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33B595D1-965E-4142-A4A2-41111EFA0ECA}" xr6:coauthVersionLast="47" xr6:coauthVersionMax="47" xr10:uidLastSave="{00000000-0000-0000-0000-000000000000}"/>
  <bookViews>
    <workbookView xWindow="-20610" yWindow="4680" windowWidth="20730" windowHeight="11040" tabRatio="757" activeTab="9" xr2:uid="{CDFAD730-09F8-43B5-AF70-30D055509505}"/>
  </bookViews>
  <sheets>
    <sheet name="1-2" sheetId="90" r:id="rId1"/>
    <sheet name="2" sheetId="91" r:id="rId2"/>
    <sheet name="2-1" sheetId="92" r:id="rId3"/>
    <sheet name="2-2" sheetId="93" r:id="rId4"/>
    <sheet name="2-3" sheetId="94" r:id="rId5"/>
    <sheet name="2-4" sheetId="95" r:id="rId6"/>
    <sheet name="2-5" sheetId="96" r:id="rId7"/>
    <sheet name="2-6" sheetId="97" r:id="rId8"/>
    <sheet name="2-7" sheetId="98" r:id="rId9"/>
    <sheet name="5-2" sheetId="86" r:id="rId10"/>
    <sheet name="6-1" sheetId="12" r:id="rId11"/>
    <sheet name="6-2" sheetId="13" r:id="rId12"/>
    <sheet name="6-3" sheetId="34" r:id="rId13"/>
    <sheet name="6-4" sheetId="16" r:id="rId14"/>
    <sheet name="5-14" sheetId="20" state="hidden" r:id="rId15"/>
    <sheet name="6-5" sheetId="88" r:id="rId16"/>
    <sheet name="6-6" sheetId="67" r:id="rId17"/>
    <sheet name="8-3別表" sheetId="89" r:id="rId18"/>
  </sheets>
  <externalReferences>
    <externalReference r:id="rId19"/>
    <externalReference r:id="rId20"/>
    <externalReference r:id="rId21"/>
    <externalReference r:id="rId22"/>
    <externalReference r:id="rId23"/>
  </externalReferences>
  <definedNames>
    <definedName name="_100F5_">#REF!</definedName>
    <definedName name="_101F6_">#REF!</definedName>
    <definedName name="_102F7_">#REF!</definedName>
    <definedName name="_103F8_">#REF!</definedName>
    <definedName name="_104F9_">#REF!</definedName>
    <definedName name="_105GO1_">#REF!</definedName>
    <definedName name="_106GO17_">#REF!</definedName>
    <definedName name="_107GO18_">#REF!</definedName>
    <definedName name="_108GO2_">#REF!</definedName>
    <definedName name="_109GO3_">#REF!</definedName>
    <definedName name="_10A18_">#REF!</definedName>
    <definedName name="_110GO4_">#REF!</definedName>
    <definedName name="_111GO5_">#REF!</definedName>
    <definedName name="_112GO6_">#REF!</definedName>
    <definedName name="_113M42_">#REF!</definedName>
    <definedName name="_114M5_">#REF!</definedName>
    <definedName name="_115N2_">#REF!</definedName>
    <definedName name="_116N3_">#REF!</definedName>
    <definedName name="_117N4_">#REF!</definedName>
    <definedName name="_118N5_">#REF!</definedName>
    <definedName name="_11A2_">#REF!</definedName>
    <definedName name="_12A3_">#REF!</definedName>
    <definedName name="_13A4_">#REF!</definedName>
    <definedName name="_14A5_">#REF!</definedName>
    <definedName name="_15a6_">#REF!</definedName>
    <definedName name="_16A7_">#REF!</definedName>
    <definedName name="_17A8_">#REF!</definedName>
    <definedName name="_18A9_">#REF!</definedName>
    <definedName name="_19B1_">#REF!</definedName>
    <definedName name="_1A1_">#REF!</definedName>
    <definedName name="_20B10_">#REF!</definedName>
    <definedName name="_21B11_">#REF!</definedName>
    <definedName name="_22B12_">#REF!</definedName>
    <definedName name="_23B13_">#REF!</definedName>
    <definedName name="_24B14_">#REF!</definedName>
    <definedName name="_25B15_">#REF!</definedName>
    <definedName name="_26B16_">#REF!</definedName>
    <definedName name="_27B17_">#REF!</definedName>
    <definedName name="_28B2_">#REF!</definedName>
    <definedName name="_29B3_">#REF!</definedName>
    <definedName name="_2A10_">#REF!</definedName>
    <definedName name="_30B4_">#REF!</definedName>
    <definedName name="_31B5_">#REF!</definedName>
    <definedName name="_32B6_">#REF!</definedName>
    <definedName name="_33B7_">#REF!</definedName>
    <definedName name="_34B8_">#REF!</definedName>
    <definedName name="_35B9_">#REF!</definedName>
    <definedName name="_36CS1_">#REF!</definedName>
    <definedName name="_37CS10_">#REF!</definedName>
    <definedName name="_38CS11_">#REF!</definedName>
    <definedName name="_39CS12_">#REF!</definedName>
    <definedName name="_3A11_">#REF!</definedName>
    <definedName name="_40CS13_">#REF!</definedName>
    <definedName name="_41CS14_">#REF!</definedName>
    <definedName name="_42CS15_">#REF!</definedName>
    <definedName name="_43CS16_">#REF!</definedName>
    <definedName name="_44CS17_">#REF!</definedName>
    <definedName name="_45CS2_">#REF!</definedName>
    <definedName name="_46CS3_">#REF!</definedName>
    <definedName name="_47CS4_">#REF!</definedName>
    <definedName name="_48CS5_">#REF!</definedName>
    <definedName name="_49CS6_">#REF!</definedName>
    <definedName name="_4A12_">#REF!</definedName>
    <definedName name="_50CS7_">#REF!</definedName>
    <definedName name="_51CS8_">#REF!</definedName>
    <definedName name="_52CS9_">#REF!</definedName>
    <definedName name="_53D1_">#REF!</definedName>
    <definedName name="_54D10_">#REF!</definedName>
    <definedName name="_55D11_">#REF!</definedName>
    <definedName name="_56D12_">#REF!</definedName>
    <definedName name="_57D13_">#REF!</definedName>
    <definedName name="_58D14_">#REF!</definedName>
    <definedName name="_59D15_">#REF!</definedName>
    <definedName name="_5A13_">#REF!</definedName>
    <definedName name="_60D16_">#REF!</definedName>
    <definedName name="_61D17_">#REF!</definedName>
    <definedName name="_62D18_">#REF!</definedName>
    <definedName name="_63D2_">#REF!</definedName>
    <definedName name="_64D3_">#REF!</definedName>
    <definedName name="_65D4_">#REF!</definedName>
    <definedName name="_66D5_">#REF!</definedName>
    <definedName name="_67D6_">#REF!</definedName>
    <definedName name="_68D7_">#REF!</definedName>
    <definedName name="_69D8_">#REF!</definedName>
    <definedName name="_6A14_">#REF!</definedName>
    <definedName name="_70D9_">#REF!</definedName>
    <definedName name="_71E1_">#REF!</definedName>
    <definedName name="_72E10_">#REF!</definedName>
    <definedName name="_73E11_">#REF!</definedName>
    <definedName name="_74E12_">#REF!</definedName>
    <definedName name="_75E13_">#REF!</definedName>
    <definedName name="_76E14_">#REF!</definedName>
    <definedName name="_77E15_">#REF!</definedName>
    <definedName name="_78E16_">#REF!</definedName>
    <definedName name="_79E17_">#REF!</definedName>
    <definedName name="_7A15_">#REF!</definedName>
    <definedName name="_80E2_">#REF!</definedName>
    <definedName name="_81E3_">#REF!</definedName>
    <definedName name="_82E4_">#REF!</definedName>
    <definedName name="_83E5_">#REF!</definedName>
    <definedName name="_84E6_">#REF!</definedName>
    <definedName name="_85E7_">#REF!</definedName>
    <definedName name="_86E8_">#REF!</definedName>
    <definedName name="_87E9_">#REF!</definedName>
    <definedName name="_88F1_">#REF!</definedName>
    <definedName name="_89F10_">#REF!</definedName>
    <definedName name="_8A16_">#REF!</definedName>
    <definedName name="_90F11_">#REF!</definedName>
    <definedName name="_91F12_">#REF!</definedName>
    <definedName name="_92F13_">#REF!</definedName>
    <definedName name="_93F14_">#REF!</definedName>
    <definedName name="_94F15_">#REF!</definedName>
    <definedName name="_95F16_">#REF!</definedName>
    <definedName name="_96F17_">#REF!</definedName>
    <definedName name="_97F2_">#REF!</definedName>
    <definedName name="_98F3_">#REF!</definedName>
    <definedName name="_99F4_">#REF!</definedName>
    <definedName name="_9A17_">#REF!</definedName>
    <definedName name="_A1">[1]表紙!#REF!</definedName>
    <definedName name="_A10">[1]表紙!#REF!</definedName>
    <definedName name="_A11">[1]表紙!#REF!</definedName>
    <definedName name="_A12">[1]表紙!#REF!</definedName>
    <definedName name="_A13">[1]表紙!#REF!</definedName>
    <definedName name="_A14">[1]表紙!#REF!</definedName>
    <definedName name="_A15">[1]表紙!#REF!</definedName>
    <definedName name="_A16">[1]表紙!#REF!</definedName>
    <definedName name="_A2">[1]表紙!#REF!</definedName>
    <definedName name="_A3">[1]表紙!#REF!</definedName>
    <definedName name="_A4">[1]表紙!#REF!</definedName>
    <definedName name="_A5">[1]表紙!#REF!</definedName>
    <definedName name="_a6">[1]表紙!#REF!</definedName>
    <definedName name="_A7">[1]表紙!#REF!</definedName>
    <definedName name="_A8">[1]表紙!#REF!</definedName>
    <definedName name="_A9">[1]表紙!#REF!</definedName>
    <definedName name="_B1">[1]表紙!#REF!</definedName>
    <definedName name="_B10">[1]表紙!#REF!</definedName>
    <definedName name="_B11">[1]表紙!#REF!</definedName>
    <definedName name="_B12">[1]表紙!#REF!</definedName>
    <definedName name="_B13">[1]表紙!#REF!</definedName>
    <definedName name="_B14">[1]表紙!#REF!</definedName>
    <definedName name="_B15">[1]表紙!#REF!</definedName>
    <definedName name="_B16">[1]表紙!#REF!</definedName>
    <definedName name="_B2">[1]表紙!#REF!</definedName>
    <definedName name="_B3">[1]表紙!#REF!</definedName>
    <definedName name="_B4">[1]表紙!#REF!</definedName>
    <definedName name="_B5">[1]表紙!#REF!</definedName>
    <definedName name="_B6">[1]表紙!#REF!</definedName>
    <definedName name="_B7">[1]表紙!#REF!</definedName>
    <definedName name="_B8">[1]表紙!#REF!</definedName>
    <definedName name="_B9">[1]表紙!#REF!</definedName>
    <definedName name="_CS1">[1]表紙!#REF!</definedName>
    <definedName name="_CS10">[1]表紙!#REF!</definedName>
    <definedName name="_CS11">[1]表紙!#REF!</definedName>
    <definedName name="_CS12">[1]表紙!#REF!</definedName>
    <definedName name="_CS13">[1]表紙!#REF!</definedName>
    <definedName name="_CS14">[1]表紙!#REF!</definedName>
    <definedName name="_CS15">[1]表紙!#REF!</definedName>
    <definedName name="_CS16">[1]表紙!#REF!</definedName>
    <definedName name="_CS2">[1]表紙!#REF!</definedName>
    <definedName name="_CS3">[1]表紙!#REF!</definedName>
    <definedName name="_CS4">[1]表紙!#REF!</definedName>
    <definedName name="_CS5">[1]表紙!#REF!</definedName>
    <definedName name="_CS6">[1]表紙!#REF!</definedName>
    <definedName name="_CS7">[1]表紙!#REF!</definedName>
    <definedName name="_CS8">[1]表紙!#REF!</definedName>
    <definedName name="_CS9">[1]表紙!#REF!</definedName>
    <definedName name="_D1">[1]表紙!#REF!</definedName>
    <definedName name="_D10">[1]表紙!#REF!</definedName>
    <definedName name="_D11">[1]表紙!#REF!</definedName>
    <definedName name="_D12">[1]表紙!#REF!</definedName>
    <definedName name="_D13">[1]表紙!#REF!</definedName>
    <definedName name="_D14">[1]表紙!#REF!</definedName>
    <definedName name="_D15">[1]表紙!#REF!</definedName>
    <definedName name="_D16">[1]表紙!#REF!</definedName>
    <definedName name="_D2">[1]表紙!#REF!</definedName>
    <definedName name="_D3">[1]表紙!#REF!</definedName>
    <definedName name="_D4">[1]表紙!#REF!</definedName>
    <definedName name="_D5">[1]表紙!#REF!</definedName>
    <definedName name="_D6">[1]表紙!#REF!</definedName>
    <definedName name="_D7">[1]表紙!#REF!</definedName>
    <definedName name="_D8">[1]表紙!#REF!</definedName>
    <definedName name="_D9">[1]表紙!#REF!</definedName>
    <definedName name="_E1">[1]表紙!#REF!</definedName>
    <definedName name="_E10">[1]表紙!#REF!</definedName>
    <definedName name="_E11">[1]表紙!#REF!</definedName>
    <definedName name="_E12">[1]表紙!#REF!</definedName>
    <definedName name="_E13">[1]表紙!#REF!</definedName>
    <definedName name="_E14">[1]表紙!#REF!</definedName>
    <definedName name="_E15">[1]表紙!#REF!</definedName>
    <definedName name="_E16">[1]表紙!#REF!</definedName>
    <definedName name="_E2">[1]表紙!#REF!</definedName>
    <definedName name="_E3">[1]表紙!#REF!</definedName>
    <definedName name="_E4">[1]表紙!#REF!</definedName>
    <definedName name="_E5">[1]表紙!#REF!</definedName>
    <definedName name="_E6">[1]表紙!#REF!</definedName>
    <definedName name="_E7">[1]表紙!#REF!</definedName>
    <definedName name="_E8">[1]表紙!#REF!</definedName>
    <definedName name="_E9">[1]表紙!#REF!</definedName>
    <definedName name="_F1">[1]表紙!#REF!</definedName>
    <definedName name="_F10">[1]表紙!#REF!</definedName>
    <definedName name="_F11">[1]表紙!#REF!</definedName>
    <definedName name="_F12">[1]表紙!#REF!</definedName>
    <definedName name="_F13">[1]表紙!#REF!</definedName>
    <definedName name="_F14">[1]表紙!#REF!</definedName>
    <definedName name="_F15">[1]表紙!#REF!</definedName>
    <definedName name="_F16">[1]表紙!#REF!</definedName>
    <definedName name="_F2">[1]表紙!#REF!</definedName>
    <definedName name="_F3">[1]表紙!#REF!</definedName>
    <definedName name="_F4">[1]表紙!#REF!</definedName>
    <definedName name="_F5">[1]表紙!#REF!</definedName>
    <definedName name="_F6">[1]表紙!#REF!</definedName>
    <definedName name="_F7">[1]表紙!#REF!</definedName>
    <definedName name="_F8">[1]表紙!#REF!</definedName>
    <definedName name="_F9">[1]表紙!#REF!</definedName>
    <definedName name="_Fill" hidden="1">#REF!</definedName>
    <definedName name="_GO1">[1]表紙!#REF!</definedName>
    <definedName name="_GO2">[1]表紙!#REF!</definedName>
    <definedName name="_GO3">[1]表紙!#REF!</definedName>
    <definedName name="_GO4">[1]表紙!#REF!</definedName>
    <definedName name="_GO5">[1]表紙!#REF!</definedName>
    <definedName name="_Key1" hidden="1">#REF!</definedName>
    <definedName name="_M1">#REF!</definedName>
    <definedName name="_M2">#REF!</definedName>
    <definedName name="_M3">#REF!</definedName>
    <definedName name="_M4">#REF!</definedName>
    <definedName name="_M5">#REF!</definedName>
    <definedName name="_M6">#REF!</definedName>
    <definedName name="_M7">#REF!</definedName>
    <definedName name="_N1">#REF!</definedName>
    <definedName name="_N2">#REF!</definedName>
    <definedName name="_N3">#REF!</definedName>
    <definedName name="_N4">#REF!</definedName>
    <definedName name="_N5">#REF!</definedName>
    <definedName name="_N6">#REF!</definedName>
    <definedName name="_N7">#REF!</definedName>
    <definedName name="_Order1" hidden="1">255</definedName>
    <definedName name="_Regression_Out" hidden="1">#REF!</definedName>
    <definedName name="_Regression_X" hidden="1">#REF!</definedName>
    <definedName name="_Regression_Y" hidden="1">#REF!</definedName>
    <definedName name="_Sort" hidden="1">#REF!</definedName>
    <definedName name="_T1">[1]表紙!#REF!</definedName>
    <definedName name="_T2">[1]表紙!#REF!</definedName>
    <definedName name="_T3">[1]表紙!#REF!</definedName>
    <definedName name="_T4">[1]表紙!#REF!</definedName>
    <definedName name="_T5">[1]表紙!#REF!</definedName>
    <definedName name="_T6">[1]表紙!#REF!</definedName>
    <definedName name="a">[2]表紙!$E$2</definedName>
    <definedName name="actualirr">#REF!</definedName>
    <definedName name="anscount" hidden="1">1</definedName>
    <definedName name="ASSUM">[1]表紙!#REF!</definedName>
    <definedName name="ｂ">[3]特別教室!#REF!</definedName>
    <definedName name="braind">[4]必要諸室!#REF!</definedName>
    <definedName name="BSSUM">[1]表紙!#REF!</definedName>
    <definedName name="CSSUM">[1]表紙!#REF!</definedName>
    <definedName name="_xlnm.Database">#REF!</definedName>
    <definedName name="douryoku">[4]必要諸室!#REF!</definedName>
    <definedName name="DSSUM">[1]表紙!#REF!</definedName>
    <definedName name="ESSUM">[1]表紙!#REF!</definedName>
    <definedName name="FSSUM">[1]表紙!#REF!</definedName>
    <definedName name="gas">[4]必要諸室!#REF!</definedName>
    <definedName name="gtdt" localSheetId="9" hidden="1">{"'2年債'!$A$1:$M$167"}</definedName>
    <definedName name="gtdt" hidden="1">{"'2年債'!$A$1:$M$167"}</definedName>
    <definedName name="HTML_CodePage" hidden="1">932</definedName>
    <definedName name="HTML_Control" localSheetId="9"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ppankanki">[4]必要諸室!#REF!</definedName>
    <definedName name="KA">[1]表紙!#REF!</definedName>
    <definedName name="kagaku">[4]必要諸室!#REF!</definedName>
    <definedName name="KAN">#REF!</definedName>
    <definedName name="KB">[1]表紙!#REF!</definedName>
    <definedName name="KEIJYO">#REF!</definedName>
    <definedName name="kikai">[4]必要諸室!#REF!</definedName>
    <definedName name="KJ">[1]表紙!#REF!</definedName>
    <definedName name="KOJIHI">[1]表紙!#REF!</definedName>
    <definedName name="kuutyo">[4]必要諸室!#REF!</definedName>
    <definedName name="limcount" hidden="1">2</definedName>
    <definedName name="MEN">#REF!</definedName>
    <definedName name="N">#REF!</definedName>
    <definedName name="NAMAE">#REF!</definedName>
    <definedName name="nijuyuka">[4]必要諸室!#REF!</definedName>
    <definedName name="NMEN">#REF!</definedName>
    <definedName name="_xlnm.Print_Area" localSheetId="0">'1-2'!$A$1:$M$54</definedName>
    <definedName name="_xlnm.Print_Area" localSheetId="2">'2-1'!$A$1:$M$9</definedName>
    <definedName name="_xlnm.Print_Area" localSheetId="3">'2-2'!$A$1:$O$9</definedName>
    <definedName name="_xlnm.Print_Area" localSheetId="4">'2-3'!$A$1:$O$9</definedName>
    <definedName name="_xlnm.Print_Area" localSheetId="5">'2-4'!$A$1:$J$9</definedName>
    <definedName name="_xlnm.Print_Area" localSheetId="6">'2-5'!$A$1:$J$9</definedName>
    <definedName name="_xlnm.Print_Area" localSheetId="7">'2-6'!$A$1:$I$9</definedName>
    <definedName name="_xlnm.Print_Area" localSheetId="8">'2-7'!$A$1:$J$9</definedName>
    <definedName name="_xlnm.Print_Area" localSheetId="14">'5-14'!$A$1:$Y$119</definedName>
    <definedName name="_xlnm.Print_Area" localSheetId="9">'5-2'!$A$1:$AR$288</definedName>
    <definedName name="_xlnm.Print_Area" localSheetId="10">'6-1'!$A$1:$J$40</definedName>
    <definedName name="_xlnm.Print_Area" localSheetId="11">'6-2'!$A$1:$L$114</definedName>
    <definedName name="_xlnm.Print_Area" localSheetId="12">'6-3'!$A$1:$J$35</definedName>
    <definedName name="_xlnm.Print_Area" localSheetId="13">'6-4'!$A$1:$J$28</definedName>
    <definedName name="_xlnm.Print_Area" localSheetId="15">'6-5'!$A$1:$J$28</definedName>
    <definedName name="_xlnm.Print_Area" localSheetId="16">'6-6'!$A$1:$L$85</definedName>
    <definedName name="_xlnm.Print_Area" localSheetId="17">'8-3別表'!$A$1:$AE$45</definedName>
    <definedName name="_xlnm.Print_Titles" localSheetId="9">'5-2'!$1:$1</definedName>
    <definedName name="Q_台帳団地敷地ごと地域地区">#REF!</definedName>
    <definedName name="Q_台帳棟別住戸の面積図面番号入力">#REF!</definedName>
    <definedName name="sencount" hidden="1">1</definedName>
    <definedName name="service">[5]PFIの前提条件入力シート!$E$40</definedName>
    <definedName name="sgsg" localSheetId="9" hidden="1">{"'2年債'!$A$1:$M$167"}</definedName>
    <definedName name="sgsg" hidden="1">{"'2年債'!$A$1:$M$167"}</definedName>
    <definedName name="shokitoushi">[5]PFIの前提条件入力シート!$E$30</definedName>
    <definedName name="shokitoushi3">[5]PFIの前提条件入力シート!$E$15</definedName>
    <definedName name="sityoukaku">[4]必要諸室!#REF!</definedName>
    <definedName name="SMEN">#REF!</definedName>
    <definedName name="SSERITU">[1]表紙!#REF!</definedName>
    <definedName name="SY">[1]表紙!#REF!</definedName>
    <definedName name="T0">[1]表紙!#REF!</definedName>
    <definedName name="TB修正" localSheetId="9" hidden="1">{"'2年債'!$A$1:$M$167"}</definedName>
    <definedName name="TB修正" hidden="1">{"'2年債'!$A$1:$M$167"}</definedName>
    <definedName name="tenyuuryoku1">[5]PFIの前提条件入力シート!$B$15</definedName>
    <definedName name="TOKU">#REF!</definedName>
    <definedName name="TORI">#REF!</definedName>
    <definedName name="tyouri">[4]必要諸室!#REF!</definedName>
    <definedName name="ｔｙｕｂｏ">[4]必要諸室!#REF!</definedName>
    <definedName name="YOKUSITU">[1]柔剣道場!#REF!</definedName>
    <definedName name="Z_1E432D73_D559_4735_96E9_E42C2997E3E5_.wvu.PrintArea" localSheetId="12" hidden="1">'6-3'!$A$1:$J$36</definedName>
    <definedName name="Z_1E432D73_D559_4735_96E9_E42C2997E3E5_.wvu.PrintArea" localSheetId="16" hidden="1">'6-6'!$A$1:$L$85</definedName>
    <definedName name="zatukagu">[4]必要諸室!#REF!</definedName>
    <definedName name="ZNMEN">#REF!</definedName>
    <definedName name="znnmen">#REF!</definedName>
    <definedName name="あ">[2]特殊面積表!$M$104</definedName>
    <definedName name="あ」">[2]表紙!$E$6</definedName>
    <definedName name="う">[2]表紙!$K$14</definedName>
    <definedName name="え">[2]表紙!$E$10</definedName>
    <definedName name="クエリ18">#REF!</definedName>
    <definedName name="ｽﾌﾟﾚｯﾄﾞ">[5]PFIの前提条件入力シート!$E$8</definedName>
    <definedName name="ﾌｧｲﾙ">[1]表紙!#REF!</definedName>
    <definedName name="ﾍﾞｰｽ金利">[5]デフォルト条件!$E$6</definedName>
    <definedName name="実施項目略">#REF!</definedName>
    <definedName name="借入期間">[5]PFIの前提条件入力シート!$E$6</definedName>
    <definedName name="初期投資合計">[5]PFIの初期投資及び資金調達!$F$45</definedName>
    <definedName name="償還方法">[5]PFIの前提条件入力シート!$E$12</definedName>
    <definedName name="相予最終">#REF!</definedName>
    <definedName name="特別利益">#REF!</definedName>
    <definedName name="補助金">[5]PFIの初期投資及び資金調達!$F$52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1" i="13" l="1"/>
  <c r="K104" i="13"/>
  <c r="K106" i="13"/>
  <c r="J107" i="13"/>
  <c r="K107" i="13"/>
  <c r="I55" i="13"/>
  <c r="J55" i="13"/>
  <c r="K55" i="13"/>
  <c r="K53" i="13"/>
  <c r="K54"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19"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5" i="13"/>
  <c r="O268" i="86"/>
  <c r="V253" i="86"/>
  <c r="V256" i="86" s="1"/>
  <c r="V236" i="86"/>
  <c r="V233" i="86"/>
  <c r="V230" i="86"/>
  <c r="V227" i="86"/>
  <c r="V224" i="86"/>
  <c r="AL118" i="86"/>
  <c r="AE118" i="86"/>
  <c r="X118" i="86"/>
  <c r="AL114" i="86"/>
  <c r="AE114" i="86"/>
  <c r="X114" i="86"/>
  <c r="X147" i="86" s="1"/>
  <c r="AL105" i="86"/>
  <c r="AE105" i="86"/>
  <c r="X105" i="86"/>
  <c r="X146" i="86" s="1"/>
  <c r="AL90" i="86"/>
  <c r="AE90" i="86"/>
  <c r="X90" i="86"/>
  <c r="X145" i="86" s="1"/>
  <c r="AL86" i="86"/>
  <c r="AE86" i="86"/>
  <c r="X86" i="86"/>
  <c r="X144" i="86" s="1"/>
  <c r="AL74" i="86"/>
  <c r="AE74" i="86"/>
  <c r="X74" i="86"/>
  <c r="X143" i="86" s="1"/>
  <c r="AL57" i="86"/>
  <c r="AE57" i="86"/>
  <c r="AE142" i="86" s="1"/>
  <c r="X57" i="86"/>
  <c r="X142" i="86" s="1"/>
  <c r="A75" i="13"/>
  <c r="A76" i="13"/>
  <c r="A77" i="13"/>
  <c r="A78" i="13"/>
  <c r="A79" i="13"/>
  <c r="A80" i="13"/>
  <c r="A81" i="13"/>
  <c r="A82" i="13"/>
  <c r="A83" i="13"/>
  <c r="A84" i="13"/>
  <c r="A85" i="13"/>
  <c r="A86" i="13"/>
  <c r="A87" i="13"/>
  <c r="A88" i="13"/>
  <c r="A89" i="13"/>
  <c r="A90" i="13"/>
  <c r="A91" i="13"/>
  <c r="A92" i="13"/>
  <c r="A93" i="13"/>
  <c r="A94" i="13"/>
  <c r="A95" i="13"/>
  <c r="A96" i="13"/>
  <c r="A97" i="13" s="1"/>
  <c r="A98" i="13" s="1"/>
  <c r="A99" i="13" s="1"/>
  <c r="A100" i="13" s="1"/>
  <c r="A101" i="13" s="1"/>
  <c r="A102" i="13" s="1"/>
  <c r="A103" i="13" s="1"/>
  <c r="A104" i="13" s="1"/>
  <c r="A105" i="13" s="1"/>
  <c r="A23" i="13"/>
  <c r="A24" i="13"/>
  <c r="A25" i="13"/>
  <c r="A26" i="13"/>
  <c r="A27" i="13"/>
  <c r="A28" i="13"/>
  <c r="A29" i="13"/>
  <c r="A30" i="13"/>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22" i="13"/>
  <c r="V175" i="86" l="1"/>
  <c r="V171" i="86"/>
  <c r="V167" i="86"/>
  <c r="AE147" i="86"/>
  <c r="AE146" i="86"/>
  <c r="I107" i="13"/>
  <c r="K18" i="13"/>
  <c r="F31" i="12"/>
  <c r="B8" i="98" l="1"/>
  <c r="B7" i="98"/>
  <c r="B6" i="98"/>
  <c r="B5" i="98"/>
  <c r="B4" i="98"/>
  <c r="B8" i="97"/>
  <c r="B7" i="97"/>
  <c r="B6" i="97"/>
  <c r="B5" i="97"/>
  <c r="B4" i="97"/>
  <c r="B8" i="96"/>
  <c r="B7" i="96"/>
  <c r="B6" i="96"/>
  <c r="B5" i="96"/>
  <c r="B4" i="96"/>
  <c r="B8" i="95"/>
  <c r="B7" i="95"/>
  <c r="B6" i="95"/>
  <c r="B5" i="95"/>
  <c r="B4" i="95"/>
  <c r="B8" i="94"/>
  <c r="B7" i="94"/>
  <c r="B6" i="94"/>
  <c r="B5" i="94"/>
  <c r="B4" i="94"/>
  <c r="B8" i="93"/>
  <c r="B7" i="93"/>
  <c r="B6" i="93"/>
  <c r="B5" i="93"/>
  <c r="B4" i="93"/>
  <c r="B8" i="92"/>
  <c r="B7" i="92"/>
  <c r="B6" i="92"/>
  <c r="B5" i="92"/>
  <c r="B4" i="92"/>
  <c r="AN287" i="86"/>
  <c r="AN286" i="86"/>
  <c r="AN285" i="86"/>
  <c r="AN284" i="86"/>
  <c r="AN283" i="86"/>
  <c r="AN282" i="86"/>
  <c r="AN281" i="86"/>
  <c r="O288" i="86"/>
  <c r="O278" i="86"/>
  <c r="K17" i="67"/>
  <c r="K7" i="67"/>
  <c r="D16" i="67"/>
  <c r="D18" i="67" s="1"/>
  <c r="I20" i="88"/>
  <c r="I20" i="16"/>
  <c r="I25" i="34"/>
  <c r="J59" i="13"/>
  <c r="K23" i="13"/>
  <c r="K22" i="13"/>
  <c r="K21" i="13"/>
  <c r="K20" i="13"/>
  <c r="K17" i="13"/>
  <c r="K16" i="13"/>
  <c r="K15" i="13"/>
  <c r="K14" i="13"/>
  <c r="J7" i="13"/>
  <c r="I26" i="12"/>
  <c r="I11" i="12"/>
  <c r="F26" i="12"/>
  <c r="F16" i="12"/>
  <c r="F15" i="12"/>
  <c r="F14" i="12"/>
  <c r="F13" i="12"/>
  <c r="F12" i="12"/>
  <c r="F11" i="12"/>
  <c r="E7" i="12"/>
  <c r="AI288" i="86"/>
  <c r="AN278" i="86"/>
  <c r="AI278" i="86"/>
  <c r="AD278" i="86"/>
  <c r="Y278" i="86"/>
  <c r="T278" i="86"/>
  <c r="AN268" i="86"/>
  <c r="AI268" i="86"/>
  <c r="AD268" i="86"/>
  <c r="Y268" i="86"/>
  <c r="T268" i="86"/>
  <c r="U50" i="86"/>
  <c r="V191" i="86"/>
  <c r="V187" i="86"/>
  <c r="V183" i="86"/>
  <c r="V179" i="86"/>
  <c r="X148" i="86"/>
  <c r="AL142" i="86"/>
  <c r="AC24" i="86"/>
  <c r="U24" i="86"/>
  <c r="U19" i="86"/>
  <c r="U16" i="86"/>
  <c r="U11" i="86"/>
  <c r="U7" i="86"/>
  <c r="U6" i="86" s="1"/>
  <c r="K34" i="67"/>
  <c r="J34" i="67"/>
  <c r="D34" i="67"/>
  <c r="J33" i="67"/>
  <c r="D33" i="67"/>
  <c r="K33" i="67" s="1"/>
  <c r="D29" i="67"/>
  <c r="J29" i="67"/>
  <c r="K29" i="67" s="1"/>
  <c r="D25" i="67"/>
  <c r="K25" i="67" s="1"/>
  <c r="K32" i="67"/>
  <c r="K31" i="67"/>
  <c r="K30" i="67"/>
  <c r="K28" i="67"/>
  <c r="K27" i="67"/>
  <c r="K26" i="67"/>
  <c r="K24" i="67"/>
  <c r="K23" i="67"/>
  <c r="K22" i="67"/>
  <c r="K16" i="67"/>
  <c r="K18" i="67"/>
  <c r="K15" i="67"/>
  <c r="K14" i="67"/>
  <c r="K13" i="67"/>
  <c r="K12" i="67"/>
  <c r="K11" i="67"/>
  <c r="K10" i="67"/>
  <c r="K9" i="67"/>
  <c r="K8" i="67"/>
  <c r="K75" i="13"/>
  <c r="K74" i="13"/>
  <c r="K73" i="13"/>
  <c r="K72" i="13"/>
  <c r="K70" i="13"/>
  <c r="K69" i="13"/>
  <c r="K68" i="13"/>
  <c r="K67" i="13"/>
  <c r="K66" i="13"/>
  <c r="F32" i="12"/>
  <c r="F30" i="12"/>
  <c r="F29" i="12"/>
  <c r="F28" i="12"/>
  <c r="F27" i="12"/>
  <c r="F17" i="12"/>
  <c r="AD288" i="86"/>
  <c r="Y288" i="86"/>
  <c r="T288" i="86"/>
  <c r="V211" i="86"/>
  <c r="U155" i="86" s="1"/>
  <c r="U5" i="86" l="1"/>
  <c r="V243" i="86"/>
  <c r="U49" i="86" s="1"/>
  <c r="V195" i="86"/>
  <c r="U154" i="86" s="1"/>
  <c r="AN288" i="86"/>
  <c r="AE128" i="86"/>
  <c r="X149" i="86"/>
  <c r="X128" i="86"/>
  <c r="AL128" i="86"/>
  <c r="U47" i="86" l="1"/>
  <c r="U156" i="86"/>
  <c r="AE145" i="86"/>
  <c r="AL145" i="86"/>
  <c r="AL146" i="86"/>
  <c r="AL143" i="86" l="1"/>
  <c r="AL144" i="86"/>
  <c r="AL147" i="86"/>
  <c r="AL148" i="86"/>
  <c r="A10" i="88"/>
  <c r="A11" i="88" s="1"/>
  <c r="A12" i="88" s="1"/>
  <c r="A13" i="88" s="1"/>
  <c r="A14" i="88" s="1"/>
  <c r="A15" i="88" s="1"/>
  <c r="A16" i="88" s="1"/>
  <c r="A17" i="88" s="1"/>
  <c r="E22" i="12"/>
  <c r="AE148" i="86"/>
  <c r="AE144" i="86"/>
  <c r="AE143" i="86"/>
  <c r="A67" i="13"/>
  <c r="A68" i="13" s="1"/>
  <c r="A69" i="13" s="1"/>
  <c r="A70" i="13" s="1"/>
  <c r="A71" i="13" s="1"/>
  <c r="A72" i="13" s="1"/>
  <c r="A73" i="13" s="1"/>
  <c r="A74" i="13" s="1"/>
  <c r="AE149" i="86" l="1"/>
  <c r="AL149" i="86"/>
  <c r="U48" i="86" l="1"/>
  <c r="U51" i="86" s="1"/>
  <c r="A10" i="34" l="1"/>
  <c r="A11" i="34" s="1"/>
  <c r="A12" i="34" s="1"/>
  <c r="A13" i="34" s="1"/>
  <c r="A14" i="34" s="1"/>
  <c r="A15" i="34" s="1"/>
  <c r="A16" i="34" s="1"/>
  <c r="A17" i="34" s="1"/>
  <c r="A18" i="34" s="1"/>
  <c r="A19" i="34" s="1"/>
  <c r="A20" i="34" s="1"/>
  <c r="A21" i="34" s="1"/>
  <c r="A22" i="34" s="1"/>
  <c r="A23" i="34" s="1"/>
  <c r="A24" i="34" s="1"/>
  <c r="D21" i="67" l="1"/>
  <c r="I33" i="67"/>
  <c r="H33" i="67"/>
  <c r="G33" i="67"/>
  <c r="F33" i="67"/>
  <c r="E33" i="67"/>
  <c r="I29" i="67"/>
  <c r="H29" i="67"/>
  <c r="G29" i="67"/>
  <c r="F29" i="67"/>
  <c r="E29" i="67"/>
  <c r="J25" i="67"/>
  <c r="I25" i="67"/>
  <c r="H25" i="67"/>
  <c r="G25" i="67"/>
  <c r="F25" i="67"/>
  <c r="E25" i="67"/>
  <c r="J21" i="67"/>
  <c r="I21" i="67"/>
  <c r="H21" i="67"/>
  <c r="G21" i="67"/>
  <c r="F21" i="67"/>
  <c r="E21" i="67"/>
  <c r="J16" i="67"/>
  <c r="J18" i="67" s="1"/>
  <c r="I16" i="67"/>
  <c r="I18" i="67" s="1"/>
  <c r="H16" i="67"/>
  <c r="H18" i="67" s="1"/>
  <c r="G16" i="67"/>
  <c r="G18" i="67" s="1"/>
  <c r="F16" i="67"/>
  <c r="F18" i="67" s="1"/>
  <c r="E16" i="67"/>
  <c r="E18" i="67" s="1"/>
  <c r="I34" i="67" l="1"/>
  <c r="F34" i="67"/>
  <c r="H34" i="67"/>
  <c r="E34" i="67"/>
  <c r="G34" i="67"/>
  <c r="W108" i="20" l="1"/>
  <c r="W103" i="20"/>
  <c r="W99" i="20"/>
  <c r="W92" i="20"/>
  <c r="W88" i="20"/>
  <c r="X69" i="20"/>
  <c r="X82" i="20"/>
  <c r="X81" i="20"/>
  <c r="X80" i="20"/>
  <c r="X78" i="20"/>
  <c r="X77" i="20"/>
  <c r="X76" i="20"/>
  <c r="X75" i="20"/>
  <c r="X74" i="20"/>
  <c r="X73" i="20"/>
  <c r="X72" i="20"/>
  <c r="X71" i="20"/>
  <c r="X70" i="20"/>
  <c r="X66" i="20"/>
  <c r="X65" i="20"/>
  <c r="X64" i="20"/>
  <c r="X63" i="20"/>
  <c r="X61" i="20"/>
  <c r="X60" i="20"/>
  <c r="X59" i="20"/>
  <c r="X58" i="20"/>
  <c r="X57" i="20"/>
  <c r="X10" i="20"/>
  <c r="X41" i="20"/>
  <c r="X40" i="20"/>
  <c r="X39" i="20"/>
  <c r="X38" i="20"/>
  <c r="X37" i="20"/>
  <c r="X36" i="20"/>
  <c r="X33" i="20"/>
  <c r="X32" i="20"/>
  <c r="X30" i="20"/>
  <c r="X29" i="20"/>
  <c r="X26" i="20"/>
  <c r="X25" i="20"/>
  <c r="X23" i="20"/>
  <c r="X22" i="20"/>
  <c r="X20" i="20"/>
  <c r="X19" i="20"/>
  <c r="X18" i="20"/>
  <c r="X15" i="20"/>
  <c r="X14" i="20"/>
  <c r="X13" i="20"/>
  <c r="X11" i="20"/>
  <c r="X9" i="20"/>
  <c r="X8" i="20"/>
  <c r="W79" i="20"/>
  <c r="W68" i="20"/>
  <c r="W62" i="20"/>
  <c r="W56" i="20" s="1"/>
  <c r="F68" i="20"/>
  <c r="F35" i="20"/>
  <c r="F28" i="20"/>
  <c r="F24" i="20"/>
  <c r="F17" i="20"/>
  <c r="F21" i="20"/>
  <c r="W35" i="20"/>
  <c r="W28" i="20"/>
  <c r="W24" i="20"/>
  <c r="W21" i="20"/>
  <c r="W17" i="20"/>
  <c r="W12" i="20"/>
  <c r="W7" i="20"/>
  <c r="F12" i="20"/>
  <c r="W98" i="20" l="1"/>
  <c r="F16" i="20"/>
  <c r="W87" i="20"/>
  <c r="W6" i="20"/>
  <c r="W5" i="20" s="1"/>
  <c r="W16" i="20"/>
  <c r="W97" i="20"/>
  <c r="W67" i="20"/>
  <c r="W83" i="20" s="1"/>
  <c r="A15" i="13"/>
  <c r="A16" i="13" s="1"/>
  <c r="A17" i="13" s="1"/>
  <c r="A18" i="13" s="1"/>
  <c r="A19" i="13" s="1"/>
  <c r="A20" i="13" s="1"/>
  <c r="A21" i="13" s="1"/>
  <c r="A10" i="16"/>
  <c r="A11" i="16" s="1"/>
  <c r="A12" i="16" s="1"/>
  <c r="A13" i="16" s="1"/>
  <c r="A14" i="16" s="1"/>
  <c r="A15" i="16" s="1"/>
  <c r="A16" i="16" s="1"/>
  <c r="A17" i="16" s="1"/>
  <c r="A18" i="16" s="1"/>
  <c r="W27" i="20" l="1"/>
  <c r="W31" i="20" s="1"/>
  <c r="W34" i="20" s="1"/>
  <c r="W42" i="20" s="1"/>
  <c r="V108" i="20" l="1"/>
  <c r="U108" i="20"/>
  <c r="T108" i="20"/>
  <c r="S108" i="20"/>
  <c r="R108" i="20"/>
  <c r="Q108" i="20"/>
  <c r="P108" i="20"/>
  <c r="O108" i="20"/>
  <c r="N108" i="20"/>
  <c r="M108" i="20"/>
  <c r="L108" i="20"/>
  <c r="K108" i="20"/>
  <c r="J108" i="20"/>
  <c r="I108" i="20"/>
  <c r="H108" i="20"/>
  <c r="G108" i="20"/>
  <c r="F108" i="20"/>
  <c r="V103" i="20"/>
  <c r="U103" i="20"/>
  <c r="T103" i="20"/>
  <c r="S103" i="20"/>
  <c r="R103" i="20"/>
  <c r="Q103" i="20"/>
  <c r="P103" i="20"/>
  <c r="O103" i="20"/>
  <c r="N103" i="20"/>
  <c r="M103" i="20"/>
  <c r="L103" i="20"/>
  <c r="K103" i="20"/>
  <c r="J103" i="20"/>
  <c r="I103" i="20"/>
  <c r="H103" i="20"/>
  <c r="G103" i="20"/>
  <c r="F103" i="20"/>
  <c r="V99" i="20"/>
  <c r="U99" i="20"/>
  <c r="T99" i="20"/>
  <c r="S99" i="20"/>
  <c r="R99" i="20"/>
  <c r="Q99" i="20"/>
  <c r="P99" i="20"/>
  <c r="O99" i="20"/>
  <c r="N99" i="20"/>
  <c r="M99" i="20"/>
  <c r="L99" i="20"/>
  <c r="K99" i="20"/>
  <c r="J99" i="20"/>
  <c r="I99" i="20"/>
  <c r="H99" i="20"/>
  <c r="G99" i="20"/>
  <c r="F99" i="20"/>
  <c r="V92" i="20"/>
  <c r="U92" i="20"/>
  <c r="T92" i="20"/>
  <c r="S92" i="20"/>
  <c r="R92" i="20"/>
  <c r="Q92" i="20"/>
  <c r="P92" i="20"/>
  <c r="O92" i="20"/>
  <c r="N92" i="20"/>
  <c r="M92" i="20"/>
  <c r="L92" i="20"/>
  <c r="K92" i="20"/>
  <c r="J92" i="20"/>
  <c r="I92" i="20"/>
  <c r="H92" i="20"/>
  <c r="G92" i="20"/>
  <c r="F92" i="20"/>
  <c r="V88" i="20"/>
  <c r="U88" i="20"/>
  <c r="T88" i="20"/>
  <c r="S88" i="20"/>
  <c r="R88" i="20"/>
  <c r="Q88" i="20"/>
  <c r="P88" i="20"/>
  <c r="O88" i="20"/>
  <c r="N88" i="20"/>
  <c r="M88" i="20"/>
  <c r="L88" i="20"/>
  <c r="K88" i="20"/>
  <c r="J88" i="20"/>
  <c r="I88" i="20"/>
  <c r="H88" i="20"/>
  <c r="G88" i="20"/>
  <c r="F88" i="20"/>
  <c r="V79" i="20"/>
  <c r="U79" i="20"/>
  <c r="T79" i="20"/>
  <c r="S79" i="20"/>
  <c r="R79" i="20"/>
  <c r="Q79" i="20"/>
  <c r="P79" i="20"/>
  <c r="O79" i="20"/>
  <c r="N79" i="20"/>
  <c r="M79" i="20"/>
  <c r="L79" i="20"/>
  <c r="K79" i="20"/>
  <c r="J79" i="20"/>
  <c r="I79" i="20"/>
  <c r="H79" i="20"/>
  <c r="G79" i="20"/>
  <c r="F79" i="20"/>
  <c r="V68" i="20"/>
  <c r="U68" i="20"/>
  <c r="T68" i="20"/>
  <c r="S68" i="20"/>
  <c r="R68" i="20"/>
  <c r="Q68" i="20"/>
  <c r="P68" i="20"/>
  <c r="O68" i="20"/>
  <c r="N68" i="20"/>
  <c r="M68" i="20"/>
  <c r="L68" i="20"/>
  <c r="K68" i="20"/>
  <c r="J68" i="20"/>
  <c r="I68" i="20"/>
  <c r="H68" i="20"/>
  <c r="G68" i="20"/>
  <c r="V62" i="20"/>
  <c r="V56" i="20" s="1"/>
  <c r="U62" i="20"/>
  <c r="T62" i="20"/>
  <c r="T56" i="20" s="1"/>
  <c r="S62" i="20"/>
  <c r="S56" i="20" s="1"/>
  <c r="R62" i="20"/>
  <c r="R56" i="20" s="1"/>
  <c r="Q62" i="20"/>
  <c r="Q56" i="20" s="1"/>
  <c r="P62" i="20"/>
  <c r="P56" i="20" s="1"/>
  <c r="O62" i="20"/>
  <c r="O56" i="20" s="1"/>
  <c r="N62" i="20"/>
  <c r="N56" i="20" s="1"/>
  <c r="M62" i="20"/>
  <c r="M56" i="20" s="1"/>
  <c r="L62" i="20"/>
  <c r="L56" i="20" s="1"/>
  <c r="K62" i="20"/>
  <c r="K56" i="20" s="1"/>
  <c r="J62" i="20"/>
  <c r="J56" i="20" s="1"/>
  <c r="I62" i="20"/>
  <c r="I56" i="20" s="1"/>
  <c r="H62" i="20"/>
  <c r="H56" i="20" s="1"/>
  <c r="G62" i="20"/>
  <c r="G56" i="20" s="1"/>
  <c r="F62" i="20"/>
  <c r="U56" i="20"/>
  <c r="V35" i="20"/>
  <c r="U35" i="20"/>
  <c r="T35" i="20"/>
  <c r="S35" i="20"/>
  <c r="R35" i="20"/>
  <c r="Q35" i="20"/>
  <c r="P35" i="20"/>
  <c r="O35" i="20"/>
  <c r="N35" i="20"/>
  <c r="M35" i="20"/>
  <c r="L35" i="20"/>
  <c r="K35" i="20"/>
  <c r="J35" i="20"/>
  <c r="I35" i="20"/>
  <c r="H35" i="20"/>
  <c r="G35" i="20"/>
  <c r="V28" i="20"/>
  <c r="U28" i="20"/>
  <c r="T28" i="20"/>
  <c r="S28" i="20"/>
  <c r="R28" i="20"/>
  <c r="Q28" i="20"/>
  <c r="P28" i="20"/>
  <c r="O28" i="20"/>
  <c r="N28" i="20"/>
  <c r="M28" i="20"/>
  <c r="L28" i="20"/>
  <c r="K28" i="20"/>
  <c r="J28" i="20"/>
  <c r="I28" i="20"/>
  <c r="H28" i="20"/>
  <c r="G28" i="20"/>
  <c r="V24" i="20"/>
  <c r="U24" i="20"/>
  <c r="T24" i="20"/>
  <c r="S24" i="20"/>
  <c r="R24" i="20"/>
  <c r="Q24" i="20"/>
  <c r="P24" i="20"/>
  <c r="O24" i="20"/>
  <c r="N24" i="20"/>
  <c r="M24" i="20"/>
  <c r="L24" i="20"/>
  <c r="K24" i="20"/>
  <c r="J24" i="20"/>
  <c r="I24" i="20"/>
  <c r="H24" i="20"/>
  <c r="G24" i="20"/>
  <c r="V21" i="20"/>
  <c r="U21" i="20"/>
  <c r="T21" i="20"/>
  <c r="S21" i="20"/>
  <c r="R21" i="20"/>
  <c r="Q21" i="20"/>
  <c r="P21" i="20"/>
  <c r="O21" i="20"/>
  <c r="N21" i="20"/>
  <c r="M21" i="20"/>
  <c r="L21" i="20"/>
  <c r="K21" i="20"/>
  <c r="J21" i="20"/>
  <c r="I21" i="20"/>
  <c r="H21" i="20"/>
  <c r="G21" i="20"/>
  <c r="V17" i="20"/>
  <c r="V16" i="20" s="1"/>
  <c r="U17" i="20"/>
  <c r="U16" i="20" s="1"/>
  <c r="T17" i="20"/>
  <c r="T16" i="20" s="1"/>
  <c r="S17" i="20"/>
  <c r="S16" i="20" s="1"/>
  <c r="R17" i="20"/>
  <c r="R16" i="20" s="1"/>
  <c r="Q17" i="20"/>
  <c r="Q16" i="20" s="1"/>
  <c r="P17" i="20"/>
  <c r="P16" i="20" s="1"/>
  <c r="O17" i="20"/>
  <c r="N17" i="20"/>
  <c r="N16" i="20" s="1"/>
  <c r="M17" i="20"/>
  <c r="M16" i="20" s="1"/>
  <c r="L17" i="20"/>
  <c r="L16" i="20" s="1"/>
  <c r="K17" i="20"/>
  <c r="K16" i="20" s="1"/>
  <c r="J17" i="20"/>
  <c r="J16" i="20" s="1"/>
  <c r="I17" i="20"/>
  <c r="I16" i="20" s="1"/>
  <c r="H17" i="20"/>
  <c r="H16" i="20" s="1"/>
  <c r="G17" i="20"/>
  <c r="V12" i="20"/>
  <c r="U12" i="20"/>
  <c r="T12" i="20"/>
  <c r="S12" i="20"/>
  <c r="R12" i="20"/>
  <c r="Q12" i="20"/>
  <c r="P12" i="20"/>
  <c r="O12" i="20"/>
  <c r="N12" i="20"/>
  <c r="M12" i="20"/>
  <c r="L12" i="20"/>
  <c r="K12" i="20"/>
  <c r="J12" i="20"/>
  <c r="I12" i="20"/>
  <c r="H12" i="20"/>
  <c r="G12" i="20"/>
  <c r="V7" i="20"/>
  <c r="U7" i="20"/>
  <c r="T7" i="20"/>
  <c r="S7" i="20"/>
  <c r="R7" i="20"/>
  <c r="Q7" i="20"/>
  <c r="P7" i="20"/>
  <c r="O7" i="20"/>
  <c r="N7" i="20"/>
  <c r="M7" i="20"/>
  <c r="L7" i="20"/>
  <c r="K7" i="20"/>
  <c r="J7" i="20"/>
  <c r="I7" i="20"/>
  <c r="H7" i="20"/>
  <c r="G7" i="20"/>
  <c r="F7" i="20"/>
  <c r="G16" i="20" l="1"/>
  <c r="O16" i="20"/>
  <c r="X12" i="20"/>
  <c r="X17" i="20"/>
  <c r="X21" i="20"/>
  <c r="X24" i="20"/>
  <c r="X28" i="20"/>
  <c r="X35" i="20"/>
  <c r="K6" i="20"/>
  <c r="K5" i="20" s="1"/>
  <c r="K27" i="20" s="1"/>
  <c r="K31" i="20" s="1"/>
  <c r="K34" i="20" s="1"/>
  <c r="K42" i="20" s="1"/>
  <c r="O6" i="20"/>
  <c r="O5" i="20" s="1"/>
  <c r="S6" i="20"/>
  <c r="S5" i="20" s="1"/>
  <c r="H6" i="20"/>
  <c r="H5" i="20" s="1"/>
  <c r="L6" i="20"/>
  <c r="L5" i="20" s="1"/>
  <c r="P6" i="20"/>
  <c r="P5" i="20" s="1"/>
  <c r="T6" i="20"/>
  <c r="T5" i="20" s="1"/>
  <c r="F56" i="20"/>
  <c r="X56" i="20" s="1"/>
  <c r="X62" i="20"/>
  <c r="I6" i="20"/>
  <c r="I5" i="20" s="1"/>
  <c r="M6" i="20"/>
  <c r="M5" i="20" s="1"/>
  <c r="Q6" i="20"/>
  <c r="Q5" i="20" s="1"/>
  <c r="U6" i="20"/>
  <c r="U5" i="20" s="1"/>
  <c r="X79" i="20"/>
  <c r="X7" i="20"/>
  <c r="F6" i="20"/>
  <c r="J6" i="20"/>
  <c r="J5" i="20" s="1"/>
  <c r="N6" i="20"/>
  <c r="N5" i="20" s="1"/>
  <c r="R6" i="20"/>
  <c r="R5" i="20" s="1"/>
  <c r="V6" i="20"/>
  <c r="X68" i="20"/>
  <c r="X16" i="20"/>
  <c r="G6" i="20"/>
  <c r="G5" i="20" s="1"/>
  <c r="N87" i="20"/>
  <c r="M98" i="20"/>
  <c r="M97" i="20" s="1"/>
  <c r="H87" i="20"/>
  <c r="L87" i="20"/>
  <c r="P87" i="20"/>
  <c r="T87" i="20"/>
  <c r="U87" i="20"/>
  <c r="I87" i="20"/>
  <c r="M87" i="20"/>
  <c r="Q87" i="20"/>
  <c r="F98" i="20"/>
  <c r="F97" i="20" s="1"/>
  <c r="J98" i="20"/>
  <c r="J97" i="20" s="1"/>
  <c r="N98" i="20"/>
  <c r="N97" i="20" s="1"/>
  <c r="R98" i="20"/>
  <c r="R97" i="20" s="1"/>
  <c r="V98" i="20"/>
  <c r="V97" i="20" s="1"/>
  <c r="U98" i="20"/>
  <c r="U97" i="20" s="1"/>
  <c r="L67" i="20"/>
  <c r="L83" i="20" s="1"/>
  <c r="T67" i="20"/>
  <c r="T83" i="20" s="1"/>
  <c r="F87" i="20"/>
  <c r="V87" i="20"/>
  <c r="H98" i="20"/>
  <c r="H97" i="20" s="1"/>
  <c r="L98" i="20"/>
  <c r="L97" i="20" s="1"/>
  <c r="P98" i="20"/>
  <c r="P97" i="20" s="1"/>
  <c r="T98" i="20"/>
  <c r="T97" i="20" s="1"/>
  <c r="G67" i="20"/>
  <c r="O67" i="20"/>
  <c r="O83" i="20" s="1"/>
  <c r="G87" i="20"/>
  <c r="K87" i="20"/>
  <c r="O87" i="20"/>
  <c r="S87" i="20"/>
  <c r="G98" i="20"/>
  <c r="G97" i="20" s="1"/>
  <c r="K98" i="20"/>
  <c r="K97" i="20" s="1"/>
  <c r="O98" i="20"/>
  <c r="O97" i="20" s="1"/>
  <c r="S98" i="20"/>
  <c r="S97" i="20" s="1"/>
  <c r="F67" i="20"/>
  <c r="J67" i="20"/>
  <c r="J83" i="20" s="1"/>
  <c r="N67" i="20"/>
  <c r="N83" i="20" s="1"/>
  <c r="R67" i="20"/>
  <c r="R83" i="20" s="1"/>
  <c r="V67" i="20"/>
  <c r="V83" i="20" s="1"/>
  <c r="J87" i="20"/>
  <c r="R87" i="20"/>
  <c r="I98" i="20"/>
  <c r="I97" i="20" s="1"/>
  <c r="Q98" i="20"/>
  <c r="Q97" i="20" s="1"/>
  <c r="H67" i="20"/>
  <c r="H83" i="20" s="1"/>
  <c r="P67" i="20"/>
  <c r="P83" i="20" s="1"/>
  <c r="K67" i="20"/>
  <c r="K83" i="20" s="1"/>
  <c r="S67" i="20"/>
  <c r="S83" i="20" s="1"/>
  <c r="I67" i="20"/>
  <c r="M67" i="20"/>
  <c r="M83" i="20" s="1"/>
  <c r="Q67" i="20"/>
  <c r="Q83" i="20" s="1"/>
  <c r="U67" i="20"/>
  <c r="U83" i="20" s="1"/>
  <c r="V5" i="20" l="1"/>
  <c r="V27" i="20" s="1"/>
  <c r="V31" i="20" s="1"/>
  <c r="V34" i="20" s="1"/>
  <c r="V42" i="20" s="1"/>
  <c r="F5" i="20"/>
  <c r="X6" i="20"/>
  <c r="G83" i="20"/>
  <c r="X67" i="20"/>
  <c r="F83" i="20"/>
  <c r="L27" i="20"/>
  <c r="L31" i="20" s="1"/>
  <c r="L34" i="20" s="1"/>
  <c r="L42" i="20" s="1"/>
  <c r="M27" i="20"/>
  <c r="M31" i="20" s="1"/>
  <c r="M34" i="20" s="1"/>
  <c r="M42" i="20" s="1"/>
  <c r="N27" i="20"/>
  <c r="N31" i="20" s="1"/>
  <c r="N34" i="20" s="1"/>
  <c r="N42" i="20" s="1"/>
  <c r="O27" i="20"/>
  <c r="O31" i="20" s="1"/>
  <c r="O34" i="20" s="1"/>
  <c r="O42" i="20" s="1"/>
  <c r="J27" i="20"/>
  <c r="J31" i="20" s="1"/>
  <c r="J34" i="20" s="1"/>
  <c r="J42" i="20" s="1"/>
  <c r="T27" i="20"/>
  <c r="T31" i="20" s="1"/>
  <c r="T34" i="20" s="1"/>
  <c r="T42" i="20" s="1"/>
  <c r="R27" i="20"/>
  <c r="R31" i="20" s="1"/>
  <c r="R34" i="20" s="1"/>
  <c r="R42" i="20" s="1"/>
  <c r="H27" i="20"/>
  <c r="H31" i="20" s="1"/>
  <c r="H34" i="20" s="1"/>
  <c r="H42" i="20" s="1"/>
  <c r="I27" i="20"/>
  <c r="I31" i="20" s="1"/>
  <c r="I34" i="20" s="1"/>
  <c r="I42" i="20" s="1"/>
  <c r="U27" i="20"/>
  <c r="U31" i="20" s="1"/>
  <c r="U34" i="20" s="1"/>
  <c r="U42" i="20" s="1"/>
  <c r="P27" i="20"/>
  <c r="P31" i="20" s="1"/>
  <c r="P34" i="20" s="1"/>
  <c r="P42" i="20" s="1"/>
  <c r="Q27" i="20"/>
  <c r="Q31" i="20" s="1"/>
  <c r="Q34" i="20" s="1"/>
  <c r="Q42" i="20" s="1"/>
  <c r="S27" i="20"/>
  <c r="S31" i="20" s="1"/>
  <c r="S34" i="20" s="1"/>
  <c r="S42" i="20" s="1"/>
  <c r="I83" i="20"/>
  <c r="X5" i="20" l="1"/>
  <c r="F27" i="20"/>
  <c r="F31" i="20" s="1"/>
  <c r="F34" i="20" s="1"/>
  <c r="F42" i="20" s="1"/>
  <c r="X83" i="20"/>
  <c r="G27" i="20"/>
  <c r="G31" i="20" l="1"/>
  <c r="X27" i="20"/>
  <c r="G34" i="20" l="1"/>
  <c r="X31" i="20"/>
  <c r="G42" i="20" l="1"/>
  <c r="X34" i="20"/>
  <c r="G43" i="20" l="1"/>
  <c r="H43" i="20" s="1"/>
  <c r="I43" i="20" s="1"/>
  <c r="J43" i="20" s="1"/>
  <c r="K43" i="20" s="1"/>
  <c r="L43" i="20" s="1"/>
  <c r="M43" i="20" s="1"/>
  <c r="N43" i="20" s="1"/>
  <c r="O43" i="20" s="1"/>
  <c r="P43" i="20" s="1"/>
  <c r="Q43" i="20" s="1"/>
  <c r="R43" i="20" s="1"/>
  <c r="S43" i="20" s="1"/>
  <c r="T43" i="20" s="1"/>
  <c r="U43" i="20" s="1"/>
  <c r="V43" i="20" s="1"/>
  <c r="W43" i="20" s="1"/>
  <c r="X42" i="20"/>
</calcChain>
</file>

<file path=xl/sharedStrings.xml><?xml version="1.0" encoding="utf-8"?>
<sst xmlns="http://schemas.openxmlformats.org/spreadsheetml/2006/main" count="1402" uniqueCount="609">
  <si>
    <t>提案者記号</t>
    <rPh sb="0" eb="3">
      <t>テイアンシャ</t>
    </rPh>
    <rPh sb="3" eb="5">
      <t>キゴウ</t>
    </rPh>
    <phoneticPr fontId="3"/>
  </si>
  <si>
    <t>費目</t>
    <rPh sb="0" eb="2">
      <t>ヒモク</t>
    </rPh>
    <phoneticPr fontId="3"/>
  </si>
  <si>
    <t>①基準金利</t>
    <rPh sb="1" eb="3">
      <t>キジュン</t>
    </rPh>
    <rPh sb="3" eb="5">
      <t>キンリ</t>
    </rPh>
    <phoneticPr fontId="3"/>
  </si>
  <si>
    <t>②提案スプレッド</t>
    <rPh sb="1" eb="3">
      <t>テイアン</t>
    </rPh>
    <phoneticPr fontId="3"/>
  </si>
  <si>
    <t>％</t>
    <phoneticPr fontId="3"/>
  </si>
  <si>
    <t>金額（税抜）</t>
    <rPh sb="0" eb="2">
      <t>キンガク</t>
    </rPh>
    <rPh sb="3" eb="5">
      <t>ゼイヌキ</t>
    </rPh>
    <phoneticPr fontId="3"/>
  </si>
  <si>
    <t>割賦金利（＝①＋②）</t>
    <rPh sb="0" eb="2">
      <t>カップ</t>
    </rPh>
    <rPh sb="2" eb="4">
      <t>キンリ</t>
    </rPh>
    <phoneticPr fontId="3"/>
  </si>
  <si>
    <t>その他費用</t>
    <rPh sb="2" eb="3">
      <t>タ</t>
    </rPh>
    <rPh sb="3" eb="5">
      <t>ヒヨウ</t>
    </rPh>
    <phoneticPr fontId="3"/>
  </si>
  <si>
    <t>（　　　　　　　　　　　）</t>
    <phoneticPr fontId="3"/>
  </si>
  <si>
    <t>（単位：円）</t>
    <rPh sb="1" eb="3">
      <t>タンイ</t>
    </rPh>
    <rPh sb="4" eb="5">
      <t>エン</t>
    </rPh>
    <phoneticPr fontId="3"/>
  </si>
  <si>
    <t>①</t>
    <phoneticPr fontId="3"/>
  </si>
  <si>
    <t>項目</t>
    <rPh sb="0" eb="2">
      <t>コウモク</t>
    </rPh>
    <phoneticPr fontId="3"/>
  </si>
  <si>
    <t>（　　　　　　　　　　　　）</t>
    <phoneticPr fontId="3"/>
  </si>
  <si>
    <t>（　　　　　　　　　　）</t>
    <phoneticPr fontId="3"/>
  </si>
  <si>
    <t>金額（期間合計）</t>
    <rPh sb="0" eb="2">
      <t>キンガク</t>
    </rPh>
    <rPh sb="3" eb="5">
      <t>キカン</t>
    </rPh>
    <rPh sb="5" eb="7">
      <t>ゴウケイ</t>
    </rPh>
    <phoneticPr fontId="3"/>
  </si>
  <si>
    <t>（　　　　　　　　　）</t>
    <phoneticPr fontId="3"/>
  </si>
  <si>
    <t>（　　　　　　　　）</t>
    <phoneticPr fontId="3"/>
  </si>
  <si>
    <t>平成29年度</t>
    <rPh sb="0" eb="2">
      <t>ヘイセイ</t>
    </rPh>
    <rPh sb="4" eb="5">
      <t>ネン</t>
    </rPh>
    <rPh sb="5" eb="6">
      <t>ド</t>
    </rPh>
    <phoneticPr fontId="3"/>
  </si>
  <si>
    <t>平成30年度</t>
    <rPh sb="0" eb="2">
      <t>ヘイセイ</t>
    </rPh>
    <rPh sb="4" eb="5">
      <t>ネン</t>
    </rPh>
    <rPh sb="5" eb="6">
      <t>ド</t>
    </rPh>
    <phoneticPr fontId="3"/>
  </si>
  <si>
    <t>平成31年度</t>
    <rPh sb="0" eb="2">
      <t>ヘイセイ</t>
    </rPh>
    <rPh sb="4" eb="5">
      <t>ネン</t>
    </rPh>
    <rPh sb="5" eb="6">
      <t>ド</t>
    </rPh>
    <phoneticPr fontId="3"/>
  </si>
  <si>
    <t>合計</t>
    <rPh sb="0" eb="2">
      <t>ゴウケイ</t>
    </rPh>
    <phoneticPr fontId="3"/>
  </si>
  <si>
    <t>支払時期</t>
    <rPh sb="0" eb="2">
      <t>シハライ</t>
    </rPh>
    <rPh sb="2" eb="4">
      <t>ジキ</t>
    </rPh>
    <phoneticPr fontId="3"/>
  </si>
  <si>
    <t>消費税等</t>
    <rPh sb="0" eb="3">
      <t>ショウヒゼイ</t>
    </rPh>
    <rPh sb="3" eb="4">
      <t>トウ</t>
    </rPh>
    <phoneticPr fontId="3"/>
  </si>
  <si>
    <t>工事監理費</t>
    <rPh sb="0" eb="2">
      <t>コウジ</t>
    </rPh>
    <rPh sb="2" eb="4">
      <t>カンリ</t>
    </rPh>
    <rPh sb="4" eb="5">
      <t>ヒ</t>
    </rPh>
    <phoneticPr fontId="3"/>
  </si>
  <si>
    <t>対象費目</t>
    <rPh sb="0" eb="2">
      <t>タイショウ</t>
    </rPh>
    <rPh sb="2" eb="4">
      <t>ヒモク</t>
    </rPh>
    <phoneticPr fontId="3"/>
  </si>
  <si>
    <t>回</t>
    <rPh sb="0" eb="1">
      <t>カイ</t>
    </rPh>
    <phoneticPr fontId="3"/>
  </si>
  <si>
    <t>支払対象期間</t>
    <rPh sb="0" eb="2">
      <t>シハライ</t>
    </rPh>
    <rPh sb="2" eb="4">
      <t>タイショウ</t>
    </rPh>
    <rPh sb="4" eb="6">
      <t>キカン</t>
    </rPh>
    <phoneticPr fontId="3"/>
  </si>
  <si>
    <t>～</t>
    <phoneticPr fontId="3"/>
  </si>
  <si>
    <t>割賦元本</t>
    <rPh sb="0" eb="2">
      <t>カップ</t>
    </rPh>
    <rPh sb="2" eb="4">
      <t>ガンポン</t>
    </rPh>
    <phoneticPr fontId="3"/>
  </si>
  <si>
    <t>割賦金利</t>
    <rPh sb="0" eb="2">
      <t>カップ</t>
    </rPh>
    <rPh sb="2" eb="4">
      <t>キンリ</t>
    </rPh>
    <phoneticPr fontId="3"/>
  </si>
  <si>
    <t>合計（税抜）</t>
    <rPh sb="0" eb="2">
      <t>ゴウケイ</t>
    </rPh>
    <rPh sb="3" eb="5">
      <t>ゼイヌキ</t>
    </rPh>
    <phoneticPr fontId="3"/>
  </si>
  <si>
    <t>合計（税込）</t>
    <rPh sb="0" eb="2">
      <t>ゴウケイ</t>
    </rPh>
    <rPh sb="3" eb="5">
      <t>ゼイコミ</t>
    </rPh>
    <phoneticPr fontId="3"/>
  </si>
  <si>
    <t>（税抜）</t>
    <rPh sb="1" eb="3">
      <t>ゼイヌキ</t>
    </rPh>
    <phoneticPr fontId="3"/>
  </si>
  <si>
    <t>（非課税）</t>
    <rPh sb="1" eb="4">
      <t>ヒカゼイ</t>
    </rPh>
    <phoneticPr fontId="3"/>
  </si>
  <si>
    <t>維持管理費</t>
    <rPh sb="0" eb="2">
      <t>イジ</t>
    </rPh>
    <rPh sb="2" eb="4">
      <t>カンリ</t>
    </rPh>
    <rPh sb="4" eb="5">
      <t>ヒ</t>
    </rPh>
    <phoneticPr fontId="3"/>
  </si>
  <si>
    <t>その他</t>
    <rPh sb="2" eb="3">
      <t>タ</t>
    </rPh>
    <phoneticPr fontId="3"/>
  </si>
  <si>
    <t>投資計画及び資金調達計画書</t>
    <rPh sb="0" eb="2">
      <t>トウシ</t>
    </rPh>
    <rPh sb="2" eb="4">
      <t>ケイカク</t>
    </rPh>
    <rPh sb="4" eb="5">
      <t>オヨ</t>
    </rPh>
    <rPh sb="6" eb="8">
      <t>シキン</t>
    </rPh>
    <rPh sb="8" eb="10">
      <t>チョウタツ</t>
    </rPh>
    <rPh sb="10" eb="12">
      <t>ケイカク</t>
    </rPh>
    <rPh sb="12" eb="13">
      <t>ショ</t>
    </rPh>
    <phoneticPr fontId="3"/>
  </si>
  <si>
    <t>１．投資計画書</t>
    <rPh sb="2" eb="4">
      <t>トウシ</t>
    </rPh>
    <rPh sb="4" eb="6">
      <t>ケイカク</t>
    </rPh>
    <rPh sb="6" eb="7">
      <t>ショ</t>
    </rPh>
    <phoneticPr fontId="3"/>
  </si>
  <si>
    <t>事前調査費</t>
    <rPh sb="0" eb="2">
      <t>ジゼン</t>
    </rPh>
    <rPh sb="2" eb="4">
      <t>チョウサ</t>
    </rPh>
    <rPh sb="4" eb="5">
      <t>ヒ</t>
    </rPh>
    <phoneticPr fontId="3"/>
  </si>
  <si>
    <t>設計費</t>
    <rPh sb="0" eb="2">
      <t>セッケイ</t>
    </rPh>
    <rPh sb="2" eb="3">
      <t>ヒ</t>
    </rPh>
    <phoneticPr fontId="3"/>
  </si>
  <si>
    <t>平成32年度</t>
    <rPh sb="0" eb="2">
      <t>ヘイセイ</t>
    </rPh>
    <rPh sb="4" eb="5">
      <t>ネン</t>
    </rPh>
    <rPh sb="5" eb="6">
      <t>ド</t>
    </rPh>
    <phoneticPr fontId="3"/>
  </si>
  <si>
    <t>（単位：千円）</t>
    <rPh sb="1" eb="3">
      <t>タンイ</t>
    </rPh>
    <rPh sb="4" eb="6">
      <t>センエン</t>
    </rPh>
    <phoneticPr fontId="3"/>
  </si>
  <si>
    <t>２．資金調達計画</t>
    <rPh sb="2" eb="4">
      <t>シキン</t>
    </rPh>
    <rPh sb="4" eb="6">
      <t>チョウタツ</t>
    </rPh>
    <rPh sb="6" eb="8">
      <t>ケイカク</t>
    </rPh>
    <phoneticPr fontId="3"/>
  </si>
  <si>
    <t>出資金</t>
    <rPh sb="0" eb="3">
      <t>シュッシキン</t>
    </rPh>
    <phoneticPr fontId="3"/>
  </si>
  <si>
    <t>（出資者名）</t>
    <rPh sb="1" eb="3">
      <t>シュッシ</t>
    </rPh>
    <rPh sb="3" eb="4">
      <t>シャ</t>
    </rPh>
    <rPh sb="4" eb="5">
      <t>メイ</t>
    </rPh>
    <phoneticPr fontId="3"/>
  </si>
  <si>
    <t>小計</t>
    <rPh sb="0" eb="2">
      <t>ショウケイ</t>
    </rPh>
    <phoneticPr fontId="3"/>
  </si>
  <si>
    <t>借入金</t>
    <rPh sb="0" eb="2">
      <t>カリイレ</t>
    </rPh>
    <rPh sb="2" eb="3">
      <t>キン</t>
    </rPh>
    <phoneticPr fontId="3"/>
  </si>
  <si>
    <t>（金融機関名）</t>
    <rPh sb="1" eb="3">
      <t>キンユウ</t>
    </rPh>
    <rPh sb="3" eb="5">
      <t>キカン</t>
    </rPh>
    <rPh sb="5" eb="6">
      <t>メイ</t>
    </rPh>
    <phoneticPr fontId="3"/>
  </si>
  <si>
    <t>（調達先）</t>
    <rPh sb="1" eb="4">
      <t>チョウタツサキ</t>
    </rPh>
    <phoneticPr fontId="3"/>
  </si>
  <si>
    <t>注２　千円単位で記入し、千円未満の端数は四捨五入してください。</t>
    <rPh sb="0" eb="1">
      <t>チュウ</t>
    </rPh>
    <rPh sb="3" eb="5">
      <t>センエン</t>
    </rPh>
    <rPh sb="5" eb="7">
      <t>タンイ</t>
    </rPh>
    <rPh sb="8" eb="10">
      <t>キニュウ</t>
    </rPh>
    <rPh sb="12" eb="14">
      <t>センエン</t>
    </rPh>
    <rPh sb="14" eb="16">
      <t>ミマン</t>
    </rPh>
    <rPh sb="17" eb="19">
      <t>ハスウ</t>
    </rPh>
    <rPh sb="20" eb="24">
      <t>シシャゴニュウ</t>
    </rPh>
    <phoneticPr fontId="3"/>
  </si>
  <si>
    <t>注５　他の様式の記載金額と整合させてください。</t>
    <rPh sb="0" eb="1">
      <t>チュウ</t>
    </rPh>
    <rPh sb="3" eb="4">
      <t>タ</t>
    </rPh>
    <rPh sb="5" eb="7">
      <t>ヨウシキ</t>
    </rPh>
    <rPh sb="8" eb="10">
      <t>キサイ</t>
    </rPh>
    <rPh sb="10" eb="12">
      <t>キンガク</t>
    </rPh>
    <rPh sb="13" eb="15">
      <t>セイゴウ</t>
    </rPh>
    <phoneticPr fontId="3"/>
  </si>
  <si>
    <t>３．出資金明細表</t>
    <rPh sb="2" eb="5">
      <t>シュッシキン</t>
    </rPh>
    <rPh sb="5" eb="8">
      <t>メイサイヒョウ</t>
    </rPh>
    <phoneticPr fontId="3"/>
  </si>
  <si>
    <t>出資者</t>
    <rPh sb="0" eb="3">
      <t>シュッシシャ</t>
    </rPh>
    <phoneticPr fontId="3"/>
  </si>
  <si>
    <t>出資金額</t>
    <rPh sb="0" eb="2">
      <t>シュッシ</t>
    </rPh>
    <rPh sb="2" eb="4">
      <t>キンガク</t>
    </rPh>
    <phoneticPr fontId="3"/>
  </si>
  <si>
    <t>出資者の役割</t>
    <rPh sb="0" eb="3">
      <t>シュッシシャ</t>
    </rPh>
    <rPh sb="4" eb="6">
      <t>ヤクワリ</t>
    </rPh>
    <phoneticPr fontId="3"/>
  </si>
  <si>
    <t>出資者の立場</t>
    <rPh sb="0" eb="3">
      <t>シュッシシャ</t>
    </rPh>
    <rPh sb="4" eb="6">
      <t>タチバ</t>
    </rPh>
    <phoneticPr fontId="3"/>
  </si>
  <si>
    <t>４．借入金明細表</t>
    <rPh sb="2" eb="4">
      <t>カリイレ</t>
    </rPh>
    <rPh sb="4" eb="5">
      <t>キン</t>
    </rPh>
    <rPh sb="5" eb="8">
      <t>メイサイヒョウ</t>
    </rPh>
    <phoneticPr fontId="3"/>
  </si>
  <si>
    <t>金融機関等</t>
    <rPh sb="0" eb="2">
      <t>キンユウ</t>
    </rPh>
    <rPh sb="2" eb="4">
      <t>キカン</t>
    </rPh>
    <rPh sb="4" eb="5">
      <t>トウ</t>
    </rPh>
    <phoneticPr fontId="3"/>
  </si>
  <si>
    <t>借入金額</t>
    <rPh sb="0" eb="2">
      <t>カリイレ</t>
    </rPh>
    <rPh sb="2" eb="4">
      <t>キンガク</t>
    </rPh>
    <phoneticPr fontId="3"/>
  </si>
  <si>
    <t>借入金の種類</t>
    <rPh sb="0" eb="2">
      <t>カリイレ</t>
    </rPh>
    <rPh sb="2" eb="3">
      <t>キン</t>
    </rPh>
    <rPh sb="4" eb="6">
      <t>シュルイ</t>
    </rPh>
    <phoneticPr fontId="3"/>
  </si>
  <si>
    <t>借入金利</t>
    <rPh sb="0" eb="2">
      <t>カリイレ</t>
    </rPh>
    <rPh sb="2" eb="4">
      <t>キンリ</t>
    </rPh>
    <phoneticPr fontId="3"/>
  </si>
  <si>
    <t>返済方法</t>
    <rPh sb="0" eb="2">
      <t>ヘンサイ</t>
    </rPh>
    <rPh sb="2" eb="4">
      <t>ホウホウ</t>
    </rPh>
    <phoneticPr fontId="3"/>
  </si>
  <si>
    <t>固定・変動</t>
    <rPh sb="0" eb="2">
      <t>コテイ</t>
    </rPh>
    <rPh sb="3" eb="5">
      <t>ヘンドウ</t>
    </rPh>
    <phoneticPr fontId="3"/>
  </si>
  <si>
    <t>その他条件</t>
    <rPh sb="2" eb="3">
      <t>タ</t>
    </rPh>
    <rPh sb="3" eb="5">
      <t>ジョウケン</t>
    </rPh>
    <phoneticPr fontId="3"/>
  </si>
  <si>
    <t>長期収支計画</t>
    <rPh sb="0" eb="2">
      <t>チョウキ</t>
    </rPh>
    <rPh sb="2" eb="4">
      <t>シュウシ</t>
    </rPh>
    <rPh sb="4" eb="6">
      <t>ケイカク</t>
    </rPh>
    <phoneticPr fontId="3"/>
  </si>
  <si>
    <t>売上高</t>
    <rPh sb="0" eb="2">
      <t>ウリアゲ</t>
    </rPh>
    <rPh sb="2" eb="3">
      <t>ダカ</t>
    </rPh>
    <phoneticPr fontId="3"/>
  </si>
  <si>
    <t>サービス対価収入</t>
    <rPh sb="4" eb="6">
      <t>タイカ</t>
    </rPh>
    <rPh sb="6" eb="8">
      <t>シュウニュウ</t>
    </rPh>
    <phoneticPr fontId="3"/>
  </si>
  <si>
    <t>建中払い分（A-1）</t>
    <rPh sb="0" eb="1">
      <t>ケン</t>
    </rPh>
    <rPh sb="1" eb="2">
      <t>チュウ</t>
    </rPh>
    <rPh sb="2" eb="3">
      <t>バラ</t>
    </rPh>
    <rPh sb="4" eb="5">
      <t>ブン</t>
    </rPh>
    <phoneticPr fontId="3"/>
  </si>
  <si>
    <t>割賦元本（A-2）</t>
    <rPh sb="0" eb="2">
      <t>カップ</t>
    </rPh>
    <rPh sb="2" eb="4">
      <t>ガンポン</t>
    </rPh>
    <phoneticPr fontId="3"/>
  </si>
  <si>
    <t>施設整備の対価（A)</t>
    <rPh sb="0" eb="2">
      <t>シセツ</t>
    </rPh>
    <rPh sb="2" eb="4">
      <t>セイビ</t>
    </rPh>
    <rPh sb="5" eb="7">
      <t>タイカ</t>
    </rPh>
    <phoneticPr fontId="3"/>
  </si>
  <si>
    <t>割賦金利（A-3）</t>
    <rPh sb="0" eb="2">
      <t>カップ</t>
    </rPh>
    <rPh sb="2" eb="4">
      <t>キンリ</t>
    </rPh>
    <phoneticPr fontId="3"/>
  </si>
  <si>
    <t>（　　　　　　）</t>
    <phoneticPr fontId="3"/>
  </si>
  <si>
    <t>営業費用</t>
    <rPh sb="0" eb="2">
      <t>エイギョウ</t>
    </rPh>
    <rPh sb="2" eb="4">
      <t>ヒヨウ</t>
    </rPh>
    <phoneticPr fontId="3"/>
  </si>
  <si>
    <t>施設原価</t>
    <rPh sb="0" eb="2">
      <t>シセツ</t>
    </rPh>
    <rPh sb="2" eb="4">
      <t>ゲンカ</t>
    </rPh>
    <phoneticPr fontId="3"/>
  </si>
  <si>
    <t>建中払い対象分</t>
    <rPh sb="0" eb="1">
      <t>ケン</t>
    </rPh>
    <rPh sb="1" eb="2">
      <t>チュウ</t>
    </rPh>
    <rPh sb="2" eb="3">
      <t>バラ</t>
    </rPh>
    <rPh sb="4" eb="6">
      <t>タイショウ</t>
    </rPh>
    <rPh sb="6" eb="7">
      <t>ブン</t>
    </rPh>
    <phoneticPr fontId="3"/>
  </si>
  <si>
    <t>割賦対象分</t>
    <rPh sb="0" eb="2">
      <t>カップ</t>
    </rPh>
    <rPh sb="2" eb="4">
      <t>タイショウ</t>
    </rPh>
    <rPh sb="4" eb="5">
      <t>ブン</t>
    </rPh>
    <phoneticPr fontId="3"/>
  </si>
  <si>
    <t>維持管理業務費</t>
    <rPh sb="0" eb="2">
      <t>イジ</t>
    </rPh>
    <rPh sb="2" eb="4">
      <t>カンリ</t>
    </rPh>
    <rPh sb="4" eb="6">
      <t>ギョウム</t>
    </rPh>
    <rPh sb="6" eb="7">
      <t>ヒ</t>
    </rPh>
    <phoneticPr fontId="3"/>
  </si>
  <si>
    <t>修繕更新業務費</t>
    <rPh sb="0" eb="2">
      <t>シュウゼン</t>
    </rPh>
    <rPh sb="2" eb="4">
      <t>コウシン</t>
    </rPh>
    <rPh sb="4" eb="6">
      <t>ギョウム</t>
    </rPh>
    <rPh sb="6" eb="7">
      <t>ヒ</t>
    </rPh>
    <phoneticPr fontId="3"/>
  </si>
  <si>
    <t>営業利益</t>
    <rPh sb="0" eb="2">
      <t>エイギョウ</t>
    </rPh>
    <rPh sb="2" eb="4">
      <t>リエキ</t>
    </rPh>
    <phoneticPr fontId="3"/>
  </si>
  <si>
    <t>営業外費用</t>
    <rPh sb="0" eb="3">
      <t>エイギョウガイ</t>
    </rPh>
    <rPh sb="3" eb="5">
      <t>ヒヨウ</t>
    </rPh>
    <phoneticPr fontId="3"/>
  </si>
  <si>
    <t>支払利息</t>
    <rPh sb="0" eb="2">
      <t>シハライ</t>
    </rPh>
    <rPh sb="2" eb="4">
      <t>リソク</t>
    </rPh>
    <phoneticPr fontId="3"/>
  </si>
  <si>
    <t>（　　　　　　　　）</t>
    <phoneticPr fontId="3"/>
  </si>
  <si>
    <t>経常利益</t>
    <rPh sb="0" eb="2">
      <t>ケイジョウ</t>
    </rPh>
    <rPh sb="2" eb="4">
      <t>リエキ</t>
    </rPh>
    <phoneticPr fontId="3"/>
  </si>
  <si>
    <t>特別利益</t>
    <rPh sb="0" eb="2">
      <t>トクベツ</t>
    </rPh>
    <rPh sb="2" eb="4">
      <t>リエキ</t>
    </rPh>
    <phoneticPr fontId="3"/>
  </si>
  <si>
    <t>特別損失</t>
    <rPh sb="0" eb="2">
      <t>トクベツ</t>
    </rPh>
    <rPh sb="2" eb="4">
      <t>ソンシツ</t>
    </rPh>
    <phoneticPr fontId="3"/>
  </si>
  <si>
    <t>税引前当期利益</t>
    <rPh sb="0" eb="2">
      <t>ゼイビキ</t>
    </rPh>
    <rPh sb="2" eb="3">
      <t>マエ</t>
    </rPh>
    <rPh sb="3" eb="5">
      <t>トウキ</t>
    </rPh>
    <rPh sb="5" eb="7">
      <t>リエキ</t>
    </rPh>
    <phoneticPr fontId="3"/>
  </si>
  <si>
    <t>法人税等</t>
    <rPh sb="0" eb="3">
      <t>ホウジンゼイ</t>
    </rPh>
    <rPh sb="3" eb="4">
      <t>トウ</t>
    </rPh>
    <phoneticPr fontId="3"/>
  </si>
  <si>
    <t>法人税</t>
    <rPh sb="0" eb="3">
      <t>ホウジンゼイ</t>
    </rPh>
    <phoneticPr fontId="3"/>
  </si>
  <si>
    <t>地方法人特別税</t>
    <rPh sb="0" eb="2">
      <t>チホウ</t>
    </rPh>
    <rPh sb="2" eb="4">
      <t>ホウジン</t>
    </rPh>
    <rPh sb="4" eb="6">
      <t>トクベツ</t>
    </rPh>
    <rPh sb="6" eb="7">
      <t>ゼイ</t>
    </rPh>
    <phoneticPr fontId="3"/>
  </si>
  <si>
    <t>地方法人税</t>
    <rPh sb="0" eb="2">
      <t>チホウ</t>
    </rPh>
    <rPh sb="2" eb="5">
      <t>ホウジンゼイ</t>
    </rPh>
    <phoneticPr fontId="3"/>
  </si>
  <si>
    <t>法人事業税</t>
    <rPh sb="0" eb="2">
      <t>ホウジン</t>
    </rPh>
    <rPh sb="2" eb="5">
      <t>ジギョウゼイ</t>
    </rPh>
    <phoneticPr fontId="3"/>
  </si>
  <si>
    <t>法人市民税</t>
    <rPh sb="0" eb="2">
      <t>ホウジン</t>
    </rPh>
    <rPh sb="2" eb="5">
      <t>シミンゼイ</t>
    </rPh>
    <phoneticPr fontId="3"/>
  </si>
  <si>
    <t>税引後当期利益</t>
    <rPh sb="0" eb="2">
      <t>ゼイビキ</t>
    </rPh>
    <rPh sb="2" eb="3">
      <t>ゴ</t>
    </rPh>
    <rPh sb="3" eb="5">
      <t>トウキ</t>
    </rPh>
    <rPh sb="5" eb="7">
      <t>リエキ</t>
    </rPh>
    <phoneticPr fontId="3"/>
  </si>
  <si>
    <t>累積税引後当期利益</t>
    <rPh sb="0" eb="2">
      <t>ルイセキ</t>
    </rPh>
    <rPh sb="2" eb="4">
      <t>ゼイビキ</t>
    </rPh>
    <rPh sb="4" eb="5">
      <t>ゴ</t>
    </rPh>
    <rPh sb="5" eb="7">
      <t>トウキ</t>
    </rPh>
    <rPh sb="7" eb="9">
      <t>リエキ</t>
    </rPh>
    <phoneticPr fontId="3"/>
  </si>
  <si>
    <t>１．損益計算書（単位：千円）</t>
    <rPh sb="2" eb="4">
      <t>ソンエキ</t>
    </rPh>
    <rPh sb="4" eb="7">
      <t>ケイサンショ</t>
    </rPh>
    <rPh sb="8" eb="10">
      <t>タンイ</t>
    </rPh>
    <rPh sb="11" eb="13">
      <t>センエン</t>
    </rPh>
    <phoneticPr fontId="3"/>
  </si>
  <si>
    <t>２．利益処分計算書（単位：千円）</t>
    <rPh sb="2" eb="4">
      <t>リエキ</t>
    </rPh>
    <rPh sb="4" eb="6">
      <t>ショブン</t>
    </rPh>
    <rPh sb="6" eb="9">
      <t>ケイサンショ</t>
    </rPh>
    <rPh sb="10" eb="12">
      <t>タンイ</t>
    </rPh>
    <rPh sb="13" eb="15">
      <t>センエン</t>
    </rPh>
    <phoneticPr fontId="3"/>
  </si>
  <si>
    <t>前期繰越利益</t>
    <rPh sb="0" eb="2">
      <t>ゼンキ</t>
    </rPh>
    <rPh sb="2" eb="4">
      <t>クリコシ</t>
    </rPh>
    <rPh sb="4" eb="6">
      <t>リエキ</t>
    </rPh>
    <phoneticPr fontId="3"/>
  </si>
  <si>
    <t>当期未処分利益</t>
    <rPh sb="0" eb="2">
      <t>トウキ</t>
    </rPh>
    <rPh sb="2" eb="5">
      <t>ミショブン</t>
    </rPh>
    <rPh sb="5" eb="7">
      <t>リエキ</t>
    </rPh>
    <phoneticPr fontId="3"/>
  </si>
  <si>
    <t>利益準備金繰入</t>
    <rPh sb="0" eb="2">
      <t>リエキ</t>
    </rPh>
    <rPh sb="2" eb="5">
      <t>ジュンビキン</t>
    </rPh>
    <rPh sb="5" eb="7">
      <t>クリイレ</t>
    </rPh>
    <phoneticPr fontId="3"/>
  </si>
  <si>
    <t>配当支払</t>
    <rPh sb="0" eb="2">
      <t>ハイトウ</t>
    </rPh>
    <rPh sb="2" eb="4">
      <t>シハラ</t>
    </rPh>
    <phoneticPr fontId="3"/>
  </si>
  <si>
    <t>次期繰越損益</t>
    <rPh sb="0" eb="2">
      <t>ジキ</t>
    </rPh>
    <rPh sb="2" eb="4">
      <t>クリコシ</t>
    </rPh>
    <rPh sb="4" eb="6">
      <t>ソンエキ</t>
    </rPh>
    <phoneticPr fontId="3"/>
  </si>
  <si>
    <t>平成33年度</t>
    <rPh sb="0" eb="2">
      <t>ヘイセイ</t>
    </rPh>
    <rPh sb="4" eb="5">
      <t>ネン</t>
    </rPh>
    <rPh sb="5" eb="6">
      <t>ド</t>
    </rPh>
    <phoneticPr fontId="3"/>
  </si>
  <si>
    <t>平成34年度</t>
    <rPh sb="0" eb="2">
      <t>ヘイセイ</t>
    </rPh>
    <rPh sb="4" eb="5">
      <t>ネン</t>
    </rPh>
    <rPh sb="5" eb="6">
      <t>ド</t>
    </rPh>
    <phoneticPr fontId="3"/>
  </si>
  <si>
    <t>平成35年度</t>
    <rPh sb="0" eb="2">
      <t>ヘイセイ</t>
    </rPh>
    <rPh sb="4" eb="5">
      <t>ネン</t>
    </rPh>
    <rPh sb="5" eb="6">
      <t>ド</t>
    </rPh>
    <phoneticPr fontId="3"/>
  </si>
  <si>
    <t>平成36年度</t>
    <rPh sb="0" eb="2">
      <t>ヘイセイ</t>
    </rPh>
    <rPh sb="4" eb="5">
      <t>ネン</t>
    </rPh>
    <rPh sb="5" eb="6">
      <t>ド</t>
    </rPh>
    <phoneticPr fontId="3"/>
  </si>
  <si>
    <t>平成37年度</t>
    <rPh sb="0" eb="2">
      <t>ヘイセイ</t>
    </rPh>
    <rPh sb="4" eb="5">
      <t>ネン</t>
    </rPh>
    <rPh sb="5" eb="6">
      <t>ド</t>
    </rPh>
    <phoneticPr fontId="3"/>
  </si>
  <si>
    <t>平成38年度</t>
    <rPh sb="0" eb="2">
      <t>ヘイセイ</t>
    </rPh>
    <rPh sb="4" eb="5">
      <t>ネン</t>
    </rPh>
    <rPh sb="5" eb="6">
      <t>ド</t>
    </rPh>
    <phoneticPr fontId="3"/>
  </si>
  <si>
    <t>平成39年度</t>
    <rPh sb="0" eb="2">
      <t>ヘイセイ</t>
    </rPh>
    <rPh sb="4" eb="5">
      <t>ネン</t>
    </rPh>
    <rPh sb="5" eb="6">
      <t>ド</t>
    </rPh>
    <phoneticPr fontId="3"/>
  </si>
  <si>
    <t>平成40年度</t>
    <rPh sb="0" eb="2">
      <t>ヘイセイ</t>
    </rPh>
    <rPh sb="4" eb="5">
      <t>ネン</t>
    </rPh>
    <rPh sb="5" eb="6">
      <t>ド</t>
    </rPh>
    <phoneticPr fontId="3"/>
  </si>
  <si>
    <t>平成41年度</t>
    <rPh sb="0" eb="2">
      <t>ヘイセイ</t>
    </rPh>
    <rPh sb="4" eb="5">
      <t>ネン</t>
    </rPh>
    <rPh sb="5" eb="6">
      <t>ド</t>
    </rPh>
    <phoneticPr fontId="3"/>
  </si>
  <si>
    <t>平成42年度</t>
    <rPh sb="0" eb="2">
      <t>ヘイセイ</t>
    </rPh>
    <rPh sb="4" eb="5">
      <t>ネン</t>
    </rPh>
    <rPh sb="5" eb="6">
      <t>ド</t>
    </rPh>
    <phoneticPr fontId="3"/>
  </si>
  <si>
    <t>平成43年度</t>
    <rPh sb="0" eb="2">
      <t>ヘイセイ</t>
    </rPh>
    <rPh sb="4" eb="5">
      <t>ネン</t>
    </rPh>
    <rPh sb="5" eb="6">
      <t>ド</t>
    </rPh>
    <phoneticPr fontId="3"/>
  </si>
  <si>
    <t>平成44年度</t>
    <rPh sb="0" eb="2">
      <t>ヘイセイ</t>
    </rPh>
    <rPh sb="4" eb="5">
      <t>ネン</t>
    </rPh>
    <rPh sb="5" eb="6">
      <t>ド</t>
    </rPh>
    <phoneticPr fontId="3"/>
  </si>
  <si>
    <t>平成45年度</t>
    <rPh sb="0" eb="2">
      <t>ヘイセイ</t>
    </rPh>
    <rPh sb="4" eb="5">
      <t>ネン</t>
    </rPh>
    <rPh sb="5" eb="6">
      <t>ド</t>
    </rPh>
    <phoneticPr fontId="3"/>
  </si>
  <si>
    <t>３．キャッシュフロー計算書（単位：千円）</t>
    <rPh sb="10" eb="13">
      <t>ケイサンショ</t>
    </rPh>
    <rPh sb="14" eb="16">
      <t>タンイ</t>
    </rPh>
    <rPh sb="17" eb="19">
      <t>センエン</t>
    </rPh>
    <phoneticPr fontId="3"/>
  </si>
  <si>
    <t>キャッシュ・イン</t>
    <phoneticPr fontId="3"/>
  </si>
  <si>
    <t>資本金</t>
    <rPh sb="0" eb="3">
      <t>シホンキン</t>
    </rPh>
    <phoneticPr fontId="3"/>
  </si>
  <si>
    <t>短期借入金</t>
    <rPh sb="0" eb="2">
      <t>タンキ</t>
    </rPh>
    <rPh sb="2" eb="4">
      <t>カリイレ</t>
    </rPh>
    <rPh sb="4" eb="5">
      <t>キン</t>
    </rPh>
    <phoneticPr fontId="3"/>
  </si>
  <si>
    <t>長期借入金</t>
    <rPh sb="0" eb="2">
      <t>チョウキ</t>
    </rPh>
    <rPh sb="2" eb="4">
      <t>カリイレ</t>
    </rPh>
    <rPh sb="4" eb="5">
      <t>キン</t>
    </rPh>
    <phoneticPr fontId="3"/>
  </si>
  <si>
    <t>割賦払い対象分</t>
    <rPh sb="0" eb="2">
      <t>カップ</t>
    </rPh>
    <rPh sb="2" eb="3">
      <t>バラ</t>
    </rPh>
    <rPh sb="4" eb="6">
      <t>タイショウ</t>
    </rPh>
    <rPh sb="6" eb="7">
      <t>ブン</t>
    </rPh>
    <phoneticPr fontId="3"/>
  </si>
  <si>
    <t>キャッシュ・アウト</t>
    <phoneticPr fontId="3"/>
  </si>
  <si>
    <t>施設整備費</t>
    <rPh sb="0" eb="2">
      <t>シセツ</t>
    </rPh>
    <rPh sb="2" eb="4">
      <t>セイビ</t>
    </rPh>
    <rPh sb="4" eb="5">
      <t>ヒ</t>
    </rPh>
    <phoneticPr fontId="3"/>
  </si>
  <si>
    <t>借入金返済</t>
    <rPh sb="0" eb="2">
      <t>カリイレ</t>
    </rPh>
    <rPh sb="2" eb="3">
      <t>キン</t>
    </rPh>
    <rPh sb="3" eb="5">
      <t>ヘンサイ</t>
    </rPh>
    <phoneticPr fontId="3"/>
  </si>
  <si>
    <t>（その他借入金　　）</t>
    <rPh sb="3" eb="4">
      <t>タ</t>
    </rPh>
    <rPh sb="4" eb="6">
      <t>カリイレ</t>
    </rPh>
    <rPh sb="6" eb="7">
      <t>キン</t>
    </rPh>
    <phoneticPr fontId="3"/>
  </si>
  <si>
    <t>（その他借入金 ）</t>
    <rPh sb="3" eb="4">
      <t>タ</t>
    </rPh>
    <rPh sb="4" eb="7">
      <t>カリイレキン</t>
    </rPh>
    <phoneticPr fontId="3"/>
  </si>
  <si>
    <t>単年度資金収支</t>
    <rPh sb="0" eb="3">
      <t>タンネンド</t>
    </rPh>
    <rPh sb="3" eb="5">
      <t>シキン</t>
    </rPh>
    <rPh sb="5" eb="7">
      <t>シュウシ</t>
    </rPh>
    <phoneticPr fontId="3"/>
  </si>
  <si>
    <t>４．貸借対照表</t>
    <rPh sb="2" eb="7">
      <t>タイシャクタイショウヒョウ</t>
    </rPh>
    <phoneticPr fontId="3"/>
  </si>
  <si>
    <t>資産合計</t>
    <rPh sb="0" eb="2">
      <t>シサン</t>
    </rPh>
    <rPh sb="2" eb="4">
      <t>ゴウケイ</t>
    </rPh>
    <phoneticPr fontId="3"/>
  </si>
  <si>
    <t>流動資産</t>
    <rPh sb="0" eb="2">
      <t>リュウドウ</t>
    </rPh>
    <rPh sb="2" eb="4">
      <t>シサン</t>
    </rPh>
    <phoneticPr fontId="3"/>
  </si>
  <si>
    <t>固定資産</t>
    <rPh sb="0" eb="2">
      <t>コテイ</t>
    </rPh>
    <rPh sb="2" eb="4">
      <t>シサン</t>
    </rPh>
    <phoneticPr fontId="3"/>
  </si>
  <si>
    <t>負債・資本合計</t>
    <rPh sb="0" eb="2">
      <t>フサイ</t>
    </rPh>
    <rPh sb="3" eb="5">
      <t>シホン</t>
    </rPh>
    <rPh sb="5" eb="7">
      <t>ゴウケイ</t>
    </rPh>
    <phoneticPr fontId="3"/>
  </si>
  <si>
    <t>流動負債</t>
    <rPh sb="0" eb="2">
      <t>リュウドウ</t>
    </rPh>
    <rPh sb="2" eb="4">
      <t>フサイ</t>
    </rPh>
    <phoneticPr fontId="3"/>
  </si>
  <si>
    <t>固定負債</t>
    <rPh sb="0" eb="2">
      <t>コテイ</t>
    </rPh>
    <rPh sb="2" eb="4">
      <t>フサイ</t>
    </rPh>
    <phoneticPr fontId="3"/>
  </si>
  <si>
    <t>負債合計</t>
    <rPh sb="0" eb="2">
      <t>フサイ</t>
    </rPh>
    <rPh sb="2" eb="4">
      <t>ゴウケイ</t>
    </rPh>
    <phoneticPr fontId="3"/>
  </si>
  <si>
    <t>資本合計</t>
    <rPh sb="0" eb="2">
      <t>シホン</t>
    </rPh>
    <rPh sb="2" eb="4">
      <t>ゴウケイ</t>
    </rPh>
    <phoneticPr fontId="3"/>
  </si>
  <si>
    <t>利益準備金</t>
    <rPh sb="0" eb="2">
      <t>リエキ</t>
    </rPh>
    <rPh sb="2" eb="5">
      <t>ジュンビキン</t>
    </rPh>
    <phoneticPr fontId="3"/>
  </si>
  <si>
    <t>注１　損益計算書、利益処分計算書、キャッシュフロー計算書、貸借対照表を作成してください。</t>
    <rPh sb="0" eb="1">
      <t>チュウ</t>
    </rPh>
    <rPh sb="3" eb="5">
      <t>ソンエキ</t>
    </rPh>
    <rPh sb="5" eb="8">
      <t>ケイサンショ</t>
    </rPh>
    <rPh sb="9" eb="11">
      <t>リエキ</t>
    </rPh>
    <rPh sb="11" eb="13">
      <t>ショブン</t>
    </rPh>
    <rPh sb="13" eb="16">
      <t>ケイサンショ</t>
    </rPh>
    <rPh sb="25" eb="28">
      <t>ケイサンショ</t>
    </rPh>
    <rPh sb="29" eb="31">
      <t>タイシャク</t>
    </rPh>
    <rPh sb="31" eb="34">
      <t>タイショウヒョウ</t>
    </rPh>
    <rPh sb="35" eb="37">
      <t>サクセイ</t>
    </rPh>
    <phoneticPr fontId="3"/>
  </si>
  <si>
    <t>法人府民税</t>
    <rPh sb="0" eb="2">
      <t>ホウジン</t>
    </rPh>
    <rPh sb="2" eb="3">
      <t>フ</t>
    </rPh>
    <rPh sb="4" eb="5">
      <t>ゼイ</t>
    </rPh>
    <phoneticPr fontId="3"/>
  </si>
  <si>
    <t>（　　　　　　　　　　　　　）</t>
    <phoneticPr fontId="3"/>
  </si>
  <si>
    <t>～</t>
  </si>
  <si>
    <t>注３　消費税等相当額は金額に含めないでください。</t>
    <rPh sb="0" eb="1">
      <t>チュウ</t>
    </rPh>
    <rPh sb="3" eb="6">
      <t>ショウヒゼイ</t>
    </rPh>
    <rPh sb="6" eb="7">
      <t>トウ</t>
    </rPh>
    <rPh sb="7" eb="9">
      <t>ソウトウ</t>
    </rPh>
    <rPh sb="9" eb="10">
      <t>ガク</t>
    </rPh>
    <rPh sb="11" eb="13">
      <t>キンガク</t>
    </rPh>
    <rPh sb="14" eb="15">
      <t>フク</t>
    </rPh>
    <phoneticPr fontId="3"/>
  </si>
  <si>
    <t>（様式5-14）</t>
    <rPh sb="1" eb="3">
      <t>ヨウシキ</t>
    </rPh>
    <phoneticPr fontId="3"/>
  </si>
  <si>
    <t>平成46年度</t>
    <phoneticPr fontId="3"/>
  </si>
  <si>
    <t>解体撤去工事費</t>
    <rPh sb="0" eb="2">
      <t>カイタイ</t>
    </rPh>
    <rPh sb="2" eb="4">
      <t>テッキョ</t>
    </rPh>
    <rPh sb="4" eb="6">
      <t>コウジ</t>
    </rPh>
    <rPh sb="6" eb="7">
      <t>ヒ</t>
    </rPh>
    <phoneticPr fontId="3"/>
  </si>
  <si>
    <t>仮設庁舎リースの対価（B）</t>
    <rPh sb="0" eb="2">
      <t>カセツ</t>
    </rPh>
    <rPh sb="2" eb="4">
      <t>チョウシャ</t>
    </rPh>
    <rPh sb="8" eb="10">
      <t>タイカ</t>
    </rPh>
    <phoneticPr fontId="3"/>
  </si>
  <si>
    <t>維持管理の対価（C）</t>
    <rPh sb="0" eb="2">
      <t>イジ</t>
    </rPh>
    <rPh sb="2" eb="4">
      <t>カンリ</t>
    </rPh>
    <rPh sb="5" eb="7">
      <t>タイカ</t>
    </rPh>
    <phoneticPr fontId="3"/>
  </si>
  <si>
    <t>維持管理（C-1）</t>
    <rPh sb="0" eb="2">
      <t>イジ</t>
    </rPh>
    <rPh sb="2" eb="4">
      <t>カンリ</t>
    </rPh>
    <phoneticPr fontId="3"/>
  </si>
  <si>
    <t>修繕更新（C-2）</t>
    <rPh sb="0" eb="2">
      <t>シュウゼン</t>
    </rPh>
    <rPh sb="2" eb="4">
      <t>コウシン</t>
    </rPh>
    <phoneticPr fontId="3"/>
  </si>
  <si>
    <t>その他の対価（D）</t>
    <rPh sb="2" eb="3">
      <t>タ</t>
    </rPh>
    <rPh sb="4" eb="6">
      <t>タイカ</t>
    </rPh>
    <phoneticPr fontId="3"/>
  </si>
  <si>
    <t>平成46年度</t>
    <rPh sb="0" eb="2">
      <t>ヘイセイ</t>
    </rPh>
    <rPh sb="4" eb="6">
      <t>ネンド</t>
    </rPh>
    <phoneticPr fontId="3"/>
  </si>
  <si>
    <t>平成46年度</t>
    <rPh sb="0" eb="2">
      <t>ヘイセイ</t>
    </rPh>
    <rPh sb="4" eb="5">
      <t>ネン</t>
    </rPh>
    <rPh sb="5" eb="6">
      <t>ド</t>
    </rPh>
    <phoneticPr fontId="3"/>
  </si>
  <si>
    <t>建設工事費</t>
    <rPh sb="0" eb="2">
      <t>ケンセツ</t>
    </rPh>
    <rPh sb="2" eb="4">
      <t>コウジ</t>
    </rPh>
    <rPh sb="4" eb="5">
      <t>ヒ</t>
    </rPh>
    <phoneticPr fontId="3"/>
  </si>
  <si>
    <t>備品調達及び設置費</t>
    <rPh sb="0" eb="2">
      <t>ビヒン</t>
    </rPh>
    <rPh sb="2" eb="4">
      <t>チョウタツ</t>
    </rPh>
    <rPh sb="4" eb="5">
      <t>オヨ</t>
    </rPh>
    <rPh sb="6" eb="8">
      <t>セッチ</t>
    </rPh>
    <rPh sb="8" eb="9">
      <t>ヒ</t>
    </rPh>
    <phoneticPr fontId="3"/>
  </si>
  <si>
    <t>金額（税抜）</t>
    <rPh sb="0" eb="2">
      <t>キンガク</t>
    </rPh>
    <rPh sb="3" eb="4">
      <t>ゼイ</t>
    </rPh>
    <rPh sb="4" eb="5">
      <t>ヌ</t>
    </rPh>
    <phoneticPr fontId="3"/>
  </si>
  <si>
    <t>　</t>
    <phoneticPr fontId="3"/>
  </si>
  <si>
    <t>②</t>
    <phoneticPr fontId="3"/>
  </si>
  <si>
    <t>④</t>
    <phoneticPr fontId="3"/>
  </si>
  <si>
    <t>⑤</t>
    <phoneticPr fontId="3"/>
  </si>
  <si>
    <t>金額計（税抜）</t>
    <rPh sb="0" eb="2">
      <t>キンガク</t>
    </rPh>
    <rPh sb="2" eb="3">
      <t>ケイ</t>
    </rPh>
    <rPh sb="4" eb="5">
      <t>ゼイ</t>
    </rPh>
    <rPh sb="5" eb="6">
      <t>ヌ</t>
    </rPh>
    <phoneticPr fontId="3"/>
  </si>
  <si>
    <t>注４　記入欄及び項目については適宜調整してください。</t>
    <rPh sb="0" eb="1">
      <t>チュウ</t>
    </rPh>
    <rPh sb="3" eb="5">
      <t>キニュウ</t>
    </rPh>
    <rPh sb="5" eb="6">
      <t>ラン</t>
    </rPh>
    <rPh sb="6" eb="7">
      <t>オヨ</t>
    </rPh>
    <rPh sb="8" eb="10">
      <t>コウモク</t>
    </rPh>
    <rPh sb="15" eb="17">
      <t>テキギ</t>
    </rPh>
    <rPh sb="17" eb="19">
      <t>チョウセイ</t>
    </rPh>
    <phoneticPr fontId="3"/>
  </si>
  <si>
    <t>注６　水色のセルには数式が入っていますので、入力しないでください。　ただし、不都合がある場合は、適宜調整してください。</t>
    <rPh sb="0" eb="1">
      <t>チュウ</t>
    </rPh>
    <rPh sb="3" eb="5">
      <t>ミズイロ</t>
    </rPh>
    <rPh sb="10" eb="12">
      <t>スウシキ</t>
    </rPh>
    <rPh sb="13" eb="14">
      <t>ハイ</t>
    </rPh>
    <rPh sb="22" eb="24">
      <t>ニュウリョク</t>
    </rPh>
    <phoneticPr fontId="3"/>
  </si>
  <si>
    <t>仮設庁舎リース業務費</t>
    <rPh sb="0" eb="2">
      <t>カセツ</t>
    </rPh>
    <rPh sb="2" eb="4">
      <t>チョウシャ</t>
    </rPh>
    <rPh sb="7" eb="9">
      <t>ギョウム</t>
    </rPh>
    <rPh sb="9" eb="10">
      <t>ヒ</t>
    </rPh>
    <phoneticPr fontId="3"/>
  </si>
  <si>
    <t>③</t>
    <phoneticPr fontId="3"/>
  </si>
  <si>
    <t>⑥</t>
    <phoneticPr fontId="3"/>
  </si>
  <si>
    <t>１　入札額内訳</t>
    <rPh sb="5" eb="7">
      <t>ウチワケ</t>
    </rPh>
    <phoneticPr fontId="13"/>
  </si>
  <si>
    <t>項目</t>
    <phoneticPr fontId="13"/>
  </si>
  <si>
    <t>金額</t>
    <phoneticPr fontId="13"/>
  </si>
  <si>
    <t xml:space="preserve">円 </t>
  </si>
  <si>
    <t>入居者移転支援費</t>
    <rPh sb="0" eb="3">
      <t>ニュウキョシャ</t>
    </rPh>
    <phoneticPr fontId="13"/>
  </si>
  <si>
    <t>合　計</t>
  </si>
  <si>
    <t>【留意事項等】</t>
    <rPh sb="1" eb="3">
      <t>リュウイ</t>
    </rPh>
    <rPh sb="3" eb="5">
      <t>ジコウ</t>
    </rPh>
    <rPh sb="5" eb="6">
      <t>トウ</t>
    </rPh>
    <phoneticPr fontId="13"/>
  </si>
  <si>
    <t>その他の費用（　　　　　　　）</t>
  </si>
  <si>
    <t>電気設備工事費</t>
  </si>
  <si>
    <t>機械設備工事費</t>
  </si>
  <si>
    <t>昇降機工事費</t>
  </si>
  <si>
    <t>共通仮設費</t>
  </si>
  <si>
    <t>現場管理費</t>
  </si>
  <si>
    <t>一般管理費</t>
  </si>
  <si>
    <t>１　各項目の積算根拠資料を添付すること。</t>
    <phoneticPr fontId="13"/>
  </si>
  <si>
    <t>２　金額欄には消費税及び地方消費税相当額を除いた額を記入すること。</t>
    <phoneticPr fontId="13"/>
  </si>
  <si>
    <t>１　金額欄には消費税及び地方消費税相当額を除いた額を記入すること。</t>
    <phoneticPr fontId="13"/>
  </si>
  <si>
    <t>人件費</t>
    <rPh sb="0" eb="3">
      <t>ジンケンヒ</t>
    </rPh>
    <phoneticPr fontId="13"/>
  </si>
  <si>
    <t>諸経費</t>
    <rPh sb="0" eb="3">
      <t>ショケイヒ</t>
    </rPh>
    <phoneticPr fontId="13"/>
  </si>
  <si>
    <t>その他</t>
    <rPh sb="2" eb="3">
      <t>ホカ</t>
    </rPh>
    <phoneticPr fontId="13"/>
  </si>
  <si>
    <t>２　項目が不足する場合は、適宜行を追加すること。</t>
    <phoneticPr fontId="13"/>
  </si>
  <si>
    <t>３　本様式の添付書類として、各項目の費用における積算根拠に関する資料を添付すること。</t>
    <phoneticPr fontId="13"/>
  </si>
  <si>
    <t>費用内訳</t>
    <phoneticPr fontId="13"/>
  </si>
  <si>
    <t>合計</t>
    <rPh sb="0" eb="2">
      <t>ゴウケイ</t>
    </rPh>
    <phoneticPr fontId="13"/>
  </si>
  <si>
    <t>各項目とも事業期間中の総額を記載すること。</t>
    <phoneticPr fontId="3"/>
  </si>
  <si>
    <t>円単位で入力し、１円未満の端数は切り捨てとすること。</t>
    <phoneticPr fontId="3"/>
  </si>
  <si>
    <t>割賦金利は、基準金利と提案スプレッドの合計による金利とする。</t>
    <phoneticPr fontId="3"/>
  </si>
  <si>
    <t>割賦金利、基準金利、提案スプレッドは小数点以下第三位までとすること。</t>
    <phoneticPr fontId="3"/>
  </si>
  <si>
    <t>ただし、不都合がある場合は適宜調整すること。</t>
    <phoneticPr fontId="3"/>
  </si>
  <si>
    <t>入居者移転支援業務費</t>
    <rPh sb="0" eb="3">
      <t>ニュウキョシャ</t>
    </rPh>
    <rPh sb="7" eb="9">
      <t>ギョウム</t>
    </rPh>
    <phoneticPr fontId="13"/>
  </si>
  <si>
    <t>人件費</t>
    <rPh sb="0" eb="3">
      <t>ジンケンヒ</t>
    </rPh>
    <phoneticPr fontId="3"/>
  </si>
  <si>
    <t>⑦</t>
    <phoneticPr fontId="3"/>
  </si>
  <si>
    <t>令和●年</t>
    <rPh sb="0" eb="2">
      <t>レイワ</t>
    </rPh>
    <rPh sb="3" eb="4">
      <t>ネン</t>
    </rPh>
    <phoneticPr fontId="3"/>
  </si>
  <si>
    <t>●月</t>
    <rPh sb="1" eb="2">
      <t>ガツ</t>
    </rPh>
    <phoneticPr fontId="3"/>
  </si>
  <si>
    <t>●月</t>
    <rPh sb="0" eb="2">
      <t>マルガツ</t>
    </rPh>
    <phoneticPr fontId="3"/>
  </si>
  <si>
    <t>サービス対価</t>
    <rPh sb="4" eb="6">
      <t>タイカ</t>
    </rPh>
    <phoneticPr fontId="3"/>
  </si>
  <si>
    <t>内訳</t>
    <rPh sb="0" eb="2">
      <t>ウチワケ</t>
    </rPh>
    <phoneticPr fontId="3"/>
  </si>
  <si>
    <t>（様式6-4）</t>
    <rPh sb="1" eb="3">
      <t>ヨウシキ</t>
    </rPh>
    <phoneticPr fontId="3"/>
  </si>
  <si>
    <t>（Ｃ）</t>
    <phoneticPr fontId="3"/>
  </si>
  <si>
    <t>維持管理業務の対価（サービス対価Ｃ）支払表</t>
    <rPh sb="0" eb="2">
      <t>イジ</t>
    </rPh>
    <rPh sb="2" eb="4">
      <t>カンリ</t>
    </rPh>
    <rPh sb="4" eb="6">
      <t>ギョウム</t>
    </rPh>
    <rPh sb="7" eb="9">
      <t>タイカ</t>
    </rPh>
    <rPh sb="14" eb="16">
      <t>タイカ</t>
    </rPh>
    <rPh sb="18" eb="20">
      <t>シハライ</t>
    </rPh>
    <rPh sb="20" eb="21">
      <t>ヒョウ</t>
    </rPh>
    <phoneticPr fontId="3"/>
  </si>
  <si>
    <t>工事監理業務費</t>
    <rPh sb="0" eb="2">
      <t>コウジ</t>
    </rPh>
    <rPh sb="2" eb="4">
      <t>カンリ</t>
    </rPh>
    <rPh sb="6" eb="7">
      <t>ヒ</t>
    </rPh>
    <phoneticPr fontId="13"/>
  </si>
  <si>
    <t>その他</t>
    <rPh sb="2" eb="3">
      <t>タ</t>
    </rPh>
    <phoneticPr fontId="13"/>
  </si>
  <si>
    <t>その他の費用（　　　　　　　）</t>
    <phoneticPr fontId="3"/>
  </si>
  <si>
    <t>支払対象</t>
    <phoneticPr fontId="3"/>
  </si>
  <si>
    <t>（様式5-2）</t>
    <phoneticPr fontId="3"/>
  </si>
  <si>
    <t>％</t>
    <phoneticPr fontId="13"/>
  </si>
  <si>
    <t>３　※印…入居者移転支援実費は課税されない。</t>
    <phoneticPr fontId="13"/>
  </si>
  <si>
    <t>ア　移転に関する事前業務</t>
    <rPh sb="2" eb="4">
      <t>イテン</t>
    </rPh>
    <rPh sb="5" eb="6">
      <t>カン</t>
    </rPh>
    <rPh sb="8" eb="10">
      <t>ジゼン</t>
    </rPh>
    <rPh sb="10" eb="12">
      <t>ギョウム</t>
    </rPh>
    <phoneticPr fontId="13"/>
  </si>
  <si>
    <t>イ　仮移転支援業務</t>
    <rPh sb="2" eb="3">
      <t>カリ</t>
    </rPh>
    <phoneticPr fontId="13"/>
  </si>
  <si>
    <t>ウ　先行本移転支援業務</t>
    <rPh sb="2" eb="4">
      <t>センコウ</t>
    </rPh>
    <rPh sb="4" eb="5">
      <t>ホン</t>
    </rPh>
    <rPh sb="5" eb="7">
      <t>イテン</t>
    </rPh>
    <phoneticPr fontId="13"/>
  </si>
  <si>
    <t>保守点検費</t>
    <rPh sb="0" eb="5">
      <t>ホシュテンケンヒ</t>
    </rPh>
    <phoneticPr fontId="3"/>
  </si>
  <si>
    <t>遠隔監視費</t>
    <rPh sb="0" eb="2">
      <t>エンカク</t>
    </rPh>
    <rPh sb="2" eb="4">
      <t>カンシ</t>
    </rPh>
    <rPh sb="4" eb="5">
      <t>ヒ</t>
    </rPh>
    <phoneticPr fontId="3"/>
  </si>
  <si>
    <t>長期修繕計画作成費</t>
    <rPh sb="0" eb="2">
      <t>チョウキ</t>
    </rPh>
    <rPh sb="2" eb="4">
      <t>シュウゼン</t>
    </rPh>
    <rPh sb="4" eb="6">
      <t>ケイカク</t>
    </rPh>
    <rPh sb="6" eb="9">
      <t>サクセイヒ</t>
    </rPh>
    <phoneticPr fontId="3"/>
  </si>
  <si>
    <t>（１）入居者移転支援業務費（精算対象外）の内訳</t>
    <rPh sb="3" eb="6">
      <t>ニュウキョシャ</t>
    </rPh>
    <rPh sb="6" eb="10">
      <t>イテンシエン</t>
    </rPh>
    <rPh sb="10" eb="12">
      <t>ギョウム</t>
    </rPh>
    <rPh sb="12" eb="13">
      <t>ヒ</t>
    </rPh>
    <rPh sb="14" eb="16">
      <t>セイサン</t>
    </rPh>
    <rPh sb="16" eb="18">
      <t>タイショウ</t>
    </rPh>
    <rPh sb="18" eb="19">
      <t>ガイ</t>
    </rPh>
    <rPh sb="21" eb="23">
      <t>ウチワケ</t>
    </rPh>
    <phoneticPr fontId="13"/>
  </si>
  <si>
    <t>（２）入居者移転支援実費（精算対象分）</t>
    <rPh sb="3" eb="6">
      <t>ニュウキョシャ</t>
    </rPh>
    <rPh sb="6" eb="10">
      <t>イテンシエン</t>
    </rPh>
    <rPh sb="10" eb="12">
      <t>ジッピ</t>
    </rPh>
    <rPh sb="13" eb="15">
      <t>セイサン</t>
    </rPh>
    <rPh sb="15" eb="18">
      <t>タイショウブン</t>
    </rPh>
    <phoneticPr fontId="13"/>
  </si>
  <si>
    <t>入居者移転支援業務費（精算対象外）</t>
    <rPh sb="0" eb="3">
      <t>ニュウキョシャ</t>
    </rPh>
    <rPh sb="3" eb="5">
      <t>イテン</t>
    </rPh>
    <rPh sb="5" eb="7">
      <t>シエン</t>
    </rPh>
    <rPh sb="7" eb="9">
      <t>ギョウム</t>
    </rPh>
    <rPh sb="9" eb="10">
      <t>ヒ</t>
    </rPh>
    <rPh sb="11" eb="13">
      <t>セイサン</t>
    </rPh>
    <rPh sb="13" eb="16">
      <t>タイショウガイ</t>
    </rPh>
    <phoneticPr fontId="13"/>
  </si>
  <si>
    <t>昇降機の維持管理費</t>
    <rPh sb="0" eb="3">
      <t>ショウコウキ</t>
    </rPh>
    <rPh sb="4" eb="9">
      <t>イジカンリヒ</t>
    </rPh>
    <phoneticPr fontId="3"/>
  </si>
  <si>
    <t>電気機械設備保全費</t>
    <rPh sb="0" eb="2">
      <t>デンキ</t>
    </rPh>
    <rPh sb="2" eb="4">
      <t>キカイ</t>
    </rPh>
    <rPh sb="4" eb="6">
      <t>セツビ</t>
    </rPh>
    <rPh sb="6" eb="8">
      <t>ホゼン</t>
    </rPh>
    <rPh sb="8" eb="9">
      <t>ヒ</t>
    </rPh>
    <phoneticPr fontId="3"/>
  </si>
  <si>
    <t>建築物及び敷地の定期調査費</t>
    <rPh sb="0" eb="3">
      <t>ケンチクブツ</t>
    </rPh>
    <rPh sb="3" eb="4">
      <t>オヨ</t>
    </rPh>
    <rPh sb="5" eb="7">
      <t>シキチ</t>
    </rPh>
    <rPh sb="8" eb="13">
      <t>テイキチョウサヒ</t>
    </rPh>
    <phoneticPr fontId="3"/>
  </si>
  <si>
    <t>公租公課</t>
    <rPh sb="0" eb="4">
      <t>コウソコウカ</t>
    </rPh>
    <phoneticPr fontId="3"/>
  </si>
  <si>
    <t>（様式6-2）</t>
    <rPh sb="1" eb="3">
      <t>ヨウシキ</t>
    </rPh>
    <phoneticPr fontId="3"/>
  </si>
  <si>
    <t>（様式6-3）</t>
    <rPh sb="1" eb="3">
      <t>ヨウシキ</t>
    </rPh>
    <phoneticPr fontId="3"/>
  </si>
  <si>
    <t>各種調査費</t>
    <rPh sb="0" eb="2">
      <t>カクシュ</t>
    </rPh>
    <phoneticPr fontId="13"/>
  </si>
  <si>
    <t>設計費</t>
    <phoneticPr fontId="13"/>
  </si>
  <si>
    <t>B-1（入居者移転支援業務費）</t>
    <rPh sb="4" eb="7">
      <t>ニュウキョシャ</t>
    </rPh>
    <rPh sb="7" eb="11">
      <t>イテンシエン</t>
    </rPh>
    <rPh sb="11" eb="14">
      <t>ギョウムヒ</t>
    </rPh>
    <phoneticPr fontId="3"/>
  </si>
  <si>
    <t>B-2（入居者移転支援実費）</t>
    <rPh sb="4" eb="7">
      <t>ニュウキョシャ</t>
    </rPh>
    <rPh sb="7" eb="11">
      <t>イテンシエン</t>
    </rPh>
    <rPh sb="11" eb="13">
      <t>ジッピ</t>
    </rPh>
    <phoneticPr fontId="3"/>
  </si>
  <si>
    <t>※入札額の年度別内訳</t>
    <rPh sb="1" eb="3">
      <t>ニュウサツ</t>
    </rPh>
    <rPh sb="3" eb="4">
      <t>ガク</t>
    </rPh>
    <rPh sb="5" eb="8">
      <t>ネンドベツ</t>
    </rPh>
    <rPh sb="8" eb="10">
      <t>ウチワケ</t>
    </rPh>
    <phoneticPr fontId="13"/>
  </si>
  <si>
    <t>駐車場整備費</t>
    <rPh sb="0" eb="3">
      <t>チュウシャジョウ</t>
    </rPh>
    <rPh sb="3" eb="6">
      <t>セイビヒ</t>
    </rPh>
    <phoneticPr fontId="3"/>
  </si>
  <si>
    <t>入居者移転支援実費（精算対象分）※</t>
    <rPh sb="0" eb="3">
      <t>ニュウキョシャ</t>
    </rPh>
    <rPh sb="3" eb="7">
      <t>イテンシエン</t>
    </rPh>
    <rPh sb="7" eb="8">
      <t>ジツ</t>
    </rPh>
    <rPh sb="8" eb="9">
      <t>ヒ</t>
    </rPh>
    <rPh sb="10" eb="12">
      <t>セイサン</t>
    </rPh>
    <rPh sb="12" eb="14">
      <t>タイショウ</t>
    </rPh>
    <rPh sb="14" eb="15">
      <t>ブン</t>
    </rPh>
    <phoneticPr fontId="13"/>
  </si>
  <si>
    <t>入居者移転支援実費に係る立替え金利</t>
    <rPh sb="0" eb="3">
      <t>ニュウキョシャ</t>
    </rPh>
    <rPh sb="3" eb="7">
      <t>イテンシエン</t>
    </rPh>
    <rPh sb="7" eb="9">
      <t>ジッピ</t>
    </rPh>
    <rPh sb="10" eb="11">
      <t>カカ</t>
    </rPh>
    <rPh sb="12" eb="14">
      <t>タテカ</t>
    </rPh>
    <rPh sb="15" eb="17">
      <t>キンリ</t>
    </rPh>
    <phoneticPr fontId="13"/>
  </si>
  <si>
    <t>提案金利</t>
    <rPh sb="0" eb="2">
      <t>テイアン</t>
    </rPh>
    <rPh sb="2" eb="4">
      <t>キンリ</t>
    </rPh>
    <phoneticPr fontId="13"/>
  </si>
  <si>
    <t>（年利）</t>
    <rPh sb="1" eb="3">
      <t>ネンリ</t>
    </rPh>
    <phoneticPr fontId="13"/>
  </si>
  <si>
    <t>入札価格内訳書</t>
    <rPh sb="2" eb="4">
      <t>カカク</t>
    </rPh>
    <phoneticPr fontId="13"/>
  </si>
  <si>
    <t>注１　金額は円単位で入力し、１円未満の端数は切り捨てとすること。</t>
    <phoneticPr fontId="3"/>
  </si>
  <si>
    <t>　　　 ただし、不都合がある場合は、適宜調整すること。</t>
    <rPh sb="8" eb="11">
      <t>フツゴウ</t>
    </rPh>
    <rPh sb="14" eb="16">
      <t>バアイ</t>
    </rPh>
    <rPh sb="18" eb="20">
      <t>テキギ</t>
    </rPh>
    <rPh sb="20" eb="22">
      <t>チョウセイ</t>
    </rPh>
    <phoneticPr fontId="3"/>
  </si>
  <si>
    <t>注５　水色のセルには数式が入っているため、入力しないこと。ただし、不都合がある場合は、適宜調整すること。</t>
    <rPh sb="33" eb="36">
      <t>フツゴウ</t>
    </rPh>
    <rPh sb="39" eb="41">
      <t>バアイ</t>
    </rPh>
    <rPh sb="43" eb="47">
      <t>テキギチョウセイ</t>
    </rPh>
    <phoneticPr fontId="3"/>
  </si>
  <si>
    <t>注４　水色のセルには数式が入っているため、入力しないこと。</t>
    <phoneticPr fontId="3"/>
  </si>
  <si>
    <t>　　　　ただし、不都合がある場合は、適宜調整すること。</t>
    <phoneticPr fontId="3"/>
  </si>
  <si>
    <t>注４　水色のセルには数式が入っているため、入力しないこと。ただし、不都合がある場合は、適宜調整すること。</t>
    <rPh sb="0" eb="1">
      <t>チュウ</t>
    </rPh>
    <rPh sb="33" eb="36">
      <t>フツゴウ</t>
    </rPh>
    <rPh sb="39" eb="41">
      <t>バアイ</t>
    </rPh>
    <rPh sb="43" eb="47">
      <t>テキギチョウセイ</t>
    </rPh>
    <phoneticPr fontId="3"/>
  </si>
  <si>
    <t>注４　水色のセルには数式が入っているため、入力しないこと。ただし、不都合がある場合は、適宜調整すること。</t>
    <phoneticPr fontId="3"/>
  </si>
  <si>
    <t>注５　新棟等の維持管理開始日を早める提案をする場合は、上表を適宜調整すること。</t>
    <rPh sb="0" eb="1">
      <t>チュウ</t>
    </rPh>
    <rPh sb="3" eb="5">
      <t>シントウ</t>
    </rPh>
    <rPh sb="5" eb="6">
      <t>トウ</t>
    </rPh>
    <rPh sb="7" eb="9">
      <t>イジ</t>
    </rPh>
    <rPh sb="9" eb="11">
      <t>カンリ</t>
    </rPh>
    <rPh sb="11" eb="14">
      <t>カイシビ</t>
    </rPh>
    <rPh sb="15" eb="16">
      <t>ハヤ</t>
    </rPh>
    <rPh sb="18" eb="20">
      <t>テイアン</t>
    </rPh>
    <rPh sb="23" eb="25">
      <t>バアイ</t>
    </rPh>
    <rPh sb="27" eb="29">
      <t>ジョウヒョウ</t>
    </rPh>
    <rPh sb="30" eb="32">
      <t>テキギ</t>
    </rPh>
    <rPh sb="32" eb="34">
      <t>チョウセイ</t>
    </rPh>
    <phoneticPr fontId="3"/>
  </si>
  <si>
    <t>注１　投資費用及び資金調達額を記入すること。</t>
    <rPh sb="0" eb="1">
      <t>チュウ</t>
    </rPh>
    <rPh sb="3" eb="5">
      <t>トウシ</t>
    </rPh>
    <rPh sb="5" eb="7">
      <t>ヒヨウ</t>
    </rPh>
    <rPh sb="7" eb="8">
      <t>オヨ</t>
    </rPh>
    <rPh sb="9" eb="11">
      <t>シキン</t>
    </rPh>
    <rPh sb="11" eb="13">
      <t>チョウタツ</t>
    </rPh>
    <rPh sb="13" eb="14">
      <t>ガク</t>
    </rPh>
    <rPh sb="15" eb="17">
      <t>キニュウ</t>
    </rPh>
    <phoneticPr fontId="3"/>
  </si>
  <si>
    <t>注２　千円単位で記入し、千円未満の端数は四捨五入すること。</t>
    <rPh sb="0" eb="1">
      <t>チュウ</t>
    </rPh>
    <rPh sb="3" eb="5">
      <t>センエン</t>
    </rPh>
    <rPh sb="5" eb="7">
      <t>タンイ</t>
    </rPh>
    <rPh sb="8" eb="10">
      <t>キニュウ</t>
    </rPh>
    <rPh sb="12" eb="14">
      <t>センエン</t>
    </rPh>
    <rPh sb="14" eb="16">
      <t>ミマン</t>
    </rPh>
    <rPh sb="17" eb="19">
      <t>ハスウ</t>
    </rPh>
    <rPh sb="20" eb="24">
      <t>シシャゴニュウ</t>
    </rPh>
    <phoneticPr fontId="3"/>
  </si>
  <si>
    <t>注３　消費税率は10％とすること。</t>
    <rPh sb="0" eb="1">
      <t>チュウ</t>
    </rPh>
    <rPh sb="3" eb="6">
      <t>ショウヒゼイ</t>
    </rPh>
    <rPh sb="6" eb="7">
      <t>リツ</t>
    </rPh>
    <phoneticPr fontId="3"/>
  </si>
  <si>
    <t>注４　記入欄及び項目については適宜調整すること。</t>
    <rPh sb="0" eb="1">
      <t>チュウ</t>
    </rPh>
    <rPh sb="3" eb="5">
      <t>キニュウ</t>
    </rPh>
    <rPh sb="5" eb="6">
      <t>ラン</t>
    </rPh>
    <rPh sb="6" eb="7">
      <t>オヨ</t>
    </rPh>
    <rPh sb="8" eb="10">
      <t>コウモク</t>
    </rPh>
    <rPh sb="15" eb="17">
      <t>テキギ</t>
    </rPh>
    <rPh sb="17" eb="19">
      <t>チョウセイ</t>
    </rPh>
    <phoneticPr fontId="3"/>
  </si>
  <si>
    <t>注５　他の様式の記載金額と整合させること。</t>
    <rPh sb="0" eb="1">
      <t>チュウ</t>
    </rPh>
    <rPh sb="3" eb="4">
      <t>タ</t>
    </rPh>
    <rPh sb="5" eb="7">
      <t>ヨウシキ</t>
    </rPh>
    <rPh sb="8" eb="10">
      <t>キサイ</t>
    </rPh>
    <rPh sb="10" eb="12">
      <t>キンガク</t>
    </rPh>
    <rPh sb="13" eb="15">
      <t>セイゴウ</t>
    </rPh>
    <phoneticPr fontId="3"/>
  </si>
  <si>
    <t>注６　水色のセルには数式が入っているため、入力しないこと。</t>
    <rPh sb="0" eb="1">
      <t>チュウ</t>
    </rPh>
    <rPh sb="3" eb="5">
      <t>ミズイロ</t>
    </rPh>
    <rPh sb="10" eb="12">
      <t>スウシキ</t>
    </rPh>
    <rPh sb="13" eb="14">
      <t>ハイ</t>
    </rPh>
    <rPh sb="21" eb="23">
      <t>ニュウリョク</t>
    </rPh>
    <phoneticPr fontId="3"/>
  </si>
  <si>
    <t>注１　出資金及び借入金の明細を記入すること。</t>
    <rPh sb="0" eb="1">
      <t>チュウ</t>
    </rPh>
    <rPh sb="3" eb="6">
      <t>シュッシキン</t>
    </rPh>
    <rPh sb="6" eb="7">
      <t>オヨ</t>
    </rPh>
    <rPh sb="8" eb="10">
      <t>カリイレ</t>
    </rPh>
    <rPh sb="10" eb="11">
      <t>キン</t>
    </rPh>
    <rPh sb="12" eb="14">
      <t>メイサイ</t>
    </rPh>
    <rPh sb="15" eb="17">
      <t>キニュウ</t>
    </rPh>
    <phoneticPr fontId="3"/>
  </si>
  <si>
    <t>注２　金額は、千円単位で記入し、千円未満の端数は四捨五入すること。</t>
    <rPh sb="0" eb="1">
      <t>チュウ</t>
    </rPh>
    <rPh sb="3" eb="5">
      <t>キンガク</t>
    </rPh>
    <rPh sb="7" eb="9">
      <t>センエン</t>
    </rPh>
    <rPh sb="9" eb="11">
      <t>タンイ</t>
    </rPh>
    <rPh sb="12" eb="14">
      <t>キニュウ</t>
    </rPh>
    <rPh sb="16" eb="18">
      <t>センエン</t>
    </rPh>
    <rPh sb="18" eb="20">
      <t>ミマン</t>
    </rPh>
    <rPh sb="21" eb="23">
      <t>ハスウ</t>
    </rPh>
    <rPh sb="24" eb="28">
      <t>シシャゴニュウ</t>
    </rPh>
    <phoneticPr fontId="3"/>
  </si>
  <si>
    <t>注３　記入欄及び項目については適宜調整すること。</t>
    <rPh sb="0" eb="1">
      <t>チュウ</t>
    </rPh>
    <rPh sb="3" eb="5">
      <t>キニュウ</t>
    </rPh>
    <rPh sb="5" eb="6">
      <t>ラン</t>
    </rPh>
    <rPh sb="6" eb="7">
      <t>オヨ</t>
    </rPh>
    <rPh sb="8" eb="10">
      <t>コウモク</t>
    </rPh>
    <rPh sb="15" eb="17">
      <t>テキギ</t>
    </rPh>
    <rPh sb="17" eb="19">
      <t>チョウセイ</t>
    </rPh>
    <phoneticPr fontId="3"/>
  </si>
  <si>
    <t>注５　「出資者の役割」には、各出資者の本事業において実施する業務名を記載すること。</t>
    <rPh sb="0" eb="1">
      <t>チュウ</t>
    </rPh>
    <rPh sb="4" eb="6">
      <t>シュッシ</t>
    </rPh>
    <rPh sb="6" eb="7">
      <t>シャ</t>
    </rPh>
    <rPh sb="8" eb="10">
      <t>ヤクワリ</t>
    </rPh>
    <rPh sb="14" eb="15">
      <t>カク</t>
    </rPh>
    <rPh sb="15" eb="18">
      <t>シュッシシャ</t>
    </rPh>
    <rPh sb="19" eb="20">
      <t>ホン</t>
    </rPh>
    <rPh sb="20" eb="22">
      <t>ジギョウ</t>
    </rPh>
    <rPh sb="26" eb="28">
      <t>ジッシ</t>
    </rPh>
    <rPh sb="30" eb="32">
      <t>ギョウム</t>
    </rPh>
    <rPh sb="32" eb="33">
      <t>メイ</t>
    </rPh>
    <rPh sb="34" eb="36">
      <t>キサイ</t>
    </rPh>
    <phoneticPr fontId="3"/>
  </si>
  <si>
    <t>注６　「借入金利」には、具体的な金利水準（小数点第三位まで、例：○．○○○％）を記入すること。</t>
    <rPh sb="0" eb="1">
      <t>チュウ</t>
    </rPh>
    <rPh sb="4" eb="6">
      <t>カリイレ</t>
    </rPh>
    <rPh sb="6" eb="8">
      <t>キンリ</t>
    </rPh>
    <rPh sb="12" eb="15">
      <t>グタイテキ</t>
    </rPh>
    <rPh sb="16" eb="18">
      <t>キンリ</t>
    </rPh>
    <rPh sb="18" eb="20">
      <t>スイジュン</t>
    </rPh>
    <rPh sb="21" eb="24">
      <t>ショウスウテン</t>
    </rPh>
    <rPh sb="24" eb="25">
      <t>ダイ</t>
    </rPh>
    <rPh sb="25" eb="27">
      <t>サンイ</t>
    </rPh>
    <rPh sb="30" eb="31">
      <t>レイ</t>
    </rPh>
    <rPh sb="40" eb="42">
      <t>キニュウ</t>
    </rPh>
    <phoneticPr fontId="3"/>
  </si>
  <si>
    <t>注７　「借入金の種類」には、「建中ローン」、「消費税ローン」、「長期ローン」等の別を記載すること。</t>
    <rPh sb="0" eb="1">
      <t>チュウ</t>
    </rPh>
    <rPh sb="4" eb="6">
      <t>カリイレ</t>
    </rPh>
    <rPh sb="6" eb="7">
      <t>キン</t>
    </rPh>
    <rPh sb="8" eb="10">
      <t>シュルイ</t>
    </rPh>
    <rPh sb="15" eb="16">
      <t>ケン</t>
    </rPh>
    <rPh sb="16" eb="17">
      <t>チュウ</t>
    </rPh>
    <rPh sb="23" eb="26">
      <t>ショウヒゼイ</t>
    </rPh>
    <rPh sb="32" eb="34">
      <t>チョウキ</t>
    </rPh>
    <rPh sb="38" eb="39">
      <t>トウ</t>
    </rPh>
    <rPh sb="40" eb="41">
      <t>ベツ</t>
    </rPh>
    <rPh sb="42" eb="44">
      <t>キサイ</t>
    </rPh>
    <phoneticPr fontId="3"/>
  </si>
  <si>
    <t>注８　「固定・変動」には、固定金利、変動金利の別を記載すること。</t>
    <rPh sb="0" eb="1">
      <t>チュウ</t>
    </rPh>
    <rPh sb="4" eb="6">
      <t>コテイ</t>
    </rPh>
    <rPh sb="7" eb="9">
      <t>ヘンドウ</t>
    </rPh>
    <rPh sb="13" eb="15">
      <t>コテイ</t>
    </rPh>
    <rPh sb="15" eb="17">
      <t>キンリ</t>
    </rPh>
    <rPh sb="18" eb="20">
      <t>ヘンドウ</t>
    </rPh>
    <rPh sb="20" eb="22">
      <t>キンリ</t>
    </rPh>
    <rPh sb="23" eb="24">
      <t>ベツ</t>
    </rPh>
    <rPh sb="25" eb="27">
      <t>キサイ</t>
    </rPh>
    <phoneticPr fontId="3"/>
  </si>
  <si>
    <t>注９　「返済方法」には、「元利均等返済」等の返済方法を記入すること。</t>
    <rPh sb="0" eb="1">
      <t>チュウ</t>
    </rPh>
    <rPh sb="4" eb="6">
      <t>ヘンサイ</t>
    </rPh>
    <rPh sb="6" eb="8">
      <t>ホウホウ</t>
    </rPh>
    <rPh sb="13" eb="17">
      <t>ガンリキントウ</t>
    </rPh>
    <rPh sb="17" eb="19">
      <t>ヘンサイ</t>
    </rPh>
    <rPh sb="20" eb="21">
      <t>トウ</t>
    </rPh>
    <rPh sb="22" eb="24">
      <t>ヘンサイ</t>
    </rPh>
    <rPh sb="24" eb="26">
      <t>ホウホウ</t>
    </rPh>
    <rPh sb="27" eb="29">
      <t>キニュウ</t>
    </rPh>
    <phoneticPr fontId="3"/>
  </si>
  <si>
    <t>注10　「その他条件」には、優先劣後関係やそれ以外の特記事項を記載すること。</t>
    <rPh sb="0" eb="1">
      <t>チュウ</t>
    </rPh>
    <rPh sb="7" eb="8">
      <t>タ</t>
    </rPh>
    <rPh sb="8" eb="10">
      <t>ジョウケン</t>
    </rPh>
    <rPh sb="14" eb="16">
      <t>ユウセン</t>
    </rPh>
    <rPh sb="16" eb="18">
      <t>レツゴ</t>
    </rPh>
    <rPh sb="18" eb="20">
      <t>カンケイ</t>
    </rPh>
    <rPh sb="23" eb="25">
      <t>イガイ</t>
    </rPh>
    <rPh sb="26" eb="28">
      <t>トッキ</t>
    </rPh>
    <rPh sb="28" eb="30">
      <t>ジコウ</t>
    </rPh>
    <rPh sb="31" eb="33">
      <t>キサイ</t>
    </rPh>
    <phoneticPr fontId="3"/>
  </si>
  <si>
    <t>注11　他の様式に記載した金額と整合させること。</t>
    <rPh sb="0" eb="1">
      <t>チュウ</t>
    </rPh>
    <rPh sb="4" eb="5">
      <t>タ</t>
    </rPh>
    <rPh sb="6" eb="8">
      <t>ヨウシキ</t>
    </rPh>
    <rPh sb="9" eb="11">
      <t>キサイ</t>
    </rPh>
    <rPh sb="13" eb="15">
      <t>キンガク</t>
    </rPh>
    <rPh sb="16" eb="18">
      <t>セイゴウ</t>
    </rPh>
    <phoneticPr fontId="3"/>
  </si>
  <si>
    <t>注12　金融機関の関心表明書等を添付すること。</t>
    <rPh sb="0" eb="1">
      <t>チュウ</t>
    </rPh>
    <rPh sb="4" eb="6">
      <t>キンユウ</t>
    </rPh>
    <rPh sb="6" eb="8">
      <t>キカン</t>
    </rPh>
    <rPh sb="9" eb="11">
      <t>カンシン</t>
    </rPh>
    <rPh sb="11" eb="13">
      <t>ヒョウメイ</t>
    </rPh>
    <rPh sb="13" eb="14">
      <t>ショ</t>
    </rPh>
    <rPh sb="14" eb="15">
      <t>トウ</t>
    </rPh>
    <rPh sb="16" eb="18">
      <t>テンプ</t>
    </rPh>
    <phoneticPr fontId="3"/>
  </si>
  <si>
    <t>直接工事費</t>
    <rPh sb="0" eb="2">
      <t>チョクセツ</t>
    </rPh>
    <rPh sb="2" eb="5">
      <t>コウジヒ</t>
    </rPh>
    <phoneticPr fontId="3"/>
  </si>
  <si>
    <t>間接工事費</t>
    <rPh sb="0" eb="2">
      <t>カンセツ</t>
    </rPh>
    <rPh sb="2" eb="5">
      <t>コウジヒ</t>
    </rPh>
    <phoneticPr fontId="3"/>
  </si>
  <si>
    <t>各種調査費</t>
    <rPh sb="0" eb="2">
      <t>カクシュ</t>
    </rPh>
    <rPh sb="2" eb="5">
      <t>チョウサヒ</t>
    </rPh>
    <phoneticPr fontId="13"/>
  </si>
  <si>
    <t>設計費</t>
    <rPh sb="0" eb="3">
      <t>セッケイヒ</t>
    </rPh>
    <phoneticPr fontId="3"/>
  </si>
  <si>
    <t>（様式6-1）</t>
    <rPh sb="1" eb="3">
      <t>ヨウシキ</t>
    </rPh>
    <phoneticPr fontId="3"/>
  </si>
  <si>
    <t>注４　各回の割賦元本と割賦金利の合計（税抜）が同額になるようにすること。</t>
    <rPh sb="3" eb="4">
      <t>カク</t>
    </rPh>
    <rPh sb="4" eb="5">
      <t>カイ</t>
    </rPh>
    <rPh sb="6" eb="8">
      <t>カップ</t>
    </rPh>
    <rPh sb="8" eb="10">
      <t>ガンポン</t>
    </rPh>
    <rPh sb="11" eb="13">
      <t>カップ</t>
    </rPh>
    <rPh sb="13" eb="15">
      <t>キンリ</t>
    </rPh>
    <rPh sb="16" eb="18">
      <t>ゴウケイ</t>
    </rPh>
    <rPh sb="19" eb="21">
      <t>ゼイヌキ</t>
    </rPh>
    <rPh sb="23" eb="25">
      <t>ドウガク</t>
    </rPh>
    <phoneticPr fontId="3"/>
  </si>
  <si>
    <t>AA-1対象となる経費</t>
    <rPh sb="4" eb="6">
      <t>タイショウ</t>
    </rPh>
    <rPh sb="9" eb="11">
      <t>ケイヒ</t>
    </rPh>
    <phoneticPr fontId="3"/>
  </si>
  <si>
    <t>AB-1対象となる経費</t>
    <rPh sb="4" eb="6">
      <t>タイショウ</t>
    </rPh>
    <rPh sb="9" eb="11">
      <t>ケイヒ</t>
    </rPh>
    <phoneticPr fontId="3"/>
  </si>
  <si>
    <t>　　　 各年度の支払い額は、税抜きで10万円未満の端数を切り捨てるものとする。</t>
    <rPh sb="4" eb="7">
      <t>カクネンド</t>
    </rPh>
    <rPh sb="8" eb="10">
      <t>シハラ</t>
    </rPh>
    <rPh sb="11" eb="12">
      <t>ガク</t>
    </rPh>
    <rPh sb="14" eb="15">
      <t>ゼイ</t>
    </rPh>
    <rPh sb="15" eb="16">
      <t>ヌ</t>
    </rPh>
    <rPh sb="20" eb="22">
      <t>マンエン</t>
    </rPh>
    <rPh sb="22" eb="24">
      <t>ミマン</t>
    </rPh>
    <rPh sb="25" eb="27">
      <t>ハスウ</t>
    </rPh>
    <rPh sb="28" eb="29">
      <t>キ</t>
    </rPh>
    <rPh sb="30" eb="31">
      <t>ス</t>
    </rPh>
    <phoneticPr fontId="3"/>
  </si>
  <si>
    <t>AA-1対象額（税抜）</t>
    <phoneticPr fontId="3"/>
  </si>
  <si>
    <t>AB-1対象額（税抜）</t>
    <phoneticPr fontId="3"/>
  </si>
  <si>
    <t>AA-2（割賦元本）</t>
    <rPh sb="5" eb="7">
      <t>カップ</t>
    </rPh>
    <rPh sb="7" eb="9">
      <t>ガンポン</t>
    </rPh>
    <phoneticPr fontId="3"/>
  </si>
  <si>
    <t>AA-3（割賦金利）</t>
    <rPh sb="5" eb="7">
      <t>カップ</t>
    </rPh>
    <rPh sb="7" eb="9">
      <t>キンリ</t>
    </rPh>
    <phoneticPr fontId="3"/>
  </si>
  <si>
    <t>AB-2（割賦元本）</t>
    <rPh sb="5" eb="7">
      <t>カップ</t>
    </rPh>
    <rPh sb="7" eb="9">
      <t>ガンポン</t>
    </rPh>
    <phoneticPr fontId="3"/>
  </si>
  <si>
    <t>AB-3（割賦金利）</t>
    <rPh sb="5" eb="7">
      <t>カップ</t>
    </rPh>
    <rPh sb="7" eb="9">
      <t>キンリ</t>
    </rPh>
    <phoneticPr fontId="3"/>
  </si>
  <si>
    <t>サービス対価AA</t>
    <rPh sb="4" eb="6">
      <t>タイカ</t>
    </rPh>
    <phoneticPr fontId="3"/>
  </si>
  <si>
    <t>サービス対価AB</t>
    <rPh sb="4" eb="6">
      <t>タイカ</t>
    </rPh>
    <phoneticPr fontId="3"/>
  </si>
  <si>
    <t>（サービス対価AA）</t>
    <rPh sb="5" eb="7">
      <t>タイカ</t>
    </rPh>
    <phoneticPr fontId="3"/>
  </si>
  <si>
    <t>（サービス対価AB）</t>
    <rPh sb="5" eb="7">
      <t>タイカ</t>
    </rPh>
    <phoneticPr fontId="3"/>
  </si>
  <si>
    <t>（サービス対価AC）</t>
    <rPh sb="5" eb="7">
      <t>タイカ</t>
    </rPh>
    <phoneticPr fontId="3"/>
  </si>
  <si>
    <t>（サービス対価AA対象）</t>
    <rPh sb="5" eb="7">
      <t>タイカ</t>
    </rPh>
    <rPh sb="9" eb="11">
      <t>タイショウ</t>
    </rPh>
    <phoneticPr fontId="3"/>
  </si>
  <si>
    <t>（サービス対価AB対象）</t>
    <rPh sb="5" eb="7">
      <t>タイカ</t>
    </rPh>
    <rPh sb="9" eb="11">
      <t>タイショウ</t>
    </rPh>
    <phoneticPr fontId="3"/>
  </si>
  <si>
    <t>【サービス対価AA】</t>
    <rPh sb="5" eb="7">
      <t>タイカ</t>
    </rPh>
    <phoneticPr fontId="3"/>
  </si>
  <si>
    <t>【サービス対価AB】</t>
    <rPh sb="5" eb="7">
      <t>タイカ</t>
    </rPh>
    <phoneticPr fontId="3"/>
  </si>
  <si>
    <t>（AA-2）</t>
    <phoneticPr fontId="3"/>
  </si>
  <si>
    <t>（AA-3）</t>
    <phoneticPr fontId="3"/>
  </si>
  <si>
    <t>（AB-2）</t>
    <phoneticPr fontId="3"/>
  </si>
  <si>
    <t>（AB-3）</t>
    <phoneticPr fontId="3"/>
  </si>
  <si>
    <t>　企業名</t>
    <rPh sb="1" eb="3">
      <t>キギョウ</t>
    </rPh>
    <rPh sb="3" eb="4">
      <t>メイ</t>
    </rPh>
    <phoneticPr fontId="11"/>
  </si>
  <si>
    <t>（</t>
    <phoneticPr fontId="11"/>
  </si>
  <si>
    <t>）</t>
    <phoneticPr fontId="11"/>
  </si>
  <si>
    <t>※企業名は、正本のみ記入すること</t>
    <rPh sb="1" eb="4">
      <t>キギョウメイ</t>
    </rPh>
    <rPh sb="6" eb="8">
      <t>セイホン</t>
    </rPh>
    <rPh sb="10" eb="12">
      <t>キニュウ</t>
    </rPh>
    <phoneticPr fontId="11"/>
  </si>
  <si>
    <t>　記号</t>
    <rPh sb="1" eb="3">
      <t>キゴウ</t>
    </rPh>
    <phoneticPr fontId="11"/>
  </si>
  <si>
    <t>※様式3-4で定めた記号を記入すること。</t>
    <rPh sb="1" eb="3">
      <t>ヨウシキ</t>
    </rPh>
    <rPh sb="7" eb="8">
      <t>サダ</t>
    </rPh>
    <rPh sb="10" eb="12">
      <t>キゴウ</t>
    </rPh>
    <rPh sb="13" eb="15">
      <t>キニュウ</t>
    </rPh>
    <phoneticPr fontId="11"/>
  </si>
  <si>
    <t>過去３期の経営・財務状況</t>
    <phoneticPr fontId="11"/>
  </si>
  <si>
    <t>（単位:千円）</t>
    <phoneticPr fontId="11"/>
  </si>
  <si>
    <t xml:space="preserve">●年●月期
(3期前)
</t>
    <phoneticPr fontId="11"/>
  </si>
  <si>
    <t xml:space="preserve">●年●月期
(2期前)
</t>
    <phoneticPr fontId="11"/>
  </si>
  <si>
    <t xml:space="preserve">●年●月期
(直前期)
</t>
    <rPh sb="7" eb="9">
      <t>チョクゼン</t>
    </rPh>
    <rPh sb="9" eb="10">
      <t>キ</t>
    </rPh>
    <phoneticPr fontId="11"/>
  </si>
  <si>
    <t>貸借対照表</t>
    <rPh sb="0" eb="2">
      <t>タイシャク</t>
    </rPh>
    <rPh sb="2" eb="5">
      <t>タイショウヒョウ</t>
    </rPh>
    <phoneticPr fontId="11"/>
  </si>
  <si>
    <t>流動資産</t>
    <rPh sb="0" eb="2">
      <t>リュウドウ</t>
    </rPh>
    <rPh sb="2" eb="4">
      <t>シサン</t>
    </rPh>
    <phoneticPr fontId="11"/>
  </si>
  <si>
    <t>A</t>
    <phoneticPr fontId="11"/>
  </si>
  <si>
    <t>うち当座資産</t>
    <phoneticPr fontId="11"/>
  </si>
  <si>
    <t>B</t>
    <phoneticPr fontId="11"/>
  </si>
  <si>
    <t>うち現預金</t>
    <rPh sb="2" eb="3">
      <t>ゲン</t>
    </rPh>
    <rPh sb="3" eb="5">
      <t>ヨキン</t>
    </rPh>
    <phoneticPr fontId="11"/>
  </si>
  <si>
    <t>C</t>
    <phoneticPr fontId="11"/>
  </si>
  <si>
    <t>固定資産</t>
    <phoneticPr fontId="11"/>
  </si>
  <si>
    <t>D</t>
    <phoneticPr fontId="11"/>
  </si>
  <si>
    <t>流動負債</t>
    <phoneticPr fontId="11"/>
  </si>
  <si>
    <t>E</t>
    <phoneticPr fontId="11"/>
  </si>
  <si>
    <t>固定負債</t>
    <phoneticPr fontId="11"/>
  </si>
  <si>
    <t>F</t>
    <phoneticPr fontId="11"/>
  </si>
  <si>
    <t>純資産（自己資本）</t>
    <rPh sb="4" eb="6">
      <t>ジコ</t>
    </rPh>
    <rPh sb="6" eb="8">
      <t>シホン</t>
    </rPh>
    <phoneticPr fontId="11"/>
  </si>
  <si>
    <t>G</t>
    <phoneticPr fontId="11"/>
  </si>
  <si>
    <t>総資本</t>
    <phoneticPr fontId="11"/>
  </si>
  <si>
    <t>H</t>
    <phoneticPr fontId="11"/>
  </si>
  <si>
    <t>損益計算書</t>
    <rPh sb="0" eb="2">
      <t>ソンエキ</t>
    </rPh>
    <rPh sb="2" eb="5">
      <t>ケイサンショ</t>
    </rPh>
    <phoneticPr fontId="11"/>
  </si>
  <si>
    <t>売上高（又は完成工事高）</t>
    <rPh sb="4" eb="5">
      <t>マタ</t>
    </rPh>
    <rPh sb="6" eb="8">
      <t>カンセイ</t>
    </rPh>
    <rPh sb="8" eb="11">
      <t>コウジダカ</t>
    </rPh>
    <phoneticPr fontId="11"/>
  </si>
  <si>
    <t>I</t>
    <phoneticPr fontId="11"/>
  </si>
  <si>
    <t>営業利益</t>
    <phoneticPr fontId="11"/>
  </si>
  <si>
    <t>J</t>
    <phoneticPr fontId="11"/>
  </si>
  <si>
    <t>経常利益</t>
    <phoneticPr fontId="11"/>
  </si>
  <si>
    <t>K</t>
    <phoneticPr fontId="11"/>
  </si>
  <si>
    <t>当期利益</t>
    <phoneticPr fontId="11"/>
  </si>
  <si>
    <t>L</t>
    <phoneticPr fontId="11"/>
  </si>
  <si>
    <t>経営指標</t>
    <rPh sb="0" eb="2">
      <t>ケイエイ</t>
    </rPh>
    <rPh sb="2" eb="4">
      <t>シヒョウ</t>
    </rPh>
    <phoneticPr fontId="11"/>
  </si>
  <si>
    <t>安全性</t>
    <rPh sb="0" eb="3">
      <t>アンゼンセイ</t>
    </rPh>
    <phoneticPr fontId="11"/>
  </si>
  <si>
    <t>自己資本比率</t>
    <rPh sb="0" eb="2">
      <t>ジコ</t>
    </rPh>
    <rPh sb="2" eb="4">
      <t>シホン</t>
    </rPh>
    <rPh sb="4" eb="6">
      <t>ヒリツ</t>
    </rPh>
    <phoneticPr fontId="11"/>
  </si>
  <si>
    <t xml:space="preserve">G/H </t>
    <phoneticPr fontId="11"/>
  </si>
  <si>
    <t>負債比率</t>
    <rPh sb="0" eb="2">
      <t>フサイ</t>
    </rPh>
    <rPh sb="2" eb="4">
      <t>ヒリツ</t>
    </rPh>
    <phoneticPr fontId="11"/>
  </si>
  <si>
    <t>（E+F）/G</t>
    <phoneticPr fontId="11"/>
  </si>
  <si>
    <t>流動比率</t>
    <rPh sb="0" eb="2">
      <t>リュウドウ</t>
    </rPh>
    <rPh sb="2" eb="4">
      <t>ヒリツ</t>
    </rPh>
    <phoneticPr fontId="11"/>
  </si>
  <si>
    <t>A/E</t>
    <phoneticPr fontId="11"/>
  </si>
  <si>
    <t>固定比率</t>
    <rPh sb="0" eb="2">
      <t>コテイ</t>
    </rPh>
    <rPh sb="2" eb="4">
      <t>ヒリツ</t>
    </rPh>
    <phoneticPr fontId="11"/>
  </si>
  <si>
    <t>D/G</t>
    <phoneticPr fontId="11"/>
  </si>
  <si>
    <t>当座比率</t>
    <rPh sb="0" eb="2">
      <t>トウザ</t>
    </rPh>
    <rPh sb="2" eb="4">
      <t>ヒリツ</t>
    </rPh>
    <phoneticPr fontId="11"/>
  </si>
  <si>
    <t>B/E</t>
    <phoneticPr fontId="11"/>
  </si>
  <si>
    <t>収益性</t>
    <rPh sb="0" eb="3">
      <t>シュウエキセイ</t>
    </rPh>
    <phoneticPr fontId="11"/>
  </si>
  <si>
    <t>総資本経常利益率</t>
    <rPh sb="1" eb="3">
      <t>シホン</t>
    </rPh>
    <phoneticPr fontId="11"/>
  </si>
  <si>
    <t>K/H</t>
    <phoneticPr fontId="11"/>
  </si>
  <si>
    <t>売上高営業利益率</t>
    <phoneticPr fontId="11"/>
  </si>
  <si>
    <t>J/I</t>
    <phoneticPr fontId="11"/>
  </si>
  <si>
    <t>売上高経常利益率</t>
    <phoneticPr fontId="11"/>
  </si>
  <si>
    <t>K/I</t>
    <phoneticPr fontId="11"/>
  </si>
  <si>
    <t>【留意事項等】</t>
    <rPh sb="1" eb="5">
      <t>リュウイジコウ</t>
    </rPh>
    <rPh sb="5" eb="6">
      <t>トウ</t>
    </rPh>
    <phoneticPr fontId="11"/>
  </si>
  <si>
    <t>・過去３期の有価証券報告書（又は過去3期の貸借対照表、損益計算書及び附属明細書）</t>
    <rPh sb="14" eb="15">
      <t>マタ</t>
    </rPh>
    <phoneticPr fontId="11"/>
  </si>
  <si>
    <t>２　構成員ごとに本様式を作成すること</t>
    <phoneticPr fontId="11"/>
  </si>
  <si>
    <t>３　本様式については、電子データの提出にあたってはMicrosoft Excel形式にて提出すること。</t>
    <rPh sb="2" eb="3">
      <t>ホン</t>
    </rPh>
    <rPh sb="3" eb="5">
      <t>ヨウシキ</t>
    </rPh>
    <rPh sb="11" eb="13">
      <t>デンシ</t>
    </rPh>
    <rPh sb="17" eb="19">
      <t>テイシュツ</t>
    </rPh>
    <rPh sb="40" eb="42">
      <t>ケイシキ</t>
    </rPh>
    <rPh sb="44" eb="46">
      <t>テイシュツ</t>
    </rPh>
    <phoneticPr fontId="11"/>
  </si>
  <si>
    <t>（様式8-3別表）</t>
    <rPh sb="1" eb="3">
      <t>ヨウシキ</t>
    </rPh>
    <rPh sb="6" eb="8">
      <t>ベッピョウ</t>
    </rPh>
    <phoneticPr fontId="11"/>
  </si>
  <si>
    <t>構成員の財務状況に関する書類</t>
    <rPh sb="0" eb="2">
      <t>コウセイ</t>
    </rPh>
    <rPh sb="2" eb="3">
      <t>イン</t>
    </rPh>
    <rPh sb="4" eb="6">
      <t>ザイム</t>
    </rPh>
    <rPh sb="6" eb="8">
      <t>ジョウキョウ</t>
    </rPh>
    <rPh sb="9" eb="10">
      <t>カン</t>
    </rPh>
    <rPh sb="12" eb="14">
      <t>ショルイ</t>
    </rPh>
    <phoneticPr fontId="11"/>
  </si>
  <si>
    <t>１　財務状況を説明する資料として、以下を様式8-3の別添資料として添付すること。</t>
    <rPh sb="2" eb="6">
      <t>ザイムジョウキョウ</t>
    </rPh>
    <rPh sb="7" eb="9">
      <t>セツメイ</t>
    </rPh>
    <rPh sb="11" eb="13">
      <t>シリョウ</t>
    </rPh>
    <rPh sb="17" eb="19">
      <t>イカ</t>
    </rPh>
    <rPh sb="20" eb="22">
      <t>ヨウシキ</t>
    </rPh>
    <rPh sb="26" eb="30">
      <t>ベッテンシリョウ</t>
    </rPh>
    <rPh sb="33" eb="35">
      <t>テンプ</t>
    </rPh>
    <phoneticPr fontId="11"/>
  </si>
  <si>
    <t>入居者移転支援業務の対価（サービス対価B）支払表</t>
    <rPh sb="0" eb="3">
      <t>ニュウキョシャ</t>
    </rPh>
    <rPh sb="3" eb="5">
      <t>イテン</t>
    </rPh>
    <rPh sb="5" eb="7">
      <t>シエン</t>
    </rPh>
    <rPh sb="7" eb="9">
      <t>ギョウム</t>
    </rPh>
    <rPh sb="10" eb="12">
      <t>タイカ</t>
    </rPh>
    <rPh sb="17" eb="19">
      <t>タイカ</t>
    </rPh>
    <rPh sb="21" eb="23">
      <t>シハライ</t>
    </rPh>
    <rPh sb="23" eb="24">
      <t>ヒョウ</t>
    </rPh>
    <phoneticPr fontId="3"/>
  </si>
  <si>
    <t>（B）</t>
    <phoneticPr fontId="3"/>
  </si>
  <si>
    <t>AA</t>
    <phoneticPr fontId="3"/>
  </si>
  <si>
    <t>解体撤去工事費</t>
    <rPh sb="0" eb="2">
      <t>カイタイ</t>
    </rPh>
    <rPh sb="2" eb="4">
      <t>テッキョ</t>
    </rPh>
    <rPh sb="4" eb="7">
      <t>コウジヒ</t>
    </rPh>
    <phoneticPr fontId="13"/>
  </si>
  <si>
    <t>割賦対象</t>
    <rPh sb="0" eb="2">
      <t>カップ</t>
    </rPh>
    <rPh sb="2" eb="4">
      <t>タイショウ</t>
    </rPh>
    <phoneticPr fontId="3"/>
  </si>
  <si>
    <t>解体撤去工事費</t>
    <rPh sb="0" eb="2">
      <t>カイタイ</t>
    </rPh>
    <rPh sb="2" eb="4">
      <t>テッキョ</t>
    </rPh>
    <rPh sb="4" eb="6">
      <t>コウジ</t>
    </rPh>
    <rPh sb="6" eb="7">
      <t>ヒ</t>
    </rPh>
    <phoneticPr fontId="13"/>
  </si>
  <si>
    <t>建設工事費</t>
    <rPh sb="0" eb="2">
      <t>ケンセツ</t>
    </rPh>
    <rPh sb="2" eb="5">
      <t>コウジヒ</t>
    </rPh>
    <phoneticPr fontId="3"/>
  </si>
  <si>
    <t>AB</t>
    <phoneticPr fontId="3"/>
  </si>
  <si>
    <t>AC</t>
    <phoneticPr fontId="3"/>
  </si>
  <si>
    <t>建中金利（AA対象分）</t>
    <rPh sb="0" eb="2">
      <t>ケンチュウ</t>
    </rPh>
    <rPh sb="2" eb="4">
      <t>キンリ</t>
    </rPh>
    <rPh sb="7" eb="10">
      <t>タイショウブン</t>
    </rPh>
    <phoneticPr fontId="3"/>
  </si>
  <si>
    <t>建中金利（AB対象分）</t>
    <rPh sb="0" eb="4">
      <t>ケンチュウキンリ</t>
    </rPh>
    <rPh sb="7" eb="10">
      <t>タイショウブン</t>
    </rPh>
    <phoneticPr fontId="3"/>
  </si>
  <si>
    <t>建中金利（AC対象分）</t>
    <rPh sb="0" eb="4">
      <t>ケンチュウキンリ</t>
    </rPh>
    <rPh sb="7" eb="10">
      <t>タイショウブン</t>
    </rPh>
    <phoneticPr fontId="3"/>
  </si>
  <si>
    <t>SPC経費等（整備期間中）</t>
    <rPh sb="3" eb="5">
      <t>ケイヒ</t>
    </rPh>
    <rPh sb="5" eb="6">
      <t>トウ</t>
    </rPh>
    <rPh sb="7" eb="9">
      <t>セイビ</t>
    </rPh>
    <rPh sb="9" eb="12">
      <t>キカンチュウ</t>
    </rPh>
    <phoneticPr fontId="3"/>
  </si>
  <si>
    <t>（サービス対価AC対象）</t>
    <rPh sb="5" eb="7">
      <t>タイカ</t>
    </rPh>
    <rPh sb="9" eb="11">
      <t>タイショウ</t>
    </rPh>
    <phoneticPr fontId="3"/>
  </si>
  <si>
    <t>２　入居者移転支援費（精算対象外）は、提案時の金額により本事業を遂行するものとし、入居者移転支援費（精算対象分）は、提案時の金額によらず、</t>
    <rPh sb="11" eb="13">
      <t>セイサン</t>
    </rPh>
    <rPh sb="13" eb="16">
      <t>タイショウガイ</t>
    </rPh>
    <rPh sb="50" eb="52">
      <t>セイサン</t>
    </rPh>
    <rPh sb="52" eb="54">
      <t>タイショウ</t>
    </rPh>
    <rPh sb="54" eb="55">
      <t>ブン</t>
    </rPh>
    <phoneticPr fontId="13"/>
  </si>
  <si>
    <t>金額（税抜）</t>
    <rPh sb="3" eb="5">
      <t>ゼイヌ</t>
    </rPh>
    <phoneticPr fontId="13"/>
  </si>
  <si>
    <t>合　計　（税抜）</t>
    <rPh sb="5" eb="7">
      <t>ゼイヌ</t>
    </rPh>
    <phoneticPr fontId="3"/>
  </si>
  <si>
    <t>合　計　（税抜）</t>
    <rPh sb="0" eb="1">
      <t>ア</t>
    </rPh>
    <rPh sb="2" eb="3">
      <t>ケイ</t>
    </rPh>
    <rPh sb="5" eb="7">
      <t>ゼイヌ</t>
    </rPh>
    <phoneticPr fontId="3"/>
  </si>
  <si>
    <t>合　計　（税抜）</t>
    <rPh sb="0" eb="1">
      <t>ア</t>
    </rPh>
    <rPh sb="2" eb="3">
      <t>ケイ</t>
    </rPh>
    <rPh sb="5" eb="7">
      <t>ゼイヌキ</t>
    </rPh>
    <phoneticPr fontId="3"/>
  </si>
  <si>
    <t>エ　賃貸借契約等の支援に関する業務</t>
    <rPh sb="2" eb="5">
      <t>チンタイシャク</t>
    </rPh>
    <rPh sb="5" eb="7">
      <t>ケイヤク</t>
    </rPh>
    <rPh sb="7" eb="8">
      <t>トウ</t>
    </rPh>
    <rPh sb="9" eb="11">
      <t>シエン</t>
    </rPh>
    <rPh sb="12" eb="13">
      <t>カン</t>
    </rPh>
    <rPh sb="15" eb="17">
      <t>ギョウム</t>
    </rPh>
    <phoneticPr fontId="13"/>
  </si>
  <si>
    <t>オ　本移転支援業務</t>
    <rPh sb="2" eb="3">
      <t>ホン</t>
    </rPh>
    <phoneticPr fontId="13"/>
  </si>
  <si>
    <t>カ　退去者支援業務</t>
    <rPh sb="2" eb="4">
      <t>タイキョ</t>
    </rPh>
    <rPh sb="4" eb="5">
      <t>シャ</t>
    </rPh>
    <rPh sb="5" eb="7">
      <t>シエン</t>
    </rPh>
    <phoneticPr fontId="13"/>
  </si>
  <si>
    <t>注３　合計金額（税抜）は、入札価格内訳書（様式5-2）記載の金額と一致させること。</t>
    <rPh sb="8" eb="9">
      <t>ゼイ</t>
    </rPh>
    <rPh sb="9" eb="10">
      <t>ヌ</t>
    </rPh>
    <phoneticPr fontId="3"/>
  </si>
  <si>
    <t>注２　消費税、地方消費税及び物価変動等を考慮しない金額を記載すること。</t>
    <phoneticPr fontId="3"/>
  </si>
  <si>
    <t>注３　それぞれの合計（税抜）は、入札価格内訳書（様式5-2）記載の金額と一致させること。</t>
    <rPh sb="11" eb="12">
      <t>ゼイ</t>
    </rPh>
    <rPh sb="12" eb="13">
      <t>ヌ</t>
    </rPh>
    <phoneticPr fontId="3"/>
  </si>
  <si>
    <t>完成時一括払い</t>
    <rPh sb="0" eb="3">
      <t>カンセイジ</t>
    </rPh>
    <rPh sb="3" eb="6">
      <t>イッカツバラ</t>
    </rPh>
    <phoneticPr fontId="3"/>
  </si>
  <si>
    <t>区分</t>
    <rPh sb="0" eb="2">
      <t>クブン</t>
    </rPh>
    <phoneticPr fontId="3"/>
  </si>
  <si>
    <t>３　区分に基づき、サービス対価ＡＡ、ＡＢ、ＡＣに振り分けること。</t>
    <rPh sb="2" eb="4">
      <t>クブン</t>
    </rPh>
    <rPh sb="5" eb="6">
      <t>モト</t>
    </rPh>
    <rPh sb="13" eb="15">
      <t>タイカ</t>
    </rPh>
    <rPh sb="24" eb="25">
      <t>フ</t>
    </rPh>
    <rPh sb="26" eb="27">
      <t>ワ</t>
    </rPh>
    <phoneticPr fontId="13"/>
  </si>
  <si>
    <t>４　各内訳において、項目が不足する場合は、適宜行を追加すること。</t>
    <phoneticPr fontId="13"/>
  </si>
  <si>
    <t>５　SPC経費等としては、SPCの設立費用や維持管理期間開始までの間の運営費用等を計上すること。</t>
    <rPh sb="5" eb="7">
      <t>ケイヒ</t>
    </rPh>
    <rPh sb="7" eb="8">
      <t>トウ</t>
    </rPh>
    <rPh sb="33" eb="34">
      <t>カン</t>
    </rPh>
    <rPh sb="39" eb="40">
      <t>トウ</t>
    </rPh>
    <rPh sb="41" eb="43">
      <t>ケイジョウ</t>
    </rPh>
    <phoneticPr fontId="13"/>
  </si>
  <si>
    <t>アスベスト含有材等の使用状況調査費</t>
  </si>
  <si>
    <t>化学物質の濃度測定費</t>
    <phoneticPr fontId="3"/>
  </si>
  <si>
    <t>測量調査費</t>
    <phoneticPr fontId="3"/>
  </si>
  <si>
    <t>地質調査費</t>
    <phoneticPr fontId="3"/>
  </si>
  <si>
    <t>電波障害調査費</t>
    <phoneticPr fontId="3"/>
  </si>
  <si>
    <t>周辺家屋等調査費</t>
    <phoneticPr fontId="3"/>
  </si>
  <si>
    <t>先行解体住棟等解体撤去設計費</t>
    <rPh sb="0" eb="6">
      <t>センコウカイタイジュウトウ</t>
    </rPh>
    <rPh sb="6" eb="7">
      <t>トウ</t>
    </rPh>
    <rPh sb="7" eb="9">
      <t>カイタイ</t>
    </rPh>
    <rPh sb="9" eb="11">
      <t>テッキョ</t>
    </rPh>
    <rPh sb="11" eb="13">
      <t>セッケイ</t>
    </rPh>
    <rPh sb="13" eb="14">
      <t>ヒ</t>
    </rPh>
    <phoneticPr fontId="0"/>
  </si>
  <si>
    <t>新棟等の基本設計費</t>
    <rPh sb="0" eb="3">
      <t>シントウトウ</t>
    </rPh>
    <rPh sb="4" eb="8">
      <t>キホンセッケイ</t>
    </rPh>
    <rPh sb="8" eb="9">
      <t>ヒ</t>
    </rPh>
    <phoneticPr fontId="3"/>
  </si>
  <si>
    <t>新棟等の実施設計費</t>
    <rPh sb="0" eb="3">
      <t>シントウトウ</t>
    </rPh>
    <rPh sb="4" eb="6">
      <t>ジッシ</t>
    </rPh>
    <rPh sb="6" eb="8">
      <t>セッケイ</t>
    </rPh>
    <rPh sb="8" eb="9">
      <t>ヒ</t>
    </rPh>
    <phoneticPr fontId="0"/>
  </si>
  <si>
    <t>既存擁壁調査費</t>
    <rPh sb="0" eb="4">
      <t>キゾンヨウヘキ</t>
    </rPh>
    <rPh sb="4" eb="6">
      <t>チョウサ</t>
    </rPh>
    <rPh sb="6" eb="7">
      <t>ヒ</t>
    </rPh>
    <phoneticPr fontId="3"/>
  </si>
  <si>
    <t>土壌調査費</t>
    <rPh sb="0" eb="4">
      <t>ドジョウチョウサ</t>
    </rPh>
    <rPh sb="4" eb="5">
      <t>ヒ</t>
    </rPh>
    <phoneticPr fontId="0"/>
  </si>
  <si>
    <t>擁壁改修設計</t>
    <rPh sb="0" eb="2">
      <t>ヨウヘキ</t>
    </rPh>
    <rPh sb="2" eb="4">
      <t>カイシュウ</t>
    </rPh>
    <rPh sb="4" eb="6">
      <t>セッケイ</t>
    </rPh>
    <phoneticPr fontId="0"/>
  </si>
  <si>
    <t>先行解体住棟等解体撤去工事費</t>
    <rPh sb="0" eb="6">
      <t>センコウカイタイジュウトウ</t>
    </rPh>
    <rPh sb="6" eb="7">
      <t>トウ</t>
    </rPh>
    <rPh sb="7" eb="9">
      <t>カイタイ</t>
    </rPh>
    <rPh sb="9" eb="11">
      <t>テッキョ</t>
    </rPh>
    <rPh sb="11" eb="13">
      <t>コウジ</t>
    </rPh>
    <rPh sb="13" eb="14">
      <t>ヒ</t>
    </rPh>
    <phoneticPr fontId="0"/>
  </si>
  <si>
    <t>新棟等の建設工事費</t>
    <rPh sb="0" eb="3">
      <t>シントウトウ</t>
    </rPh>
    <rPh sb="4" eb="6">
      <t>ケンセツ</t>
    </rPh>
    <rPh sb="6" eb="8">
      <t>コウジ</t>
    </rPh>
    <rPh sb="8" eb="9">
      <t>ヒ</t>
    </rPh>
    <phoneticPr fontId="13"/>
  </si>
  <si>
    <t>屋外付帯施設工事費</t>
    <rPh sb="0" eb="2">
      <t>オクガイ</t>
    </rPh>
    <rPh sb="2" eb="6">
      <t>フタイシセツ</t>
    </rPh>
    <rPh sb="6" eb="9">
      <t>コウジヒ</t>
    </rPh>
    <phoneticPr fontId="3"/>
  </si>
  <si>
    <t>建築工事費</t>
    <rPh sb="0" eb="4">
      <t>ケンチクコウジ</t>
    </rPh>
    <rPh sb="4" eb="5">
      <t>ヒ</t>
    </rPh>
    <phoneticPr fontId="3"/>
  </si>
  <si>
    <t>その他の工事費</t>
    <rPh sb="2" eb="3">
      <t>タ</t>
    </rPh>
    <rPh sb="4" eb="7">
      <t>コウジヒ</t>
    </rPh>
    <phoneticPr fontId="13"/>
  </si>
  <si>
    <t>新棟等建設工事監理費</t>
  </si>
  <si>
    <t>土壌汚染対策法届出等の費用（ＡＡ対象分）</t>
    <rPh sb="0" eb="6">
      <t>ドジョウオセンタイサク</t>
    </rPh>
    <rPh sb="6" eb="7">
      <t>ホウ</t>
    </rPh>
    <rPh sb="9" eb="10">
      <t>トウ</t>
    </rPh>
    <rPh sb="11" eb="13">
      <t>ヒヨウ</t>
    </rPh>
    <rPh sb="16" eb="18">
      <t>タイショウ</t>
    </rPh>
    <rPh sb="18" eb="19">
      <t>ブン</t>
    </rPh>
    <phoneticPr fontId="3"/>
  </si>
  <si>
    <t>土壌汚染対策法届出等の費用（ＡＢ対象分）</t>
    <rPh sb="0" eb="6">
      <t>ドジョウオセンタイサク</t>
    </rPh>
    <rPh sb="6" eb="7">
      <t>ホウ</t>
    </rPh>
    <rPh sb="9" eb="10">
      <t>トウ</t>
    </rPh>
    <rPh sb="11" eb="13">
      <t>ヒヨウ</t>
    </rPh>
    <rPh sb="16" eb="18">
      <t>タイショウ</t>
    </rPh>
    <rPh sb="18" eb="19">
      <t>ブン</t>
    </rPh>
    <phoneticPr fontId="3"/>
  </si>
  <si>
    <t>土壌汚染対策法届出等の費用（ＡＣ対象分）</t>
    <rPh sb="0" eb="6">
      <t>ドジョウオセンタイサク</t>
    </rPh>
    <rPh sb="6" eb="7">
      <t>ホウ</t>
    </rPh>
    <rPh sb="9" eb="10">
      <t>トウ</t>
    </rPh>
    <rPh sb="11" eb="13">
      <t>ヒヨウ</t>
    </rPh>
    <rPh sb="16" eb="18">
      <t>タイショウ</t>
    </rPh>
    <rPh sb="18" eb="19">
      <t>ブン</t>
    </rPh>
    <phoneticPr fontId="3"/>
  </si>
  <si>
    <t>地下水モニタリングの費用（ＡＡ対象分）</t>
    <rPh sb="0" eb="3">
      <t>チカスイ</t>
    </rPh>
    <rPh sb="10" eb="12">
      <t>ヒヨウ</t>
    </rPh>
    <phoneticPr fontId="0"/>
  </si>
  <si>
    <t>地下水モニタリングの費用（ＡＢ対象分）</t>
    <rPh sb="0" eb="3">
      <t>チカスイ</t>
    </rPh>
    <rPh sb="10" eb="12">
      <t>ヒヨウ</t>
    </rPh>
    <rPh sb="15" eb="17">
      <t>タイショウ</t>
    </rPh>
    <rPh sb="17" eb="18">
      <t>ブン</t>
    </rPh>
    <phoneticPr fontId="0"/>
  </si>
  <si>
    <t>地下水モニタリングの費用（ＡＣ対象分）</t>
    <rPh sb="0" eb="3">
      <t>チカスイ</t>
    </rPh>
    <rPh sb="10" eb="12">
      <t>ヒヨウ</t>
    </rPh>
    <rPh sb="15" eb="17">
      <t>タイショウ</t>
    </rPh>
    <rPh sb="17" eb="18">
      <t>ブン</t>
    </rPh>
    <phoneticPr fontId="0"/>
  </si>
  <si>
    <t>土壌汚染対策費（対価ＡＡ対象分）</t>
    <rPh sb="0" eb="6">
      <t>ドジョウオセンタイサク</t>
    </rPh>
    <rPh sb="6" eb="7">
      <t>ヒ</t>
    </rPh>
    <phoneticPr fontId="0"/>
  </si>
  <si>
    <t>擁壁改修及び造成等工事費（対価ＡＡ対象分）</t>
    <rPh sb="4" eb="5">
      <t>オヨ</t>
    </rPh>
    <rPh sb="6" eb="8">
      <t>ゾウセイ</t>
    </rPh>
    <rPh sb="8" eb="9">
      <t>トウ</t>
    </rPh>
    <rPh sb="9" eb="12">
      <t>コウジヒ</t>
    </rPh>
    <phoneticPr fontId="3"/>
  </si>
  <si>
    <t>土壌汚染対策費（対価ＡＣ対象分）</t>
    <rPh sb="0" eb="6">
      <t>ドジョウオセンタイサク</t>
    </rPh>
    <rPh sb="6" eb="7">
      <t>ヒ</t>
    </rPh>
    <phoneticPr fontId="0"/>
  </si>
  <si>
    <t>擁壁改修工事費（対価ＡＣ対象分）</t>
    <rPh sb="0" eb="4">
      <t>ヨウヘキカイシュウ</t>
    </rPh>
    <rPh sb="4" eb="7">
      <t>コウジヒ</t>
    </rPh>
    <phoneticPr fontId="0"/>
  </si>
  <si>
    <t>土地確定測量・分筆登記委託料</t>
    <rPh sb="0" eb="2">
      <t>トチ</t>
    </rPh>
    <rPh sb="2" eb="4">
      <t>カクテイ</t>
    </rPh>
    <rPh sb="4" eb="6">
      <t>ソクリョウ</t>
    </rPh>
    <rPh sb="7" eb="9">
      <t>ブンピツ</t>
    </rPh>
    <rPh sb="9" eb="11">
      <t>トウキ</t>
    </rPh>
    <rPh sb="11" eb="14">
      <t>イタクリョウ</t>
    </rPh>
    <phoneticPr fontId="0"/>
  </si>
  <si>
    <t>建物登記委託料</t>
    <rPh sb="0" eb="2">
      <t>タテモノ</t>
    </rPh>
    <rPh sb="2" eb="4">
      <t>トウキ</t>
    </rPh>
    <rPh sb="4" eb="7">
      <t>イタクリョウ</t>
    </rPh>
    <phoneticPr fontId="0"/>
  </si>
  <si>
    <t>その他の工事費</t>
    <rPh sb="4" eb="7">
      <t>コウジヒ</t>
    </rPh>
    <phoneticPr fontId="3"/>
  </si>
  <si>
    <t>新棟等の建設工事費</t>
    <rPh sb="0" eb="1">
      <t>シン</t>
    </rPh>
    <rPh sb="1" eb="2">
      <t>トウ</t>
    </rPh>
    <rPh sb="2" eb="3">
      <t>トウ</t>
    </rPh>
    <rPh sb="4" eb="6">
      <t>ケンセツ</t>
    </rPh>
    <rPh sb="6" eb="9">
      <t>コウジヒ</t>
    </rPh>
    <phoneticPr fontId="3"/>
  </si>
  <si>
    <t>不動産登録免許税（建物保存登記）</t>
    <rPh sb="0" eb="8">
      <t>フドウサントウロクメンキョゼイ</t>
    </rPh>
    <rPh sb="11" eb="13">
      <t>ホゾン</t>
    </rPh>
    <phoneticPr fontId="0"/>
  </si>
  <si>
    <t>擁壁改修工事及び中央通路整備費（ＡＢ対象分）</t>
    <rPh sb="4" eb="6">
      <t>コウジ</t>
    </rPh>
    <rPh sb="6" eb="7">
      <t>オヨ</t>
    </rPh>
    <rPh sb="8" eb="12">
      <t>チュウオウツウロ</t>
    </rPh>
    <rPh sb="12" eb="14">
      <t>セイビ</t>
    </rPh>
    <phoneticPr fontId="3"/>
  </si>
  <si>
    <t>団地内通路等整備費（対価ＡＣ対象分）</t>
    <rPh sb="0" eb="2">
      <t>ダンチ</t>
    </rPh>
    <rPh sb="2" eb="3">
      <t>ナイ</t>
    </rPh>
    <rPh sb="3" eb="5">
      <t>ツウロ</t>
    </rPh>
    <rPh sb="5" eb="6">
      <t>トウ</t>
    </rPh>
    <rPh sb="6" eb="8">
      <t>セイビ</t>
    </rPh>
    <rPh sb="8" eb="9">
      <t>ヒ</t>
    </rPh>
    <phoneticPr fontId="0"/>
  </si>
  <si>
    <t>土壌汚染対策費（対価ＡＢ対象分）</t>
    <phoneticPr fontId="3"/>
  </si>
  <si>
    <t>インフラ整備工事費</t>
    <rPh sb="4" eb="6">
      <t>セイビ</t>
    </rPh>
    <rPh sb="6" eb="8">
      <t>コウジ</t>
    </rPh>
    <rPh sb="8" eb="9">
      <t>ヒ</t>
    </rPh>
    <phoneticPr fontId="3"/>
  </si>
  <si>
    <t>キ　その他の費用</t>
    <rPh sb="6" eb="8">
      <t>ヒヨウ</t>
    </rPh>
    <phoneticPr fontId="13"/>
  </si>
  <si>
    <t>※　入居者移転支援実費に係る立替え金利を提案すること。</t>
    <rPh sb="2" eb="5">
      <t>ニュウキョシャ</t>
    </rPh>
    <rPh sb="5" eb="9">
      <t>イテンシエン</t>
    </rPh>
    <rPh sb="9" eb="11">
      <t>ジッピ</t>
    </rPh>
    <rPh sb="12" eb="13">
      <t>カカ</t>
    </rPh>
    <rPh sb="14" eb="16">
      <t>タテカ</t>
    </rPh>
    <rPh sb="17" eb="19">
      <t>キンリ</t>
    </rPh>
    <rPh sb="20" eb="22">
      <t>テイアン</t>
    </rPh>
    <phoneticPr fontId="13"/>
  </si>
  <si>
    <t>割賦元本（AA-2対象額）</t>
    <rPh sb="0" eb="2">
      <t>カップ</t>
    </rPh>
    <rPh sb="2" eb="4">
      <t>ガンポン</t>
    </rPh>
    <rPh sb="9" eb="11">
      <t>タイショウ</t>
    </rPh>
    <rPh sb="11" eb="12">
      <t>ガク</t>
    </rPh>
    <phoneticPr fontId="3"/>
  </si>
  <si>
    <t>AA-1対象額（税抜）</t>
    <rPh sb="4" eb="7">
      <t>タイショウガク</t>
    </rPh>
    <rPh sb="8" eb="10">
      <t>ゼイヌ</t>
    </rPh>
    <phoneticPr fontId="3"/>
  </si>
  <si>
    <t>AB-1対象額（税抜）</t>
    <rPh sb="4" eb="7">
      <t>タイショウガク</t>
    </rPh>
    <rPh sb="8" eb="10">
      <t>ゼイヌ</t>
    </rPh>
    <phoneticPr fontId="3"/>
  </si>
  <si>
    <t>割賦元本（AB-2対象額）</t>
    <rPh sb="0" eb="2">
      <t>カップ</t>
    </rPh>
    <rPh sb="2" eb="4">
      <t>ガンポン</t>
    </rPh>
    <rPh sb="9" eb="11">
      <t>タイショウ</t>
    </rPh>
    <rPh sb="11" eb="12">
      <t>ガク</t>
    </rPh>
    <phoneticPr fontId="3"/>
  </si>
  <si>
    <t>住宅瑕疵担保責任保険への加入又は保証金</t>
    <phoneticPr fontId="3"/>
  </si>
  <si>
    <t>（固定資産税、都市計画税相当額）</t>
    <rPh sb="1" eb="6">
      <t>コテイシサンゼイ</t>
    </rPh>
    <rPh sb="7" eb="11">
      <t>トシケイカク</t>
    </rPh>
    <rPh sb="11" eb="12">
      <t>ゼイ</t>
    </rPh>
    <rPh sb="12" eb="15">
      <t>ソウトウガク</t>
    </rPh>
    <phoneticPr fontId="3"/>
  </si>
  <si>
    <t>その他の対価</t>
    <rPh sb="2" eb="3">
      <t>タ</t>
    </rPh>
    <rPh sb="4" eb="6">
      <t>タイカ</t>
    </rPh>
    <phoneticPr fontId="3"/>
  </si>
  <si>
    <t>SPC経費（維持管理期間中）</t>
  </si>
  <si>
    <t>新棟の火災保険料</t>
    <rPh sb="0" eb="2">
      <t>シントウ</t>
    </rPh>
    <rPh sb="3" eb="8">
      <t>カサイホケンリョウ</t>
    </rPh>
    <phoneticPr fontId="3"/>
  </si>
  <si>
    <t>AA対象の市営住宅等整備業務費（税抜）</t>
    <rPh sb="2" eb="4">
      <t>タイショウ</t>
    </rPh>
    <rPh sb="5" eb="9">
      <t>シエイジュウタク</t>
    </rPh>
    <rPh sb="9" eb="10">
      <t>トウ</t>
    </rPh>
    <rPh sb="10" eb="12">
      <t>セイビ</t>
    </rPh>
    <rPh sb="12" eb="15">
      <t>ギョウムヒ</t>
    </rPh>
    <rPh sb="16" eb="18">
      <t>ゼイヌ</t>
    </rPh>
    <phoneticPr fontId="3"/>
  </si>
  <si>
    <t>AB対象の市営住宅等整備業務費（税抜）</t>
    <rPh sb="2" eb="4">
      <t>タイショウ</t>
    </rPh>
    <rPh sb="5" eb="9">
      <t>シエイジュウタク</t>
    </rPh>
    <rPh sb="9" eb="10">
      <t>トウ</t>
    </rPh>
    <rPh sb="10" eb="12">
      <t>セイビ</t>
    </rPh>
    <rPh sb="12" eb="15">
      <t>ギョウムヒ</t>
    </rPh>
    <rPh sb="16" eb="18">
      <t>ゼイヌ</t>
    </rPh>
    <phoneticPr fontId="3"/>
  </si>
  <si>
    <t>その他の市営住宅等整備業務の実施に必要な費用</t>
    <rPh sb="8" eb="9">
      <t>トウ</t>
    </rPh>
    <phoneticPr fontId="13"/>
  </si>
  <si>
    <t>その他の市営住宅等整備業務の実施に必要な費用</t>
    <rPh sb="8" eb="9">
      <t>トウ</t>
    </rPh>
    <phoneticPr fontId="3"/>
  </si>
  <si>
    <t>その他</t>
    <phoneticPr fontId="3"/>
  </si>
  <si>
    <t>注３</t>
    <rPh sb="0" eb="1">
      <t>チュウ</t>
    </rPh>
    <phoneticPr fontId="3"/>
  </si>
  <si>
    <t>注４</t>
    <rPh sb="0" eb="1">
      <t>チュウ</t>
    </rPh>
    <phoneticPr fontId="3"/>
  </si>
  <si>
    <t>注５</t>
    <rPh sb="0" eb="1">
      <t>チュウ</t>
    </rPh>
    <phoneticPr fontId="3"/>
  </si>
  <si>
    <t>注６</t>
    <rPh sb="0" eb="1">
      <t>チュウ</t>
    </rPh>
    <phoneticPr fontId="3"/>
  </si>
  <si>
    <t>注７</t>
    <rPh sb="0" eb="1">
      <t>チュウ</t>
    </rPh>
    <phoneticPr fontId="3"/>
  </si>
  <si>
    <t>注２</t>
    <rPh sb="0" eb="1">
      <t>チュウ</t>
    </rPh>
    <phoneticPr fontId="3"/>
  </si>
  <si>
    <t>注１</t>
    <rPh sb="0" eb="1">
      <t>チュウ</t>
    </rPh>
    <phoneticPr fontId="3"/>
  </si>
  <si>
    <t>AA-1（一括払い分）</t>
    <rPh sb="5" eb="7">
      <t>イッカツ</t>
    </rPh>
    <rPh sb="7" eb="8">
      <t>バラ</t>
    </rPh>
    <rPh sb="9" eb="10">
      <t>ブン</t>
    </rPh>
    <phoneticPr fontId="3"/>
  </si>
  <si>
    <t>AB-1（一括払い分）</t>
    <rPh sb="5" eb="7">
      <t>イッカツ</t>
    </rPh>
    <rPh sb="7" eb="8">
      <t>バラ</t>
    </rPh>
    <rPh sb="9" eb="10">
      <t>ブン</t>
    </rPh>
    <phoneticPr fontId="3"/>
  </si>
  <si>
    <t>埋蔵文化財調査費（市営住宅建替用地）（実費精算対象）</t>
    <rPh sb="0" eb="2">
      <t>マイゾウ</t>
    </rPh>
    <rPh sb="2" eb="5">
      <t>ブンカザイ</t>
    </rPh>
    <rPh sb="5" eb="7">
      <t>チョウサ</t>
    </rPh>
    <rPh sb="7" eb="8">
      <t>ヒ</t>
    </rPh>
    <rPh sb="19" eb="21">
      <t>ジッピ</t>
    </rPh>
    <rPh sb="21" eb="23">
      <t>セイサン</t>
    </rPh>
    <rPh sb="23" eb="25">
      <t>タイショウ</t>
    </rPh>
    <phoneticPr fontId="0"/>
  </si>
  <si>
    <t>注４　「出資者の立場」には、「代表事業者」、「構成員」又は「第三者出資」のいずれかを記入すること。</t>
    <rPh sb="0" eb="1">
      <t>チュウ</t>
    </rPh>
    <rPh sb="4" eb="7">
      <t>シュッシシャ</t>
    </rPh>
    <rPh sb="8" eb="10">
      <t>タチバ</t>
    </rPh>
    <rPh sb="15" eb="17">
      <t>ダイヒョウ</t>
    </rPh>
    <rPh sb="17" eb="20">
      <t>ジギョウシャ</t>
    </rPh>
    <rPh sb="23" eb="25">
      <t>コウセイ</t>
    </rPh>
    <rPh sb="25" eb="26">
      <t>イン</t>
    </rPh>
    <rPh sb="27" eb="28">
      <t>マタ</t>
    </rPh>
    <rPh sb="30" eb="31">
      <t>ダイ</t>
    </rPh>
    <rPh sb="31" eb="33">
      <t>サンシャ</t>
    </rPh>
    <rPh sb="33" eb="35">
      <t>シュッシ</t>
    </rPh>
    <rPh sb="42" eb="44">
      <t>キニュウ</t>
    </rPh>
    <phoneticPr fontId="3"/>
  </si>
  <si>
    <t xml:space="preserve">  ものとし、実際の支払いにおいては、事業契約書のとおり、実績に応じて精算し、支払うものとする。</t>
    <phoneticPr fontId="3"/>
  </si>
  <si>
    <t xml:space="preserve">  なお、SPCを設立しない場合は、構成企業によるグループ（PFI事業者）の組成や運営等に係る費用を計上すること。</t>
    <phoneticPr fontId="3"/>
  </si>
  <si>
    <t xml:space="preserve">  事業実施段階の戸数の変更に従い変更すること。</t>
    <phoneticPr fontId="3"/>
  </si>
  <si>
    <t>・仮住居の市負担分賃料、敷金、礼金、保証金、更新料、管理費、仲介手数料
・移転料、移転協力金
・仮住居及び先行本移転先住戸の修繕費
・残置物撤去費
・入居者移転支援実費に係る立替え金利</t>
    <rPh sb="67" eb="69">
      <t>ザンチ</t>
    </rPh>
    <rPh sb="69" eb="70">
      <t>ブツ</t>
    </rPh>
    <rPh sb="70" eb="72">
      <t>テッキョ</t>
    </rPh>
    <rPh sb="75" eb="78">
      <t>ニュウキョシャ</t>
    </rPh>
    <rPh sb="78" eb="82">
      <t>イテンシエン</t>
    </rPh>
    <rPh sb="82" eb="84">
      <t>ジッピ</t>
    </rPh>
    <rPh sb="85" eb="86">
      <t>カカ</t>
    </rPh>
    <phoneticPr fontId="3"/>
  </si>
  <si>
    <t>ものとし、実際の支払いにおいては、事業契約書のとおり、実績に応じて精算し、支払うものとする。</t>
    <phoneticPr fontId="3"/>
  </si>
  <si>
    <t>６　埋蔵文化財調査費（市営住宅建替用地）及び税金（不動産登録免許税）については、上記の表に示す費用を用いて、入札書の市営住宅等整備等の対価を算出する</t>
    <rPh sb="2" eb="7">
      <t>マイゾウブンカザイ</t>
    </rPh>
    <rPh sb="7" eb="9">
      <t>チョウサ</t>
    </rPh>
    <rPh sb="9" eb="10">
      <t>ヒ</t>
    </rPh>
    <rPh sb="11" eb="15">
      <t>シエイジュウタク</t>
    </rPh>
    <rPh sb="15" eb="17">
      <t>タテカ</t>
    </rPh>
    <rPh sb="17" eb="19">
      <t>ヨウチ</t>
    </rPh>
    <rPh sb="20" eb="21">
      <t>オヨ</t>
    </rPh>
    <rPh sb="22" eb="24">
      <t>ゼイキン</t>
    </rPh>
    <rPh sb="25" eb="28">
      <t>フドウサン</t>
    </rPh>
    <rPh sb="28" eb="30">
      <t>トウロク</t>
    </rPh>
    <rPh sb="30" eb="33">
      <t>メンキョゼイ</t>
    </rPh>
    <rPh sb="40" eb="42">
      <t>ジョウキ</t>
    </rPh>
    <rPh sb="43" eb="44">
      <t>ヒョウ</t>
    </rPh>
    <rPh sb="45" eb="46">
      <t>シメ</t>
    </rPh>
    <rPh sb="47" eb="49">
      <t>ヒヨウ</t>
    </rPh>
    <rPh sb="50" eb="51">
      <t>モチ</t>
    </rPh>
    <rPh sb="54" eb="56">
      <t>ニュウサツ</t>
    </rPh>
    <rPh sb="56" eb="57">
      <t>ショ</t>
    </rPh>
    <rPh sb="58" eb="62">
      <t>シエイジュウタク</t>
    </rPh>
    <rPh sb="62" eb="63">
      <t>トウ</t>
    </rPh>
    <rPh sb="63" eb="65">
      <t>セイビ</t>
    </rPh>
    <rPh sb="65" eb="66">
      <t>トウ</t>
    </rPh>
    <rPh sb="67" eb="69">
      <t>タイカ</t>
    </rPh>
    <rPh sb="70" eb="72">
      <t>サンシュツ</t>
    </rPh>
    <phoneticPr fontId="3"/>
  </si>
  <si>
    <t>市営住宅維持管理費</t>
    <rPh sb="0" eb="6">
      <t>シエイジュウタクイジ</t>
    </rPh>
    <rPh sb="6" eb="8">
      <t>カンリ</t>
    </rPh>
    <rPh sb="8" eb="9">
      <t>ヒ</t>
    </rPh>
    <phoneticPr fontId="13"/>
  </si>
  <si>
    <t>入居者移転支援業務費（サービス対価Ｂ）</t>
    <rPh sb="0" eb="3">
      <t>ニュウキョシャ</t>
    </rPh>
    <rPh sb="3" eb="7">
      <t>イテンシエン</t>
    </rPh>
    <rPh sb="7" eb="9">
      <t>ギョウム</t>
    </rPh>
    <rPh sb="9" eb="10">
      <t>ヒ</t>
    </rPh>
    <rPh sb="15" eb="17">
      <t>タイカ</t>
    </rPh>
    <phoneticPr fontId="3"/>
  </si>
  <si>
    <t>市営住宅維持管理費（サービス対価Ｃ）</t>
    <rPh sb="0" eb="4">
      <t>シエイジュウタク</t>
    </rPh>
    <rPh sb="4" eb="6">
      <t>イジ</t>
    </rPh>
    <rPh sb="6" eb="8">
      <t>カンリ</t>
    </rPh>
    <rPh sb="8" eb="9">
      <t>ヒ</t>
    </rPh>
    <rPh sb="14" eb="16">
      <t>タイカ</t>
    </rPh>
    <phoneticPr fontId="3"/>
  </si>
  <si>
    <t>C（市営住宅維持管理費）</t>
    <rPh sb="2" eb="6">
      <t>シエイジュウタク</t>
    </rPh>
    <rPh sb="6" eb="11">
      <t>イジカンリヒ</t>
    </rPh>
    <phoneticPr fontId="3"/>
  </si>
  <si>
    <t>市営住宅維持管理費</t>
    <rPh sb="0" eb="4">
      <t>シエイジュウタク</t>
    </rPh>
    <rPh sb="4" eb="8">
      <t>イジカンリ</t>
    </rPh>
    <phoneticPr fontId="3"/>
  </si>
  <si>
    <t>３　入居者移転支援業務費の内訳</t>
    <rPh sb="2" eb="5">
      <t>ニュウキョシャ</t>
    </rPh>
    <rPh sb="9" eb="11">
      <t>ギョウム</t>
    </rPh>
    <rPh sb="11" eb="12">
      <t>ヒ</t>
    </rPh>
    <rPh sb="13" eb="15">
      <t>ウチワケ</t>
    </rPh>
    <phoneticPr fontId="13"/>
  </si>
  <si>
    <t>　入居者移転支援実費については、上記の表に示す費用を用いて、入札書の入居者移転支援業務費を算出する</t>
    <rPh sb="1" eb="4">
      <t>ニュウキョシャ</t>
    </rPh>
    <rPh sb="4" eb="6">
      <t>イテン</t>
    </rPh>
    <rPh sb="6" eb="8">
      <t>シエン</t>
    </rPh>
    <rPh sb="8" eb="10">
      <t>ジッピ</t>
    </rPh>
    <rPh sb="34" eb="37">
      <t>ニュウキョシャ</t>
    </rPh>
    <rPh sb="37" eb="39">
      <t>イテン</t>
    </rPh>
    <rPh sb="39" eb="41">
      <t>シエン</t>
    </rPh>
    <rPh sb="41" eb="43">
      <t>ギョウム</t>
    </rPh>
    <rPh sb="43" eb="44">
      <t>ヒ</t>
    </rPh>
    <phoneticPr fontId="3"/>
  </si>
  <si>
    <t>４　市営住宅維持管理費の内訳</t>
    <rPh sb="2" eb="6">
      <t>シエイジュウタク</t>
    </rPh>
    <rPh sb="6" eb="8">
      <t>イジ</t>
    </rPh>
    <rPh sb="8" eb="9">
      <t>カン</t>
    </rPh>
    <rPh sb="10" eb="11">
      <t>ヒ</t>
    </rPh>
    <phoneticPr fontId="13"/>
  </si>
  <si>
    <t>　公租公課（固定資産税、都市計画税相当額）については、上記の表に示す費用を用いて、入札書の市営住宅維持管理費を算出する</t>
    <rPh sb="1" eb="5">
      <t>コウソコウカ</t>
    </rPh>
    <rPh sb="6" eb="11">
      <t>コテイシサンゼイ</t>
    </rPh>
    <rPh sb="12" eb="17">
      <t>トシケイカクゼイ</t>
    </rPh>
    <rPh sb="17" eb="19">
      <t>ソウトウ</t>
    </rPh>
    <rPh sb="19" eb="20">
      <t>ガク</t>
    </rPh>
    <rPh sb="45" eb="49">
      <t>シエイジュウタク</t>
    </rPh>
    <rPh sb="49" eb="51">
      <t>イジ</t>
    </rPh>
    <rPh sb="51" eb="53">
      <t>カンリ</t>
    </rPh>
    <rPh sb="53" eb="54">
      <t>ヒ</t>
    </rPh>
    <phoneticPr fontId="3"/>
  </si>
  <si>
    <t>市営住宅維持管理費</t>
    <rPh sb="0" eb="4">
      <t>シエイジュウタク</t>
    </rPh>
    <rPh sb="4" eb="8">
      <t>イジカンリ</t>
    </rPh>
    <phoneticPr fontId="13"/>
  </si>
  <si>
    <t>水色のセルには数式等が入っているため、入力しないこと。（以下同じ）</t>
    <rPh sb="9" eb="10">
      <t>トウ</t>
    </rPh>
    <rPh sb="28" eb="30">
      <t>イカ</t>
    </rPh>
    <rPh sb="30" eb="31">
      <t>オナ</t>
    </rPh>
    <phoneticPr fontId="3"/>
  </si>
  <si>
    <t>注５　国の交付金の対象外である、新棟のBSデジタル放送設備、太陽光発電設備、地中埋設物撤去等に関する費用を除くこと。</t>
    <rPh sb="0" eb="1">
      <t>チュウ</t>
    </rPh>
    <rPh sb="3" eb="4">
      <t>クニ</t>
    </rPh>
    <rPh sb="5" eb="8">
      <t>コウフキン</t>
    </rPh>
    <rPh sb="9" eb="11">
      <t>タイショウ</t>
    </rPh>
    <rPh sb="11" eb="12">
      <t>ガイ</t>
    </rPh>
    <rPh sb="16" eb="18">
      <t>シントウ</t>
    </rPh>
    <rPh sb="25" eb="27">
      <t>ホウソウ</t>
    </rPh>
    <rPh sb="27" eb="29">
      <t>セツビ</t>
    </rPh>
    <rPh sb="30" eb="33">
      <t>タイヨウコウ</t>
    </rPh>
    <rPh sb="33" eb="35">
      <t>ハツデン</t>
    </rPh>
    <rPh sb="35" eb="37">
      <t>セツビ</t>
    </rPh>
    <rPh sb="38" eb="40">
      <t>チチュウ</t>
    </rPh>
    <rPh sb="40" eb="42">
      <t>マイセツ</t>
    </rPh>
    <rPh sb="42" eb="43">
      <t>ブツ</t>
    </rPh>
    <rPh sb="43" eb="45">
      <t>テッキョ</t>
    </rPh>
    <rPh sb="45" eb="46">
      <t>トウ</t>
    </rPh>
    <rPh sb="47" eb="48">
      <t>カン</t>
    </rPh>
    <rPh sb="50" eb="52">
      <t>ヒヨウ</t>
    </rPh>
    <rPh sb="53" eb="54">
      <t>ノゾ</t>
    </rPh>
    <phoneticPr fontId="3"/>
  </si>
  <si>
    <t>（様式１－２）</t>
    <rPh sb="1" eb="3">
      <t>ヨウシキ</t>
    </rPh>
    <phoneticPr fontId="11"/>
  </si>
  <si>
    <t>令和　　年　　月　　日</t>
    <rPh sb="0" eb="2">
      <t>レイワ</t>
    </rPh>
    <rPh sb="4" eb="5">
      <t>ネン</t>
    </rPh>
    <rPh sb="7" eb="8">
      <t>ガツ</t>
    </rPh>
    <rPh sb="10" eb="11">
      <t>ニチ</t>
    </rPh>
    <phoneticPr fontId="11"/>
  </si>
  <si>
    <t>現地見学会　参加申込書</t>
    <rPh sb="0" eb="2">
      <t>ゲンチ</t>
    </rPh>
    <rPh sb="2" eb="5">
      <t>ケンガクカイ</t>
    </rPh>
    <rPh sb="6" eb="8">
      <t>サンカ</t>
    </rPh>
    <rPh sb="8" eb="11">
      <t>モウシコミショ</t>
    </rPh>
    <phoneticPr fontId="11"/>
  </si>
  <si>
    <t xml:space="preserve">  「京都市桃陵市営住宅団地再生事業」に関して、現地見学会への参加を申し込みます。</t>
    <rPh sb="3" eb="6">
      <t>キョウトシ</t>
    </rPh>
    <rPh sb="6" eb="8">
      <t>トウリョウ</t>
    </rPh>
    <rPh sb="8" eb="12">
      <t>シエイジュウタク</t>
    </rPh>
    <rPh sb="12" eb="14">
      <t>ダンチ</t>
    </rPh>
    <rPh sb="14" eb="16">
      <t>サイセイ</t>
    </rPh>
    <rPh sb="16" eb="18">
      <t>ジギョウ</t>
    </rPh>
    <rPh sb="20" eb="21">
      <t>カン</t>
    </rPh>
    <rPh sb="24" eb="26">
      <t>ゲンチ</t>
    </rPh>
    <rPh sb="26" eb="29">
      <t>ケンガクカイ</t>
    </rPh>
    <rPh sb="31" eb="33">
      <t>サンカ</t>
    </rPh>
    <rPh sb="34" eb="35">
      <t>モウ</t>
    </rPh>
    <rPh sb="36" eb="37">
      <t>コ</t>
    </rPh>
    <phoneticPr fontId="11"/>
  </si>
  <si>
    <t>応募予定グループ
代表企業名</t>
    <rPh sb="0" eb="2">
      <t>オウボ</t>
    </rPh>
    <rPh sb="2" eb="4">
      <t>ヨテイ</t>
    </rPh>
    <rPh sb="9" eb="11">
      <t>ダイヒョウ</t>
    </rPh>
    <rPh sb="11" eb="14">
      <t>キギョウメイ</t>
    </rPh>
    <phoneticPr fontId="11"/>
  </si>
  <si>
    <t>参加希望人数</t>
    <rPh sb="0" eb="2">
      <t>サンカ</t>
    </rPh>
    <rPh sb="2" eb="4">
      <t>キボウ</t>
    </rPh>
    <rPh sb="4" eb="6">
      <t>ニンズウ</t>
    </rPh>
    <phoneticPr fontId="11"/>
  </si>
  <si>
    <t>人</t>
    <rPh sb="0" eb="1">
      <t>ニン</t>
    </rPh>
    <phoneticPr fontId="13"/>
  </si>
  <si>
    <t>参加企業名
（代表企業を除く）</t>
    <rPh sb="0" eb="2">
      <t>サンカ</t>
    </rPh>
    <rPh sb="2" eb="5">
      <t>キギョウメイ</t>
    </rPh>
    <rPh sb="7" eb="9">
      <t>ダイヒョウ</t>
    </rPh>
    <rPh sb="9" eb="11">
      <t>キギョウ</t>
    </rPh>
    <rPh sb="12" eb="13">
      <t>ノゾ</t>
    </rPh>
    <phoneticPr fontId="11"/>
  </si>
  <si>
    <t>(　　  )　　●●時●●分 ～ ●●時●●分</t>
    <rPh sb="10" eb="11">
      <t>ジ</t>
    </rPh>
    <rPh sb="13" eb="14">
      <t>フン</t>
    </rPh>
    <rPh sb="19" eb="20">
      <t>ジ</t>
    </rPh>
    <rPh sb="22" eb="23">
      <t>フン</t>
    </rPh>
    <phoneticPr fontId="13"/>
  </si>
  <si>
    <t>注１：</t>
    <phoneticPr fontId="13"/>
  </si>
  <si>
    <t>参加者は、１応募予定グループにつき最大15名までとする。</t>
    <phoneticPr fontId="13"/>
  </si>
  <si>
    <t>注２：</t>
    <phoneticPr fontId="13"/>
  </si>
  <si>
    <t>電子メール（Microsoft-Excel形式）で、提出とすること。（電話にて着信の確認を行うこと）</t>
    <rPh sb="21" eb="23">
      <t>ケイシキ</t>
    </rPh>
    <phoneticPr fontId="13"/>
  </si>
  <si>
    <t>注３：</t>
    <phoneticPr fontId="13"/>
  </si>
  <si>
    <t>希望する日がある場合は、希望日欄の日程に「○」を記入すること。</t>
    <phoneticPr fontId="13"/>
  </si>
  <si>
    <t>ただし、希望した日程にならない場合があることに留意すること。</t>
    <phoneticPr fontId="13"/>
  </si>
  <si>
    <t>注４：</t>
    <phoneticPr fontId="13"/>
  </si>
  <si>
    <t>本書類と合わせて、見学者の詳細（所属、氏名）、見学を希望する施設を記入した別添</t>
    <rPh sb="37" eb="39">
      <t>ベッテン</t>
    </rPh>
    <phoneticPr fontId="13"/>
  </si>
  <si>
    <t>様式を本書類と合わせて提出すること。</t>
    <phoneticPr fontId="13"/>
  </si>
  <si>
    <t>注５：</t>
    <phoneticPr fontId="13"/>
  </si>
  <si>
    <t>○担当者連絡先</t>
    <rPh sb="1" eb="4">
      <t>タントウシャ</t>
    </rPh>
    <rPh sb="4" eb="7">
      <t>レンラクサキ</t>
    </rPh>
    <phoneticPr fontId="13"/>
  </si>
  <si>
    <t>会社名</t>
    <rPh sb="0" eb="3">
      <t>カイシャメイ</t>
    </rPh>
    <phoneticPr fontId="11"/>
  </si>
  <si>
    <t>担当部署</t>
    <rPh sb="0" eb="2">
      <t>タントウ</t>
    </rPh>
    <rPh sb="2" eb="4">
      <t>ブショ</t>
    </rPh>
    <phoneticPr fontId="11"/>
  </si>
  <si>
    <t>担当者氏名</t>
    <rPh sb="0" eb="3">
      <t>タントウシャ</t>
    </rPh>
    <rPh sb="3" eb="5">
      <t>シメイ</t>
    </rPh>
    <phoneticPr fontId="11"/>
  </si>
  <si>
    <t>電話番号</t>
    <rPh sb="0" eb="2">
      <t>デンワ</t>
    </rPh>
    <rPh sb="2" eb="4">
      <t>バンゴウ</t>
    </rPh>
    <phoneticPr fontId="11"/>
  </si>
  <si>
    <t>ＦＡＸ番号</t>
    <rPh sb="3" eb="5">
      <t>バンゴウ</t>
    </rPh>
    <phoneticPr fontId="11"/>
  </si>
  <si>
    <t>電子メール</t>
    <rPh sb="0" eb="2">
      <t>デンシ</t>
    </rPh>
    <phoneticPr fontId="11"/>
  </si>
  <si>
    <t>○現地見学会申込者一覧</t>
    <rPh sb="1" eb="3">
      <t>ゲンチ</t>
    </rPh>
    <rPh sb="3" eb="6">
      <t>ケンガクカイ</t>
    </rPh>
    <rPh sb="6" eb="8">
      <t>モウシコミ</t>
    </rPh>
    <rPh sb="8" eb="9">
      <t>シャ</t>
    </rPh>
    <rPh sb="9" eb="11">
      <t>イチラン</t>
    </rPh>
    <phoneticPr fontId="13"/>
  </si>
  <si>
    <t>事業者名</t>
    <rPh sb="0" eb="3">
      <t>ジギョウシャ</t>
    </rPh>
    <rPh sb="3" eb="4">
      <t>メイ</t>
    </rPh>
    <phoneticPr fontId="13"/>
  </si>
  <si>
    <t>所属部署</t>
    <rPh sb="0" eb="2">
      <t>ショゾク</t>
    </rPh>
    <rPh sb="2" eb="4">
      <t>ブショ</t>
    </rPh>
    <phoneticPr fontId="13"/>
  </si>
  <si>
    <t>氏名</t>
    <rPh sb="0" eb="2">
      <t>シメイ</t>
    </rPh>
    <phoneticPr fontId="13"/>
  </si>
  <si>
    <t>（様式２）</t>
    <rPh sb="1" eb="3">
      <t>ヨウシキ</t>
    </rPh>
    <phoneticPr fontId="11"/>
  </si>
  <si>
    <t>令和　年　月　日</t>
    <rPh sb="0" eb="2">
      <t>レイワ</t>
    </rPh>
    <rPh sb="3" eb="4">
      <t>ネン</t>
    </rPh>
    <rPh sb="5" eb="6">
      <t>ガツ</t>
    </rPh>
    <rPh sb="7" eb="8">
      <t>ニチ</t>
    </rPh>
    <phoneticPr fontId="11"/>
  </si>
  <si>
    <t>入札説明書等に関する質問書</t>
    <rPh sb="0" eb="2">
      <t>ニュウサツ</t>
    </rPh>
    <rPh sb="2" eb="5">
      <t>セツメイショ</t>
    </rPh>
    <rPh sb="5" eb="6">
      <t>トウ</t>
    </rPh>
    <rPh sb="12" eb="13">
      <t>ショカンイツモン</t>
    </rPh>
    <phoneticPr fontId="11"/>
  </si>
  <si>
    <t xml:space="preserve">  「京都市桃陵市営住宅団地再生事業」に関する入札説明書等について、以下のとおり質問、意見及び提案事項がありますので、提出します。</t>
    <rPh sb="3" eb="6">
      <t>キョウトシ</t>
    </rPh>
    <rPh sb="6" eb="8">
      <t>トウリョウ</t>
    </rPh>
    <rPh sb="8" eb="12">
      <t>シエイジュウタク</t>
    </rPh>
    <rPh sb="12" eb="14">
      <t>ダンチ</t>
    </rPh>
    <rPh sb="14" eb="18">
      <t>サイセイジギョウ</t>
    </rPh>
    <rPh sb="23" eb="25">
      <t>ニュウサツ</t>
    </rPh>
    <rPh sb="25" eb="28">
      <t>セツメイショ</t>
    </rPh>
    <rPh sb="28" eb="29">
      <t>トウ</t>
    </rPh>
    <rPh sb="43" eb="45">
      <t>イケン</t>
    </rPh>
    <rPh sb="45" eb="46">
      <t>オヨ</t>
    </rPh>
    <rPh sb="47" eb="49">
      <t>テイアン</t>
    </rPh>
    <rPh sb="49" eb="51">
      <t>ジコウ</t>
    </rPh>
    <phoneticPr fontId="11"/>
  </si>
  <si>
    <t>部署</t>
    <rPh sb="0" eb="2">
      <t>ブショ</t>
    </rPh>
    <phoneticPr fontId="11"/>
  </si>
  <si>
    <t>E－mail</t>
    <phoneticPr fontId="11"/>
  </si>
  <si>
    <t>※質問、意見及び提案の数に制限はありませんので、必要に応じて行を追加して記載してください。</t>
    <rPh sb="4" eb="6">
      <t>イケン</t>
    </rPh>
    <rPh sb="6" eb="7">
      <t>オヨ</t>
    </rPh>
    <rPh sb="8" eb="10">
      <t>テイアン</t>
    </rPh>
    <rPh sb="11" eb="12">
      <t>カズ</t>
    </rPh>
    <rPh sb="13" eb="15">
      <t>セイゲン</t>
    </rPh>
    <rPh sb="24" eb="26">
      <t>ヒツヨウ</t>
    </rPh>
    <rPh sb="27" eb="28">
      <t>オウ</t>
    </rPh>
    <rPh sb="30" eb="31">
      <t>ギョウ</t>
    </rPh>
    <rPh sb="32" eb="34">
      <t>ツイカ</t>
    </rPh>
    <rPh sb="36" eb="38">
      <t>キサイ</t>
    </rPh>
    <phoneticPr fontId="11"/>
  </si>
  <si>
    <t>※質問、意見及び提案の内容の他、質問の意図・背景についても記載してください。</t>
    <rPh sb="4" eb="6">
      <t>イケン</t>
    </rPh>
    <rPh sb="6" eb="7">
      <t>オヨ</t>
    </rPh>
    <rPh sb="8" eb="10">
      <t>テイアン</t>
    </rPh>
    <phoneticPr fontId="11"/>
  </si>
  <si>
    <t>※文章はできるだけ、簡潔なものとしてください。</t>
    <phoneticPr fontId="11"/>
  </si>
  <si>
    <t>※エクセルで作成の上、E－mailの添付ファイルとしてお送りください。</t>
    <rPh sb="6" eb="8">
      <t>サクセイ</t>
    </rPh>
    <rPh sb="9" eb="10">
      <t>ウエ</t>
    </rPh>
    <rPh sb="18" eb="20">
      <t>テンプ</t>
    </rPh>
    <rPh sb="28" eb="29">
      <t>オク</t>
    </rPh>
    <phoneticPr fontId="11"/>
  </si>
  <si>
    <t>【アドレス】sumamachi@city.kyoto.lg.jp</t>
    <phoneticPr fontId="11"/>
  </si>
  <si>
    <t>※件名は「京都市桃陵市営住宅団地再生事業　入札説明書等に関する質問」とし、</t>
    <rPh sb="1" eb="3">
      <t>ケンメイ</t>
    </rPh>
    <rPh sb="5" eb="8">
      <t>キョウトシ</t>
    </rPh>
    <rPh sb="8" eb="10">
      <t>トウリョウ</t>
    </rPh>
    <rPh sb="10" eb="14">
      <t>シエイジュウタク</t>
    </rPh>
    <rPh sb="14" eb="16">
      <t>ダンチ</t>
    </rPh>
    <rPh sb="16" eb="20">
      <t>サイセイジギョウ</t>
    </rPh>
    <rPh sb="21" eb="23">
      <t>ニュウサツ</t>
    </rPh>
    <rPh sb="23" eb="26">
      <t>セツメイショ</t>
    </rPh>
    <rPh sb="26" eb="27">
      <t>トウ</t>
    </rPh>
    <phoneticPr fontId="11"/>
  </si>
  <si>
    <t>メール送付後は電話にて受信確認を行うこと。</t>
    <phoneticPr fontId="11"/>
  </si>
  <si>
    <t>様式２－１</t>
    <rPh sb="0" eb="2">
      <t>ヨウシキ</t>
    </rPh>
    <phoneticPr fontId="11"/>
  </si>
  <si>
    <t>入札説明書　質問記入欄</t>
    <rPh sb="0" eb="2">
      <t>ニュウサツ</t>
    </rPh>
    <rPh sb="2" eb="5">
      <t>セツメイショ</t>
    </rPh>
    <rPh sb="6" eb="8">
      <t>シツモン</t>
    </rPh>
    <rPh sb="8" eb="10">
      <t>キニュウ</t>
    </rPh>
    <rPh sb="10" eb="11">
      <t>ラン</t>
    </rPh>
    <phoneticPr fontId="11"/>
  </si>
  <si>
    <t>Ｎｏ</t>
    <phoneticPr fontId="11"/>
  </si>
  <si>
    <t>資料名</t>
    <rPh sb="0" eb="3">
      <t>シリョウメイ</t>
    </rPh>
    <phoneticPr fontId="11"/>
  </si>
  <si>
    <t>頁</t>
    <rPh sb="0" eb="1">
      <t>ペイジ</t>
    </rPh>
    <phoneticPr fontId="11"/>
  </si>
  <si>
    <t>第1</t>
    <rPh sb="0" eb="1">
      <t>ダイ</t>
    </rPh>
    <phoneticPr fontId="11"/>
  </si>
  <si>
    <t>(1)</t>
    <phoneticPr fontId="11"/>
  </si>
  <si>
    <t>ア</t>
    <phoneticPr fontId="11"/>
  </si>
  <si>
    <t>（ｱ）</t>
    <phoneticPr fontId="11"/>
  </si>
  <si>
    <t>a</t>
    <phoneticPr fontId="11"/>
  </si>
  <si>
    <t>項目等</t>
    <rPh sb="0" eb="2">
      <t>コウモク</t>
    </rPh>
    <rPh sb="2" eb="3">
      <t>トウ</t>
    </rPh>
    <phoneticPr fontId="11"/>
  </si>
  <si>
    <t>質問内容</t>
    <rPh sb="0" eb="2">
      <t>シツモン</t>
    </rPh>
    <rPh sb="2" eb="4">
      <t>ナイヨウ</t>
    </rPh>
    <phoneticPr fontId="11"/>
  </si>
  <si>
    <t>　</t>
    <phoneticPr fontId="11"/>
  </si>
  <si>
    <t>様式２－２</t>
    <phoneticPr fontId="11"/>
  </si>
  <si>
    <t>①</t>
    <phoneticPr fontId="11"/>
  </si>
  <si>
    <t>a</t>
  </si>
  <si>
    <t>(a)</t>
    <phoneticPr fontId="11"/>
  </si>
  <si>
    <t>様式２－３</t>
    <phoneticPr fontId="11"/>
  </si>
  <si>
    <t>要求水準書（入居者移転支援業務編）　質問記入欄</t>
    <rPh sb="6" eb="9">
      <t>ニュウキョシャ</t>
    </rPh>
    <rPh sb="9" eb="13">
      <t>イテンシエン</t>
    </rPh>
    <rPh sb="13" eb="15">
      <t>ギョウム</t>
    </rPh>
    <rPh sb="15" eb="16">
      <t>ヘン</t>
    </rPh>
    <rPh sb="18" eb="20">
      <t>シツモン</t>
    </rPh>
    <rPh sb="20" eb="22">
      <t>キニュウ</t>
    </rPh>
    <rPh sb="22" eb="23">
      <t>ラン</t>
    </rPh>
    <phoneticPr fontId="11"/>
  </si>
  <si>
    <t>様式２－４</t>
    <phoneticPr fontId="11"/>
  </si>
  <si>
    <t>様式集に関する質問</t>
    <rPh sb="0" eb="3">
      <t>ヨウシキシュウ</t>
    </rPh>
    <rPh sb="4" eb="5">
      <t>カン</t>
    </rPh>
    <rPh sb="7" eb="9">
      <t>シツモン</t>
    </rPh>
    <phoneticPr fontId="11"/>
  </si>
  <si>
    <t>様式番号</t>
    <rPh sb="0" eb="2">
      <t>ヨウシキ</t>
    </rPh>
    <rPh sb="2" eb="4">
      <t>バンゴウ</t>
    </rPh>
    <phoneticPr fontId="11"/>
  </si>
  <si>
    <t>様式２－５</t>
    <phoneticPr fontId="11"/>
  </si>
  <si>
    <t>落札者決定基準に関する質問</t>
    <rPh sb="0" eb="3">
      <t>ラクサツシャ</t>
    </rPh>
    <rPh sb="3" eb="5">
      <t>ケッテイ</t>
    </rPh>
    <rPh sb="5" eb="7">
      <t>キジュン</t>
    </rPh>
    <rPh sb="8" eb="9">
      <t>カン</t>
    </rPh>
    <rPh sb="11" eb="13">
      <t>シツモン</t>
    </rPh>
    <phoneticPr fontId="11"/>
  </si>
  <si>
    <t>様式２－６</t>
    <phoneticPr fontId="11"/>
  </si>
  <si>
    <t>基本協定書（案）に関する質問</t>
    <rPh sb="0" eb="5">
      <t>キホンキョウテイショ</t>
    </rPh>
    <rPh sb="6" eb="7">
      <t>アン</t>
    </rPh>
    <rPh sb="9" eb="10">
      <t>カン</t>
    </rPh>
    <rPh sb="12" eb="14">
      <t>シツモン</t>
    </rPh>
    <phoneticPr fontId="11"/>
  </si>
  <si>
    <t>条</t>
    <rPh sb="0" eb="1">
      <t>ジョウ</t>
    </rPh>
    <phoneticPr fontId="11"/>
  </si>
  <si>
    <t>項</t>
    <rPh sb="0" eb="1">
      <t>コウ</t>
    </rPh>
    <phoneticPr fontId="11"/>
  </si>
  <si>
    <t>号</t>
    <rPh sb="0" eb="1">
      <t>ゴウ</t>
    </rPh>
    <phoneticPr fontId="11"/>
  </si>
  <si>
    <t>様式２－７</t>
    <phoneticPr fontId="11"/>
  </si>
  <si>
    <t>事業契約書（案）に関する質問</t>
    <rPh sb="0" eb="5">
      <t>ジギョウケイヤクショ</t>
    </rPh>
    <rPh sb="6" eb="7">
      <t>アン</t>
    </rPh>
    <rPh sb="9" eb="10">
      <t>カン</t>
    </rPh>
    <rPh sb="12" eb="14">
      <t>シツモン</t>
    </rPh>
    <phoneticPr fontId="11"/>
  </si>
  <si>
    <t>本編・別紙</t>
    <rPh sb="0" eb="2">
      <t>ホンペン</t>
    </rPh>
    <rPh sb="1" eb="2">
      <t>シホン</t>
    </rPh>
    <rPh sb="3" eb="5">
      <t>ベッシ</t>
    </rPh>
    <phoneticPr fontId="11"/>
  </si>
  <si>
    <t>許認可申請等の費用（課税対象分）</t>
    <rPh sb="0" eb="3">
      <t>キョニンカ</t>
    </rPh>
    <rPh sb="3" eb="5">
      <t>シンセイ</t>
    </rPh>
    <rPh sb="5" eb="6">
      <t>トウ</t>
    </rPh>
    <rPh sb="7" eb="9">
      <t>ヒヨウ</t>
    </rPh>
    <rPh sb="10" eb="12">
      <t>カゼイ</t>
    </rPh>
    <rPh sb="12" eb="14">
      <t>タイショウ</t>
    </rPh>
    <rPh sb="14" eb="15">
      <t>ブン</t>
    </rPh>
    <phoneticPr fontId="0"/>
  </si>
  <si>
    <t>許認可申請等の費用（非課税対象分）</t>
    <rPh sb="0" eb="3">
      <t>キョニンカ</t>
    </rPh>
    <rPh sb="3" eb="5">
      <t>シンセイ</t>
    </rPh>
    <rPh sb="5" eb="6">
      <t>トウ</t>
    </rPh>
    <rPh sb="7" eb="9">
      <t>ヒヨウ</t>
    </rPh>
    <rPh sb="10" eb="11">
      <t>ヒ</t>
    </rPh>
    <rPh sb="11" eb="13">
      <t>カゼイ</t>
    </rPh>
    <rPh sb="13" eb="15">
      <t>タイショウ</t>
    </rPh>
    <rPh sb="15" eb="16">
      <t>ブン</t>
    </rPh>
    <phoneticPr fontId="0"/>
  </si>
  <si>
    <t>その他（　　　　　　　）</t>
    <rPh sb="2" eb="3">
      <t>タ</t>
    </rPh>
    <phoneticPr fontId="3"/>
  </si>
  <si>
    <t>令和●年度</t>
    <rPh sb="3" eb="5">
      <t>ネンド</t>
    </rPh>
    <phoneticPr fontId="3"/>
  </si>
  <si>
    <t>令和９年度</t>
    <phoneticPr fontId="13"/>
  </si>
  <si>
    <t>令和１０年度</t>
  </si>
  <si>
    <t>令和１１年度</t>
  </si>
  <si>
    <t>令和１２年度</t>
  </si>
  <si>
    <t>令和１３年度</t>
  </si>
  <si>
    <t>令和１４年度</t>
  </si>
  <si>
    <t>令和１５年度</t>
    <phoneticPr fontId="13"/>
  </si>
  <si>
    <t>令和１６年度</t>
  </si>
  <si>
    <t>令和１７年度</t>
  </si>
  <si>
    <t>令和１８年度</t>
  </si>
  <si>
    <t>令和１９年度</t>
  </si>
  <si>
    <t>令和２０年度</t>
  </si>
  <si>
    <t>令和２１年度</t>
    <phoneticPr fontId="3"/>
  </si>
  <si>
    <t>令和２２年度</t>
  </si>
  <si>
    <t>令和２３年度</t>
  </si>
  <si>
    <t>令和２４年度</t>
  </si>
  <si>
    <t>令和２５年度</t>
  </si>
  <si>
    <t>令和９年度</t>
    <rPh sb="0" eb="2">
      <t>レイワ</t>
    </rPh>
    <rPh sb="3" eb="5">
      <t>ネンド</t>
    </rPh>
    <phoneticPr fontId="3"/>
  </si>
  <si>
    <t>令和１０年度</t>
    <rPh sb="0" eb="2">
      <t>レイワ</t>
    </rPh>
    <rPh sb="4" eb="6">
      <t>ネンド</t>
    </rPh>
    <phoneticPr fontId="3"/>
  </si>
  <si>
    <t>令和１１年度</t>
    <rPh sb="0" eb="2">
      <t>レイワ</t>
    </rPh>
    <rPh sb="4" eb="6">
      <t>ネンド</t>
    </rPh>
    <phoneticPr fontId="3"/>
  </si>
  <si>
    <t>令和１２年度</t>
    <rPh sb="0" eb="2">
      <t>レイワ</t>
    </rPh>
    <rPh sb="4" eb="6">
      <t>ネンド</t>
    </rPh>
    <phoneticPr fontId="3"/>
  </si>
  <si>
    <t>令和１３年度</t>
    <rPh sb="0" eb="2">
      <t>レイワ</t>
    </rPh>
    <rPh sb="4" eb="6">
      <t>ネンド</t>
    </rPh>
    <phoneticPr fontId="3"/>
  </si>
  <si>
    <t>令和１４年度</t>
    <rPh sb="0" eb="2">
      <t>レイワ</t>
    </rPh>
    <rPh sb="4" eb="6">
      <t>ネンド</t>
    </rPh>
    <phoneticPr fontId="3"/>
  </si>
  <si>
    <t>令和１５年度</t>
    <rPh sb="0" eb="2">
      <t>レイワ</t>
    </rPh>
    <rPh sb="4" eb="6">
      <t>ネンド</t>
    </rPh>
    <phoneticPr fontId="3"/>
  </si>
  <si>
    <t>その他解体住棟及び給水塔解体撤去設計費</t>
    <rPh sb="2" eb="3">
      <t>タ</t>
    </rPh>
    <rPh sb="3" eb="5">
      <t>カイタイ</t>
    </rPh>
    <rPh sb="5" eb="7">
      <t>ジュウトウ</t>
    </rPh>
    <rPh sb="7" eb="8">
      <t>オヨ</t>
    </rPh>
    <rPh sb="12" eb="16">
      <t>カイタイテッキョ</t>
    </rPh>
    <rPh sb="16" eb="18">
      <t>セッケイ</t>
    </rPh>
    <rPh sb="18" eb="19">
      <t>ヒ</t>
    </rPh>
    <phoneticPr fontId="0"/>
  </si>
  <si>
    <t>「サービス対価AB」は、サービス対価AA対象業務後、その他解体住棟の解体撤去、給水塔の解体撤去又は擁壁</t>
    <rPh sb="5" eb="7">
      <t>タイカ</t>
    </rPh>
    <rPh sb="16" eb="18">
      <t>タイカ</t>
    </rPh>
    <rPh sb="20" eb="22">
      <t>タイショウ</t>
    </rPh>
    <rPh sb="22" eb="24">
      <t>ギョウム</t>
    </rPh>
    <rPh sb="24" eb="25">
      <t>ゴ</t>
    </rPh>
    <phoneticPr fontId="3"/>
  </si>
  <si>
    <t>※</t>
    <phoneticPr fontId="3"/>
  </si>
  <si>
    <t>注８</t>
    <rPh sb="0" eb="1">
      <t>チュウ</t>
    </rPh>
    <phoneticPr fontId="3"/>
  </si>
  <si>
    <t>割賦の対象となるサービス対価ＡＡ及びサービス対価ＡＢに当たっては、上表右の※に年間の支払回数を記入すること。</t>
    <rPh sb="0" eb="2">
      <t>カップ</t>
    </rPh>
    <rPh sb="3" eb="5">
      <t>タイショウ</t>
    </rPh>
    <rPh sb="16" eb="17">
      <t>オヨ</t>
    </rPh>
    <rPh sb="22" eb="24">
      <t>タイカ</t>
    </rPh>
    <rPh sb="27" eb="28">
      <t>ア</t>
    </rPh>
    <rPh sb="33" eb="35">
      <t>ジョウヒョウ</t>
    </rPh>
    <rPh sb="35" eb="36">
      <t>ミギ</t>
    </rPh>
    <rPh sb="39" eb="41">
      <t>ネンカン</t>
    </rPh>
    <rPh sb="42" eb="44">
      <t>シハラ</t>
    </rPh>
    <rPh sb="44" eb="46">
      <t>カイスウ</t>
    </rPh>
    <rPh sb="47" eb="49">
      <t>キニュウ</t>
    </rPh>
    <phoneticPr fontId="3"/>
  </si>
  <si>
    <t>請求回数：年</t>
    <rPh sb="0" eb="2">
      <t>セイキュウ</t>
    </rPh>
    <rPh sb="2" eb="4">
      <t>カイスウ</t>
    </rPh>
    <rPh sb="5" eb="6">
      <t>ネン</t>
    </rPh>
    <phoneticPr fontId="3"/>
  </si>
  <si>
    <t>希望日時
５月１２日又は１３日</t>
    <rPh sb="0" eb="3">
      <t>キボウビ</t>
    </rPh>
    <rPh sb="3" eb="4">
      <t>ジ</t>
    </rPh>
    <rPh sb="6" eb="7">
      <t>ガツ</t>
    </rPh>
    <rPh sb="9" eb="10">
      <t>ニチ</t>
    </rPh>
    <rPh sb="10" eb="11">
      <t>マタ</t>
    </rPh>
    <rPh sb="14" eb="15">
      <t>ヒ</t>
    </rPh>
    <phoneticPr fontId="13"/>
  </si>
  <si>
    <t>見学日時は、令和８年４月２４日（金）正午まで（予定）に電子メール及び電話で連絡する。</t>
    <rPh sb="16" eb="17">
      <t>キン</t>
    </rPh>
    <rPh sb="18" eb="20">
      <t>ショウゴ</t>
    </rPh>
    <rPh sb="27" eb="29">
      <t>デンシ</t>
    </rPh>
    <rPh sb="32" eb="33">
      <t>オヨ</t>
    </rPh>
    <rPh sb="34" eb="36">
      <t>デンワ</t>
    </rPh>
    <phoneticPr fontId="13"/>
  </si>
  <si>
    <t>要求水準書（市営住宅等整備業務及び市営住宅維持管理業務編）　質問記入欄</t>
    <rPh sb="15" eb="16">
      <t>オヨ</t>
    </rPh>
    <rPh sb="30" eb="32">
      <t>シツモン</t>
    </rPh>
    <rPh sb="32" eb="34">
      <t>キニュウ</t>
    </rPh>
    <rPh sb="34" eb="35">
      <t>ラン</t>
    </rPh>
    <phoneticPr fontId="11"/>
  </si>
  <si>
    <t>入札価格（Ａ～Dの合計）</t>
    <rPh sb="0" eb="2">
      <t>ニュウサツ</t>
    </rPh>
    <rPh sb="2" eb="4">
      <t>カカク</t>
    </rPh>
    <rPh sb="9" eb="11">
      <t>ゴウケイ</t>
    </rPh>
    <phoneticPr fontId="3"/>
  </si>
  <si>
    <t>市営住宅等整備業務費（サービス対価A）</t>
    <rPh sb="0" eb="4">
      <t>シエイジュウタク</t>
    </rPh>
    <rPh sb="4" eb="5">
      <t>トウ</t>
    </rPh>
    <rPh sb="5" eb="7">
      <t>セイビ</t>
    </rPh>
    <rPh sb="7" eb="9">
      <t>ギョウム</t>
    </rPh>
    <rPh sb="9" eb="10">
      <t>ヒ</t>
    </rPh>
    <rPh sb="15" eb="17">
      <t>タイカ</t>
    </rPh>
    <phoneticPr fontId="3"/>
  </si>
  <si>
    <t>市営住宅等整備業務費（サービス対価AA）</t>
    <rPh sb="0" eb="4">
      <t>シエイジュウタク</t>
    </rPh>
    <rPh sb="4" eb="5">
      <t>トウ</t>
    </rPh>
    <rPh sb="5" eb="7">
      <t>セイビ</t>
    </rPh>
    <rPh sb="7" eb="9">
      <t>ギョウム</t>
    </rPh>
    <rPh sb="9" eb="10">
      <t>ヒ</t>
    </rPh>
    <rPh sb="15" eb="17">
      <t>タイカ</t>
    </rPh>
    <phoneticPr fontId="3"/>
  </si>
  <si>
    <t>市営住宅等整備業務費（サービス対価AB）</t>
    <rPh sb="0" eb="4">
      <t>シエイジュウタク</t>
    </rPh>
    <rPh sb="4" eb="5">
      <t>トウ</t>
    </rPh>
    <rPh sb="5" eb="7">
      <t>セイビ</t>
    </rPh>
    <rPh sb="7" eb="9">
      <t>ギョウム</t>
    </rPh>
    <rPh sb="9" eb="10">
      <t>ヒ</t>
    </rPh>
    <rPh sb="15" eb="17">
      <t>タイカ</t>
    </rPh>
    <phoneticPr fontId="3"/>
  </si>
  <si>
    <t>市営住宅等整備業務費（サービス対価AC）</t>
    <rPh sb="0" eb="4">
      <t>シエイジュウタク</t>
    </rPh>
    <rPh sb="4" eb="5">
      <t>トウ</t>
    </rPh>
    <rPh sb="5" eb="7">
      <t>セイビ</t>
    </rPh>
    <rPh sb="7" eb="9">
      <t>ギョウム</t>
    </rPh>
    <rPh sb="9" eb="10">
      <t>ヒ</t>
    </rPh>
    <rPh sb="15" eb="17">
      <t>タイカ</t>
    </rPh>
    <phoneticPr fontId="3"/>
  </si>
  <si>
    <t>その他の対価（サービス対価Ｄ）</t>
    <rPh sb="2" eb="3">
      <t>タ</t>
    </rPh>
    <rPh sb="4" eb="6">
      <t>タイカ</t>
    </rPh>
    <rPh sb="11" eb="13">
      <t>タイカ</t>
    </rPh>
    <phoneticPr fontId="3"/>
  </si>
  <si>
    <t>入札価格（Ａ～Dの合計）の金額（税抜）は、入札書（様式5-1）記載の金額と一致させること。</t>
    <phoneticPr fontId="3"/>
  </si>
  <si>
    <t>「サービス対価AA」は、新棟等の完成確認書の交付までに要する市営住宅等整備業務費を対象とする。（割賦対象）</t>
    <rPh sb="5" eb="7">
      <t>タイカ</t>
    </rPh>
    <rPh sb="12" eb="14">
      <t>シントウ</t>
    </rPh>
    <rPh sb="14" eb="15">
      <t>トウ</t>
    </rPh>
    <rPh sb="16" eb="18">
      <t>カンセイ</t>
    </rPh>
    <rPh sb="18" eb="20">
      <t>カクニン</t>
    </rPh>
    <rPh sb="20" eb="21">
      <t>ショ</t>
    </rPh>
    <rPh sb="22" eb="24">
      <t>コウフ</t>
    </rPh>
    <rPh sb="27" eb="28">
      <t>ヨウ</t>
    </rPh>
    <rPh sb="30" eb="34">
      <t>シエイジュウタク</t>
    </rPh>
    <rPh sb="34" eb="35">
      <t>トウ</t>
    </rPh>
    <rPh sb="35" eb="37">
      <t>セイビ</t>
    </rPh>
    <rPh sb="37" eb="39">
      <t>ギョウム</t>
    </rPh>
    <rPh sb="39" eb="40">
      <t>ヒ</t>
    </rPh>
    <rPh sb="41" eb="43">
      <t>タイショウ</t>
    </rPh>
    <rPh sb="48" eb="50">
      <t>カップ</t>
    </rPh>
    <rPh sb="50" eb="52">
      <t>タイショウ</t>
    </rPh>
    <phoneticPr fontId="3"/>
  </si>
  <si>
    <t>（中央通路と付帯事業用地の間）改修工事の完成の何れか遅い方に要する市営住宅等整備業務費を対象とする。（割賦対象）</t>
    <rPh sb="40" eb="42">
      <t>ギョウム</t>
    </rPh>
    <rPh sb="51" eb="53">
      <t>カップ</t>
    </rPh>
    <rPh sb="53" eb="55">
      <t>タイショウ</t>
    </rPh>
    <phoneticPr fontId="3"/>
  </si>
  <si>
    <t>「サービス対価AC」は、サービス対価AB対象業務後、から市営住宅等整備業務の完了までに要する市営住宅等整備業務費を対象とする。</t>
    <rPh sb="5" eb="7">
      <t>タイカ</t>
    </rPh>
    <rPh sb="16" eb="18">
      <t>タイカ</t>
    </rPh>
    <rPh sb="20" eb="22">
      <t>タイショウ</t>
    </rPh>
    <rPh sb="22" eb="24">
      <t>ギョウム</t>
    </rPh>
    <rPh sb="24" eb="25">
      <t>ゴ</t>
    </rPh>
    <rPh sb="28" eb="32">
      <t>シエイジュウタク</t>
    </rPh>
    <rPh sb="32" eb="33">
      <t>トウ</t>
    </rPh>
    <rPh sb="33" eb="37">
      <t>セイビギョウム</t>
    </rPh>
    <rPh sb="53" eb="55">
      <t>ギョウム</t>
    </rPh>
    <rPh sb="57" eb="59">
      <t>タイショウ</t>
    </rPh>
    <phoneticPr fontId="3"/>
  </si>
  <si>
    <t>市営住宅等整備業務費</t>
    <rPh sb="4" eb="5">
      <t>トウ</t>
    </rPh>
    <rPh sb="7" eb="9">
      <t>ギョウム</t>
    </rPh>
    <rPh sb="9" eb="10">
      <t>ヒ</t>
    </rPh>
    <phoneticPr fontId="13"/>
  </si>
  <si>
    <t>２　市営住宅等整備業務費の内訳</t>
    <rPh sb="2" eb="4">
      <t>シエイ</t>
    </rPh>
    <rPh sb="4" eb="6">
      <t>ジュウタク</t>
    </rPh>
    <rPh sb="6" eb="7">
      <t>トウ</t>
    </rPh>
    <rPh sb="7" eb="9">
      <t>セイビ</t>
    </rPh>
    <rPh sb="9" eb="11">
      <t>ギョウム</t>
    </rPh>
    <rPh sb="11" eb="12">
      <t>ヒ</t>
    </rPh>
    <rPh sb="13" eb="15">
      <t>ウチワケ</t>
    </rPh>
    <phoneticPr fontId="13"/>
  </si>
  <si>
    <t>※上記市営住宅等整備業務のサービス対価ごとの内訳</t>
    <rPh sb="1" eb="3">
      <t>ジョウキ</t>
    </rPh>
    <rPh sb="3" eb="7">
      <t>シエイジュウタク</t>
    </rPh>
    <rPh sb="7" eb="8">
      <t>トウ</t>
    </rPh>
    <rPh sb="8" eb="10">
      <t>セイビ</t>
    </rPh>
    <rPh sb="10" eb="12">
      <t>ギョウム</t>
    </rPh>
    <rPh sb="17" eb="19">
      <t>タイカ</t>
    </rPh>
    <rPh sb="22" eb="24">
      <t>ウチワケ</t>
    </rPh>
    <phoneticPr fontId="3"/>
  </si>
  <si>
    <t>５　その他の対価の内訳</t>
    <rPh sb="4" eb="5">
      <t>タ</t>
    </rPh>
    <rPh sb="6" eb="8">
      <t>タイカ</t>
    </rPh>
    <rPh sb="9" eb="11">
      <t>ウチワケ</t>
    </rPh>
    <phoneticPr fontId="13"/>
  </si>
  <si>
    <t>市営住宅等整備業務の対価（サービス対価AA）</t>
    <rPh sb="7" eb="9">
      <t>ギョウム</t>
    </rPh>
    <phoneticPr fontId="3"/>
  </si>
  <si>
    <t>市営住宅等整備業務の対価（サービス対価AB）</t>
    <rPh sb="7" eb="9">
      <t>ギョウム</t>
    </rPh>
    <phoneticPr fontId="3"/>
  </si>
  <si>
    <t>市営住宅等整備業務の対価（サービス対価AC）</t>
    <rPh sb="7" eb="9">
      <t>ギョウム</t>
    </rPh>
    <phoneticPr fontId="3"/>
  </si>
  <si>
    <t>市営住宅等整備業務の対価（サービス対価AA-1、AB-1）支払表</t>
    <rPh sb="0" eb="4">
      <t>シエイジュウタク</t>
    </rPh>
    <rPh sb="4" eb="5">
      <t>トウ</t>
    </rPh>
    <rPh sb="5" eb="7">
      <t>セイビ</t>
    </rPh>
    <rPh sb="7" eb="9">
      <t>ギョウム</t>
    </rPh>
    <rPh sb="10" eb="12">
      <t>タイカ</t>
    </rPh>
    <rPh sb="17" eb="19">
      <t>タイカ</t>
    </rPh>
    <rPh sb="29" eb="31">
      <t>シハライ</t>
    </rPh>
    <rPh sb="31" eb="32">
      <t>ヒョウ</t>
    </rPh>
    <phoneticPr fontId="3"/>
  </si>
  <si>
    <t>提案者番号</t>
    <rPh sb="0" eb="3">
      <t>テイアンシャ</t>
    </rPh>
    <rPh sb="3" eb="5">
      <t>バンゴウ</t>
    </rPh>
    <phoneticPr fontId="3"/>
  </si>
  <si>
    <t>市営住宅等整備業務の対価（サービス対価AA-2及びAA-3、AB-2及びAB-3）支払表</t>
    <rPh sb="0" eb="4">
      <t>シエイジュウタク</t>
    </rPh>
    <rPh sb="4" eb="5">
      <t>トウ</t>
    </rPh>
    <rPh sb="5" eb="7">
      <t>セイビ</t>
    </rPh>
    <rPh sb="7" eb="9">
      <t>ギョウム</t>
    </rPh>
    <rPh sb="10" eb="12">
      <t>タイカ</t>
    </rPh>
    <rPh sb="17" eb="19">
      <t>タイカ</t>
    </rPh>
    <rPh sb="23" eb="24">
      <t>オヨ</t>
    </rPh>
    <rPh sb="34" eb="35">
      <t>オヨ</t>
    </rPh>
    <rPh sb="41" eb="43">
      <t>シハライ</t>
    </rPh>
    <rPh sb="43" eb="44">
      <t>ヒョウ</t>
    </rPh>
    <phoneticPr fontId="3"/>
  </si>
  <si>
    <t>（様式6-5）</t>
    <rPh sb="1" eb="3">
      <t>ヨウシキ</t>
    </rPh>
    <phoneticPr fontId="3"/>
  </si>
  <si>
    <t>その他の対価（サービス対価Ｄ）支払表</t>
    <rPh sb="2" eb="3">
      <t>タ</t>
    </rPh>
    <rPh sb="4" eb="6">
      <t>タイカ</t>
    </rPh>
    <rPh sb="11" eb="13">
      <t>タイカ</t>
    </rPh>
    <rPh sb="15" eb="17">
      <t>シハライ</t>
    </rPh>
    <rPh sb="17" eb="18">
      <t>ヒョウ</t>
    </rPh>
    <phoneticPr fontId="3"/>
  </si>
  <si>
    <t>（Ｄ）</t>
    <phoneticPr fontId="3"/>
  </si>
  <si>
    <t>（様式6-6）</t>
    <rPh sb="1" eb="3">
      <t>ヨウシキ</t>
    </rPh>
    <phoneticPr fontId="3"/>
  </si>
  <si>
    <t>提案者番号</t>
    <rPh sb="0" eb="3">
      <t>テイアンシャ</t>
    </rPh>
    <rPh sb="3" eb="5">
      <t>バンゴウ</t>
    </rPh>
    <phoneticPr fontId="11"/>
  </si>
  <si>
    <t>提案書提出時に使用する基準金利は、2.138％とすること。</t>
    <phoneticPr fontId="3"/>
  </si>
  <si>
    <t>サービス対価Ａ～Dの金額（税抜）は、「２ 市営住宅等整備業務費の内訳」、「３ 入居者移転支援業務費の内訳」、「４ 市営住宅維持管理費の内訳書」に示す各内訳金額の合計（税抜）、及び様式6-1～6-5に示す支払金額（税抜）と一致させること。</t>
    <rPh sb="25" eb="26">
      <t>トウ</t>
    </rPh>
    <rPh sb="28" eb="30">
      <t>ギョウム</t>
    </rPh>
    <rPh sb="46" eb="48">
      <t>ギョウム</t>
    </rPh>
    <rPh sb="57" eb="61">
      <t>シエイジュウタク</t>
    </rPh>
    <rPh sb="67" eb="70">
      <t>ウチワケショ</t>
    </rPh>
    <phoneticPr fontId="3"/>
  </si>
  <si>
    <t>公園整備費</t>
    <rPh sb="0" eb="2">
      <t>コウエン</t>
    </rPh>
    <rPh sb="2" eb="4">
      <t>セイビ</t>
    </rPh>
    <rPh sb="4" eb="5">
      <t>ヒ</t>
    </rPh>
    <phoneticPr fontId="0"/>
  </si>
  <si>
    <t>公園整備工事監理費</t>
    <rPh sb="0" eb="4">
      <t>コウエンセイビ</t>
    </rPh>
    <phoneticPr fontId="0"/>
  </si>
  <si>
    <t>公園整備設計</t>
    <rPh sb="0" eb="2">
      <t>コウエン</t>
    </rPh>
    <rPh sb="2" eb="4">
      <t>セイビ</t>
    </rPh>
    <rPh sb="4" eb="6">
      <t>セッケイ</t>
    </rPh>
    <phoneticPr fontId="0"/>
  </si>
  <si>
    <t>その他解体住棟の地上部及び給水塔の解体撤去工事費</t>
    <rPh sb="2" eb="3">
      <t>タ</t>
    </rPh>
    <rPh sb="3" eb="7">
      <t>カイタイジュウトウ</t>
    </rPh>
    <rPh sb="11" eb="12">
      <t>オヨ</t>
    </rPh>
    <rPh sb="17" eb="19">
      <t>カイタイ</t>
    </rPh>
    <rPh sb="19" eb="23">
      <t>テッキョコウジ</t>
    </rPh>
    <rPh sb="23" eb="24">
      <t>ヒ</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</si>
</sst>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_ "/>
    <numFmt numFmtId="178" formatCode="0.0%"/>
  </numFmts>
  <fonts count="23">
    <font>
      <sz val="10"/>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6"/>
      <name val="ＭＳ 明朝"/>
      <family val="2"/>
      <charset val="128"/>
    </font>
    <font>
      <sz val="10"/>
      <color theme="1"/>
      <name val="ＭＳ Ｐ明朝"/>
      <family val="1"/>
      <charset val="128"/>
    </font>
    <font>
      <sz val="10"/>
      <color theme="1"/>
      <name val="Century Gothic"/>
      <family val="2"/>
    </font>
    <font>
      <sz val="10"/>
      <color theme="1"/>
      <name val="Meiryo UI"/>
      <family val="3"/>
      <charset val="128"/>
    </font>
    <font>
      <sz val="14"/>
      <color theme="1"/>
      <name val="Meiryo UI"/>
      <family val="3"/>
      <charset val="128"/>
    </font>
    <font>
      <sz val="10"/>
      <name val="ＭＳ Ｐ明朝"/>
      <family val="1"/>
      <charset val="128"/>
    </font>
    <font>
      <sz val="10"/>
      <color theme="1"/>
      <name val="ＭＳ 明朝"/>
      <family val="2"/>
      <charset val="128"/>
    </font>
    <font>
      <sz val="11"/>
      <name val="ＭＳ Ｐゴシック"/>
      <family val="3"/>
      <charset val="128"/>
    </font>
    <font>
      <sz val="6"/>
      <name val="ＭＳ Ｐゴシック"/>
      <family val="3"/>
      <charset val="128"/>
    </font>
    <font>
      <sz val="10"/>
      <name val="Century Gothic"/>
      <family val="2"/>
    </font>
    <font>
      <sz val="6"/>
      <name val="ＭＳ Ｐゴシック"/>
      <family val="2"/>
      <charset val="128"/>
      <scheme val="minor"/>
    </font>
    <font>
      <sz val="11"/>
      <color theme="1"/>
      <name val="ＭＳ Ｐゴシック"/>
      <family val="2"/>
      <charset val="128"/>
    </font>
    <font>
      <sz val="10"/>
      <name val="ＭＳ Ｐゴシック"/>
      <family val="3"/>
      <charset val="128"/>
    </font>
    <font>
      <sz val="8"/>
      <name val="ＭＳ Ｐゴシック"/>
      <family val="3"/>
      <charset val="128"/>
    </font>
    <font>
      <b/>
      <sz val="12"/>
      <name val="ＭＳ Ｐゴシック"/>
      <family val="3"/>
      <charset val="128"/>
    </font>
    <font>
      <sz val="9"/>
      <name val="ＭＳ Ｐゴシック"/>
      <family val="3"/>
      <charset val="128"/>
    </font>
    <font>
      <sz val="10.5"/>
      <name val="ＭＳ Ｐゴシック"/>
      <family val="3"/>
      <charset val="128"/>
    </font>
    <font>
      <sz val="14"/>
      <name val="ＭＳ Ｐゴシック"/>
      <family val="3"/>
      <charset val="128"/>
    </font>
    <font>
      <b/>
      <sz val="10"/>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theme="0" tint="-0.14996795556505021"/>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medium">
        <color auto="1"/>
      </left>
      <right style="thin">
        <color auto="1"/>
      </right>
      <top style="medium">
        <color auto="1"/>
      </top>
      <bottom style="medium">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top style="hair">
        <color auto="1"/>
      </top>
      <bottom style="medium">
        <color auto="1"/>
      </bottom>
      <diagonal/>
    </border>
    <border>
      <left/>
      <right style="thin">
        <color auto="1"/>
      </right>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top/>
      <bottom style="hair">
        <color auto="1"/>
      </bottom>
      <diagonal/>
    </border>
    <border>
      <left/>
      <right/>
      <top style="hair">
        <color auto="1"/>
      </top>
      <bottom/>
      <diagonal/>
    </border>
    <border>
      <left style="hair">
        <color auto="1"/>
      </left>
      <right style="thin">
        <color auto="1"/>
      </right>
      <top/>
      <bottom style="hair">
        <color auto="1"/>
      </bottom>
      <diagonal/>
    </border>
    <border>
      <left/>
      <right style="hair">
        <color auto="1"/>
      </right>
      <top style="thin">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hair">
        <color auto="1"/>
      </bottom>
      <diagonal/>
    </border>
    <border>
      <left/>
      <right style="thin">
        <color auto="1"/>
      </right>
      <top/>
      <bottom style="hair">
        <color auto="1"/>
      </bottom>
      <diagonal/>
    </border>
    <border>
      <left/>
      <right/>
      <top style="hair">
        <color auto="1"/>
      </top>
      <bottom style="medium">
        <color auto="1"/>
      </bottom>
      <diagonal/>
    </border>
    <border>
      <left style="hair">
        <color auto="1"/>
      </left>
      <right style="hair">
        <color auto="1"/>
      </right>
      <top/>
      <bottom style="thin">
        <color auto="1"/>
      </bottom>
      <diagonal/>
    </border>
    <border>
      <left style="hair">
        <color auto="1"/>
      </left>
      <right/>
      <top/>
      <bottom style="thin">
        <color auto="1"/>
      </bottom>
      <diagonal/>
    </border>
    <border>
      <left/>
      <right style="hair">
        <color auto="1"/>
      </right>
      <top/>
      <bottom style="thin">
        <color auto="1"/>
      </bottom>
      <diagonal/>
    </border>
    <border>
      <left style="thin">
        <color auto="1"/>
      </left>
      <right/>
      <top style="medium">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top style="thin">
        <color auto="1"/>
      </top>
      <bottom style="dotted">
        <color auto="1"/>
      </bottom>
      <diagonal/>
    </border>
    <border>
      <left/>
      <right/>
      <top style="dotted">
        <color auto="1"/>
      </top>
      <bottom style="thin">
        <color auto="1"/>
      </bottom>
      <diagonal/>
    </border>
    <border>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double">
        <color auto="1"/>
      </left>
      <right/>
      <top style="thin">
        <color auto="1"/>
      </top>
      <bottom/>
      <diagonal/>
    </border>
    <border>
      <left style="double">
        <color auto="1"/>
      </left>
      <right/>
      <top/>
      <bottom style="thin">
        <color auto="1"/>
      </bottom>
      <diagonal/>
    </border>
    <border>
      <left style="double">
        <color auto="1"/>
      </left>
      <right/>
      <top style="thin">
        <color auto="1"/>
      </top>
      <bottom style="thin">
        <color auto="1"/>
      </bottom>
      <diagonal/>
    </border>
    <border>
      <left style="double">
        <color auto="1"/>
      </left>
      <right/>
      <top style="thin">
        <color auto="1"/>
      </top>
      <bottom style="hair">
        <color auto="1"/>
      </bottom>
      <diagonal/>
    </border>
    <border>
      <left style="double">
        <color auto="1"/>
      </left>
      <right/>
      <top style="hair">
        <color auto="1"/>
      </top>
      <bottom style="hair">
        <color auto="1"/>
      </bottom>
      <diagonal/>
    </border>
    <border>
      <left style="double">
        <color auto="1"/>
      </left>
      <right/>
      <top style="hair">
        <color auto="1"/>
      </top>
      <bottom style="thin">
        <color auto="1"/>
      </bottom>
      <diagonal/>
    </border>
    <border>
      <left style="double">
        <color auto="1"/>
      </left>
      <right/>
      <top style="double">
        <color indexed="64"/>
      </top>
      <bottom style="thin">
        <color indexed="64"/>
      </bottom>
      <diagonal/>
    </border>
    <border>
      <left style="double">
        <color auto="1"/>
      </left>
      <right/>
      <top style="hair">
        <color auto="1"/>
      </top>
      <bottom/>
      <diagonal/>
    </border>
    <border>
      <left style="double">
        <color auto="1"/>
      </left>
      <right style="thin">
        <color auto="1"/>
      </right>
      <top/>
      <bottom/>
      <diagonal/>
    </border>
    <border>
      <left/>
      <right style="double">
        <color auto="1"/>
      </right>
      <top style="thin">
        <color auto="1"/>
      </top>
      <bottom/>
      <diagonal/>
    </border>
    <border>
      <left/>
      <right style="double">
        <color auto="1"/>
      </right>
      <top/>
      <bottom/>
      <diagonal/>
    </border>
    <border>
      <left/>
      <right style="double">
        <color auto="1"/>
      </right>
      <top/>
      <bottom style="double">
        <color indexed="64"/>
      </bottom>
      <diagonal/>
    </border>
    <border>
      <left style="double">
        <color auto="1"/>
      </left>
      <right/>
      <top/>
      <bottom/>
      <diagonal/>
    </border>
    <border>
      <left style="double">
        <color auto="1"/>
      </left>
      <right/>
      <top/>
      <bottom style="double">
        <color indexed="64"/>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double">
        <color auto="1"/>
      </left>
      <right/>
      <top style="thin">
        <color indexed="64"/>
      </top>
      <bottom style="double">
        <color indexed="64"/>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style="double">
        <color auto="1"/>
      </right>
      <top/>
      <bottom style="thin">
        <color auto="1"/>
      </bottom>
      <diagonal/>
    </border>
    <border>
      <left style="double">
        <color auto="1"/>
      </left>
      <right/>
      <top/>
      <bottom style="hair">
        <color auto="1"/>
      </bottom>
      <diagonal/>
    </border>
    <border>
      <left style="medium">
        <color indexed="64"/>
      </left>
      <right/>
      <top style="double">
        <color auto="1"/>
      </top>
      <bottom style="thin">
        <color auto="1"/>
      </bottom>
      <diagonal/>
    </border>
    <border>
      <left style="double">
        <color auto="1"/>
      </left>
      <right style="thin">
        <color auto="1"/>
      </right>
      <top style="double">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style="hair">
        <color auto="1"/>
      </bottom>
      <diagonal/>
    </border>
    <border>
      <left style="double">
        <color auto="1"/>
      </left>
      <right style="thin">
        <color auto="1"/>
      </right>
      <top style="thin">
        <color auto="1"/>
      </top>
      <bottom style="thin">
        <color auto="1"/>
      </bottom>
      <diagonal/>
    </border>
    <border>
      <left style="medium">
        <color indexed="64"/>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s>
  <cellStyleXfs count="17">
    <xf numFmtId="0" fontId="0" fillId="0" borderId="0">
      <alignment vertical="center"/>
    </xf>
    <xf numFmtId="38" fontId="9"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0" fillId="0" borderId="0"/>
    <xf numFmtId="9" fontId="10" fillId="0" borderId="0" applyFont="0" applyFill="0" applyBorder="0" applyAlignment="0" applyProtection="0"/>
    <xf numFmtId="38" fontId="10" fillId="0" borderId="0" applyFont="0" applyFill="0" applyBorder="0" applyAlignment="0" applyProtection="0"/>
    <xf numFmtId="0" fontId="10" fillId="0" borderId="0"/>
    <xf numFmtId="38" fontId="10" fillId="0" borderId="0" applyFont="0" applyFill="0" applyBorder="0" applyAlignment="0" applyProtection="0">
      <alignment vertical="center"/>
    </xf>
    <xf numFmtId="0" fontId="10" fillId="0" borderId="0">
      <alignment vertical="center"/>
    </xf>
    <xf numFmtId="0" fontId="14"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cellStyleXfs>
  <cellXfs count="875">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0" borderId="11" xfId="0" applyFont="1" applyBorder="1">
      <alignment vertical="center"/>
    </xf>
    <xf numFmtId="0" fontId="4" fillId="0" borderId="3" xfId="0" applyFont="1" applyBorder="1">
      <alignment vertical="center"/>
    </xf>
    <xf numFmtId="0" fontId="4" fillId="0" borderId="35" xfId="0" applyFont="1" applyBorder="1">
      <alignment vertical="center"/>
    </xf>
    <xf numFmtId="0" fontId="4" fillId="0" borderId="39" xfId="0" applyFont="1" applyBorder="1">
      <alignment vertical="center"/>
    </xf>
    <xf numFmtId="0" fontId="4" fillId="0" borderId="42" xfId="0" applyFont="1" applyBorder="1">
      <alignment vertical="center"/>
    </xf>
    <xf numFmtId="0" fontId="6" fillId="0" borderId="0" xfId="0" applyFont="1">
      <alignment vertical="center"/>
    </xf>
    <xf numFmtId="0" fontId="4" fillId="4" borderId="2" xfId="0" applyFont="1" applyFill="1" applyBorder="1">
      <alignment vertical="center"/>
    </xf>
    <xf numFmtId="0" fontId="4" fillId="4" borderId="3" xfId="0" applyFont="1" applyFill="1" applyBorder="1">
      <alignment vertical="center"/>
    </xf>
    <xf numFmtId="0" fontId="4" fillId="0" borderId="50" xfId="0" applyFont="1" applyBorder="1">
      <alignment vertical="center"/>
    </xf>
    <xf numFmtId="0" fontId="4" fillId="0" borderId="53" xfId="0" applyFont="1" applyBorder="1">
      <alignment vertical="center"/>
    </xf>
    <xf numFmtId="0" fontId="4" fillId="4" borderId="11" xfId="0" applyFont="1" applyFill="1" applyBorder="1">
      <alignment vertical="center"/>
    </xf>
    <xf numFmtId="0" fontId="4" fillId="4" borderId="1" xfId="0" applyFont="1" applyFill="1" applyBorder="1" applyAlignment="1">
      <alignment horizontal="center" vertical="center"/>
    </xf>
    <xf numFmtId="0" fontId="4" fillId="0" borderId="51" xfId="0" applyFont="1" applyBorder="1">
      <alignment vertical="center"/>
    </xf>
    <xf numFmtId="0" fontId="4" fillId="0" borderId="52" xfId="0" applyFont="1" applyBorder="1">
      <alignment vertical="center"/>
    </xf>
    <xf numFmtId="0" fontId="4" fillId="0" borderId="49" xfId="0" applyFont="1" applyBorder="1">
      <alignment vertical="center"/>
    </xf>
    <xf numFmtId="0" fontId="4" fillId="0" borderId="43" xfId="0" applyFont="1" applyBorder="1">
      <alignment vertical="center"/>
    </xf>
    <xf numFmtId="0" fontId="4" fillId="0" borderId="2" xfId="0" applyFont="1" applyBorder="1">
      <alignment vertical="center"/>
    </xf>
    <xf numFmtId="176" fontId="5" fillId="3" borderId="35" xfId="0" applyNumberFormat="1" applyFont="1" applyFill="1" applyBorder="1">
      <alignment vertical="center"/>
    </xf>
    <xf numFmtId="176" fontId="5" fillId="3" borderId="39" xfId="0" applyNumberFormat="1" applyFont="1" applyFill="1" applyBorder="1">
      <alignment vertical="center"/>
    </xf>
    <xf numFmtId="176" fontId="5" fillId="3" borderId="42" xfId="0" applyNumberFormat="1" applyFont="1" applyFill="1" applyBorder="1">
      <alignment vertical="center"/>
    </xf>
    <xf numFmtId="176" fontId="5" fillId="3" borderId="1" xfId="0" applyNumberFormat="1" applyFont="1" applyFill="1" applyBorder="1">
      <alignment vertical="center"/>
    </xf>
    <xf numFmtId="176" fontId="5" fillId="3" borderId="29" xfId="0" applyNumberFormat="1" applyFont="1" applyFill="1" applyBorder="1">
      <alignment vertical="center"/>
    </xf>
    <xf numFmtId="176" fontId="5" fillId="3" borderId="27" xfId="0" applyNumberFormat="1" applyFont="1" applyFill="1" applyBorder="1">
      <alignment vertical="center"/>
    </xf>
    <xf numFmtId="176" fontId="5" fillId="0" borderId="33" xfId="0" applyNumberFormat="1" applyFont="1" applyBorder="1">
      <alignment vertical="center"/>
    </xf>
    <xf numFmtId="176" fontId="5" fillId="0" borderId="37" xfId="0" applyNumberFormat="1" applyFont="1" applyBorder="1">
      <alignment vertical="center"/>
    </xf>
    <xf numFmtId="176" fontId="5" fillId="0" borderId="40" xfId="0" applyNumberFormat="1" applyFont="1" applyBorder="1">
      <alignment vertical="center"/>
    </xf>
    <xf numFmtId="0" fontId="4" fillId="3" borderId="1" xfId="0" applyFont="1" applyFill="1" applyBorder="1">
      <alignment vertical="center"/>
    </xf>
    <xf numFmtId="0" fontId="4" fillId="0" borderId="59" xfId="0" applyFont="1" applyBorder="1">
      <alignment vertical="center"/>
    </xf>
    <xf numFmtId="0" fontId="4" fillId="0" borderId="60" xfId="0" applyFont="1" applyBorder="1">
      <alignment vertical="center"/>
    </xf>
    <xf numFmtId="0" fontId="4" fillId="0" borderId="58" xfId="0" applyFont="1" applyBorder="1">
      <alignment vertical="center"/>
    </xf>
    <xf numFmtId="176" fontId="5" fillId="0" borderId="34" xfId="0" applyNumberFormat="1" applyFont="1" applyBorder="1">
      <alignment vertical="center"/>
    </xf>
    <xf numFmtId="176" fontId="5" fillId="0" borderId="38" xfId="0" applyNumberFormat="1" applyFont="1" applyBorder="1">
      <alignment vertical="center"/>
    </xf>
    <xf numFmtId="176" fontId="5" fillId="0" borderId="41" xfId="0" applyNumberFormat="1" applyFont="1" applyBorder="1">
      <alignment vertical="center"/>
    </xf>
    <xf numFmtId="176" fontId="5" fillId="0" borderId="27" xfId="0" applyNumberFormat="1" applyFont="1" applyBorder="1">
      <alignment vertical="center"/>
    </xf>
    <xf numFmtId="0" fontId="4" fillId="3" borderId="4" xfId="0" applyFont="1" applyFill="1" applyBorder="1">
      <alignment vertical="center"/>
    </xf>
    <xf numFmtId="0" fontId="4" fillId="4" borderId="29" xfId="0" applyFont="1" applyFill="1" applyBorder="1" applyAlignment="1">
      <alignment horizontal="center" vertical="center"/>
    </xf>
    <xf numFmtId="0" fontId="4" fillId="4" borderId="27" xfId="0" applyFont="1" applyFill="1" applyBorder="1" applyAlignment="1">
      <alignment horizontal="center" vertical="center"/>
    </xf>
    <xf numFmtId="176" fontId="5" fillId="0" borderId="29" xfId="0" applyNumberFormat="1" applyFont="1" applyBorder="1">
      <alignment vertical="center"/>
    </xf>
    <xf numFmtId="0" fontId="4" fillId="3" borderId="7" xfId="0" applyFont="1" applyFill="1" applyBorder="1">
      <alignment vertical="center"/>
    </xf>
    <xf numFmtId="0" fontId="4" fillId="3" borderId="11" xfId="0" applyFont="1" applyFill="1" applyBorder="1">
      <alignment vertical="center"/>
    </xf>
    <xf numFmtId="0" fontId="4" fillId="3" borderId="3" xfId="0" applyFont="1" applyFill="1" applyBorder="1">
      <alignment vertical="center"/>
    </xf>
    <xf numFmtId="0" fontId="4" fillId="3" borderId="2" xfId="0" applyFont="1" applyFill="1" applyBorder="1">
      <alignment vertical="center"/>
    </xf>
    <xf numFmtId="0" fontId="4" fillId="4" borderId="70" xfId="0" applyFont="1" applyFill="1" applyBorder="1" applyAlignment="1">
      <alignment horizontal="center" vertical="center"/>
    </xf>
    <xf numFmtId="176" fontId="6" fillId="3" borderId="29" xfId="0" applyNumberFormat="1" applyFont="1" applyFill="1" applyBorder="1">
      <alignment vertical="center"/>
    </xf>
    <xf numFmtId="176" fontId="6" fillId="3" borderId="27" xfId="0" applyNumberFormat="1" applyFont="1" applyFill="1" applyBorder="1">
      <alignment vertical="center"/>
    </xf>
    <xf numFmtId="176" fontId="6" fillId="3" borderId="70" xfId="0" applyNumberFormat="1" applyFont="1" applyFill="1" applyBorder="1">
      <alignment vertical="center"/>
    </xf>
    <xf numFmtId="176" fontId="6" fillId="0" borderId="33" xfId="0" applyNumberFormat="1" applyFont="1" applyBorder="1">
      <alignment vertical="center"/>
    </xf>
    <xf numFmtId="176" fontId="6" fillId="0" borderId="34" xfId="0" applyNumberFormat="1" applyFont="1" applyBorder="1">
      <alignment vertical="center"/>
    </xf>
    <xf numFmtId="176" fontId="6" fillId="0" borderId="71" xfId="0" applyNumberFormat="1" applyFont="1" applyBorder="1">
      <alignment vertical="center"/>
    </xf>
    <xf numFmtId="176" fontId="6" fillId="0" borderId="37" xfId="0" applyNumberFormat="1" applyFont="1" applyBorder="1">
      <alignment vertical="center"/>
    </xf>
    <xf numFmtId="176" fontId="6" fillId="0" borderId="38" xfId="0" applyNumberFormat="1" applyFont="1" applyBorder="1">
      <alignment vertical="center"/>
    </xf>
    <xf numFmtId="176" fontId="6" fillId="0" borderId="72" xfId="0" applyNumberFormat="1" applyFont="1" applyBorder="1">
      <alignment vertical="center"/>
    </xf>
    <xf numFmtId="176" fontId="6" fillId="0" borderId="40" xfId="0" applyNumberFormat="1" applyFont="1" applyBorder="1">
      <alignment vertical="center"/>
    </xf>
    <xf numFmtId="176" fontId="6" fillId="0" borderId="41" xfId="0" applyNumberFormat="1" applyFont="1" applyBorder="1">
      <alignment vertical="center"/>
    </xf>
    <xf numFmtId="176" fontId="6" fillId="0" borderId="73" xfId="0" applyNumberFormat="1" applyFont="1" applyBorder="1">
      <alignment vertical="center"/>
    </xf>
    <xf numFmtId="176" fontId="6" fillId="0" borderId="29" xfId="0" applyNumberFormat="1" applyFont="1" applyBorder="1">
      <alignment vertical="center"/>
    </xf>
    <xf numFmtId="176" fontId="6" fillId="0" borderId="27" xfId="0" applyNumberFormat="1" applyFont="1" applyBorder="1">
      <alignment vertical="center"/>
    </xf>
    <xf numFmtId="176" fontId="6" fillId="0" borderId="70" xfId="0" applyNumberFormat="1" applyFont="1" applyBorder="1">
      <alignment vertical="center"/>
    </xf>
    <xf numFmtId="0" fontId="8" fillId="0" borderId="0" xfId="0" applyFont="1">
      <alignment vertical="center"/>
    </xf>
    <xf numFmtId="0" fontId="4" fillId="4" borderId="28" xfId="0" applyFont="1" applyFill="1" applyBorder="1" applyAlignment="1">
      <alignment horizontal="center" vertical="center"/>
    </xf>
    <xf numFmtId="176" fontId="5" fillId="3" borderId="28" xfId="0" applyNumberFormat="1" applyFont="1" applyFill="1" applyBorder="1">
      <alignment vertical="center"/>
    </xf>
    <xf numFmtId="176" fontId="5" fillId="0" borderId="74" xfId="0" applyNumberFormat="1" applyFont="1" applyBorder="1">
      <alignment vertical="center"/>
    </xf>
    <xf numFmtId="176" fontId="5" fillId="0" borderId="75" xfId="0" applyNumberFormat="1" applyFont="1" applyBorder="1">
      <alignment vertical="center"/>
    </xf>
    <xf numFmtId="176" fontId="5" fillId="0" borderId="76" xfId="0" applyNumberFormat="1" applyFont="1" applyBorder="1">
      <alignment vertical="center"/>
    </xf>
    <xf numFmtId="176" fontId="5" fillId="3" borderId="70" xfId="0" applyNumberFormat="1" applyFont="1" applyFill="1" applyBorder="1">
      <alignment vertical="center"/>
    </xf>
    <xf numFmtId="176" fontId="5" fillId="0" borderId="71" xfId="0" applyNumberFormat="1" applyFont="1" applyBorder="1">
      <alignment vertical="center"/>
    </xf>
    <xf numFmtId="176" fontId="5" fillId="0" borderId="72" xfId="0" applyNumberFormat="1" applyFont="1" applyBorder="1">
      <alignment vertical="center"/>
    </xf>
    <xf numFmtId="176" fontId="5" fillId="0" borderId="73" xfId="0" applyNumberFormat="1" applyFont="1" applyBorder="1">
      <alignment vertical="center"/>
    </xf>
    <xf numFmtId="176" fontId="5" fillId="0" borderId="28" xfId="0" applyNumberFormat="1" applyFont="1" applyBorder="1">
      <alignment vertical="center"/>
    </xf>
    <xf numFmtId="176" fontId="5" fillId="0" borderId="70" xfId="0" applyNumberFormat="1" applyFont="1" applyBorder="1">
      <alignment vertical="center"/>
    </xf>
    <xf numFmtId="176" fontId="6" fillId="3" borderId="28" xfId="0" applyNumberFormat="1" applyFont="1" applyFill="1" applyBorder="1">
      <alignment vertical="center"/>
    </xf>
    <xf numFmtId="176" fontId="6" fillId="0" borderId="74" xfId="0" applyNumberFormat="1" applyFont="1" applyBorder="1">
      <alignment vertical="center"/>
    </xf>
    <xf numFmtId="176" fontId="6" fillId="0" borderId="75" xfId="0" applyNumberFormat="1" applyFont="1" applyBorder="1">
      <alignment vertical="center"/>
    </xf>
    <xf numFmtId="176" fontId="6" fillId="0" borderId="76" xfId="0" applyNumberFormat="1" applyFont="1" applyBorder="1">
      <alignment vertical="center"/>
    </xf>
    <xf numFmtId="176" fontId="6" fillId="0" borderId="28" xfId="0" applyNumberFormat="1" applyFont="1" applyBorder="1">
      <alignment vertical="center"/>
    </xf>
    <xf numFmtId="176" fontId="6" fillId="0" borderId="0" xfId="0" applyNumberFormat="1" applyFont="1">
      <alignment vertical="center"/>
    </xf>
    <xf numFmtId="0" fontId="8" fillId="0" borderId="5" xfId="0" applyFont="1" applyBorder="1">
      <alignment vertical="center"/>
    </xf>
    <xf numFmtId="0" fontId="8" fillId="0" borderId="8" xfId="0" applyFont="1" applyBorder="1">
      <alignment vertical="center"/>
    </xf>
    <xf numFmtId="0" fontId="8" fillId="0" borderId="51" xfId="0" applyFont="1" applyBorder="1">
      <alignment vertical="center"/>
    </xf>
    <xf numFmtId="0" fontId="8" fillId="0" borderId="18" xfId="0" applyFont="1" applyBorder="1">
      <alignment vertical="center"/>
    </xf>
    <xf numFmtId="0" fontId="8" fillId="0" borderId="31" xfId="0" applyFont="1" applyBorder="1">
      <alignment vertical="center"/>
    </xf>
    <xf numFmtId="176" fontId="12" fillId="0" borderId="88" xfId="0" applyNumberFormat="1" applyFont="1" applyBorder="1">
      <alignment vertical="center"/>
    </xf>
    <xf numFmtId="176" fontId="12" fillId="0" borderId="89" xfId="0" applyNumberFormat="1" applyFont="1" applyBorder="1">
      <alignment vertical="center"/>
    </xf>
    <xf numFmtId="176" fontId="12" fillId="0" borderId="90" xfId="0" applyNumberFormat="1" applyFont="1" applyBorder="1">
      <alignment vertical="center"/>
    </xf>
    <xf numFmtId="176" fontId="12" fillId="0" borderId="66" xfId="0" applyNumberFormat="1" applyFont="1" applyBorder="1">
      <alignment vertical="center"/>
    </xf>
    <xf numFmtId="176" fontId="12" fillId="3" borderId="6" xfId="0" applyNumberFormat="1" applyFont="1" applyFill="1" applyBorder="1">
      <alignment vertical="center"/>
    </xf>
    <xf numFmtId="0" fontId="15" fillId="0" borderId="0" xfId="2" applyFont="1">
      <alignment vertical="center"/>
    </xf>
    <xf numFmtId="0" fontId="15" fillId="0" borderId="0" xfId="0" applyFont="1">
      <alignment vertical="center"/>
    </xf>
    <xf numFmtId="0" fontId="15" fillId="0" borderId="0" xfId="2" applyFont="1" applyAlignment="1">
      <alignment horizontal="center" vertical="center"/>
    </xf>
    <xf numFmtId="0" fontId="18" fillId="0" borderId="0" xfId="2" applyFont="1">
      <alignment vertical="center"/>
    </xf>
    <xf numFmtId="0" fontId="19" fillId="0" borderId="0" xfId="0" applyFont="1">
      <alignment vertical="center"/>
    </xf>
    <xf numFmtId="0" fontId="18" fillId="6" borderId="0" xfId="2" applyFont="1" applyFill="1">
      <alignment vertical="center"/>
    </xf>
    <xf numFmtId="0" fontId="15" fillId="0" borderId="0" xfId="0" applyFont="1" applyAlignment="1">
      <alignment horizontal="right" vertical="center"/>
    </xf>
    <xf numFmtId="0" fontId="15" fillId="0" borderId="1" xfId="0" applyFont="1" applyBorder="1" applyAlignment="1">
      <alignment horizontal="center" vertical="center"/>
    </xf>
    <xf numFmtId="0" fontId="15" fillId="0" borderId="35" xfId="0" applyFont="1" applyBorder="1" applyAlignment="1">
      <alignment horizontal="center" vertical="center"/>
    </xf>
    <xf numFmtId="0" fontId="15" fillId="0" borderId="39" xfId="0" applyFont="1" applyBorder="1" applyAlignment="1">
      <alignment horizontal="center" vertical="center"/>
    </xf>
    <xf numFmtId="0" fontId="15" fillId="0" borderId="2" xfId="0" applyFont="1" applyBorder="1" applyAlignment="1">
      <alignment horizontal="center" vertical="center" shrinkToFit="1"/>
    </xf>
    <xf numFmtId="0" fontId="15" fillId="0" borderId="1" xfId="0" applyFont="1" applyBorder="1" applyAlignment="1">
      <alignment vertical="center" shrinkToFit="1"/>
    </xf>
    <xf numFmtId="0" fontId="15" fillId="0" borderId="49" xfId="0" applyFont="1" applyBorder="1" applyAlignment="1">
      <alignment vertical="center" shrinkToFit="1"/>
    </xf>
    <xf numFmtId="0" fontId="15" fillId="0" borderId="60" xfId="0" applyFont="1" applyBorder="1" applyAlignment="1">
      <alignment horizontal="right" vertical="center" shrinkToFit="1"/>
    </xf>
    <xf numFmtId="0" fontId="15" fillId="0" borderId="60" xfId="0" applyFont="1" applyBorder="1" applyAlignment="1">
      <alignment horizontal="center" vertical="center" shrinkToFit="1"/>
    </xf>
    <xf numFmtId="0" fontId="15" fillId="0" borderId="60" xfId="0" applyFont="1" applyBorder="1" applyAlignment="1">
      <alignment vertical="center" shrinkToFit="1"/>
    </xf>
    <xf numFmtId="0" fontId="15" fillId="0" borderId="50" xfId="0" applyFont="1" applyBorder="1" applyAlignment="1">
      <alignment horizontal="right" vertical="center" shrinkToFit="1"/>
    </xf>
    <xf numFmtId="176" fontId="15" fillId="0" borderId="32" xfId="0" applyNumberFormat="1" applyFont="1" applyBorder="1">
      <alignment vertical="center"/>
    </xf>
    <xf numFmtId="176" fontId="15" fillId="0" borderId="34" xfId="0" applyNumberFormat="1" applyFont="1" applyBorder="1">
      <alignment vertical="center"/>
    </xf>
    <xf numFmtId="0" fontId="15" fillId="0" borderId="60" xfId="0" applyFont="1" applyBorder="1" applyAlignment="1">
      <alignment horizontal="right" vertical="center"/>
    </xf>
    <xf numFmtId="0" fontId="15" fillId="0" borderId="60" xfId="0" applyFont="1" applyBorder="1" applyAlignment="1">
      <alignment horizontal="center" vertical="center"/>
    </xf>
    <xf numFmtId="0" fontId="15" fillId="0" borderId="58" xfId="0" applyFont="1" applyBorder="1" applyAlignment="1">
      <alignment horizontal="right" vertical="center"/>
    </xf>
    <xf numFmtId="0" fontId="15" fillId="0" borderId="58" xfId="0" applyFont="1" applyBorder="1" applyAlignment="1">
      <alignment horizontal="center" vertical="center"/>
    </xf>
    <xf numFmtId="0" fontId="15" fillId="0" borderId="0" xfId="0" applyFont="1" applyAlignment="1">
      <alignment horizontal="center" vertical="center"/>
    </xf>
    <xf numFmtId="176" fontId="15" fillId="0" borderId="0" xfId="0" applyNumberFormat="1" applyFont="1">
      <alignment vertical="center"/>
    </xf>
    <xf numFmtId="0" fontId="15" fillId="0" borderId="51" xfId="0" applyFont="1" applyBorder="1" applyAlignment="1">
      <alignment vertical="center" shrinkToFit="1"/>
    </xf>
    <xf numFmtId="0" fontId="15" fillId="0" borderId="58" xfId="0" applyFont="1" applyBorder="1" applyAlignment="1">
      <alignment horizontal="right" vertical="center" shrinkToFit="1"/>
    </xf>
    <xf numFmtId="0" fontId="15" fillId="0" borderId="58" xfId="0" applyFont="1" applyBorder="1" applyAlignment="1">
      <alignment horizontal="center" vertical="center" shrinkToFit="1"/>
    </xf>
    <xf numFmtId="0" fontId="15" fillId="0" borderId="58" xfId="0" applyFont="1" applyBorder="1" applyAlignment="1">
      <alignment vertical="center" shrinkToFit="1"/>
    </xf>
    <xf numFmtId="0" fontId="15" fillId="0" borderId="52" xfId="0" applyFont="1" applyBorder="1" applyAlignment="1">
      <alignment horizontal="right" vertical="center" shrinkToFit="1"/>
    </xf>
    <xf numFmtId="0" fontId="15" fillId="0" borderId="107" xfId="0" applyFont="1" applyBorder="1" applyAlignment="1">
      <alignment horizontal="center" vertical="center"/>
    </xf>
    <xf numFmtId="0" fontId="15" fillId="0" borderId="61" xfId="0" applyFont="1" applyBorder="1" applyAlignment="1">
      <alignment vertical="center" shrinkToFit="1"/>
    </xf>
    <xf numFmtId="0" fontId="15" fillId="0" borderId="87" xfId="0" applyFont="1" applyBorder="1" applyAlignment="1">
      <alignment horizontal="right" vertical="center" shrinkToFit="1"/>
    </xf>
    <xf numFmtId="0" fontId="15" fillId="0" borderId="87" xfId="0" applyFont="1" applyBorder="1" applyAlignment="1">
      <alignment horizontal="center" vertical="center" shrinkToFit="1"/>
    </xf>
    <xf numFmtId="0" fontId="15" fillId="0" borderId="87" xfId="0" applyFont="1" applyBorder="1" applyAlignment="1">
      <alignment vertical="center" shrinkToFit="1"/>
    </xf>
    <xf numFmtId="0" fontId="15" fillId="0" borderId="106" xfId="0" applyFont="1" applyBorder="1" applyAlignment="1">
      <alignment horizontal="right" vertical="center" shrinkToFit="1"/>
    </xf>
    <xf numFmtId="0" fontId="15" fillId="0" borderId="35" xfId="0" applyFont="1" applyBorder="1" applyAlignment="1">
      <alignment horizontal="center" vertical="center" shrinkToFit="1"/>
    </xf>
    <xf numFmtId="0" fontId="15" fillId="0" borderId="39" xfId="0" applyFont="1" applyBorder="1" applyAlignment="1">
      <alignment horizontal="center" vertical="center" shrinkToFit="1"/>
    </xf>
    <xf numFmtId="0" fontId="15" fillId="0" borderId="107" xfId="0" applyFont="1" applyBorder="1" applyAlignment="1">
      <alignment horizontal="center" vertical="center" shrinkToFit="1"/>
    </xf>
    <xf numFmtId="0" fontId="15" fillId="6" borderId="0" xfId="2" applyFont="1" applyFill="1" applyAlignment="1">
      <alignment horizontal="center" vertical="center"/>
    </xf>
    <xf numFmtId="0" fontId="15" fillId="6" borderId="0" xfId="0" applyFont="1" applyFill="1">
      <alignment vertical="center"/>
    </xf>
    <xf numFmtId="0" fontId="15" fillId="0" borderId="7" xfId="0" applyFont="1" applyBorder="1">
      <alignment vertical="center"/>
    </xf>
    <xf numFmtId="0" fontId="15" fillId="0" borderId="5" xfId="0" applyFont="1" applyBorder="1">
      <alignment vertical="center"/>
    </xf>
    <xf numFmtId="0" fontId="15" fillId="0" borderId="8" xfId="0" applyFont="1" applyBorder="1" applyAlignment="1">
      <alignment vertical="center" wrapText="1"/>
    </xf>
    <xf numFmtId="0" fontId="15" fillId="0" borderId="95" xfId="0" applyFont="1" applyBorder="1" applyAlignment="1">
      <alignment horizontal="left" vertical="center"/>
    </xf>
    <xf numFmtId="0" fontId="15" fillId="0" borderId="96" xfId="0" applyFont="1" applyBorder="1" applyAlignment="1">
      <alignment horizontal="left" vertical="center"/>
    </xf>
    <xf numFmtId="0" fontId="15" fillId="0" borderId="98" xfId="0" applyFont="1" applyBorder="1" applyAlignment="1">
      <alignment horizontal="left" vertical="center"/>
    </xf>
    <xf numFmtId="0" fontId="15" fillId="0" borderId="99" xfId="0" applyFont="1" applyBorder="1" applyAlignment="1">
      <alignment horizontal="left" vertical="center"/>
    </xf>
    <xf numFmtId="0" fontId="15" fillId="0" borderId="6" xfId="0" applyFont="1" applyBorder="1">
      <alignment vertical="center"/>
    </xf>
    <xf numFmtId="0" fontId="15" fillId="0" borderId="30" xfId="0" applyFont="1" applyBorder="1">
      <alignment vertical="center"/>
    </xf>
    <xf numFmtId="0" fontId="15" fillId="0" borderId="10" xfId="0" applyFont="1" applyBorder="1">
      <alignment vertical="center"/>
    </xf>
    <xf numFmtId="0" fontId="15" fillId="0" borderId="2" xfId="0" applyFont="1" applyBorder="1">
      <alignment vertical="center"/>
    </xf>
    <xf numFmtId="0" fontId="15" fillId="0" borderId="12" xfId="0" applyFont="1" applyBorder="1">
      <alignment vertical="center"/>
    </xf>
    <xf numFmtId="0" fontId="15" fillId="0" borderId="13" xfId="0" applyFont="1" applyBorder="1">
      <alignment vertical="center"/>
    </xf>
    <xf numFmtId="0" fontId="15" fillId="0" borderId="104" xfId="0" applyFont="1" applyBorder="1">
      <alignment vertical="center"/>
    </xf>
    <xf numFmtId="0" fontId="15" fillId="0" borderId="14" xfId="0" applyFont="1" applyBorder="1">
      <alignment vertical="center"/>
    </xf>
    <xf numFmtId="0" fontId="15" fillId="0" borderId="15" xfId="0" applyFont="1" applyBorder="1">
      <alignment vertical="center"/>
    </xf>
    <xf numFmtId="0" fontId="15" fillId="0" borderId="16" xfId="0" applyFont="1" applyBorder="1">
      <alignment vertical="center"/>
    </xf>
    <xf numFmtId="0" fontId="15" fillId="0" borderId="105" xfId="0" applyFont="1" applyBorder="1">
      <alignment vertical="center"/>
    </xf>
    <xf numFmtId="0" fontId="15" fillId="0" borderId="17" xfId="0" applyFont="1" applyBorder="1">
      <alignment vertical="center"/>
    </xf>
    <xf numFmtId="0" fontId="21" fillId="0" borderId="0" xfId="2" applyFont="1">
      <alignment vertical="center"/>
    </xf>
    <xf numFmtId="0" fontId="15" fillId="6" borderId="0" xfId="2" applyFont="1" applyFill="1">
      <alignment vertical="center"/>
    </xf>
    <xf numFmtId="0" fontId="15" fillId="0" borderId="8" xfId="2" applyFont="1" applyBorder="1">
      <alignment vertical="center"/>
    </xf>
    <xf numFmtId="0" fontId="15" fillId="0" borderId="49" xfId="2" applyFont="1" applyBorder="1">
      <alignment vertical="center"/>
    </xf>
    <xf numFmtId="0" fontId="15" fillId="0" borderId="60" xfId="2" applyFont="1" applyBorder="1">
      <alignment vertical="center"/>
    </xf>
    <xf numFmtId="0" fontId="15" fillId="0" borderId="51" xfId="2" applyFont="1" applyBorder="1">
      <alignment vertical="center"/>
    </xf>
    <xf numFmtId="0" fontId="15" fillId="0" borderId="58" xfId="2" applyFont="1" applyBorder="1">
      <alignment vertical="center"/>
    </xf>
    <xf numFmtId="0" fontId="15" fillId="0" borderId="48" xfId="2" applyFont="1" applyBorder="1">
      <alignment vertical="center"/>
    </xf>
    <xf numFmtId="0" fontId="15" fillId="0" borderId="68" xfId="2" applyFont="1" applyBorder="1">
      <alignment vertical="center"/>
    </xf>
    <xf numFmtId="0" fontId="15" fillId="0" borderId="43" xfId="2" applyFont="1" applyBorder="1">
      <alignment vertical="center"/>
    </xf>
    <xf numFmtId="0" fontId="15" fillId="0" borderId="59" xfId="2" applyFont="1" applyBorder="1">
      <alignment vertical="center"/>
    </xf>
    <xf numFmtId="0" fontId="15" fillId="0" borderId="7" xfId="2" applyFont="1" applyBorder="1">
      <alignment vertical="center"/>
    </xf>
    <xf numFmtId="0" fontId="15" fillId="0" borderId="5" xfId="2" applyFont="1" applyBorder="1">
      <alignment vertical="center"/>
    </xf>
    <xf numFmtId="0" fontId="15" fillId="0" borderId="67" xfId="2" applyFont="1" applyBorder="1">
      <alignment vertical="center"/>
    </xf>
    <xf numFmtId="0" fontId="15" fillId="0" borderId="85" xfId="2" applyFont="1" applyBorder="1">
      <alignment vertical="center"/>
    </xf>
    <xf numFmtId="0" fontId="15" fillId="0" borderId="6" xfId="2" applyFont="1" applyBorder="1">
      <alignment vertical="center"/>
    </xf>
    <xf numFmtId="38" fontId="15" fillId="6" borderId="0" xfId="3" applyFont="1" applyFill="1" applyBorder="1" applyAlignment="1">
      <alignment vertical="center"/>
    </xf>
    <xf numFmtId="0" fontId="21" fillId="6" borderId="0" xfId="2" applyFont="1" applyFill="1">
      <alignment vertical="center"/>
    </xf>
    <xf numFmtId="0" fontId="15" fillId="0" borderId="2" xfId="2" applyFont="1" applyBorder="1">
      <alignment vertical="center"/>
    </xf>
    <xf numFmtId="0" fontId="18" fillId="0" borderId="0" xfId="0" applyFont="1">
      <alignment vertical="center"/>
    </xf>
    <xf numFmtId="0" fontId="15" fillId="0" borderId="0" xfId="12" applyFont="1" applyAlignment="1">
      <alignment horizontal="center" vertical="center"/>
    </xf>
    <xf numFmtId="0" fontId="15" fillId="6" borderId="0" xfId="12" applyFont="1" applyFill="1" applyAlignment="1">
      <alignment horizontal="center" vertical="center"/>
    </xf>
    <xf numFmtId="0" fontId="15" fillId="0" borderId="0" xfId="12" applyFont="1">
      <alignment vertical="center"/>
    </xf>
    <xf numFmtId="0" fontId="15" fillId="0" borderId="96" xfId="12" applyFont="1" applyBorder="1">
      <alignment vertical="center"/>
    </xf>
    <xf numFmtId="0" fontId="15" fillId="0" borderId="97" xfId="12" applyFont="1" applyBorder="1">
      <alignment vertical="center"/>
    </xf>
    <xf numFmtId="0" fontId="15" fillId="0" borderId="99" xfId="12" applyFont="1" applyBorder="1">
      <alignment vertical="center"/>
    </xf>
    <xf numFmtId="0" fontId="15" fillId="0" borderId="100" xfId="12" applyFont="1" applyBorder="1">
      <alignment vertical="center"/>
    </xf>
    <xf numFmtId="0" fontId="18" fillId="0" borderId="0" xfId="12" applyFont="1">
      <alignment vertical="center"/>
    </xf>
    <xf numFmtId="0" fontId="18" fillId="0" borderId="0" xfId="12" applyFont="1" applyAlignment="1">
      <alignment horizontal="center" vertical="center"/>
    </xf>
    <xf numFmtId="0" fontId="21" fillId="0" borderId="0" xfId="12" applyFont="1">
      <alignment vertical="center"/>
    </xf>
    <xf numFmtId="0" fontId="15" fillId="6" borderId="0" xfId="12" applyFont="1" applyFill="1">
      <alignment vertical="center"/>
    </xf>
    <xf numFmtId="0" fontId="17" fillId="0" borderId="0" xfId="2" applyFont="1">
      <alignment vertical="center"/>
    </xf>
    <xf numFmtId="0" fontId="15" fillId="0" borderId="49" xfId="0" applyFont="1" applyBorder="1" applyAlignment="1">
      <alignment horizontal="right" vertical="center" shrinkToFit="1"/>
    </xf>
    <xf numFmtId="0" fontId="15" fillId="0" borderId="60" xfId="0" applyFont="1" applyBorder="1" applyAlignment="1">
      <alignment horizontal="left" vertical="center" shrinkToFit="1"/>
    </xf>
    <xf numFmtId="0" fontId="15" fillId="0" borderId="50" xfId="0" applyFont="1" applyBorder="1" applyAlignment="1">
      <alignment horizontal="left" vertical="center" shrinkToFit="1"/>
    </xf>
    <xf numFmtId="0" fontId="15" fillId="0" borderId="49" xfId="0" applyFont="1" applyBorder="1" applyAlignment="1">
      <alignment horizontal="right" vertical="center"/>
    </xf>
    <xf numFmtId="0" fontId="15" fillId="0" borderId="50" xfId="0" applyFont="1" applyBorder="1" applyAlignment="1">
      <alignment horizontal="left" vertical="center"/>
    </xf>
    <xf numFmtId="0" fontId="15" fillId="0" borderId="51" xfId="0" applyFont="1" applyBorder="1" applyAlignment="1">
      <alignment horizontal="right" vertical="center"/>
    </xf>
    <xf numFmtId="0" fontId="15" fillId="0" borderId="60" xfId="0" applyFont="1" applyBorder="1" applyAlignment="1">
      <alignment horizontal="left" vertical="center"/>
    </xf>
    <xf numFmtId="0" fontId="15" fillId="0" borderId="58" xfId="0" applyFont="1" applyBorder="1" applyAlignment="1">
      <alignment horizontal="left" vertical="center"/>
    </xf>
    <xf numFmtId="0" fontId="15" fillId="0" borderId="52" xfId="0" applyFont="1" applyBorder="1" applyAlignment="1">
      <alignment horizontal="left" vertical="center"/>
    </xf>
    <xf numFmtId="0" fontId="15" fillId="0" borderId="44" xfId="0" applyFont="1" applyBorder="1" applyAlignment="1">
      <alignment horizontal="center" vertical="center" shrinkToFit="1"/>
    </xf>
    <xf numFmtId="0" fontId="15" fillId="0" borderId="48" xfId="0" applyFont="1" applyBorder="1" applyAlignment="1">
      <alignment vertical="center" shrinkToFit="1"/>
    </xf>
    <xf numFmtId="0" fontId="15" fillId="0" borderId="68" xfId="0" applyFont="1" applyBorder="1" applyAlignment="1">
      <alignment horizontal="right" vertical="center" shrinkToFit="1"/>
    </xf>
    <xf numFmtId="0" fontId="15" fillId="0" borderId="68" xfId="0" applyFont="1" applyBorder="1" applyAlignment="1">
      <alignment horizontal="center" vertical="center" shrinkToFit="1"/>
    </xf>
    <xf numFmtId="0" fontId="15" fillId="0" borderId="68" xfId="0" applyFont="1" applyBorder="1" applyAlignment="1">
      <alignment vertical="center" shrinkToFit="1"/>
    </xf>
    <xf numFmtId="0" fontId="15" fillId="0" borderId="54" xfId="0" applyFont="1" applyBorder="1" applyAlignment="1">
      <alignment horizontal="right" vertical="center" shrinkToFit="1"/>
    </xf>
    <xf numFmtId="0" fontId="15" fillId="4" borderId="9" xfId="2" applyFont="1" applyFill="1" applyBorder="1" applyAlignment="1">
      <alignment horizontal="center" vertical="center"/>
    </xf>
    <xf numFmtId="0" fontId="15" fillId="0" borderId="8" xfId="0" applyFont="1" applyBorder="1">
      <alignment vertical="center"/>
    </xf>
    <xf numFmtId="0" fontId="15" fillId="4" borderId="18" xfId="2" applyFont="1" applyFill="1" applyBorder="1">
      <alignment vertical="center"/>
    </xf>
    <xf numFmtId="0" fontId="15" fillId="4" borderId="8" xfId="2" applyFont="1" applyFill="1" applyBorder="1">
      <alignment vertical="center"/>
    </xf>
    <xf numFmtId="0" fontId="19" fillId="6" borderId="0" xfId="15" applyFont="1" applyFill="1" applyAlignment="1">
      <alignment horizontal="left" vertical="top"/>
    </xf>
    <xf numFmtId="0" fontId="19" fillId="6" borderId="0" xfId="15" applyFont="1" applyFill="1" applyAlignment="1">
      <alignment vertical="top"/>
    </xf>
    <xf numFmtId="0" fontId="19" fillId="6" borderId="0" xfId="15" applyFont="1" applyFill="1" applyAlignment="1">
      <alignment vertical="top" wrapText="1"/>
    </xf>
    <xf numFmtId="0" fontId="19" fillId="6" borderId="36" xfId="15" applyFont="1" applyFill="1" applyBorder="1" applyAlignment="1">
      <alignment vertical="center" wrapText="1"/>
    </xf>
    <xf numFmtId="0" fontId="19" fillId="6" borderId="9" xfId="15" applyFont="1" applyFill="1" applyBorder="1" applyAlignment="1">
      <alignment vertical="top"/>
    </xf>
    <xf numFmtId="0" fontId="19" fillId="6" borderId="18" xfId="15" applyFont="1" applyFill="1" applyBorder="1" applyAlignment="1">
      <alignment vertical="top"/>
    </xf>
    <xf numFmtId="0" fontId="19" fillId="6" borderId="11" xfId="15" applyFont="1" applyFill="1" applyBorder="1" applyAlignment="1">
      <alignment vertical="top"/>
    </xf>
    <xf numFmtId="0" fontId="19" fillId="6" borderId="0" xfId="15" applyFont="1" applyFill="1" applyAlignment="1" applyProtection="1">
      <alignment vertical="top"/>
      <protection locked="0"/>
    </xf>
    <xf numFmtId="0" fontId="19" fillId="6" borderId="30" xfId="15" applyFont="1" applyFill="1" applyBorder="1" applyAlignment="1" applyProtection="1">
      <alignment vertical="top"/>
      <protection locked="0"/>
    </xf>
    <xf numFmtId="0" fontId="15" fillId="4" borderId="9" xfId="2" applyFont="1" applyFill="1" applyBorder="1">
      <alignment vertical="center"/>
    </xf>
    <xf numFmtId="0" fontId="15" fillId="0" borderId="81" xfId="2" applyFont="1" applyBorder="1" applyAlignment="1">
      <alignment horizontal="left" vertical="center" indent="2"/>
    </xf>
    <xf numFmtId="0" fontId="15" fillId="0" borderId="82" xfId="2" applyFont="1" applyBorder="1">
      <alignment vertical="center"/>
    </xf>
    <xf numFmtId="0" fontId="15" fillId="0" borderId="83" xfId="2" applyFont="1" applyBorder="1">
      <alignment vertical="center"/>
    </xf>
    <xf numFmtId="0" fontId="15" fillId="4" borderId="0" xfId="2" applyFont="1" applyFill="1">
      <alignment vertical="center"/>
    </xf>
    <xf numFmtId="0" fontId="15" fillId="0" borderId="61" xfId="0" applyFont="1" applyBorder="1" applyAlignment="1">
      <alignment horizontal="right" vertical="center"/>
    </xf>
    <xf numFmtId="0" fontId="15" fillId="0" borderId="87" xfId="0" applyFont="1" applyBorder="1" applyAlignment="1">
      <alignment horizontal="left" vertical="center"/>
    </xf>
    <xf numFmtId="0" fontId="15" fillId="0" borderId="87" xfId="0" applyFont="1" applyBorder="1" applyAlignment="1">
      <alignment horizontal="center" vertical="center"/>
    </xf>
    <xf numFmtId="0" fontId="15" fillId="0" borderId="87" xfId="0" applyFont="1" applyBorder="1" applyAlignment="1">
      <alignment horizontal="right" vertical="center"/>
    </xf>
    <xf numFmtId="0" fontId="15" fillId="0" borderId="106" xfId="0" applyFont="1" applyBorder="1" applyAlignment="1">
      <alignment horizontal="left" vertical="center"/>
    </xf>
    <xf numFmtId="0" fontId="15" fillId="0" borderId="51" xfId="0" applyFont="1" applyBorder="1" applyAlignment="1">
      <alignment horizontal="right" vertical="center" shrinkToFit="1"/>
    </xf>
    <xf numFmtId="0" fontId="15" fillId="0" borderId="51" xfId="12" applyFont="1" applyBorder="1">
      <alignment vertical="center"/>
    </xf>
    <xf numFmtId="0" fontId="15" fillId="0" borderId="49" xfId="12" applyFont="1" applyBorder="1">
      <alignment vertical="center"/>
    </xf>
    <xf numFmtId="0" fontId="15" fillId="0" borderId="48" xfId="12" applyFont="1" applyBorder="1">
      <alignment vertical="center"/>
    </xf>
    <xf numFmtId="38" fontId="15" fillId="6" borderId="109" xfId="1" applyFont="1" applyFill="1" applyBorder="1" applyAlignment="1">
      <alignment vertical="center"/>
    </xf>
    <xf numFmtId="38" fontId="15" fillId="6" borderId="18" xfId="1" applyFont="1" applyFill="1" applyBorder="1" applyAlignment="1">
      <alignment vertical="center"/>
    </xf>
    <xf numFmtId="38" fontId="15" fillId="6" borderId="9" xfId="1" applyFont="1" applyFill="1" applyBorder="1" applyAlignment="1">
      <alignment vertical="center"/>
    </xf>
    <xf numFmtId="38" fontId="15" fillId="6" borderId="31" xfId="1" applyFont="1" applyFill="1" applyBorder="1" applyAlignment="1">
      <alignment vertical="center"/>
    </xf>
    <xf numFmtId="0" fontId="15" fillId="0" borderId="50" xfId="2" applyFont="1" applyBorder="1">
      <alignment vertical="center"/>
    </xf>
    <xf numFmtId="0" fontId="15" fillId="0" borderId="52" xfId="2" applyFont="1" applyBorder="1">
      <alignment vertical="center"/>
    </xf>
    <xf numFmtId="0" fontId="15" fillId="0" borderId="53" xfId="2" applyFont="1" applyBorder="1">
      <alignment vertical="center"/>
    </xf>
    <xf numFmtId="0" fontId="19" fillId="0" borderId="0" xfId="12" applyFont="1">
      <alignment vertical="center"/>
    </xf>
    <xf numFmtId="0" fontId="19" fillId="0" borderId="0" xfId="12" applyFont="1" applyAlignment="1">
      <alignment horizontal="center" vertical="center"/>
    </xf>
    <xf numFmtId="0" fontId="15" fillId="0" borderId="30" xfId="12" applyFont="1" applyBorder="1">
      <alignment vertical="center"/>
    </xf>
    <xf numFmtId="0" fontId="15" fillId="0" borderId="5" xfId="12" applyFont="1" applyBorder="1">
      <alignment vertical="center"/>
    </xf>
    <xf numFmtId="0" fontId="15" fillId="0" borderId="10" xfId="12" applyFont="1" applyBorder="1">
      <alignment vertical="center"/>
    </xf>
    <xf numFmtId="0" fontId="15" fillId="0" borderId="5" xfId="0" applyFont="1" applyBorder="1" applyAlignment="1">
      <alignment vertical="center" wrapText="1"/>
    </xf>
    <xf numFmtId="0" fontId="15" fillId="0" borderId="101" xfId="0" applyFont="1" applyBorder="1" applyAlignment="1">
      <alignment horizontal="left" vertical="center"/>
    </xf>
    <xf numFmtId="0" fontId="15" fillId="0" borderId="102" xfId="0" applyFont="1" applyBorder="1" applyAlignment="1">
      <alignment horizontal="left" vertical="center"/>
    </xf>
    <xf numFmtId="0" fontId="15" fillId="0" borderId="102" xfId="12" applyFont="1" applyBorder="1">
      <alignment vertical="center"/>
    </xf>
    <xf numFmtId="0" fontId="15" fillId="0" borderId="103" xfId="12" applyFont="1" applyBorder="1">
      <alignment vertical="center"/>
    </xf>
    <xf numFmtId="0" fontId="15" fillId="0" borderId="62" xfId="12" applyFont="1" applyBorder="1">
      <alignment vertical="center"/>
    </xf>
    <xf numFmtId="0" fontId="15" fillId="0" borderId="126" xfId="0" applyFont="1" applyBorder="1" applyAlignment="1">
      <alignment horizontal="left" vertical="center"/>
    </xf>
    <xf numFmtId="0" fontId="15" fillId="0" borderId="127" xfId="0" applyFont="1" applyBorder="1" applyAlignment="1">
      <alignment horizontal="left" vertical="center"/>
    </xf>
    <xf numFmtId="0" fontId="15" fillId="0" borderId="127" xfId="12" applyFont="1" applyBorder="1">
      <alignment vertical="center"/>
    </xf>
    <xf numFmtId="0" fontId="15" fillId="0" borderId="128" xfId="12" applyFont="1" applyBorder="1">
      <alignment vertical="center"/>
    </xf>
    <xf numFmtId="0" fontId="15" fillId="0" borderId="6" xfId="0" applyFont="1" applyBorder="1" applyAlignment="1">
      <alignment vertical="center" wrapText="1"/>
    </xf>
    <xf numFmtId="0" fontId="15" fillId="0" borderId="2" xfId="0" applyFont="1" applyBorder="1" applyAlignment="1">
      <alignment horizontal="left" vertical="center"/>
    </xf>
    <xf numFmtId="0" fontId="15" fillId="0" borderId="11" xfId="0" applyFont="1" applyBorder="1" applyAlignment="1">
      <alignment horizontal="left" vertical="center"/>
    </xf>
    <xf numFmtId="0" fontId="15" fillId="0" borderId="0" xfId="2" applyFont="1" applyAlignment="1">
      <alignment horizontal="right" vertical="center"/>
    </xf>
    <xf numFmtId="0" fontId="16" fillId="0" borderId="0" xfId="2" applyFont="1">
      <alignment vertical="center"/>
    </xf>
    <xf numFmtId="0" fontId="16" fillId="0" borderId="0" xfId="12" applyFont="1">
      <alignment vertical="center"/>
    </xf>
    <xf numFmtId="0" fontId="18" fillId="6" borderId="0" xfId="2" applyFont="1" applyFill="1" applyAlignment="1">
      <alignment vertical="center" wrapText="1"/>
    </xf>
    <xf numFmtId="0" fontId="18" fillId="0" borderId="0" xfId="2" applyFont="1" applyAlignment="1">
      <alignment vertical="center" wrapText="1"/>
    </xf>
    <xf numFmtId="0" fontId="15" fillId="0" borderId="0" xfId="2" applyFont="1" applyAlignment="1">
      <alignment vertical="center" wrapText="1"/>
    </xf>
    <xf numFmtId="0" fontId="15" fillId="6" borderId="0" xfId="2" applyFont="1" applyFill="1" applyAlignment="1">
      <alignment vertical="center" wrapText="1"/>
    </xf>
    <xf numFmtId="0" fontId="15" fillId="0" borderId="7" xfId="2" applyFont="1" applyBorder="1" applyAlignment="1">
      <alignment vertical="top"/>
    </xf>
    <xf numFmtId="0" fontId="15" fillId="0" borderId="30" xfId="2" applyFont="1" applyBorder="1" applyAlignment="1">
      <alignment vertical="top"/>
    </xf>
    <xf numFmtId="0" fontId="15" fillId="0" borderId="8" xfId="2" applyFont="1" applyBorder="1" applyAlignment="1">
      <alignment vertical="top"/>
    </xf>
    <xf numFmtId="0" fontId="15" fillId="0" borderId="0" xfId="2" applyFont="1" applyAlignment="1">
      <alignment vertical="top"/>
    </xf>
    <xf numFmtId="0" fontId="15" fillId="0" borderId="62" xfId="2" applyFont="1" applyBorder="1" applyAlignment="1">
      <alignment vertical="top"/>
    </xf>
    <xf numFmtId="0" fontId="15" fillId="0" borderId="9" xfId="2" applyFont="1" applyBorder="1" applyAlignment="1">
      <alignment vertical="top"/>
    </xf>
    <xf numFmtId="0" fontId="15" fillId="0" borderId="18" xfId="2" applyFont="1" applyBorder="1" applyAlignment="1">
      <alignment vertical="top"/>
    </xf>
    <xf numFmtId="0" fontId="15" fillId="0" borderId="31" xfId="2" applyFont="1" applyBorder="1" applyAlignment="1">
      <alignment vertical="top"/>
    </xf>
    <xf numFmtId="38" fontId="15" fillId="0" borderId="0" xfId="3" applyFont="1" applyBorder="1" applyAlignment="1">
      <alignment vertical="center"/>
    </xf>
    <xf numFmtId="0" fontId="18" fillId="0" borderId="0" xfId="2" applyFont="1" applyAlignment="1">
      <alignment horizontal="center" vertical="center"/>
    </xf>
    <xf numFmtId="38" fontId="18" fillId="0" borderId="0" xfId="3" applyFont="1" applyBorder="1" applyAlignment="1">
      <alignment vertical="center"/>
    </xf>
    <xf numFmtId="0" fontId="15" fillId="4" borderId="4" xfId="2" applyFont="1" applyFill="1" applyBorder="1">
      <alignment vertical="center"/>
    </xf>
    <xf numFmtId="0" fontId="15" fillId="4" borderId="11" xfId="2" applyFont="1" applyFill="1" applyBorder="1">
      <alignment vertical="center"/>
    </xf>
    <xf numFmtId="0" fontId="15" fillId="4" borderId="3" xfId="2" applyFont="1" applyFill="1" applyBorder="1">
      <alignment vertical="center"/>
    </xf>
    <xf numFmtId="0" fontId="15" fillId="4" borderId="6" xfId="2" applyFont="1" applyFill="1" applyBorder="1">
      <alignment vertical="center"/>
    </xf>
    <xf numFmtId="0" fontId="21" fillId="4" borderId="7" xfId="0" applyFont="1" applyFill="1" applyBorder="1">
      <alignment vertical="center"/>
    </xf>
    <xf numFmtId="0" fontId="21" fillId="4" borderId="30" xfId="0" applyFont="1" applyFill="1" applyBorder="1">
      <alignment vertical="center"/>
    </xf>
    <xf numFmtId="0" fontId="21" fillId="4" borderId="8" xfId="0" applyFont="1" applyFill="1" applyBorder="1">
      <alignment vertical="center"/>
    </xf>
    <xf numFmtId="0" fontId="21" fillId="4" borderId="0" xfId="0" applyFont="1" applyFill="1">
      <alignment vertical="center"/>
    </xf>
    <xf numFmtId="0" fontId="15" fillId="0" borderId="49" xfId="0" applyFont="1" applyBorder="1">
      <alignment vertical="center"/>
    </xf>
    <xf numFmtId="0" fontId="15" fillId="0" borderId="60" xfId="0" applyFont="1" applyBorder="1">
      <alignment vertical="center"/>
    </xf>
    <xf numFmtId="0" fontId="15" fillId="0" borderId="9" xfId="0" applyFont="1" applyBorder="1">
      <alignment vertical="center"/>
    </xf>
    <xf numFmtId="0" fontId="15" fillId="0" borderId="43" xfId="0" applyFont="1" applyBorder="1">
      <alignment vertical="center"/>
    </xf>
    <xf numFmtId="0" fontId="15" fillId="0" borderId="59" xfId="0" applyFont="1" applyBorder="1">
      <alignment vertical="center"/>
    </xf>
    <xf numFmtId="0" fontId="15" fillId="0" borderId="48" xfId="0" applyFont="1" applyBorder="1">
      <alignment vertical="center"/>
    </xf>
    <xf numFmtId="0" fontId="15" fillId="0" borderId="68" xfId="0" applyFont="1" applyBorder="1">
      <alignment vertical="center"/>
    </xf>
    <xf numFmtId="0" fontId="15" fillId="0" borderId="18" xfId="0" applyFont="1" applyBorder="1">
      <alignment vertical="center"/>
    </xf>
    <xf numFmtId="38" fontId="15" fillId="3" borderId="108" xfId="1" applyFont="1" applyFill="1" applyBorder="1">
      <alignment vertical="center"/>
    </xf>
    <xf numFmtId="38" fontId="15" fillId="3" borderId="10" xfId="1" applyFont="1" applyFill="1" applyBorder="1">
      <alignment vertical="center"/>
    </xf>
    <xf numFmtId="0" fontId="15" fillId="0" borderId="81" xfId="0" applyFont="1" applyBorder="1" applyAlignment="1">
      <alignment horizontal="left" vertical="center" indent="2"/>
    </xf>
    <xf numFmtId="0" fontId="15" fillId="0" borderId="131" xfId="0" applyFont="1" applyBorder="1">
      <alignment vertical="center"/>
    </xf>
    <xf numFmtId="0" fontId="15" fillId="0" borderId="82" xfId="0" applyFont="1" applyBorder="1">
      <alignment vertical="center"/>
    </xf>
    <xf numFmtId="0" fontId="15" fillId="0" borderId="6" xfId="12" applyFont="1" applyBorder="1">
      <alignment vertical="center"/>
    </xf>
    <xf numFmtId="0" fontId="21" fillId="0" borderId="0" xfId="0" applyFont="1">
      <alignment vertical="center"/>
    </xf>
    <xf numFmtId="0" fontId="15" fillId="4" borderId="63" xfId="0" applyFont="1" applyFill="1" applyBorder="1" applyAlignment="1">
      <alignment horizontal="center" vertical="center"/>
    </xf>
    <xf numFmtId="0" fontId="15" fillId="4" borderId="64" xfId="0" applyFont="1" applyFill="1" applyBorder="1" applyAlignment="1">
      <alignment horizontal="center" vertical="center"/>
    </xf>
    <xf numFmtId="0" fontId="15" fillId="4" borderId="55"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56" xfId="0" applyFont="1" applyFill="1" applyBorder="1" applyAlignment="1">
      <alignment horizontal="center" vertical="center"/>
    </xf>
    <xf numFmtId="0" fontId="15" fillId="4" borderId="66" xfId="0" applyFont="1" applyFill="1" applyBorder="1" applyAlignment="1">
      <alignment horizontal="center" vertical="center"/>
    </xf>
    <xf numFmtId="0" fontId="15" fillId="0" borderId="58" xfId="0" applyFont="1" applyBorder="1" applyAlignment="1">
      <alignment horizontal="left" vertical="center" shrinkToFit="1"/>
    </xf>
    <xf numFmtId="0" fontId="15" fillId="0" borderId="52" xfId="0" applyFont="1" applyBorder="1" applyAlignment="1">
      <alignment horizontal="left" vertical="center" shrinkToFit="1"/>
    </xf>
    <xf numFmtId="176" fontId="15" fillId="0" borderId="36" xfId="0" applyNumberFormat="1" applyFont="1" applyBorder="1">
      <alignment vertical="center"/>
    </xf>
    <xf numFmtId="176" fontId="15" fillId="0" borderId="38" xfId="0" applyNumberFormat="1" applyFont="1" applyBorder="1">
      <alignment vertical="center"/>
    </xf>
    <xf numFmtId="0" fontId="15" fillId="0" borderId="48" xfId="0" applyFont="1" applyBorder="1" applyAlignment="1">
      <alignment horizontal="right" vertical="center" shrinkToFit="1"/>
    </xf>
    <xf numFmtId="0" fontId="15" fillId="0" borderId="68" xfId="0" applyFont="1" applyBorder="1" applyAlignment="1">
      <alignment horizontal="left" vertical="center" shrinkToFit="1"/>
    </xf>
    <xf numFmtId="0" fontId="15" fillId="0" borderId="54" xfId="0" applyFont="1" applyBorder="1" applyAlignment="1">
      <alignment horizontal="left" vertical="center" shrinkToFit="1"/>
    </xf>
    <xf numFmtId="176" fontId="15" fillId="0" borderId="46" xfId="0" applyNumberFormat="1" applyFont="1" applyBorder="1">
      <alignment vertical="center"/>
    </xf>
    <xf numFmtId="176" fontId="15" fillId="0" borderId="47" xfId="0" applyNumberFormat="1" applyFont="1" applyBorder="1">
      <alignment vertical="center"/>
    </xf>
    <xf numFmtId="176" fontId="15" fillId="3" borderId="23" xfId="0" applyNumberFormat="1" applyFont="1" applyFill="1" applyBorder="1">
      <alignment vertical="center"/>
    </xf>
    <xf numFmtId="0" fontId="15" fillId="0" borderId="1" xfId="0" applyFont="1" applyBorder="1" applyAlignment="1">
      <alignment horizontal="center" vertical="center" shrinkToFit="1"/>
    </xf>
    <xf numFmtId="176" fontId="15" fillId="0" borderId="35" xfId="0" applyNumberFormat="1" applyFont="1" applyBorder="1">
      <alignment vertical="center"/>
    </xf>
    <xf numFmtId="176" fontId="15" fillId="3" borderId="35" xfId="0" applyNumberFormat="1" applyFont="1" applyFill="1" applyBorder="1">
      <alignment vertical="center"/>
    </xf>
    <xf numFmtId="0" fontId="15" fillId="0" borderId="51" xfId="0" applyFont="1" applyBorder="1">
      <alignment vertical="center"/>
    </xf>
    <xf numFmtId="0" fontId="15" fillId="0" borderId="58" xfId="0" applyFont="1" applyBorder="1">
      <alignment vertical="center"/>
    </xf>
    <xf numFmtId="176" fontId="15" fillId="0" borderId="39" xfId="0" applyNumberFormat="1" applyFont="1" applyBorder="1">
      <alignment vertical="center"/>
    </xf>
    <xf numFmtId="176" fontId="15" fillId="3" borderId="39" xfId="0" applyNumberFormat="1" applyFont="1" applyFill="1" applyBorder="1">
      <alignment vertical="center"/>
    </xf>
    <xf numFmtId="0" fontId="15" fillId="0" borderId="61" xfId="0" applyFont="1" applyBorder="1">
      <alignment vertical="center"/>
    </xf>
    <xf numFmtId="0" fontId="15" fillId="0" borderId="87" xfId="0" applyFont="1" applyBorder="1">
      <alignment vertical="center"/>
    </xf>
    <xf numFmtId="176" fontId="15" fillId="0" borderId="107" xfId="0" applyNumberFormat="1" applyFont="1" applyBorder="1">
      <alignment vertical="center"/>
    </xf>
    <xf numFmtId="176" fontId="15" fillId="3" borderId="107" xfId="0" applyNumberFormat="1" applyFont="1" applyFill="1" applyBorder="1">
      <alignment vertical="center"/>
    </xf>
    <xf numFmtId="0" fontId="15" fillId="0" borderId="20" xfId="0" applyFont="1" applyBorder="1">
      <alignment vertical="center"/>
    </xf>
    <xf numFmtId="0" fontId="15" fillId="0" borderId="21" xfId="0" applyFont="1" applyBorder="1">
      <alignment vertical="center"/>
    </xf>
    <xf numFmtId="176" fontId="15" fillId="3" borderId="25" xfId="0" applyNumberFormat="1" applyFont="1" applyFill="1" applyBorder="1">
      <alignment vertical="center"/>
    </xf>
    <xf numFmtId="176" fontId="15" fillId="0" borderId="23" xfId="0" applyNumberFormat="1" applyFont="1" applyBorder="1">
      <alignment vertical="center"/>
    </xf>
    <xf numFmtId="0" fontId="15" fillId="0" borderId="34" xfId="0" applyFont="1" applyBorder="1" applyAlignment="1">
      <alignment horizontal="center" vertical="center"/>
    </xf>
    <xf numFmtId="176" fontId="15" fillId="0" borderId="50" xfId="0" applyNumberFormat="1" applyFont="1" applyBorder="1">
      <alignment vertical="center"/>
    </xf>
    <xf numFmtId="176" fontId="15" fillId="0" borderId="49" xfId="0" applyNumberFormat="1" applyFont="1" applyBorder="1">
      <alignment vertical="center"/>
    </xf>
    <xf numFmtId="0" fontId="15" fillId="0" borderId="38" xfId="0" applyFont="1" applyBorder="1" applyAlignment="1">
      <alignment horizontal="center" vertical="center"/>
    </xf>
    <xf numFmtId="176" fontId="15" fillId="0" borderId="52" xfId="0" applyNumberFormat="1" applyFont="1" applyBorder="1">
      <alignment vertical="center"/>
    </xf>
    <xf numFmtId="176" fontId="15" fillId="0" borderId="51" xfId="0" applyNumberFormat="1" applyFont="1" applyBorder="1">
      <alignment vertical="center"/>
    </xf>
    <xf numFmtId="0" fontId="15" fillId="0" borderId="47" xfId="0" applyFont="1" applyBorder="1" applyAlignment="1">
      <alignment horizontal="center" vertical="center"/>
    </xf>
    <xf numFmtId="176" fontId="15" fillId="0" borderId="54" xfId="0" applyNumberFormat="1" applyFont="1" applyBorder="1">
      <alignment vertical="center"/>
    </xf>
    <xf numFmtId="176" fontId="15" fillId="0" borderId="44" xfId="0" applyNumberFormat="1" applyFont="1" applyBorder="1">
      <alignment vertical="center"/>
    </xf>
    <xf numFmtId="176" fontId="15" fillId="0" borderId="48" xfId="0" applyNumberFormat="1" applyFont="1" applyBorder="1">
      <alignment vertical="center"/>
    </xf>
    <xf numFmtId="176" fontId="15" fillId="3" borderId="44" xfId="0" applyNumberFormat="1" applyFont="1" applyFill="1" applyBorder="1">
      <alignment vertical="center"/>
    </xf>
    <xf numFmtId="176" fontId="15" fillId="3" borderId="57" xfId="0" applyNumberFormat="1" applyFont="1" applyFill="1" applyBorder="1">
      <alignment vertical="center"/>
    </xf>
    <xf numFmtId="176" fontId="15" fillId="3" borderId="22" xfId="0" applyNumberFormat="1" applyFont="1" applyFill="1" applyBorder="1">
      <alignment vertical="center"/>
    </xf>
    <xf numFmtId="176" fontId="15" fillId="3" borderId="91" xfId="0" applyNumberFormat="1" applyFont="1" applyFill="1" applyBorder="1">
      <alignment vertical="center"/>
    </xf>
    <xf numFmtId="176" fontId="15" fillId="3" borderId="24" xfId="0" applyNumberFormat="1" applyFont="1" applyFill="1" applyBorder="1">
      <alignment vertical="center"/>
    </xf>
    <xf numFmtId="0" fontId="15" fillId="0" borderId="69" xfId="0" applyFont="1" applyBorder="1" applyAlignment="1">
      <alignment horizontal="center" vertical="center"/>
    </xf>
    <xf numFmtId="176" fontId="15" fillId="0" borderId="69" xfId="0" applyNumberFormat="1" applyFont="1" applyBorder="1">
      <alignment vertical="center"/>
    </xf>
    <xf numFmtId="176" fontId="15" fillId="0" borderId="86" xfId="0" applyNumberFormat="1" applyFont="1" applyBorder="1">
      <alignment vertical="center"/>
    </xf>
    <xf numFmtId="176" fontId="15" fillId="0" borderId="45" xfId="0" applyNumberFormat="1" applyFont="1" applyBorder="1">
      <alignment vertical="center"/>
    </xf>
    <xf numFmtId="176" fontId="15" fillId="0" borderId="67" xfId="0" applyNumberFormat="1" applyFont="1" applyBorder="1">
      <alignment vertical="center"/>
    </xf>
    <xf numFmtId="176" fontId="15" fillId="3" borderId="45" xfId="0" applyNumberFormat="1" applyFont="1" applyFill="1" applyBorder="1">
      <alignment vertical="center"/>
    </xf>
    <xf numFmtId="0" fontId="15" fillId="0" borderId="0" xfId="0" applyFont="1" applyAlignment="1">
      <alignment horizontal="left" vertical="center"/>
    </xf>
    <xf numFmtId="176" fontId="15" fillId="0" borderId="1" xfId="0" applyNumberFormat="1" applyFont="1" applyBorder="1">
      <alignment vertical="center"/>
    </xf>
    <xf numFmtId="0" fontId="18" fillId="0" borderId="0" xfId="2" applyFont="1" applyAlignment="1">
      <alignment horizontal="left" vertical="center"/>
    </xf>
    <xf numFmtId="0" fontId="15" fillId="6" borderId="0" xfId="2" applyFont="1" applyFill="1" applyAlignment="1">
      <alignment horizontal="left" vertical="center"/>
    </xf>
    <xf numFmtId="38" fontId="15" fillId="0" borderId="0" xfId="1" applyFont="1" applyFill="1" applyBorder="1">
      <alignment vertical="center"/>
    </xf>
    <xf numFmtId="0" fontId="15" fillId="0" borderId="0" xfId="0" applyFont="1" applyAlignment="1">
      <alignment horizontal="left" vertical="center" indent="2"/>
    </xf>
    <xf numFmtId="38" fontId="15" fillId="3" borderId="30" xfId="1" applyFont="1" applyFill="1" applyBorder="1">
      <alignment vertical="center"/>
    </xf>
    <xf numFmtId="38" fontId="15" fillId="6" borderId="115" xfId="1" applyFont="1" applyFill="1" applyBorder="1" applyAlignment="1">
      <alignment vertical="center"/>
    </xf>
    <xf numFmtId="38" fontId="15" fillId="6" borderId="68" xfId="1" applyFont="1" applyFill="1" applyBorder="1" applyAlignment="1">
      <alignment vertical="center"/>
    </xf>
    <xf numFmtId="38" fontId="15" fillId="6" borderId="48" xfId="1" applyFont="1" applyFill="1" applyBorder="1" applyAlignment="1">
      <alignment vertical="center"/>
    </xf>
    <xf numFmtId="38" fontId="15" fillId="6" borderId="54" xfId="1" applyFont="1" applyFill="1" applyBorder="1" applyAlignment="1">
      <alignment vertical="center"/>
    </xf>
    <xf numFmtId="0" fontId="22" fillId="0" borderId="0" xfId="15" applyFont="1">
      <alignment vertical="center"/>
    </xf>
    <xf numFmtId="0" fontId="14" fillId="0" borderId="0" xfId="11">
      <alignment vertical="center"/>
    </xf>
    <xf numFmtId="0" fontId="15" fillId="0" borderId="137" xfId="11" applyFont="1" applyBorder="1" applyAlignment="1">
      <alignment horizontal="left" vertical="center"/>
    </xf>
    <xf numFmtId="0" fontId="14" fillId="0" borderId="138" xfId="11" applyBorder="1">
      <alignment vertical="center"/>
    </xf>
    <xf numFmtId="0" fontId="15" fillId="0" borderId="139" xfId="11" applyFont="1" applyBorder="1" applyAlignment="1">
      <alignment horizontal="left" vertical="center"/>
    </xf>
    <xf numFmtId="0" fontId="15" fillId="0" borderId="140" xfId="11" applyFont="1" applyBorder="1" applyAlignment="1">
      <alignment horizontal="left" vertical="center"/>
    </xf>
    <xf numFmtId="0" fontId="15" fillId="0" borderId="0" xfId="11" applyFont="1" applyAlignment="1">
      <alignment horizontal="left" vertical="center"/>
    </xf>
    <xf numFmtId="0" fontId="15" fillId="0" borderId="141" xfId="11" applyFont="1" applyBorder="1" applyAlignment="1">
      <alignment horizontal="left" vertical="center"/>
    </xf>
    <xf numFmtId="0" fontId="15" fillId="0" borderId="142" xfId="11" applyFont="1" applyBorder="1" applyAlignment="1">
      <alignment horizontal="left" vertical="center"/>
    </xf>
    <xf numFmtId="0" fontId="10" fillId="0" borderId="0" xfId="11" applyFont="1">
      <alignment vertical="center"/>
    </xf>
    <xf numFmtId="0" fontId="10" fillId="0" borderId="0" xfId="10" applyAlignment="1">
      <alignment horizontal="left" vertical="center"/>
    </xf>
    <xf numFmtId="0" fontId="10" fillId="0" borderId="0" xfId="10">
      <alignment vertical="center"/>
    </xf>
    <xf numFmtId="0" fontId="15" fillId="0" borderId="143" xfId="10" applyFont="1" applyBorder="1" applyAlignment="1">
      <alignment horizontal="center" vertical="center" shrinkToFit="1"/>
    </xf>
    <xf numFmtId="0" fontId="15" fillId="0" borderId="144" xfId="10" applyFont="1" applyBorder="1" applyAlignment="1">
      <alignment horizontal="center" vertical="center" shrinkToFit="1"/>
    </xf>
    <xf numFmtId="0" fontId="15" fillId="0" borderId="145" xfId="10" applyFont="1" applyBorder="1" applyAlignment="1">
      <alignment horizontal="center" vertical="center" shrinkToFit="1"/>
    </xf>
    <xf numFmtId="49" fontId="15" fillId="0" borderId="145" xfId="10" applyNumberFormat="1" applyFont="1" applyBorder="1" applyAlignment="1">
      <alignment horizontal="center" vertical="center" shrinkToFit="1"/>
    </xf>
    <xf numFmtId="0" fontId="15" fillId="0" borderId="138" xfId="10" applyFont="1" applyBorder="1" applyAlignment="1">
      <alignment horizontal="center" vertical="center" shrinkToFit="1"/>
    </xf>
    <xf numFmtId="0" fontId="10" fillId="0" borderId="0" xfId="10" applyAlignment="1">
      <alignment horizontal="center" vertical="center"/>
    </xf>
    <xf numFmtId="0" fontId="15" fillId="0" borderId="146" xfId="10" applyFont="1" applyBorder="1" applyAlignment="1">
      <alignment horizontal="center" vertical="center" wrapText="1"/>
    </xf>
    <xf numFmtId="0" fontId="15" fillId="0" borderId="3" xfId="10" applyFont="1" applyBorder="1" applyAlignment="1">
      <alignment horizontal="center" vertical="center" wrapText="1"/>
    </xf>
    <xf numFmtId="0" fontId="15" fillId="0" borderId="1" xfId="10" applyFont="1" applyBorder="1" applyAlignment="1">
      <alignment horizontal="center" vertical="center" wrapText="1"/>
    </xf>
    <xf numFmtId="0" fontId="16" fillId="0" borderId="1" xfId="10" applyFont="1" applyBorder="1" applyAlignment="1">
      <alignment horizontal="center" vertical="center" wrapText="1"/>
    </xf>
    <xf numFmtId="0" fontId="15" fillId="0" borderId="1" xfId="10" applyFont="1" applyBorder="1" applyAlignment="1">
      <alignment vertical="center" wrapText="1"/>
    </xf>
    <xf numFmtId="0" fontId="15" fillId="0" borderId="140" xfId="10" applyFont="1" applyBorder="1" applyAlignment="1">
      <alignment horizontal="left" vertical="top" wrapText="1"/>
    </xf>
    <xf numFmtId="49" fontId="15" fillId="0" borderId="1" xfId="10" applyNumberFormat="1" applyFont="1" applyBorder="1" applyAlignment="1">
      <alignment horizontal="center" vertical="center" wrapText="1"/>
    </xf>
    <xf numFmtId="0" fontId="15" fillId="0" borderId="147" xfId="10" applyFont="1" applyBorder="1" applyAlignment="1">
      <alignment horizontal="center" vertical="center" wrapText="1"/>
    </xf>
    <xf numFmtId="0" fontId="15" fillId="0" borderId="148" xfId="10" applyFont="1" applyBorder="1" applyAlignment="1">
      <alignment horizontal="center" vertical="center" wrapText="1"/>
    </xf>
    <xf numFmtId="0" fontId="15" fillId="0" borderId="149" xfId="10" applyFont="1" applyBorder="1" applyAlignment="1">
      <alignment horizontal="center" vertical="center" wrapText="1"/>
    </xf>
    <xf numFmtId="49" fontId="15" fillId="0" borderId="149" xfId="10" applyNumberFormat="1" applyFont="1" applyBorder="1" applyAlignment="1">
      <alignment horizontal="center" vertical="center" wrapText="1"/>
    </xf>
    <xf numFmtId="0" fontId="15" fillId="0" borderId="149" xfId="10" applyFont="1" applyBorder="1" applyAlignment="1">
      <alignment vertical="center" wrapText="1"/>
    </xf>
    <xf numFmtId="0" fontId="15" fillId="0" borderId="142" xfId="10" applyFont="1" applyBorder="1" applyAlignment="1">
      <alignment horizontal="left" vertical="top" wrapText="1"/>
    </xf>
    <xf numFmtId="0" fontId="10" fillId="0" borderId="0" xfId="10" applyAlignment="1">
      <alignment horizontal="left" vertical="center" shrinkToFit="1"/>
    </xf>
    <xf numFmtId="0" fontId="10" fillId="0" borderId="0" xfId="10" applyAlignment="1">
      <alignment vertical="center" shrinkToFit="1"/>
    </xf>
    <xf numFmtId="0" fontId="15" fillId="0" borderId="146" xfId="10" applyFont="1" applyBorder="1" applyAlignment="1">
      <alignment horizontal="center" vertical="center"/>
    </xf>
    <xf numFmtId="0" fontId="15" fillId="0" borderId="1" xfId="10" applyFont="1" applyBorder="1" applyAlignment="1">
      <alignment horizontal="center" vertical="center"/>
    </xf>
    <xf numFmtId="49" fontId="15" fillId="0" borderId="1" xfId="10" applyNumberFormat="1" applyFont="1" applyBorder="1" applyAlignment="1">
      <alignment horizontal="center" vertical="center" shrinkToFit="1"/>
    </xf>
    <xf numFmtId="49" fontId="15" fillId="0" borderId="0" xfId="10" applyNumberFormat="1" applyFont="1" applyAlignment="1">
      <alignment horizontal="left" vertical="center" shrinkToFit="1"/>
    </xf>
    <xf numFmtId="0" fontId="15" fillId="0" borderId="147" xfId="10" applyFont="1" applyBorder="1" applyAlignment="1">
      <alignment horizontal="center" vertical="center"/>
    </xf>
    <xf numFmtId="0" fontId="15" fillId="0" borderId="149" xfId="10" applyFont="1" applyBorder="1" applyAlignment="1">
      <alignment horizontal="center" vertical="center"/>
    </xf>
    <xf numFmtId="49" fontId="15" fillId="0" borderId="149" xfId="10" applyNumberFormat="1" applyFont="1" applyBorder="1" applyAlignment="1">
      <alignment horizontal="left" vertical="center"/>
    </xf>
    <xf numFmtId="0" fontId="15" fillId="0" borderId="149" xfId="10" applyFont="1" applyBorder="1" applyAlignment="1">
      <alignment horizontal="left" vertical="center" wrapText="1"/>
    </xf>
    <xf numFmtId="0" fontId="15" fillId="0" borderId="143" xfId="10" applyFont="1" applyBorder="1" applyAlignment="1">
      <alignment horizontal="center" vertical="center"/>
    </xf>
    <xf numFmtId="0" fontId="15" fillId="0" borderId="145" xfId="10" applyFont="1" applyBorder="1" applyAlignment="1">
      <alignment horizontal="center" vertical="center"/>
    </xf>
    <xf numFmtId="0" fontId="15" fillId="0" borderId="145" xfId="10" applyFont="1" applyBorder="1" applyAlignment="1">
      <alignment horizontal="center" vertical="center" wrapText="1" shrinkToFit="1"/>
    </xf>
    <xf numFmtId="49" fontId="15" fillId="0" borderId="145" xfId="10" applyNumberFormat="1" applyFont="1" applyBorder="1" applyAlignment="1">
      <alignment horizontal="center" vertical="center" wrapText="1" shrinkToFit="1"/>
    </xf>
    <xf numFmtId="0" fontId="15" fillId="0" borderId="138" xfId="10" applyFont="1" applyBorder="1" applyAlignment="1">
      <alignment horizontal="center" vertical="center"/>
    </xf>
    <xf numFmtId="49" fontId="15" fillId="0" borderId="1" xfId="10" applyNumberFormat="1" applyFont="1" applyBorder="1" applyAlignment="1">
      <alignment horizontal="center" vertical="center"/>
    </xf>
    <xf numFmtId="49" fontId="10" fillId="0" borderId="0" xfId="10" applyNumberFormat="1" applyAlignment="1">
      <alignment horizontal="left" vertical="center" shrinkToFit="1"/>
    </xf>
    <xf numFmtId="49" fontId="15" fillId="0" borderId="149" xfId="10" applyNumberFormat="1" applyFont="1" applyBorder="1" applyAlignment="1">
      <alignment horizontal="center" vertical="center"/>
    </xf>
    <xf numFmtId="0" fontId="15" fillId="0" borderId="145" xfId="10" applyFont="1" applyBorder="1" applyAlignment="1">
      <alignment horizontal="center" vertical="center" wrapText="1"/>
    </xf>
    <xf numFmtId="0" fontId="15" fillId="0" borderId="18" xfId="12" applyFont="1" applyBorder="1">
      <alignment vertical="center"/>
    </xf>
    <xf numFmtId="0" fontId="15" fillId="0" borderId="30" xfId="2" applyFont="1" applyBorder="1">
      <alignment vertical="center"/>
    </xf>
    <xf numFmtId="0" fontId="15" fillId="0" borderId="18" xfId="2" applyFont="1" applyBorder="1">
      <alignment vertical="center"/>
    </xf>
    <xf numFmtId="0" fontId="15" fillId="0" borderId="31" xfId="2" applyFont="1" applyBorder="1">
      <alignment vertical="center"/>
    </xf>
    <xf numFmtId="38" fontId="15" fillId="6" borderId="51" xfId="1" applyFont="1" applyFill="1" applyBorder="1" applyAlignment="1">
      <alignment vertical="center"/>
    </xf>
    <xf numFmtId="38" fontId="15" fillId="6" borderId="58" xfId="1" applyFont="1" applyFill="1" applyBorder="1" applyAlignment="1">
      <alignment vertical="center"/>
    </xf>
    <xf numFmtId="38" fontId="15" fillId="6" borderId="52" xfId="1" applyFont="1" applyFill="1" applyBorder="1" applyAlignment="1">
      <alignment vertical="center"/>
    </xf>
    <xf numFmtId="38" fontId="15" fillId="6" borderId="67" xfId="1" applyFont="1" applyFill="1" applyBorder="1" applyAlignment="1">
      <alignment vertical="center"/>
    </xf>
    <xf numFmtId="38" fontId="15" fillId="6" borderId="85" xfId="1" applyFont="1" applyFill="1" applyBorder="1" applyAlignment="1">
      <alignment vertical="center"/>
    </xf>
    <xf numFmtId="38" fontId="15" fillId="6" borderId="86" xfId="1" applyFont="1" applyFill="1" applyBorder="1" applyAlignment="1">
      <alignment vertical="center"/>
    </xf>
    <xf numFmtId="38" fontId="15" fillId="6" borderId="112" xfId="1" applyFont="1" applyFill="1" applyBorder="1" applyAlignment="1">
      <alignment vertical="center"/>
    </xf>
    <xf numFmtId="0" fontId="15" fillId="0" borderId="11" xfId="2" applyFont="1" applyBorder="1">
      <alignment vertical="center"/>
    </xf>
    <xf numFmtId="0" fontId="15" fillId="0" borderId="9" xfId="2" applyFont="1" applyBorder="1">
      <alignment vertical="center"/>
    </xf>
    <xf numFmtId="38" fontId="15" fillId="6" borderId="130" xfId="1" applyFont="1" applyFill="1" applyBorder="1" applyAlignment="1">
      <alignment vertical="center"/>
    </xf>
    <xf numFmtId="0" fontId="15" fillId="0" borderId="18" xfId="12" applyFont="1" applyBorder="1" applyAlignment="1">
      <alignment horizontal="center" vertical="center"/>
    </xf>
    <xf numFmtId="0" fontId="18" fillId="0" borderId="0" xfId="12" applyFont="1" applyAlignment="1">
      <alignment vertical="top" wrapText="1"/>
    </xf>
    <xf numFmtId="0" fontId="15" fillId="4" borderId="18" xfId="2" applyFont="1" applyFill="1" applyBorder="1" applyAlignment="1">
      <alignment horizontal="center" vertical="center"/>
    </xf>
    <xf numFmtId="0" fontId="15" fillId="0" borderId="11" xfId="12" applyFont="1" applyBorder="1">
      <alignment vertical="center"/>
    </xf>
    <xf numFmtId="0" fontId="15" fillId="0" borderId="3" xfId="12" applyFont="1" applyBorder="1">
      <alignment vertical="center"/>
    </xf>
    <xf numFmtId="0" fontId="15" fillId="0" borderId="11" xfId="0" applyFont="1" applyBorder="1">
      <alignment vertical="center"/>
    </xf>
    <xf numFmtId="0" fontId="15" fillId="0" borderId="3" xfId="0" applyFont="1" applyBorder="1">
      <alignment vertical="center"/>
    </xf>
    <xf numFmtId="0" fontId="20" fillId="0" borderId="0" xfId="0" applyFont="1" applyAlignment="1">
      <alignment horizontal="center" vertical="center"/>
    </xf>
    <xf numFmtId="0" fontId="15" fillId="0" borderId="19" xfId="0" applyFont="1" applyBorder="1" applyAlignment="1">
      <alignment horizontal="center"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0" borderId="1" xfId="0" applyFont="1" applyBorder="1">
      <alignment vertical="center"/>
    </xf>
    <xf numFmtId="0" fontId="19" fillId="6" borderId="0" xfId="15" applyFont="1" applyFill="1" applyAlignment="1">
      <alignment horizontal="right" vertical="top"/>
    </xf>
    <xf numFmtId="0" fontId="19" fillId="6" borderId="0" xfId="15" applyFont="1" applyFill="1" applyAlignment="1">
      <alignment horizontal="center" vertical="top"/>
    </xf>
    <xf numFmtId="0" fontId="10" fillId="0" borderId="0" xfId="15" applyFont="1">
      <alignment vertical="center"/>
    </xf>
    <xf numFmtId="0" fontId="10" fillId="0" borderId="136" xfId="15" applyFont="1" applyBorder="1">
      <alignment vertical="center"/>
    </xf>
    <xf numFmtId="0" fontId="10" fillId="0" borderId="136" xfId="15" applyFont="1" applyBorder="1" applyAlignment="1">
      <alignment horizontal="left" vertical="center"/>
    </xf>
    <xf numFmtId="0" fontId="10" fillId="0" borderId="0" xfId="15" applyFont="1" applyAlignment="1">
      <alignment horizontal="left" vertical="center"/>
    </xf>
    <xf numFmtId="0" fontId="22" fillId="0" borderId="0" xfId="0" applyFont="1">
      <alignment vertical="center"/>
    </xf>
    <xf numFmtId="0" fontId="10" fillId="0" borderId="0" xfId="0" applyFont="1">
      <alignmen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shrinkToFit="1"/>
    </xf>
    <xf numFmtId="0" fontId="10" fillId="0" borderId="1" xfId="0" applyFont="1" applyBorder="1" applyAlignment="1">
      <alignment vertical="center" wrapText="1"/>
    </xf>
    <xf numFmtId="0" fontId="10" fillId="0" borderId="0" xfId="10" applyFont="1" applyAlignment="1">
      <alignment horizontal="left" vertical="center"/>
    </xf>
    <xf numFmtId="0" fontId="10" fillId="0" borderId="0" xfId="10" applyFont="1">
      <alignment vertical="center"/>
    </xf>
    <xf numFmtId="0" fontId="10" fillId="0" borderId="0" xfId="10" applyFont="1" applyAlignment="1">
      <alignment horizontal="left" vertical="center" shrinkToFit="1"/>
    </xf>
    <xf numFmtId="0" fontId="10" fillId="0" borderId="0" xfId="10" applyFont="1" applyAlignment="1">
      <alignment vertical="center" shrinkToFit="1"/>
    </xf>
    <xf numFmtId="0" fontId="15" fillId="0" borderId="18" xfId="12" applyFont="1" applyBorder="1" applyAlignment="1">
      <alignment horizontal="left" vertical="center"/>
    </xf>
    <xf numFmtId="0" fontId="18" fillId="6" borderId="0" xfId="12" applyFont="1" applyFill="1">
      <alignment vertical="center"/>
    </xf>
    <xf numFmtId="0" fontId="15" fillId="4" borderId="7" xfId="0" applyFont="1" applyFill="1" applyBorder="1">
      <alignment vertical="center"/>
    </xf>
    <xf numFmtId="0" fontId="15" fillId="4" borderId="2" xfId="0" applyFont="1" applyFill="1" applyBorder="1" applyAlignment="1">
      <alignment horizontal="centerContinuous" vertical="center"/>
    </xf>
    <xf numFmtId="0" fontId="15" fillId="4" borderId="3" xfId="0" applyFont="1" applyFill="1" applyBorder="1" applyAlignment="1">
      <alignment horizontal="centerContinuous" vertical="center"/>
    </xf>
    <xf numFmtId="0" fontId="15" fillId="4" borderId="2" xfId="0" applyFont="1" applyFill="1" applyBorder="1">
      <alignment vertical="center"/>
    </xf>
    <xf numFmtId="0" fontId="15" fillId="0" borderId="50" xfId="0" applyFont="1" applyBorder="1">
      <alignment vertical="center"/>
    </xf>
    <xf numFmtId="38" fontId="15" fillId="0" borderId="35" xfId="1" applyFont="1" applyBorder="1" applyAlignment="1">
      <alignment vertical="center" shrinkToFit="1"/>
    </xf>
    <xf numFmtId="40" fontId="15" fillId="0" borderId="49" xfId="1" applyNumberFormat="1" applyFont="1" applyFill="1" applyBorder="1" applyAlignment="1">
      <alignment horizontal="center" vertical="center" shrinkToFit="1"/>
    </xf>
    <xf numFmtId="0" fontId="15" fillId="0" borderId="52" xfId="0" applyFont="1" applyBorder="1">
      <alignment vertical="center"/>
    </xf>
    <xf numFmtId="38" fontId="15" fillId="0" borderId="39" xfId="1" applyFont="1" applyBorder="1" applyAlignment="1">
      <alignment vertical="center" shrinkToFit="1"/>
    </xf>
    <xf numFmtId="40" fontId="15" fillId="0" borderId="51" xfId="1" applyNumberFormat="1" applyFont="1" applyFill="1" applyBorder="1" applyAlignment="1">
      <alignment horizontal="center" vertical="center" shrinkToFit="1"/>
    </xf>
    <xf numFmtId="0" fontId="15" fillId="0" borderId="42" xfId="0" applyFont="1" applyBorder="1" applyAlignment="1">
      <alignment horizontal="center" vertical="center"/>
    </xf>
    <xf numFmtId="0" fontId="15" fillId="0" borderId="53" xfId="0" applyFont="1" applyBorder="1">
      <alignment vertical="center"/>
    </xf>
    <xf numFmtId="38" fontId="15" fillId="0" borderId="42" xfId="1" applyFont="1" applyBorder="1" applyAlignment="1">
      <alignment vertical="center" shrinkToFit="1"/>
    </xf>
    <xf numFmtId="40" fontId="15" fillId="0" borderId="43" xfId="1" applyNumberFormat="1" applyFont="1" applyFill="1" applyBorder="1" applyAlignment="1">
      <alignment horizontal="center" vertical="center" shrinkToFit="1"/>
    </xf>
    <xf numFmtId="38" fontId="15" fillId="0" borderId="35" xfId="1" applyFont="1" applyBorder="1">
      <alignment vertical="center"/>
    </xf>
    <xf numFmtId="38" fontId="15" fillId="0" borderId="39" xfId="1" applyFont="1" applyBorder="1">
      <alignment vertical="center"/>
    </xf>
    <xf numFmtId="38" fontId="15" fillId="0" borderId="42" xfId="1" applyFont="1" applyBorder="1">
      <alignment vertical="center"/>
    </xf>
    <xf numFmtId="0" fontId="15" fillId="4" borderId="1" xfId="0" applyFont="1" applyFill="1" applyBorder="1" applyAlignment="1">
      <alignment horizontal="center" vertical="center" shrinkToFit="1"/>
    </xf>
    <xf numFmtId="0" fontId="15" fillId="4" borderId="26" xfId="0" applyFont="1" applyFill="1" applyBorder="1" applyAlignment="1">
      <alignment horizontal="center" vertical="center"/>
    </xf>
    <xf numFmtId="0" fontId="15" fillId="4" borderId="39" xfId="0" applyFont="1" applyFill="1" applyBorder="1" applyAlignment="1">
      <alignment horizontal="center" vertical="center"/>
    </xf>
    <xf numFmtId="0" fontId="15" fillId="4" borderId="48" xfId="0" applyFont="1" applyFill="1" applyBorder="1" applyAlignment="1">
      <alignment horizontal="right" vertical="center" shrinkToFit="1"/>
    </xf>
    <xf numFmtId="0" fontId="15" fillId="4" borderId="68" xfId="0" applyFont="1" applyFill="1" applyBorder="1" applyAlignment="1">
      <alignment horizontal="left" vertical="center" shrinkToFit="1"/>
    </xf>
    <xf numFmtId="0" fontId="15" fillId="4" borderId="68" xfId="0" applyFont="1" applyFill="1" applyBorder="1" applyAlignment="1">
      <alignment horizontal="center" vertical="center" shrinkToFit="1"/>
    </xf>
    <xf numFmtId="0" fontId="15" fillId="4" borderId="68" xfId="0" applyFont="1" applyFill="1" applyBorder="1" applyAlignment="1">
      <alignment horizontal="right" vertical="center" shrinkToFit="1"/>
    </xf>
    <xf numFmtId="0" fontId="15" fillId="4" borderId="54" xfId="0" applyFont="1" applyFill="1" applyBorder="1" applyAlignment="1">
      <alignment horizontal="left" vertical="center" shrinkToFit="1"/>
    </xf>
    <xf numFmtId="176" fontId="15" fillId="4" borderId="46" xfId="0" applyNumberFormat="1" applyFont="1" applyFill="1" applyBorder="1">
      <alignment vertical="center"/>
    </xf>
    <xf numFmtId="176" fontId="15" fillId="4" borderId="47" xfId="0" applyNumberFormat="1" applyFont="1" applyFill="1" applyBorder="1">
      <alignment vertical="center"/>
    </xf>
    <xf numFmtId="0" fontId="10" fillId="0" borderId="0" xfId="15" applyFont="1" applyAlignment="1">
      <alignment horizontal="left" vertical="center"/>
    </xf>
    <xf numFmtId="0" fontId="10" fillId="0" borderId="0" xfId="15" applyFont="1" applyAlignment="1">
      <alignment horizontal="right" vertical="center"/>
    </xf>
    <xf numFmtId="0" fontId="10" fillId="0" borderId="0" xfId="15" applyFont="1" applyAlignment="1">
      <alignment horizontal="center" vertical="center"/>
    </xf>
    <xf numFmtId="0" fontId="10" fillId="0" borderId="0" xfId="15" applyFont="1" applyAlignment="1">
      <alignment horizontal="left" vertical="center" wrapText="1"/>
    </xf>
    <xf numFmtId="0" fontId="10" fillId="0" borderId="2" xfId="15" applyFont="1" applyBorder="1" applyAlignment="1">
      <alignment horizontal="center" vertical="center" wrapText="1"/>
    </xf>
    <xf numFmtId="0" fontId="10" fillId="0" borderId="11" xfId="15" applyFont="1" applyBorder="1" applyAlignment="1">
      <alignment horizontal="center" vertical="center" wrapText="1"/>
    </xf>
    <xf numFmtId="0" fontId="10" fillId="0" borderId="3" xfId="15" applyFont="1" applyBorder="1" applyAlignment="1">
      <alignment horizontal="center" vertical="center" wrapText="1"/>
    </xf>
    <xf numFmtId="0" fontId="10" fillId="0" borderId="2" xfId="15" applyFont="1" applyBorder="1">
      <alignment vertical="center"/>
    </xf>
    <xf numFmtId="0" fontId="10" fillId="0" borderId="11" xfId="15" applyFont="1" applyBorder="1">
      <alignment vertical="center"/>
    </xf>
    <xf numFmtId="0" fontId="10" fillId="0" borderId="3" xfId="15" applyFont="1" applyBorder="1">
      <alignment vertical="center"/>
    </xf>
    <xf numFmtId="0" fontId="10" fillId="0" borderId="2" xfId="15" applyFont="1" applyBorder="1" applyAlignment="1">
      <alignment horizontal="center" vertical="center"/>
    </xf>
    <xf numFmtId="0" fontId="10" fillId="0" borderId="11" xfId="15" applyFont="1" applyBorder="1" applyAlignment="1">
      <alignment horizontal="center" vertical="center"/>
    </xf>
    <xf numFmtId="0" fontId="10" fillId="0" borderId="3" xfId="15" applyFont="1" applyBorder="1" applyAlignment="1">
      <alignment horizontal="center" vertical="center"/>
    </xf>
    <xf numFmtId="0" fontId="10" fillId="0" borderId="2" xfId="15" applyFont="1" applyBorder="1" applyAlignment="1">
      <alignment horizontal="left" vertical="center"/>
    </xf>
    <xf numFmtId="0" fontId="10" fillId="0" borderId="11" xfId="15" applyFont="1" applyBorder="1" applyAlignment="1">
      <alignment horizontal="left" vertical="center"/>
    </xf>
    <xf numFmtId="0" fontId="10" fillId="0" borderId="3" xfId="15" applyFont="1" applyBorder="1" applyAlignment="1">
      <alignment horizontal="left" vertical="center"/>
    </xf>
    <xf numFmtId="0" fontId="10" fillId="0" borderId="7" xfId="15" applyFont="1" applyBorder="1" applyAlignment="1">
      <alignment horizontal="center" vertical="center" wrapText="1"/>
    </xf>
    <xf numFmtId="0" fontId="10" fillId="0" borderId="30" xfId="15" applyFont="1" applyBorder="1" applyAlignment="1">
      <alignment horizontal="center" vertical="center"/>
    </xf>
    <xf numFmtId="0" fontId="10" fillId="0" borderId="10" xfId="15" applyFont="1" applyBorder="1" applyAlignment="1">
      <alignment horizontal="center" vertical="center"/>
    </xf>
    <xf numFmtId="0" fontId="10" fillId="0" borderId="8" xfId="15" applyFont="1" applyBorder="1" applyAlignment="1">
      <alignment horizontal="center" vertical="center"/>
    </xf>
    <xf numFmtId="0" fontId="10" fillId="0" borderId="62" xfId="15" applyFont="1" applyBorder="1" applyAlignment="1">
      <alignment horizontal="center" vertical="center"/>
    </xf>
    <xf numFmtId="0" fontId="10" fillId="0" borderId="9" xfId="15" applyFont="1" applyBorder="1" applyAlignment="1">
      <alignment horizontal="center" vertical="center"/>
    </xf>
    <xf numFmtId="0" fontId="10" fillId="0" borderId="18" xfId="15" applyFont="1" applyBorder="1" applyAlignment="1">
      <alignment horizontal="center" vertical="center"/>
    </xf>
    <xf numFmtId="0" fontId="10" fillId="0" borderId="31" xfId="15"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4" fillId="0" borderId="0" xfId="11" applyAlignment="1">
      <alignment horizontal="left" vertical="center"/>
    </xf>
    <xf numFmtId="0" fontId="14" fillId="0" borderId="0" xfId="11" applyAlignment="1">
      <alignment horizontal="right" vertical="center"/>
    </xf>
    <xf numFmtId="0" fontId="14" fillId="0" borderId="0" xfId="11" applyAlignment="1">
      <alignment horizontal="center" vertical="center"/>
    </xf>
    <xf numFmtId="0" fontId="14" fillId="0" borderId="0" xfId="11" applyAlignment="1">
      <alignment horizontal="left" vertical="center" wrapText="1"/>
    </xf>
    <xf numFmtId="0" fontId="15" fillId="0" borderId="51" xfId="2" applyFont="1" applyBorder="1" applyAlignment="1">
      <alignment horizontal="center" vertical="center"/>
    </xf>
    <xf numFmtId="0" fontId="15" fillId="0" borderId="58" xfId="2" applyFont="1" applyBorder="1" applyAlignment="1">
      <alignment horizontal="center" vertical="center"/>
    </xf>
    <xf numFmtId="0" fontId="15" fillId="0" borderId="52" xfId="2" applyFont="1" applyBorder="1" applyAlignment="1">
      <alignment horizontal="center" vertical="center"/>
    </xf>
    <xf numFmtId="38" fontId="15" fillId="6" borderId="112" xfId="1" applyFont="1" applyFill="1" applyBorder="1" applyAlignment="1">
      <alignment vertical="center"/>
    </xf>
    <xf numFmtId="38" fontId="15" fillId="6" borderId="58" xfId="1" applyFont="1" applyFill="1" applyBorder="1" applyAlignment="1">
      <alignment vertical="center"/>
    </xf>
    <xf numFmtId="38" fontId="15" fillId="6" borderId="111" xfId="1" applyFont="1" applyFill="1" applyBorder="1" applyAlignment="1">
      <alignment vertical="center"/>
    </xf>
    <xf numFmtId="38" fontId="15" fillId="6" borderId="60" xfId="1" applyFont="1" applyFill="1" applyBorder="1" applyAlignment="1">
      <alignment vertical="center"/>
    </xf>
    <xf numFmtId="38" fontId="15" fillId="6" borderId="50" xfId="1" applyFont="1" applyFill="1" applyBorder="1" applyAlignment="1">
      <alignment vertical="center"/>
    </xf>
    <xf numFmtId="0" fontId="15" fillId="0" borderId="1" xfId="2" applyFont="1" applyBorder="1" applyAlignment="1">
      <alignment horizontal="center" vertical="center"/>
    </xf>
    <xf numFmtId="0" fontId="15" fillId="0" borderId="2" xfId="2" applyFont="1" applyBorder="1" applyAlignment="1">
      <alignment horizontal="center" vertical="center"/>
    </xf>
    <xf numFmtId="0" fontId="15" fillId="0" borderId="80" xfId="2" applyFont="1" applyBorder="1" applyAlignment="1">
      <alignment horizontal="center" vertical="center"/>
    </xf>
    <xf numFmtId="0" fontId="15" fillId="0" borderId="77" xfId="2" applyFont="1" applyBorder="1" applyAlignment="1">
      <alignment horizontal="center" vertical="center"/>
    </xf>
    <xf numFmtId="0" fontId="15" fillId="0" borderId="84" xfId="2" applyFont="1" applyBorder="1" applyAlignment="1">
      <alignment horizontal="center" vertical="center"/>
    </xf>
    <xf numFmtId="0" fontId="15" fillId="0" borderId="81" xfId="2" applyFont="1" applyBorder="1" applyAlignment="1">
      <alignment horizontal="center" vertical="center"/>
    </xf>
    <xf numFmtId="38" fontId="15" fillId="3" borderId="114" xfId="1" applyFont="1" applyFill="1" applyBorder="1" applyAlignment="1">
      <alignment vertical="center"/>
    </xf>
    <xf numFmtId="38" fontId="15" fillId="3" borderId="82" xfId="1" applyFont="1" applyFill="1" applyBorder="1" applyAlignment="1">
      <alignment vertical="center"/>
    </xf>
    <xf numFmtId="38" fontId="15" fillId="3" borderId="77" xfId="1" applyFont="1" applyFill="1" applyBorder="1" applyAlignment="1">
      <alignment vertical="center"/>
    </xf>
    <xf numFmtId="38" fontId="15" fillId="3" borderId="78" xfId="1" applyFont="1" applyFill="1" applyBorder="1" applyAlignment="1">
      <alignment vertical="center"/>
    </xf>
    <xf numFmtId="38" fontId="15" fillId="3" borderId="79" xfId="1" applyFont="1" applyFill="1" applyBorder="1" applyAlignment="1">
      <alignment vertical="center"/>
    </xf>
    <xf numFmtId="38" fontId="15" fillId="3" borderId="81" xfId="1" applyFont="1" applyFill="1" applyBorder="1" applyAlignment="1">
      <alignment vertical="center"/>
    </xf>
    <xf numFmtId="38" fontId="15" fillId="3" borderId="83" xfId="1" applyFont="1" applyFill="1" applyBorder="1" applyAlignment="1">
      <alignment vertical="center"/>
    </xf>
    <xf numFmtId="0" fontId="15" fillId="0" borderId="49" xfId="2" applyFont="1" applyBorder="1" applyAlignment="1">
      <alignment horizontal="center" vertical="center"/>
    </xf>
    <xf numFmtId="0" fontId="15" fillId="0" borderId="60" xfId="2" applyFont="1" applyBorder="1" applyAlignment="1">
      <alignment horizontal="center" vertical="center"/>
    </xf>
    <xf numFmtId="0" fontId="15" fillId="0" borderId="134" xfId="2" applyFont="1" applyBorder="1" applyAlignment="1">
      <alignment horizontal="center" vertical="center"/>
    </xf>
    <xf numFmtId="0" fontId="15" fillId="0" borderId="48" xfId="2" applyFont="1" applyBorder="1" applyAlignment="1">
      <alignment horizontal="center" vertical="center"/>
    </xf>
    <xf numFmtId="0" fontId="15" fillId="0" borderId="68" xfId="2" applyFont="1" applyBorder="1" applyAlignment="1">
      <alignment horizontal="center" vertical="center"/>
    </xf>
    <xf numFmtId="0" fontId="15" fillId="0" borderId="54" xfId="2" applyFont="1" applyBorder="1" applyAlignment="1">
      <alignment horizontal="center" vertical="center"/>
    </xf>
    <xf numFmtId="0" fontId="15" fillId="0" borderId="11" xfId="2" applyFont="1" applyBorder="1" applyAlignment="1">
      <alignment horizontal="center" vertical="center"/>
    </xf>
    <xf numFmtId="0" fontId="15" fillId="0" borderId="3" xfId="2" applyFont="1" applyBorder="1" applyAlignment="1">
      <alignment horizontal="center" vertical="center"/>
    </xf>
    <xf numFmtId="38" fontId="15" fillId="6" borderId="51" xfId="1" applyFont="1" applyFill="1" applyBorder="1" applyAlignment="1">
      <alignment vertical="center"/>
    </xf>
    <xf numFmtId="38" fontId="15" fillId="6" borderId="52" xfId="1" applyFont="1" applyFill="1" applyBorder="1" applyAlignment="1">
      <alignment vertical="center"/>
    </xf>
    <xf numFmtId="38" fontId="15" fillId="6" borderId="113" xfId="1" applyFont="1" applyFill="1" applyBorder="1" applyAlignment="1">
      <alignment vertical="center"/>
    </xf>
    <xf numFmtId="38" fontId="15" fillId="6" borderId="59" xfId="1" applyFont="1" applyFill="1" applyBorder="1" applyAlignment="1">
      <alignment vertical="center"/>
    </xf>
    <xf numFmtId="38" fontId="15" fillId="3" borderId="110" xfId="1" applyFont="1" applyFill="1" applyBorder="1" applyAlignment="1">
      <alignment vertical="center"/>
    </xf>
    <xf numFmtId="38" fontId="15" fillId="3" borderId="11" xfId="1" applyFont="1" applyFill="1" applyBorder="1" applyAlignment="1">
      <alignment vertical="center"/>
    </xf>
    <xf numFmtId="0" fontId="15" fillId="0" borderId="50" xfId="2" applyFont="1" applyBorder="1" applyAlignment="1">
      <alignment horizontal="center" vertical="center"/>
    </xf>
    <xf numFmtId="38" fontId="15" fillId="0" borderId="2" xfId="1" applyFont="1" applyBorder="1" applyAlignment="1">
      <alignment vertical="center" shrinkToFit="1"/>
    </xf>
    <xf numFmtId="38" fontId="15" fillId="0" borderId="11" xfId="1" applyFont="1" applyBorder="1" applyAlignment="1">
      <alignment vertical="center" shrinkToFit="1"/>
    </xf>
    <xf numFmtId="38" fontId="15" fillId="0" borderId="3" xfId="1" applyFont="1" applyBorder="1" applyAlignment="1">
      <alignment vertical="center" shrinkToFit="1"/>
    </xf>
    <xf numFmtId="0" fontId="15" fillId="0" borderId="51" xfId="2" applyFont="1" applyBorder="1" applyAlignment="1">
      <alignment vertical="center" shrinkToFit="1"/>
    </xf>
    <xf numFmtId="0" fontId="15" fillId="0" borderId="58" xfId="2" applyFont="1" applyBorder="1" applyAlignment="1">
      <alignment vertical="center" shrinkToFit="1"/>
    </xf>
    <xf numFmtId="0" fontId="15" fillId="0" borderId="52" xfId="2" applyFont="1" applyBorder="1" applyAlignment="1">
      <alignment vertical="center" shrinkToFit="1"/>
    </xf>
    <xf numFmtId="38" fontId="15" fillId="0" borderId="133" xfId="1" applyFont="1" applyBorder="1" applyAlignment="1">
      <alignment vertical="center" shrinkToFit="1"/>
    </xf>
    <xf numFmtId="0" fontId="15" fillId="4" borderId="108" xfId="0" applyFont="1" applyFill="1" applyBorder="1" applyAlignment="1">
      <alignment horizontal="center" vertical="center"/>
    </xf>
    <xf numFmtId="0" fontId="15" fillId="4" borderId="30"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09"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31" xfId="0" applyFont="1" applyFill="1" applyBorder="1" applyAlignment="1">
      <alignment horizontal="center" vertical="center"/>
    </xf>
    <xf numFmtId="38" fontId="15" fillId="3" borderId="110" xfId="1" applyFont="1" applyFill="1" applyBorder="1">
      <alignment vertical="center"/>
    </xf>
    <xf numFmtId="38" fontId="15" fillId="3" borderId="11" xfId="1" applyFont="1" applyFill="1" applyBorder="1">
      <alignment vertical="center"/>
    </xf>
    <xf numFmtId="38" fontId="15" fillId="3" borderId="3" xfId="1" applyFont="1" applyFill="1" applyBorder="1">
      <alignment vertical="center"/>
    </xf>
    <xf numFmtId="38" fontId="15" fillId="0" borderId="111" xfId="1" applyFont="1" applyBorder="1">
      <alignment vertical="center"/>
    </xf>
    <xf numFmtId="38" fontId="15" fillId="0" borderId="60" xfId="1" applyFont="1" applyBorder="1">
      <alignment vertical="center"/>
    </xf>
    <xf numFmtId="38" fontId="15" fillId="0" borderId="50" xfId="1" applyFont="1" applyBorder="1">
      <alignment vertical="center"/>
    </xf>
    <xf numFmtId="38" fontId="15" fillId="0" borderId="115" xfId="1" applyFont="1" applyBorder="1">
      <alignment vertical="center"/>
    </xf>
    <xf numFmtId="38" fontId="15" fillId="0" borderId="68" xfId="1" applyFont="1" applyBorder="1">
      <alignment vertical="center"/>
    </xf>
    <xf numFmtId="38" fontId="15" fillId="0" borderId="54" xfId="1" applyFont="1" applyBorder="1">
      <alignment vertical="center"/>
    </xf>
    <xf numFmtId="38" fontId="15" fillId="3" borderId="132" xfId="1" applyFont="1" applyFill="1" applyBorder="1">
      <alignment vertical="center"/>
    </xf>
    <xf numFmtId="38" fontId="15" fillId="3" borderId="84" xfId="1" applyFont="1" applyFill="1" applyBorder="1">
      <alignment vertical="center"/>
    </xf>
    <xf numFmtId="38" fontId="15" fillId="5" borderId="110" xfId="1" applyFont="1" applyFill="1" applyBorder="1" applyAlignment="1">
      <alignment vertical="center" shrinkToFit="1"/>
    </xf>
    <xf numFmtId="38" fontId="15" fillId="5" borderId="11" xfId="1" applyFont="1" applyFill="1" applyBorder="1" applyAlignment="1">
      <alignment vertical="center" shrinkToFit="1"/>
    </xf>
    <xf numFmtId="38" fontId="15" fillId="5" borderId="3" xfId="1" applyFont="1" applyFill="1" applyBorder="1" applyAlignment="1">
      <alignment vertical="center" shrinkToFit="1"/>
    </xf>
    <xf numFmtId="38" fontId="15" fillId="0" borderId="2" xfId="1" applyFont="1" applyBorder="1">
      <alignment vertical="center"/>
    </xf>
    <xf numFmtId="38" fontId="15" fillId="0" borderId="11" xfId="1" applyFont="1" applyBorder="1">
      <alignment vertical="center"/>
    </xf>
    <xf numFmtId="0" fontId="15" fillId="4" borderId="116" xfId="2" applyFont="1" applyFill="1" applyBorder="1" applyAlignment="1">
      <alignment horizontal="center" vertical="center" shrinkToFit="1"/>
    </xf>
    <xf numFmtId="0" fontId="15" fillId="4" borderId="62" xfId="2" applyFont="1" applyFill="1" applyBorder="1" applyAlignment="1">
      <alignment horizontal="center" vertical="center" shrinkToFit="1"/>
    </xf>
    <xf numFmtId="0" fontId="15" fillId="4" borderId="5" xfId="2" applyFont="1" applyFill="1" applyBorder="1" applyAlignment="1">
      <alignment horizontal="center" vertical="center" shrinkToFit="1"/>
    </xf>
    <xf numFmtId="177" fontId="15" fillId="3" borderId="95" xfId="0" applyNumberFormat="1" applyFont="1" applyFill="1" applyBorder="1">
      <alignment vertical="center"/>
    </xf>
    <xf numFmtId="177" fontId="15" fillId="3" borderId="96" xfId="0" applyNumberFormat="1" applyFont="1" applyFill="1" applyBorder="1">
      <alignment vertical="center"/>
    </xf>
    <xf numFmtId="0" fontId="15" fillId="0" borderId="96" xfId="0" applyFont="1" applyBorder="1">
      <alignment vertical="center"/>
    </xf>
    <xf numFmtId="0" fontId="15" fillId="0" borderId="97" xfId="0" applyFont="1" applyBorder="1">
      <alignment vertical="center"/>
    </xf>
    <xf numFmtId="177" fontId="15" fillId="0" borderId="101" xfId="0" applyNumberFormat="1" applyFont="1" applyBorder="1">
      <alignment vertical="center"/>
    </xf>
    <xf numFmtId="177" fontId="15" fillId="0" borderId="102" xfId="0" applyNumberFormat="1" applyFont="1" applyBorder="1">
      <alignment vertical="center"/>
    </xf>
    <xf numFmtId="0" fontId="15" fillId="0" borderId="102" xfId="0" applyFont="1" applyBorder="1">
      <alignment vertical="center"/>
    </xf>
    <xf numFmtId="0" fontId="15" fillId="0" borderId="103" xfId="0" applyFont="1" applyBorder="1">
      <alignment vertical="center"/>
    </xf>
    <xf numFmtId="0" fontId="15" fillId="0" borderId="11" xfId="12" applyFont="1" applyBorder="1" applyAlignment="1">
      <alignment horizontal="center" vertical="center"/>
    </xf>
    <xf numFmtId="0" fontId="15" fillId="0" borderId="3" xfId="12" applyFont="1" applyBorder="1" applyAlignment="1">
      <alignment horizontal="center" vertical="center"/>
    </xf>
    <xf numFmtId="177" fontId="15" fillId="3" borderId="2" xfId="0" applyNumberFormat="1" applyFont="1" applyFill="1" applyBorder="1">
      <alignment vertical="center"/>
    </xf>
    <xf numFmtId="177" fontId="15" fillId="3" borderId="11" xfId="0" applyNumberFormat="1" applyFont="1" applyFill="1" applyBorder="1">
      <alignment vertical="center"/>
    </xf>
    <xf numFmtId="0" fontId="15" fillId="0" borderId="11" xfId="0" applyFont="1" applyBorder="1">
      <alignment vertical="center"/>
    </xf>
    <xf numFmtId="0" fontId="15" fillId="0" borderId="3" xfId="0" applyFont="1" applyBorder="1">
      <alignment vertical="center"/>
    </xf>
    <xf numFmtId="0" fontId="15" fillId="2" borderId="2"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3" xfId="0" applyFont="1" applyFill="1" applyBorder="1" applyAlignment="1">
      <alignment horizontal="center" vertical="center"/>
    </xf>
    <xf numFmtId="38" fontId="15" fillId="3" borderId="116" xfId="1" applyFont="1" applyFill="1" applyBorder="1">
      <alignment vertical="center"/>
    </xf>
    <xf numFmtId="38" fontId="15" fillId="3" borderId="5" xfId="1" applyFont="1" applyFill="1" applyBorder="1">
      <alignment vertical="center"/>
    </xf>
    <xf numFmtId="38" fontId="15" fillId="0" borderId="113" xfId="1" applyFont="1" applyBorder="1">
      <alignment vertical="center"/>
    </xf>
    <xf numFmtId="38" fontId="15" fillId="0" borderId="59" xfId="1" applyFont="1" applyBorder="1">
      <alignment vertical="center"/>
    </xf>
    <xf numFmtId="38" fontId="15" fillId="0" borderId="53" xfId="1" applyFont="1" applyBorder="1">
      <alignment vertical="center"/>
    </xf>
    <xf numFmtId="0" fontId="15" fillId="4" borderId="2" xfId="12" applyFont="1" applyFill="1" applyBorder="1" applyAlignment="1">
      <alignment horizontal="center" vertical="center" shrinkToFit="1"/>
    </xf>
    <xf numFmtId="0" fontId="15" fillId="4" borderId="11" xfId="12" applyFont="1" applyFill="1" applyBorder="1" applyAlignment="1">
      <alignment horizontal="center" vertical="center" shrinkToFit="1"/>
    </xf>
    <xf numFmtId="0" fontId="15" fillId="4" borderId="3" xfId="12" applyFont="1" applyFill="1" applyBorder="1" applyAlignment="1">
      <alignment horizontal="center" vertical="center" shrinkToFit="1"/>
    </xf>
    <xf numFmtId="0" fontId="15" fillId="4" borderId="9" xfId="2" applyFont="1" applyFill="1" applyBorder="1" applyAlignment="1">
      <alignment horizontal="center" vertical="center" shrinkToFit="1"/>
    </xf>
    <xf numFmtId="0" fontId="15" fillId="4" borderId="18" xfId="2" applyFont="1" applyFill="1" applyBorder="1" applyAlignment="1">
      <alignment horizontal="center" vertical="center" shrinkToFit="1"/>
    </xf>
    <xf numFmtId="0" fontId="15" fillId="4" borderId="31" xfId="2" applyFont="1" applyFill="1" applyBorder="1" applyAlignment="1">
      <alignment horizontal="center" vertical="center" shrinkToFit="1"/>
    </xf>
    <xf numFmtId="38" fontId="15" fillId="6" borderId="43" xfId="1" applyFont="1" applyFill="1" applyBorder="1" applyAlignment="1">
      <alignment vertical="center"/>
    </xf>
    <xf numFmtId="38" fontId="15" fillId="6" borderId="53" xfId="1" applyFont="1" applyFill="1" applyBorder="1" applyAlignment="1">
      <alignment vertical="center"/>
    </xf>
    <xf numFmtId="38" fontId="15" fillId="3" borderId="2" xfId="1" applyFont="1" applyFill="1" applyBorder="1" applyAlignment="1">
      <alignment vertical="center"/>
    </xf>
    <xf numFmtId="38" fontId="15" fillId="3" borderId="3" xfId="1" applyFont="1" applyFill="1" applyBorder="1" applyAlignment="1">
      <alignment vertical="center"/>
    </xf>
    <xf numFmtId="38" fontId="15" fillId="5" borderId="81" xfId="1" applyFont="1" applyFill="1" applyBorder="1" applyAlignment="1">
      <alignment vertical="center" shrinkToFit="1"/>
    </xf>
    <xf numFmtId="38" fontId="15" fillId="5" borderId="82" xfId="1" applyFont="1" applyFill="1" applyBorder="1" applyAlignment="1">
      <alignment vertical="center" shrinkToFit="1"/>
    </xf>
    <xf numFmtId="38" fontId="15" fillId="5" borderId="83" xfId="1" applyFont="1" applyFill="1" applyBorder="1" applyAlignment="1">
      <alignment vertical="center" shrinkToFit="1"/>
    </xf>
    <xf numFmtId="38" fontId="15" fillId="0" borderId="77" xfId="1" applyFont="1" applyBorder="1" applyAlignment="1">
      <alignment vertical="center" shrinkToFit="1"/>
    </xf>
    <xf numFmtId="38" fontId="15" fillId="0" borderId="78" xfId="1" applyFont="1" applyBorder="1" applyAlignment="1">
      <alignment vertical="center" shrinkToFit="1"/>
    </xf>
    <xf numFmtId="38" fontId="15" fillId="0" borderId="79" xfId="1" applyFont="1" applyBorder="1" applyAlignment="1">
      <alignment vertical="center" shrinkToFit="1"/>
    </xf>
    <xf numFmtId="0" fontId="15" fillId="4" borderId="109" xfId="2" applyFont="1" applyFill="1" applyBorder="1" applyAlignment="1">
      <alignment horizontal="center" vertical="center" shrinkToFit="1"/>
    </xf>
    <xf numFmtId="38" fontId="15" fillId="3" borderId="125" xfId="1" applyFont="1" applyFill="1" applyBorder="1" applyAlignment="1">
      <alignment vertical="center"/>
    </xf>
    <xf numFmtId="0" fontId="15" fillId="0" borderId="35" xfId="2" applyFont="1" applyBorder="1" applyAlignment="1">
      <alignment horizontal="center" vertical="center"/>
    </xf>
    <xf numFmtId="0" fontId="15" fillId="0" borderId="42" xfId="2" applyFont="1" applyBorder="1" applyAlignment="1">
      <alignment horizontal="center" vertical="center"/>
    </xf>
    <xf numFmtId="0" fontId="15" fillId="0" borderId="43" xfId="2" applyFont="1" applyBorder="1" applyAlignment="1">
      <alignment horizontal="center" vertical="center"/>
    </xf>
    <xf numFmtId="38" fontId="15" fillId="6" borderId="111" xfId="1" applyFont="1" applyFill="1" applyBorder="1">
      <alignment vertical="center"/>
    </xf>
    <xf numFmtId="38" fontId="15" fillId="6" borderId="60" xfId="1" applyFont="1" applyFill="1" applyBorder="1">
      <alignment vertical="center"/>
    </xf>
    <xf numFmtId="38" fontId="15" fillId="6" borderId="50" xfId="1" applyFont="1" applyFill="1" applyBorder="1">
      <alignment vertical="center"/>
    </xf>
    <xf numFmtId="0" fontId="15" fillId="4" borderId="1" xfId="2" applyFont="1" applyFill="1" applyBorder="1" applyAlignment="1">
      <alignment horizontal="center" vertical="center"/>
    </xf>
    <xf numFmtId="0" fontId="15" fillId="4" borderId="2" xfId="2" applyFont="1" applyFill="1" applyBorder="1" applyAlignment="1">
      <alignment horizontal="center" vertical="center"/>
    </xf>
    <xf numFmtId="0" fontId="15" fillId="4" borderId="4" xfId="2" applyFont="1" applyFill="1" applyBorder="1" applyAlignment="1">
      <alignment horizontal="center" vertical="center"/>
    </xf>
    <xf numFmtId="0" fontId="15" fillId="4" borderId="7" xfId="2" applyFont="1" applyFill="1" applyBorder="1" applyAlignment="1">
      <alignment horizontal="center" vertical="center"/>
    </xf>
    <xf numFmtId="0" fontId="15" fillId="4" borderId="110" xfId="2" applyFont="1" applyFill="1" applyBorder="1" applyAlignment="1">
      <alignment horizontal="center" vertical="center"/>
    </xf>
    <xf numFmtId="0" fontId="15" fillId="4" borderId="11" xfId="2" applyFont="1" applyFill="1" applyBorder="1" applyAlignment="1">
      <alignment horizontal="center" vertical="center"/>
    </xf>
    <xf numFmtId="0" fontId="15" fillId="4" borderId="3" xfId="2" applyFont="1" applyFill="1" applyBorder="1" applyAlignment="1">
      <alignment horizontal="center" vertical="center"/>
    </xf>
    <xf numFmtId="0" fontId="15" fillId="0" borderId="39" xfId="2" applyFont="1" applyBorder="1" applyAlignment="1">
      <alignment horizontal="center" vertical="center"/>
    </xf>
    <xf numFmtId="38" fontId="15" fillId="6" borderId="49" xfId="1" applyFont="1" applyFill="1" applyBorder="1" applyAlignment="1">
      <alignment vertical="center"/>
    </xf>
    <xf numFmtId="38" fontId="15" fillId="6" borderId="112" xfId="1" applyFont="1" applyFill="1" applyBorder="1">
      <alignment vertical="center"/>
    </xf>
    <xf numFmtId="38" fontId="15" fillId="6" borderId="58" xfId="1" applyFont="1" applyFill="1" applyBorder="1">
      <alignment vertical="center"/>
    </xf>
    <xf numFmtId="38" fontId="15" fillId="6" borderId="52" xfId="1" applyFont="1" applyFill="1" applyBorder="1">
      <alignment vertical="center"/>
    </xf>
    <xf numFmtId="0" fontId="15" fillId="0" borderId="7" xfId="2" applyFont="1" applyBorder="1" applyAlignment="1">
      <alignment horizontal="left" vertical="top" wrapText="1"/>
    </xf>
    <xf numFmtId="0" fontId="15" fillId="0" borderId="30" xfId="2" applyFont="1" applyBorder="1" applyAlignment="1">
      <alignment horizontal="left" vertical="top" wrapText="1"/>
    </xf>
    <xf numFmtId="0" fontId="15" fillId="0" borderId="117" xfId="2" applyFont="1" applyBorder="1" applyAlignment="1">
      <alignment horizontal="left" vertical="top" wrapText="1"/>
    </xf>
    <xf numFmtId="0" fontId="15" fillId="0" borderId="8" xfId="2" applyFont="1" applyBorder="1" applyAlignment="1">
      <alignment horizontal="left" vertical="top" wrapText="1"/>
    </xf>
    <xf numFmtId="0" fontId="15" fillId="0" borderId="0" xfId="2" applyFont="1" applyAlignment="1">
      <alignment horizontal="left" vertical="top" wrapText="1"/>
    </xf>
    <xf numFmtId="0" fontId="15" fillId="0" borderId="118" xfId="2" applyFont="1" applyBorder="1" applyAlignment="1">
      <alignment horizontal="left" vertical="top" wrapText="1"/>
    </xf>
    <xf numFmtId="0" fontId="15" fillId="0" borderId="92" xfId="2" applyFont="1" applyBorder="1" applyAlignment="1">
      <alignment horizontal="left" vertical="top" wrapText="1"/>
    </xf>
    <xf numFmtId="0" fontId="15" fillId="0" borderId="93" xfId="2" applyFont="1" applyBorder="1" applyAlignment="1">
      <alignment horizontal="left" vertical="top" wrapText="1"/>
    </xf>
    <xf numFmtId="0" fontId="15" fillId="0" borderId="119" xfId="2" applyFont="1" applyBorder="1" applyAlignment="1">
      <alignment horizontal="left" vertical="top" wrapText="1"/>
    </xf>
    <xf numFmtId="38" fontId="15" fillId="3" borderId="108" xfId="1" applyFont="1" applyFill="1" applyBorder="1" applyAlignment="1"/>
    <xf numFmtId="38" fontId="15" fillId="3" borderId="30" xfId="1" applyFont="1" applyFill="1" applyBorder="1" applyAlignment="1"/>
    <xf numFmtId="38" fontId="15" fillId="3" borderId="10" xfId="1" applyFont="1" applyFill="1" applyBorder="1" applyAlignment="1"/>
    <xf numFmtId="38" fontId="15" fillId="3" borderId="120" xfId="1" applyFont="1" applyFill="1" applyBorder="1" applyAlignment="1"/>
    <xf numFmtId="38" fontId="15" fillId="3" borderId="0" xfId="1" applyFont="1" applyFill="1" applyBorder="1" applyAlignment="1"/>
    <xf numFmtId="38" fontId="15" fillId="3" borderId="62" xfId="1" applyFont="1" applyFill="1" applyBorder="1" applyAlignment="1"/>
    <xf numFmtId="38" fontId="15" fillId="3" borderId="121" xfId="1" applyFont="1" applyFill="1" applyBorder="1" applyAlignment="1"/>
    <xf numFmtId="38" fontId="15" fillId="3" borderId="93" xfId="1" applyFont="1" applyFill="1" applyBorder="1" applyAlignment="1"/>
    <xf numFmtId="38" fontId="15" fillId="3" borderId="94" xfId="1" applyFont="1" applyFill="1" applyBorder="1" applyAlignment="1"/>
    <xf numFmtId="38" fontId="15" fillId="3" borderId="114" xfId="1" applyFont="1" applyFill="1" applyBorder="1">
      <alignment vertical="center"/>
    </xf>
    <xf numFmtId="38" fontId="15" fillId="3" borderId="82" xfId="1" applyFont="1" applyFill="1" applyBorder="1">
      <alignment vertical="center"/>
    </xf>
    <xf numFmtId="38" fontId="15" fillId="3" borderId="83" xfId="1" applyFont="1" applyFill="1" applyBorder="1">
      <alignment vertical="center"/>
    </xf>
    <xf numFmtId="0" fontId="15" fillId="0" borderId="44" xfId="2" applyFont="1" applyBorder="1" applyAlignment="1">
      <alignment horizontal="center" vertical="center"/>
    </xf>
    <xf numFmtId="0" fontId="15" fillId="0" borderId="2" xfId="12" applyFont="1" applyBorder="1">
      <alignment vertical="center"/>
    </xf>
    <xf numFmtId="0" fontId="15" fillId="0" borderId="11" xfId="12" applyFont="1" applyBorder="1">
      <alignment vertical="center"/>
    </xf>
    <xf numFmtId="0" fontId="15" fillId="0" borderId="3" xfId="12" applyFont="1" applyBorder="1">
      <alignment vertical="center"/>
    </xf>
    <xf numFmtId="38" fontId="15" fillId="5" borderId="114" xfId="1" applyFont="1" applyFill="1" applyBorder="1" applyAlignment="1">
      <alignment vertical="center" shrinkToFit="1"/>
    </xf>
    <xf numFmtId="38" fontId="15" fillId="5" borderId="125" xfId="1" applyFont="1" applyFill="1" applyBorder="1" applyAlignment="1">
      <alignment vertical="center" shrinkToFit="1"/>
    </xf>
    <xf numFmtId="38" fontId="15" fillId="5" borderId="78" xfId="1" applyFont="1" applyFill="1" applyBorder="1" applyAlignment="1">
      <alignment vertical="center" shrinkToFit="1"/>
    </xf>
    <xf numFmtId="38" fontId="15" fillId="5" borderId="79" xfId="1" applyFont="1" applyFill="1" applyBorder="1" applyAlignment="1">
      <alignment vertical="center" shrinkToFit="1"/>
    </xf>
    <xf numFmtId="0" fontId="15" fillId="4" borderId="2" xfId="12" applyFont="1" applyFill="1" applyBorder="1" applyAlignment="1">
      <alignment horizontal="center" vertical="center"/>
    </xf>
    <xf numFmtId="0" fontId="15" fillId="4" borderId="11" xfId="12" applyFont="1" applyFill="1" applyBorder="1" applyAlignment="1">
      <alignment horizontal="center" vertical="center"/>
    </xf>
    <xf numFmtId="0" fontId="15" fillId="4" borderId="3" xfId="12" applyFont="1" applyFill="1" applyBorder="1" applyAlignment="1">
      <alignment horizontal="center" vertical="center"/>
    </xf>
    <xf numFmtId="0" fontId="15" fillId="0" borderId="81" xfId="12" applyFont="1" applyBorder="1" applyAlignment="1">
      <alignment horizontal="center" vertical="center" shrinkToFit="1"/>
    </xf>
    <xf numFmtId="0" fontId="15" fillId="0" borderId="82" xfId="12" applyFont="1" applyBorder="1" applyAlignment="1">
      <alignment horizontal="center" vertical="center" shrinkToFit="1"/>
    </xf>
    <xf numFmtId="0" fontId="15" fillId="0" borderId="83" xfId="12" applyFont="1" applyBorder="1" applyAlignment="1">
      <alignment horizontal="center" vertical="center" shrinkToFit="1"/>
    </xf>
    <xf numFmtId="0" fontId="15" fillId="0" borderId="77" xfId="12" applyFont="1" applyBorder="1">
      <alignment vertical="center"/>
    </xf>
    <xf numFmtId="0" fontId="15" fillId="0" borderId="78" xfId="12" applyFont="1" applyBorder="1">
      <alignment vertical="center"/>
    </xf>
    <xf numFmtId="0" fontId="15" fillId="0" borderId="79" xfId="12" applyFont="1" applyBorder="1">
      <alignment vertical="center"/>
    </xf>
    <xf numFmtId="0" fontId="15" fillId="0" borderId="7" xfId="12" applyFont="1" applyBorder="1">
      <alignment vertical="center"/>
    </xf>
    <xf numFmtId="38" fontId="15" fillId="3" borderId="2" xfId="1" applyFont="1" applyFill="1" applyBorder="1">
      <alignment vertical="center"/>
    </xf>
    <xf numFmtId="38" fontId="15" fillId="0" borderId="95" xfId="1" applyFont="1" applyBorder="1">
      <alignment vertical="center"/>
    </xf>
    <xf numFmtId="38" fontId="15" fillId="0" borderId="96" xfId="1" applyFont="1" applyBorder="1">
      <alignment vertical="center"/>
    </xf>
    <xf numFmtId="38" fontId="15" fillId="0" borderId="126" xfId="1" applyFont="1" applyBorder="1">
      <alignment vertical="center"/>
    </xf>
    <xf numFmtId="38" fontId="15" fillId="0" borderId="127" xfId="1" applyFont="1" applyBorder="1">
      <alignment vertical="center"/>
    </xf>
    <xf numFmtId="0" fontId="15" fillId="4" borderId="7" xfId="2" applyFont="1" applyFill="1" applyBorder="1" applyAlignment="1">
      <alignment horizontal="center" vertical="center" shrinkToFit="1"/>
    </xf>
    <xf numFmtId="0" fontId="15" fillId="4" borderId="30" xfId="2" applyFont="1" applyFill="1" applyBorder="1" applyAlignment="1">
      <alignment horizontal="center" vertical="center" shrinkToFit="1"/>
    </xf>
    <xf numFmtId="0" fontId="15" fillId="4" borderId="117" xfId="2" applyFont="1" applyFill="1" applyBorder="1" applyAlignment="1">
      <alignment horizontal="center" vertical="center" shrinkToFit="1"/>
    </xf>
    <xf numFmtId="0" fontId="15" fillId="0" borderId="82" xfId="12" applyFont="1" applyBorder="1" applyAlignment="1">
      <alignment horizontal="center" vertical="center"/>
    </xf>
    <xf numFmtId="0" fontId="15" fillId="0" borderId="83" xfId="12" applyFont="1" applyBorder="1" applyAlignment="1">
      <alignment horizontal="center" vertical="center"/>
    </xf>
    <xf numFmtId="0" fontId="15" fillId="4" borderId="108" xfId="2" applyFont="1" applyFill="1" applyBorder="1" applyAlignment="1">
      <alignment horizontal="center" vertical="center"/>
    </xf>
    <xf numFmtId="0" fontId="15" fillId="4" borderId="30" xfId="2" applyFont="1" applyFill="1" applyBorder="1" applyAlignment="1">
      <alignment horizontal="center" vertical="center"/>
    </xf>
    <xf numFmtId="0" fontId="15" fillId="4" borderId="10" xfId="2" applyFont="1" applyFill="1" applyBorder="1" applyAlignment="1">
      <alignment horizontal="center" vertical="center"/>
    </xf>
    <xf numFmtId="0" fontId="15" fillId="0" borderId="123" xfId="12" applyFont="1" applyBorder="1" applyAlignment="1">
      <alignment horizontal="center" vertical="center"/>
    </xf>
    <xf numFmtId="0" fontId="15" fillId="0" borderId="124" xfId="12" applyFont="1" applyBorder="1" applyAlignment="1">
      <alignment horizontal="center" vertical="center"/>
    </xf>
    <xf numFmtId="0" fontId="15" fillId="0" borderId="102" xfId="12" applyFont="1" applyBorder="1" applyAlignment="1">
      <alignment horizontal="center" vertical="center"/>
    </xf>
    <xf numFmtId="0" fontId="15" fillId="0" borderId="103" xfId="12" applyFont="1" applyBorder="1" applyAlignment="1">
      <alignment horizontal="center" vertical="center"/>
    </xf>
    <xf numFmtId="0" fontId="18" fillId="0" borderId="0" xfId="12" applyFont="1" applyAlignment="1">
      <alignment vertical="top" wrapText="1"/>
    </xf>
    <xf numFmtId="0" fontId="15" fillId="0" borderId="81" xfId="12" applyFont="1" applyBorder="1" applyAlignment="1">
      <alignment horizontal="center" vertical="center"/>
    </xf>
    <xf numFmtId="0" fontId="15" fillId="0" borderId="96" xfId="12" applyFont="1" applyBorder="1" applyAlignment="1">
      <alignment horizontal="center" vertical="center"/>
    </xf>
    <xf numFmtId="0" fontId="15" fillId="0" borderId="97" xfId="12" applyFont="1" applyBorder="1" applyAlignment="1">
      <alignment horizontal="center" vertical="center"/>
    </xf>
    <xf numFmtId="38" fontId="15" fillId="0" borderId="122" xfId="1" applyFont="1" applyBorder="1">
      <alignment vertical="center"/>
    </xf>
    <xf numFmtId="38" fontId="15" fillId="0" borderId="123" xfId="1" applyFont="1" applyBorder="1">
      <alignment vertical="center"/>
    </xf>
    <xf numFmtId="38" fontId="15" fillId="0" borderId="98" xfId="1" applyFont="1" applyBorder="1">
      <alignment vertical="center"/>
    </xf>
    <xf numFmtId="38" fontId="15" fillId="0" borderId="99" xfId="1" applyFont="1" applyBorder="1">
      <alignment vertical="center"/>
    </xf>
    <xf numFmtId="38" fontId="15" fillId="0" borderId="2" xfId="1" applyFont="1" applyFill="1" applyBorder="1">
      <alignment vertical="center"/>
    </xf>
    <xf numFmtId="38" fontId="15" fillId="0" borderId="11" xfId="1" applyFont="1" applyFill="1" applyBorder="1">
      <alignment vertical="center"/>
    </xf>
    <xf numFmtId="0" fontId="15" fillId="0" borderId="127" xfId="12" applyFont="1" applyBorder="1" applyAlignment="1">
      <alignment horizontal="center" vertical="center"/>
    </xf>
    <xf numFmtId="0" fontId="15" fillId="0" borderId="128" xfId="12" applyFont="1" applyBorder="1" applyAlignment="1">
      <alignment horizontal="center" vertical="center"/>
    </xf>
    <xf numFmtId="0" fontId="15" fillId="0" borderId="99" xfId="12" applyFont="1" applyBorder="1" applyAlignment="1">
      <alignment horizontal="center" vertical="center"/>
    </xf>
    <xf numFmtId="0" fontId="15" fillId="0" borderId="100" xfId="12" applyFont="1" applyBorder="1" applyAlignment="1">
      <alignment horizontal="center" vertical="center"/>
    </xf>
    <xf numFmtId="0" fontId="15" fillId="0" borderId="2" xfId="12" applyFont="1" applyBorder="1" applyAlignment="1">
      <alignment horizontal="center" vertical="center"/>
    </xf>
    <xf numFmtId="0" fontId="15" fillId="0" borderId="0" xfId="12" applyFont="1" applyAlignment="1">
      <alignment horizontal="right" vertical="center"/>
    </xf>
    <xf numFmtId="0" fontId="21" fillId="2" borderId="2"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3" xfId="0" applyFont="1" applyFill="1" applyBorder="1" applyAlignment="1">
      <alignment horizontal="center" vertical="center"/>
    </xf>
    <xf numFmtId="0" fontId="17" fillId="0" borderId="0" xfId="2" applyFont="1" applyAlignment="1">
      <alignment horizontal="center" vertical="center"/>
    </xf>
    <xf numFmtId="0" fontId="15" fillId="0" borderId="18" xfId="12" applyFont="1" applyBorder="1" applyAlignment="1">
      <alignment horizontal="center" vertical="center"/>
    </xf>
    <xf numFmtId="0" fontId="15" fillId="0" borderId="31" xfId="12" applyFont="1" applyBorder="1" applyAlignment="1">
      <alignment horizontal="center" vertical="center"/>
    </xf>
    <xf numFmtId="38" fontId="15" fillId="3" borderId="7" xfId="1" applyFont="1" applyFill="1" applyBorder="1">
      <alignment vertical="center"/>
    </xf>
    <xf numFmtId="38" fontId="15" fillId="3" borderId="30" xfId="1" applyFont="1" applyFill="1" applyBorder="1">
      <alignment vertical="center"/>
    </xf>
    <xf numFmtId="38" fontId="15" fillId="6" borderId="2" xfId="1" applyFont="1" applyFill="1" applyBorder="1" applyAlignment="1">
      <alignment horizontal="center" vertical="center"/>
    </xf>
    <xf numFmtId="38" fontId="15" fillId="6" borderId="11" xfId="1" applyFont="1" applyFill="1" applyBorder="1" applyAlignment="1">
      <alignment horizontal="center" vertical="center"/>
    </xf>
    <xf numFmtId="38" fontId="15" fillId="6" borderId="3" xfId="1" applyFont="1" applyFill="1" applyBorder="1" applyAlignment="1">
      <alignment horizontal="center" vertical="center"/>
    </xf>
    <xf numFmtId="38" fontId="15" fillId="6" borderId="67" xfId="1" applyFont="1" applyFill="1" applyBorder="1" applyAlignment="1">
      <alignment vertical="center"/>
    </xf>
    <xf numFmtId="38" fontId="15" fillId="6" borderId="85" xfId="1" applyFont="1" applyFill="1" applyBorder="1" applyAlignment="1">
      <alignment vertical="center"/>
    </xf>
    <xf numFmtId="38" fontId="15" fillId="6" borderId="86" xfId="1" applyFont="1" applyFill="1" applyBorder="1" applyAlignment="1">
      <alignment vertical="center"/>
    </xf>
    <xf numFmtId="0" fontId="15" fillId="0" borderId="77" xfId="12" applyFont="1" applyBorder="1" applyAlignment="1">
      <alignment horizontal="center" vertical="center"/>
    </xf>
    <xf numFmtId="0" fontId="15" fillId="0" borderId="78" xfId="12" applyFont="1" applyBorder="1" applyAlignment="1">
      <alignment horizontal="center" vertical="center"/>
    </xf>
    <xf numFmtId="0" fontId="15" fillId="0" borderId="79" xfId="12" applyFont="1" applyBorder="1" applyAlignment="1">
      <alignment horizontal="center" vertical="center"/>
    </xf>
    <xf numFmtId="0" fontId="15" fillId="4" borderId="117" xfId="2" applyFont="1" applyFill="1" applyBorder="1" applyAlignment="1">
      <alignment horizontal="center" vertical="center"/>
    </xf>
    <xf numFmtId="0" fontId="15" fillId="4" borderId="129" xfId="2" applyFont="1" applyFill="1" applyBorder="1" applyAlignment="1">
      <alignment horizontal="center" vertical="center" shrinkToFit="1"/>
    </xf>
    <xf numFmtId="0" fontId="15" fillId="4" borderId="7" xfId="12" applyFont="1" applyFill="1" applyBorder="1" applyAlignment="1">
      <alignment horizontal="center" vertical="center"/>
    </xf>
    <xf numFmtId="0" fontId="15" fillId="4" borderId="30" xfId="12" applyFont="1" applyFill="1" applyBorder="1" applyAlignment="1">
      <alignment horizontal="center" vertical="center"/>
    </xf>
    <xf numFmtId="0" fontId="15" fillId="4" borderId="10" xfId="12" applyFont="1" applyFill="1" applyBorder="1" applyAlignment="1">
      <alignment horizontal="center" vertical="center"/>
    </xf>
    <xf numFmtId="0" fontId="15" fillId="4" borderId="9" xfId="12" applyFont="1" applyFill="1" applyBorder="1" applyAlignment="1">
      <alignment horizontal="center" vertical="center"/>
    </xf>
    <xf numFmtId="0" fontId="15" fillId="4" borderId="18" xfId="12" applyFont="1" applyFill="1" applyBorder="1" applyAlignment="1">
      <alignment horizontal="center" vertical="center"/>
    </xf>
    <xf numFmtId="0" fontId="15" fillId="4" borderId="31" xfId="12" applyFont="1" applyFill="1" applyBorder="1" applyAlignment="1">
      <alignment horizontal="center" vertical="center"/>
    </xf>
    <xf numFmtId="38" fontId="15" fillId="3" borderId="112" xfId="1" applyFont="1" applyFill="1" applyBorder="1" applyAlignment="1">
      <alignment vertical="center"/>
    </xf>
    <xf numFmtId="38" fontId="15" fillId="3" borderId="58" xfId="1" applyFont="1" applyFill="1" applyBorder="1" applyAlignment="1">
      <alignment vertical="center"/>
    </xf>
    <xf numFmtId="0" fontId="15" fillId="0" borderId="133" xfId="2" applyFont="1" applyBorder="1" applyAlignment="1">
      <alignment horizontal="center" vertical="center"/>
    </xf>
    <xf numFmtId="38" fontId="15" fillId="6" borderId="130" xfId="1" applyFont="1" applyFill="1" applyBorder="1" applyAlignment="1">
      <alignment vertical="center"/>
    </xf>
    <xf numFmtId="38" fontId="15" fillId="6" borderId="113" xfId="1" applyFont="1" applyFill="1" applyBorder="1">
      <alignment vertical="center"/>
    </xf>
    <xf numFmtId="38" fontId="15" fillId="6" borderId="59" xfId="1" applyFont="1" applyFill="1" applyBorder="1">
      <alignment vertical="center"/>
    </xf>
    <xf numFmtId="38" fontId="15" fillId="6" borderId="53" xfId="1" applyFont="1" applyFill="1" applyBorder="1">
      <alignment vertical="center"/>
    </xf>
    <xf numFmtId="0" fontId="15" fillId="0" borderId="2" xfId="4" applyNumberFormat="1" applyFont="1" applyFill="1" applyBorder="1" applyAlignment="1">
      <alignment vertical="center"/>
    </xf>
    <xf numFmtId="0" fontId="15" fillId="0" borderId="11" xfId="4" applyNumberFormat="1" applyFont="1" applyFill="1" applyBorder="1" applyAlignment="1">
      <alignment vertical="center"/>
    </xf>
    <xf numFmtId="0" fontId="15" fillId="0" borderId="11" xfId="2" applyFont="1" applyBorder="1">
      <alignment vertical="center"/>
    </xf>
    <xf numFmtId="0" fontId="15" fillId="0" borderId="3" xfId="2" applyFont="1" applyBorder="1">
      <alignment vertical="center"/>
    </xf>
    <xf numFmtId="0" fontId="15" fillId="0" borderId="9" xfId="2" applyFont="1" applyBorder="1">
      <alignment vertical="center"/>
    </xf>
    <xf numFmtId="0" fontId="15" fillId="0" borderId="18" xfId="2" applyFont="1" applyBorder="1">
      <alignment vertical="center"/>
    </xf>
    <xf numFmtId="0" fontId="15" fillId="0" borderId="31" xfId="2" applyFont="1" applyBorder="1">
      <alignment vertical="center"/>
    </xf>
    <xf numFmtId="0" fontId="15" fillId="0" borderId="108" xfId="2" applyFont="1" applyBorder="1">
      <alignment vertical="center"/>
    </xf>
    <xf numFmtId="0" fontId="15" fillId="0" borderId="30" xfId="2" applyFont="1" applyBorder="1">
      <alignment vertical="center"/>
    </xf>
    <xf numFmtId="0" fontId="15" fillId="0" borderId="10" xfId="2" applyFont="1" applyBorder="1">
      <alignment vertical="center"/>
    </xf>
    <xf numFmtId="0" fontId="15" fillId="0" borderId="109" xfId="2" applyFont="1" applyBorder="1">
      <alignment vertical="center"/>
    </xf>
    <xf numFmtId="0" fontId="15" fillId="0" borderId="82" xfId="2" applyFont="1" applyBorder="1" applyAlignment="1">
      <alignment horizontal="center" vertical="center"/>
    </xf>
    <xf numFmtId="0" fontId="15" fillId="0" borderId="83" xfId="2" applyFont="1" applyBorder="1" applyAlignment="1">
      <alignment horizontal="center" vertical="center"/>
    </xf>
    <xf numFmtId="0" fontId="15" fillId="4" borderId="109" xfId="2" applyFont="1" applyFill="1" applyBorder="1" applyAlignment="1">
      <alignment horizontal="center" vertical="center"/>
    </xf>
    <xf numFmtId="0" fontId="15" fillId="4" borderId="18" xfId="2" applyFont="1" applyFill="1" applyBorder="1" applyAlignment="1">
      <alignment horizontal="center" vertical="center"/>
    </xf>
    <xf numFmtId="0" fontId="15" fillId="4" borderId="31" xfId="2" applyFont="1" applyFill="1" applyBorder="1" applyAlignment="1">
      <alignment horizontal="center" vertical="center"/>
    </xf>
    <xf numFmtId="0" fontId="15" fillId="4" borderId="110" xfId="12" applyFont="1" applyFill="1" applyBorder="1" applyAlignment="1">
      <alignment horizontal="center" vertical="center" shrinkToFit="1"/>
    </xf>
    <xf numFmtId="38" fontId="15" fillId="3" borderId="51" xfId="1" applyFont="1" applyFill="1" applyBorder="1" applyAlignment="1">
      <alignment vertical="center"/>
    </xf>
    <xf numFmtId="38" fontId="15" fillId="3" borderId="52" xfId="1" applyFont="1" applyFill="1" applyBorder="1" applyAlignment="1">
      <alignment vertical="center"/>
    </xf>
    <xf numFmtId="38" fontId="15" fillId="3" borderId="135" xfId="1" applyFont="1" applyFill="1" applyBorder="1" applyAlignment="1">
      <alignment vertical="center"/>
    </xf>
    <xf numFmtId="38" fontId="15" fillId="3" borderId="1" xfId="1" applyFont="1" applyFill="1" applyBorder="1" applyAlignment="1">
      <alignment vertical="center"/>
    </xf>
    <xf numFmtId="38" fontId="15" fillId="6" borderId="115" xfId="1" applyFont="1" applyFill="1" applyBorder="1">
      <alignment vertical="center"/>
    </xf>
    <xf numFmtId="38" fontId="15" fillId="6" borderId="68" xfId="1" applyFont="1" applyFill="1" applyBorder="1">
      <alignment vertical="center"/>
    </xf>
    <xf numFmtId="38" fontId="15" fillId="6" borderId="54" xfId="1" applyFont="1" applyFill="1" applyBorder="1">
      <alignment vertical="center"/>
    </xf>
    <xf numFmtId="0" fontId="15" fillId="0" borderId="78" xfId="2" applyFont="1" applyBorder="1" applyAlignment="1">
      <alignment horizontal="center" vertical="center"/>
    </xf>
    <xf numFmtId="0" fontId="15" fillId="0" borderId="79" xfId="2" applyFont="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38" fontId="15" fillId="3" borderId="49" xfId="1" applyFont="1" applyFill="1" applyBorder="1" applyAlignment="1">
      <alignment vertical="center" shrinkToFit="1"/>
    </xf>
    <xf numFmtId="38" fontId="15" fillId="3" borderId="60" xfId="1" applyFont="1" applyFill="1" applyBorder="1" applyAlignment="1">
      <alignment vertical="center" shrinkToFit="1"/>
    </xf>
    <xf numFmtId="38" fontId="15" fillId="3" borderId="50" xfId="1" applyFont="1" applyFill="1" applyBorder="1" applyAlignment="1">
      <alignment vertical="center" shrinkToFit="1"/>
    </xf>
    <xf numFmtId="38" fontId="15" fillId="3" borderId="2" xfId="1" applyFont="1" applyFill="1" applyBorder="1" applyAlignment="1">
      <alignment horizontal="right" vertical="center" shrinkToFit="1"/>
    </xf>
    <xf numFmtId="38" fontId="15" fillId="3" borderId="3" xfId="1" applyFont="1" applyFill="1" applyBorder="1" applyAlignment="1">
      <alignment horizontal="right" vertical="center" shrinkToFit="1"/>
    </xf>
    <xf numFmtId="38" fontId="15" fillId="3" borderId="51" xfId="1" applyFont="1" applyFill="1" applyBorder="1" applyAlignment="1">
      <alignment vertical="center" shrinkToFit="1"/>
    </xf>
    <xf numFmtId="38" fontId="15" fillId="3" borderId="58" xfId="1" applyFont="1" applyFill="1" applyBorder="1" applyAlignment="1">
      <alignment vertical="center" shrinkToFit="1"/>
    </xf>
    <xf numFmtId="38" fontId="15" fillId="3" borderId="52" xfId="1" applyFont="1" applyFill="1" applyBorder="1" applyAlignment="1">
      <alignment vertical="center" shrinkToFit="1"/>
    </xf>
    <xf numFmtId="38" fontId="15" fillId="3" borderId="43" xfId="1" applyFont="1" applyFill="1" applyBorder="1" applyAlignment="1">
      <alignment vertical="center" shrinkToFit="1"/>
    </xf>
    <xf numFmtId="38" fontId="15" fillId="3" borderId="59" xfId="1" applyFont="1" applyFill="1" applyBorder="1" applyAlignment="1">
      <alignment vertical="center" shrinkToFit="1"/>
    </xf>
    <xf numFmtId="38" fontId="15" fillId="3" borderId="53" xfId="1" applyFont="1" applyFill="1" applyBorder="1" applyAlignment="1">
      <alignment vertical="center" shrinkToFit="1"/>
    </xf>
    <xf numFmtId="0" fontId="15" fillId="0" borderId="57" xfId="0" applyFont="1" applyBorder="1" applyAlignment="1">
      <alignment horizontal="center" vertical="center"/>
    </xf>
    <xf numFmtId="0" fontId="15" fillId="0" borderId="23" xfId="0" applyFont="1" applyBorder="1" applyAlignment="1">
      <alignment horizontal="center" vertical="center"/>
    </xf>
    <xf numFmtId="38" fontId="15" fillId="3" borderId="91" xfId="0" applyNumberFormat="1" applyFont="1" applyFill="1" applyBorder="1" applyAlignment="1">
      <alignment horizontal="right" vertical="center"/>
    </xf>
    <xf numFmtId="38" fontId="15" fillId="3" borderId="21" xfId="0" applyNumberFormat="1" applyFont="1" applyFill="1" applyBorder="1" applyAlignment="1">
      <alignment horizontal="right" vertical="center"/>
    </xf>
    <xf numFmtId="0" fontId="15" fillId="3" borderId="25" xfId="0" applyFont="1" applyFill="1" applyBorder="1" applyAlignment="1">
      <alignment horizontal="right" vertical="center"/>
    </xf>
    <xf numFmtId="0" fontId="15" fillId="4" borderId="2" xfId="0" applyFont="1" applyFill="1" applyBorder="1" applyAlignment="1">
      <alignment horizontal="center" vertical="center" shrinkToFit="1"/>
    </xf>
    <xf numFmtId="0" fontId="15" fillId="4" borderId="11"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15" fillId="4" borderId="11" xfId="0" applyFont="1" applyFill="1" applyBorder="1" applyAlignment="1">
      <alignment horizontal="center" vertical="center"/>
    </xf>
    <xf numFmtId="0" fontId="15" fillId="4" borderId="1" xfId="0" applyFont="1" applyFill="1" applyBorder="1" applyAlignment="1">
      <alignment horizontal="center" vertical="center"/>
    </xf>
    <xf numFmtId="0" fontId="15" fillId="0" borderId="1" xfId="0" applyFont="1" applyBorder="1">
      <alignment vertical="center"/>
    </xf>
    <xf numFmtId="38" fontId="15" fillId="0" borderId="2" xfId="0" applyNumberFormat="1" applyFont="1" applyBorder="1" applyAlignment="1">
      <alignment horizontal="right" vertical="center"/>
    </xf>
    <xf numFmtId="38" fontId="15" fillId="0" borderId="11" xfId="0" applyNumberFormat="1" applyFont="1" applyBorder="1" applyAlignment="1">
      <alignment horizontal="right" vertical="center"/>
    </xf>
    <xf numFmtId="0" fontId="15" fillId="0" borderId="3" xfId="0" applyFont="1" applyBorder="1" applyAlignment="1">
      <alignment horizontal="right" vertical="center"/>
    </xf>
    <xf numFmtId="0" fontId="19" fillId="0" borderId="0" xfId="0" applyFont="1" applyAlignment="1">
      <alignment horizontal="right" vertical="center"/>
    </xf>
    <xf numFmtId="0" fontId="20" fillId="0" borderId="0" xfId="0" applyFont="1" applyAlignment="1">
      <alignment horizontal="center" vertical="center"/>
    </xf>
    <xf numFmtId="176" fontId="15" fillId="3" borderId="51" xfId="0" applyNumberFormat="1" applyFont="1" applyFill="1" applyBorder="1">
      <alignment vertical="center"/>
    </xf>
    <xf numFmtId="176" fontId="15" fillId="3" borderId="52" xfId="0" applyNumberFormat="1" applyFont="1" applyFill="1" applyBorder="1">
      <alignment vertical="center"/>
    </xf>
    <xf numFmtId="176" fontId="15" fillId="3" borderId="61" xfId="0" applyNumberFormat="1" applyFont="1" applyFill="1" applyBorder="1">
      <alignment vertical="center"/>
    </xf>
    <xf numFmtId="176" fontId="15" fillId="3" borderId="106" xfId="0" applyNumberFormat="1" applyFont="1" applyFill="1" applyBorder="1">
      <alignment vertical="center"/>
    </xf>
    <xf numFmtId="176" fontId="15" fillId="3" borderId="23" xfId="0" applyNumberFormat="1" applyFont="1" applyFill="1" applyBorder="1">
      <alignment vertical="center"/>
    </xf>
    <xf numFmtId="176" fontId="15" fillId="3" borderId="24" xfId="0" applyNumberFormat="1" applyFont="1" applyFill="1" applyBorder="1">
      <alignment vertical="center"/>
    </xf>
    <xf numFmtId="176" fontId="15" fillId="3" borderId="49" xfId="0" applyNumberFormat="1" applyFont="1" applyFill="1" applyBorder="1">
      <alignment vertical="center"/>
    </xf>
    <xf numFmtId="176" fontId="15" fillId="3" borderId="50" xfId="0" applyNumberFormat="1" applyFont="1" applyFill="1" applyBorder="1">
      <alignment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62" xfId="0" applyFont="1" applyFill="1" applyBorder="1" applyAlignment="1">
      <alignment horizontal="center" vertical="center"/>
    </xf>
    <xf numFmtId="0" fontId="15" fillId="4" borderId="9" xfId="0" applyFont="1" applyFill="1" applyBorder="1" applyAlignment="1">
      <alignment horizontal="center" vertical="center"/>
    </xf>
    <xf numFmtId="38" fontId="15" fillId="0" borderId="2" xfId="1" applyFont="1" applyFill="1" applyBorder="1" applyAlignment="1">
      <alignment vertical="center"/>
    </xf>
    <xf numFmtId="38" fontId="15" fillId="0" borderId="11" xfId="1" applyFont="1" applyFill="1" applyBorder="1" applyAlignment="1">
      <alignment vertical="center"/>
    </xf>
    <xf numFmtId="38" fontId="15" fillId="0" borderId="3" xfId="1" applyFont="1" applyFill="1" applyBorder="1" applyAlignment="1">
      <alignment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176" fontId="15" fillId="0" borderId="51" xfId="0" applyNumberFormat="1" applyFont="1" applyBorder="1" applyAlignment="1">
      <alignment horizontal="right" vertical="center"/>
    </xf>
    <xf numFmtId="176" fontId="15" fillId="0" borderId="52" xfId="0" applyNumberFormat="1" applyFont="1" applyBorder="1" applyAlignment="1">
      <alignment horizontal="right" vertical="center"/>
    </xf>
    <xf numFmtId="176" fontId="15" fillId="0" borderId="48" xfId="0" applyNumberFormat="1" applyFont="1" applyBorder="1" applyAlignment="1">
      <alignment horizontal="right" vertical="center"/>
    </xf>
    <xf numFmtId="176" fontId="15" fillId="0" borderId="54" xfId="0" applyNumberFormat="1" applyFont="1" applyBorder="1" applyAlignment="1">
      <alignment horizontal="right" vertical="center"/>
    </xf>
    <xf numFmtId="176" fontId="15" fillId="3" borderId="20" xfId="0" applyNumberFormat="1" applyFont="1" applyFill="1" applyBorder="1" applyAlignment="1">
      <alignment horizontal="right" vertical="center"/>
    </xf>
    <xf numFmtId="176" fontId="15" fillId="3" borderId="25" xfId="0" applyNumberFormat="1" applyFont="1" applyFill="1" applyBorder="1" applyAlignment="1">
      <alignment horizontal="right"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5" xfId="0" applyFont="1" applyBorder="1" applyAlignment="1">
      <alignment horizontal="center" vertical="center"/>
    </xf>
    <xf numFmtId="176" fontId="15" fillId="0" borderId="49" xfId="0" applyNumberFormat="1" applyFont="1" applyBorder="1" applyAlignment="1">
      <alignment horizontal="right" vertical="center"/>
    </xf>
    <xf numFmtId="176" fontId="15" fillId="0" borderId="50" xfId="0" applyNumberFormat="1" applyFont="1" applyBorder="1" applyAlignment="1">
      <alignment horizontal="right" vertical="center"/>
    </xf>
    <xf numFmtId="0" fontId="4" fillId="0" borderId="0" xfId="0" applyFont="1" applyAlignment="1">
      <alignment horizontal="right" vertical="center"/>
    </xf>
    <xf numFmtId="0" fontId="7"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5" fillId="0" borderId="19" xfId="0" applyFont="1" applyBorder="1" applyAlignment="1">
      <alignment horizontal="center" vertical="center"/>
    </xf>
    <xf numFmtId="178" fontId="19" fillId="6" borderId="2" xfId="16" applyNumberFormat="1" applyFont="1" applyFill="1" applyBorder="1" applyAlignment="1">
      <alignment horizontal="right" vertical="top" wrapText="1"/>
    </xf>
    <xf numFmtId="178" fontId="19" fillId="6" borderId="11" xfId="16" applyNumberFormat="1" applyFont="1" applyFill="1" applyBorder="1" applyAlignment="1">
      <alignment horizontal="right" vertical="top" wrapText="1"/>
    </xf>
    <xf numFmtId="178" fontId="19" fillId="6" borderId="3" xfId="16" applyNumberFormat="1" applyFont="1" applyFill="1" applyBorder="1" applyAlignment="1">
      <alignment horizontal="right" vertical="top" wrapText="1"/>
    </xf>
    <xf numFmtId="0" fontId="19" fillId="6" borderId="4" xfId="15" applyFont="1" applyFill="1" applyBorder="1" applyAlignment="1">
      <alignment horizontal="center" vertical="center"/>
    </xf>
    <xf numFmtId="0" fontId="19" fillId="6" borderId="6" xfId="15" applyFont="1" applyFill="1" applyBorder="1" applyAlignment="1">
      <alignment horizontal="center" vertical="center"/>
    </xf>
    <xf numFmtId="0" fontId="19" fillId="6" borderId="1" xfId="15" applyFont="1" applyFill="1" applyBorder="1" applyAlignment="1">
      <alignment horizontal="left" vertical="top" shrinkToFit="1"/>
    </xf>
    <xf numFmtId="0" fontId="19" fillId="6" borderId="2" xfId="15" applyFont="1" applyFill="1" applyBorder="1" applyAlignment="1">
      <alignment horizontal="center" vertical="top" wrapText="1"/>
    </xf>
    <xf numFmtId="0" fontId="19" fillId="6" borderId="11" xfId="15" applyFont="1" applyFill="1" applyBorder="1" applyAlignment="1">
      <alignment horizontal="center" vertical="top" wrapText="1"/>
    </xf>
    <xf numFmtId="0" fontId="19" fillId="6" borderId="3" xfId="15" applyFont="1" applyFill="1" applyBorder="1" applyAlignment="1">
      <alignment horizontal="center" vertical="top" wrapText="1"/>
    </xf>
    <xf numFmtId="0" fontId="19" fillId="6" borderId="1" xfId="15" applyFont="1" applyFill="1" applyBorder="1" applyAlignment="1">
      <alignment horizontal="left" vertical="top" wrapText="1"/>
    </xf>
    <xf numFmtId="0" fontId="19" fillId="6" borderId="11" xfId="15" applyFont="1" applyFill="1" applyBorder="1" applyAlignment="1">
      <alignment vertical="center" wrapText="1"/>
    </xf>
    <xf numFmtId="0" fontId="19" fillId="6" borderId="3" xfId="15" applyFont="1" applyFill="1" applyBorder="1" applyAlignment="1" applyProtection="1">
      <alignment horizontal="center" vertical="top" wrapText="1"/>
      <protection locked="0"/>
    </xf>
    <xf numFmtId="0" fontId="19" fillId="6" borderId="1" xfId="15" applyFont="1" applyFill="1" applyBorder="1" applyAlignment="1" applyProtection="1">
      <alignment horizontal="center" vertical="top" wrapText="1"/>
      <protection locked="0"/>
    </xf>
    <xf numFmtId="0" fontId="19" fillId="6" borderId="2" xfId="15" applyFont="1" applyFill="1" applyBorder="1" applyAlignment="1" applyProtection="1">
      <alignment horizontal="center" vertical="top" wrapText="1"/>
      <protection locked="0"/>
    </xf>
    <xf numFmtId="0" fontId="19" fillId="6" borderId="3" xfId="15" applyFont="1" applyFill="1" applyBorder="1" applyAlignment="1" applyProtection="1">
      <alignment horizontal="right" vertical="top" wrapText="1"/>
      <protection locked="0"/>
    </xf>
    <xf numFmtId="0" fontId="19" fillId="6" borderId="1" xfId="15" applyFont="1" applyFill="1" applyBorder="1" applyAlignment="1" applyProtection="1">
      <alignment horizontal="right" vertical="top" wrapText="1"/>
      <protection locked="0"/>
    </xf>
    <xf numFmtId="0" fontId="19" fillId="6" borderId="2" xfId="15" applyFont="1" applyFill="1" applyBorder="1" applyAlignment="1" applyProtection="1">
      <alignment horizontal="right" vertical="top" wrapText="1"/>
      <protection locked="0"/>
    </xf>
    <xf numFmtId="0" fontId="19" fillId="6" borderId="1" xfId="15" applyFont="1" applyFill="1" applyBorder="1" applyAlignment="1">
      <alignment horizontal="center" vertical="top"/>
    </xf>
    <xf numFmtId="0" fontId="19" fillId="6" borderId="1" xfId="15" applyFont="1" applyFill="1" applyBorder="1" applyAlignment="1">
      <alignment horizontal="center" vertical="top" wrapText="1"/>
    </xf>
    <xf numFmtId="0" fontId="19" fillId="6" borderId="51" xfId="15" applyFont="1" applyFill="1" applyBorder="1" applyAlignment="1">
      <alignment vertical="center" wrapText="1"/>
    </xf>
    <xf numFmtId="0" fontId="19" fillId="6" borderId="58" xfId="15" applyFont="1" applyFill="1" applyBorder="1" applyAlignment="1">
      <alignment vertical="center" wrapText="1"/>
    </xf>
    <xf numFmtId="0" fontId="19" fillId="6" borderId="52" xfId="15" applyFont="1" applyFill="1" applyBorder="1" applyAlignment="1">
      <alignment vertical="center" wrapText="1"/>
    </xf>
    <xf numFmtId="0" fontId="19" fillId="6" borderId="39" xfId="15" applyFont="1" applyFill="1" applyBorder="1" applyAlignment="1" applyProtection="1">
      <alignment horizontal="center" vertical="top" wrapText="1"/>
      <protection locked="0"/>
    </xf>
    <xf numFmtId="38" fontId="19" fillId="6" borderId="39" xfId="9" applyFont="1" applyFill="1" applyBorder="1" applyAlignment="1" applyProtection="1">
      <alignment horizontal="right" vertical="top" wrapText="1"/>
      <protection locked="0"/>
    </xf>
    <xf numFmtId="0" fontId="19" fillId="6" borderId="2" xfId="15" applyFont="1" applyFill="1" applyBorder="1" applyAlignment="1">
      <alignment vertical="center" wrapText="1"/>
    </xf>
    <xf numFmtId="0" fontId="19" fillId="6" borderId="3" xfId="15" applyFont="1" applyFill="1" applyBorder="1" applyAlignment="1">
      <alignment vertical="center" wrapText="1"/>
    </xf>
    <xf numFmtId="38" fontId="19" fillId="6" borderId="1" xfId="9" applyFont="1" applyFill="1" applyBorder="1" applyAlignment="1" applyProtection="1">
      <alignment horizontal="right" vertical="top" wrapText="1"/>
      <protection locked="0"/>
    </xf>
    <xf numFmtId="0" fontId="19" fillId="6" borderId="49" xfId="15" applyFont="1" applyFill="1" applyBorder="1" applyAlignment="1">
      <alignment vertical="center" wrapText="1"/>
    </xf>
    <xf numFmtId="0" fontId="19" fillId="6" borderId="60" xfId="15" applyFont="1" applyFill="1" applyBorder="1" applyAlignment="1">
      <alignment vertical="center" wrapText="1"/>
    </xf>
    <xf numFmtId="0" fontId="19" fillId="6" borderId="50" xfId="15" applyFont="1" applyFill="1" applyBorder="1" applyAlignment="1">
      <alignment vertical="center" wrapText="1"/>
    </xf>
    <xf numFmtId="0" fontId="19" fillId="6" borderId="35" xfId="15" applyFont="1" applyFill="1" applyBorder="1" applyAlignment="1" applyProtection="1">
      <alignment horizontal="center" vertical="top" wrapText="1"/>
      <protection locked="0"/>
    </xf>
    <xf numFmtId="38" fontId="19" fillId="6" borderId="35" xfId="9" applyFont="1" applyFill="1" applyBorder="1" applyAlignment="1" applyProtection="1">
      <alignment horizontal="right" vertical="top" wrapText="1"/>
      <protection locked="0"/>
    </xf>
    <xf numFmtId="0" fontId="19" fillId="6" borderId="9" xfId="15" applyFont="1" applyFill="1" applyBorder="1" applyAlignment="1">
      <alignment vertical="center" wrapText="1"/>
    </xf>
    <xf numFmtId="0" fontId="19" fillId="6" borderId="18" xfId="15" applyFont="1" applyFill="1" applyBorder="1" applyAlignment="1">
      <alignment vertical="center" wrapText="1"/>
    </xf>
    <xf numFmtId="0" fontId="19" fillId="6" borderId="31" xfId="15" applyFont="1" applyFill="1" applyBorder="1" applyAlignment="1">
      <alignment vertical="center" wrapText="1"/>
    </xf>
    <xf numFmtId="0" fontId="19" fillId="6" borderId="6" xfId="15" applyFont="1" applyFill="1" applyBorder="1" applyAlignment="1" applyProtection="1">
      <alignment horizontal="center" vertical="top" wrapText="1"/>
      <protection locked="0"/>
    </xf>
    <xf numFmtId="38" fontId="19" fillId="6" borderId="6" xfId="9" applyFont="1" applyFill="1" applyBorder="1" applyAlignment="1" applyProtection="1">
      <alignment horizontal="right" vertical="top" wrapText="1"/>
      <protection locked="0"/>
    </xf>
    <xf numFmtId="0" fontId="19" fillId="6" borderId="51" xfId="15" applyFont="1" applyFill="1" applyBorder="1" applyAlignment="1">
      <alignment horizontal="center" vertical="center" wrapText="1"/>
    </xf>
    <xf numFmtId="0" fontId="19" fillId="6" borderId="58" xfId="15" applyFont="1" applyFill="1" applyBorder="1" applyAlignment="1">
      <alignment horizontal="center" vertical="center" wrapText="1"/>
    </xf>
    <xf numFmtId="0" fontId="19" fillId="6" borderId="75" xfId="15" applyFont="1" applyFill="1" applyBorder="1" applyAlignment="1">
      <alignment horizontal="left" vertical="center" wrapText="1"/>
    </xf>
    <xf numFmtId="0" fontId="19" fillId="6" borderId="58" xfId="15" applyFont="1" applyFill="1" applyBorder="1" applyAlignment="1">
      <alignment horizontal="left" vertical="center" wrapText="1"/>
    </xf>
    <xf numFmtId="0" fontId="19" fillId="6" borderId="52" xfId="15" applyFont="1" applyFill="1" applyBorder="1" applyAlignment="1">
      <alignment horizontal="left" vertical="center" wrapText="1"/>
    </xf>
    <xf numFmtId="0" fontId="19" fillId="6" borderId="51" xfId="15" applyFont="1" applyFill="1" applyBorder="1" applyAlignment="1" applyProtection="1">
      <alignment horizontal="center" vertical="top" wrapText="1"/>
      <protection locked="0"/>
    </xf>
    <xf numFmtId="0" fontId="19" fillId="6" borderId="58" xfId="15" applyFont="1" applyFill="1" applyBorder="1" applyAlignment="1" applyProtection="1">
      <alignment horizontal="center" vertical="top" wrapText="1"/>
      <protection locked="0"/>
    </xf>
    <xf numFmtId="0" fontId="19" fillId="6" borderId="52" xfId="15" applyFont="1" applyFill="1" applyBorder="1" applyAlignment="1" applyProtection="1">
      <alignment horizontal="center" vertical="top" wrapText="1"/>
      <protection locked="0"/>
    </xf>
    <xf numFmtId="0" fontId="19" fillId="6" borderId="0" xfId="15" applyFont="1" applyFill="1" applyAlignment="1">
      <alignment horizontal="right" vertical="top"/>
    </xf>
    <xf numFmtId="0" fontId="17" fillId="6" borderId="0" xfId="15" applyFont="1" applyFill="1" applyAlignment="1">
      <alignment horizontal="center" vertical="top"/>
    </xf>
    <xf numFmtId="0" fontId="19" fillId="6" borderId="0" xfId="15" applyFont="1" applyFill="1" applyAlignment="1">
      <alignment horizontal="center" vertical="top"/>
    </xf>
    <xf numFmtId="0" fontId="19" fillId="6" borderId="7" xfId="15" applyFont="1" applyFill="1" applyBorder="1" applyAlignment="1">
      <alignment horizontal="center" vertical="top"/>
    </xf>
    <xf numFmtId="0" fontId="19" fillId="6" borderId="30" xfId="15" applyFont="1" applyFill="1" applyBorder="1" applyAlignment="1">
      <alignment horizontal="center" vertical="top"/>
    </xf>
    <xf numFmtId="0" fontId="19" fillId="6" borderId="10" xfId="15" applyFont="1" applyFill="1" applyBorder="1" applyAlignment="1">
      <alignment horizontal="center" vertical="top"/>
    </xf>
  </cellXfs>
  <cellStyles count="17">
    <cellStyle name="パーセント 2" xfId="4" xr:uid="{00000000-0005-0000-0000-000000000000}"/>
    <cellStyle name="パーセント 2 2" xfId="6" xr:uid="{00000000-0005-0000-0000-000001000000}"/>
    <cellStyle name="パーセント 2 3" xfId="14" xr:uid="{3FA1788D-EB1B-4E1A-9E60-0F466C037EF6}"/>
    <cellStyle name="パーセント 3" xfId="16" xr:uid="{B8AF897A-933E-415B-9FB7-DF598D0429A5}"/>
    <cellStyle name="桁区切り" xfId="1" builtinId="6"/>
    <cellStyle name="桁区切り 2" xfId="3" xr:uid="{00000000-0005-0000-0000-000003000000}"/>
    <cellStyle name="桁区切り 2 2" xfId="7" xr:uid="{00000000-0005-0000-0000-000004000000}"/>
    <cellStyle name="桁区切り 2 3" xfId="13" xr:uid="{9AA3A1C4-D845-454C-8412-CA1CC7E8343B}"/>
    <cellStyle name="桁区切り 3" xfId="9" xr:uid="{00000000-0005-0000-0000-000005000000}"/>
    <cellStyle name="標準" xfId="0" builtinId="0"/>
    <cellStyle name="標準 2" xfId="2" xr:uid="{00000000-0005-0000-0000-000007000000}"/>
    <cellStyle name="標準 2 2" xfId="5" xr:uid="{00000000-0005-0000-0000-000008000000}"/>
    <cellStyle name="標準 2 3" xfId="8" xr:uid="{00000000-0005-0000-0000-000009000000}"/>
    <cellStyle name="標準 2 4" xfId="12" xr:uid="{3A985D08-D496-455C-9C87-637D0D444BC6}"/>
    <cellStyle name="標準 2 5" xfId="15" xr:uid="{9F4E08CB-CC4C-4146-9A71-7CF4D3FB9603}"/>
    <cellStyle name="標準 3" xfId="10" xr:uid="{6F414B66-C434-4378-8DB1-D570D28BE6FD}"/>
    <cellStyle name="標準 4" xfId="11" xr:uid="{A2FFEFC8-0B84-4DD2-AEED-00433781C7A7}"/>
  </cellStyles>
  <dxfs count="0"/>
  <tableStyles count="0" defaultTableStyle="TableStyleMedium2" defaultPivotStyle="PivotStyleLight16"/>
  <colors>
    <mruColors>
      <color rgb="FF0000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ec9908b0060\d\&#27836;&#27941;&#35199;\&#22519;&#34892;&#21332;&#35696;\&#23455;&#26045;&#20837;&#12426;\&#23455;&#26045;&#21332;&#356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c9908b0045\d\&#24403;&#21021;&#20104;&#31639;\14&#24403;&#21021;\&#25499;&#24029;&#26481;&#39640;&#26657;\&#24037;&#20107;&#35519;&#26360;14&#24403;&#21021;(&#26368;&#3206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6045;&#35373;&#65297;&#21495;\A\WINDOWS\&#65411;&#65438;&#65405;&#65400;&#65412;&#65391;&#65420;&#65439;\&#32769;&#26429;&#25913;&#31689;\&#39640;&#26657;&#38754;&#313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ity.kobe.lg.jp/Temporary%20Internet%20Files/Content.IE5/OS0SSO3A/20031010&#12288;&#38754;&#31309;&#34920;&#65288;&#24029;&#21475;&#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t051036\F\PFP\0%20PFI\1650%20GENKI\&#65320;&#65297;&#65302;\&#65334;&#65318;&#65325;\&#65315;&#65318;\CF0411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年次表 (2)"/>
      <sheetName val="事業費"/>
      <sheetName val="年次表"/>
      <sheetName val="節の割振り"/>
      <sheetName val="年次割比較表"/>
      <sheetName val="諸経費等"/>
      <sheetName val="諸経費率"/>
      <sheetName val="諸経費率 (2)"/>
      <sheetName val="国庫県債"/>
      <sheetName val="生徒数"/>
      <sheetName val="整備規模"/>
      <sheetName val="表紙"/>
      <sheetName val="建築"/>
      <sheetName val="電気"/>
      <sheetName val="機械"/>
      <sheetName val="柔剣道場"/>
      <sheetName val="工事予算の比較"/>
      <sheetName val="工事予算の比較 (2)"/>
      <sheetName val="特殊面積"/>
      <sheetName val="仮設経費"/>
      <sheetName val="仮設規模"/>
      <sheetName val="設備費"/>
      <sheetName val="面積表"/>
      <sheetName val="面積の比較"/>
      <sheetName val="面積表 (2)"/>
      <sheetName val="職員室"/>
      <sheetName val="既設建物"/>
      <sheetName val="３・４階の比較"/>
      <sheetName val="屋外幹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積表"/>
      <sheetName val="特殊面積表"/>
      <sheetName val="自転車"/>
      <sheetName val="解体面積"/>
      <sheetName val="建築"/>
      <sheetName val="電気"/>
      <sheetName val="機械"/>
      <sheetName val="表紙"/>
      <sheetName val="諸経費等"/>
      <sheetName val="工事予算の比較"/>
      <sheetName val="年次表"/>
      <sheetName val="年次表 (2)"/>
      <sheetName val="設備費"/>
      <sheetName val="全体年次"/>
      <sheetName val="財源"/>
      <sheetName val="諸経費率"/>
      <sheetName val="事務費の計算"/>
    </sheetNames>
    <sheetDataSet>
      <sheetData sheetId="0" refreshError="1"/>
      <sheetData sheetId="1">
        <row r="104">
          <cell r="M104">
            <v>165.15</v>
          </cell>
        </row>
      </sheetData>
      <sheetData sheetId="2" refreshError="1"/>
      <sheetData sheetId="3" refreshError="1"/>
      <sheetData sheetId="4" refreshError="1"/>
      <sheetData sheetId="5" refreshError="1"/>
      <sheetData sheetId="6" refreshError="1"/>
      <sheetData sheetId="7">
        <row r="2">
          <cell r="E2" t="str">
            <v>掛川東高等学校</v>
          </cell>
        </row>
        <row r="6">
          <cell r="E6">
            <v>40900</v>
          </cell>
        </row>
        <row r="10">
          <cell r="E10">
            <v>12229.73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規模"/>
      <sheetName val="管理諸室"/>
      <sheetName val="特別教室"/>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要諸室"/>
      <sheetName val="必要諸室 作業用"/>
      <sheetName val="様式５ 作業用 (2)"/>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結果"/>
      <sheetName val="結果まとめシート"/>
      <sheetName val="運営【PSC_PFI】"/>
      <sheetName val="建築【PSC_PFI】"/>
      <sheetName val="修繕費【PSC_PFI】"/>
      <sheetName val="PSC_PFIコスト一覧"/>
      <sheetName val="PSCの前提条件入力シート"/>
      <sheetName val="PFIの前提条件入力シート"/>
      <sheetName val="PSC事業収支"/>
      <sheetName val="PFI事業収支"/>
      <sheetName val="PFIの初期投資及び資金調達"/>
      <sheetName val="前提条件（まとめ）"/>
      <sheetName val="デフォルト条件"/>
      <sheetName val="Sheet3"/>
      <sheetName val="大規模修繕積立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6">
          <cell r="E6">
            <v>25</v>
          </cell>
        </row>
        <row r="8">
          <cell r="E8">
            <v>1.2E-2</v>
          </cell>
        </row>
        <row r="12">
          <cell r="E12">
            <v>1</v>
          </cell>
        </row>
        <row r="15">
          <cell r="B15" t="b">
            <v>0</v>
          </cell>
        </row>
        <row r="30">
          <cell r="E30">
            <v>0.21000000000000002</v>
          </cell>
        </row>
        <row r="40">
          <cell r="E40">
            <v>450642.45773143432</v>
          </cell>
        </row>
      </sheetData>
      <sheetData sheetId="8" refreshError="1"/>
      <sheetData sheetId="9" refreshError="1"/>
      <sheetData sheetId="10">
        <row r="45">
          <cell r="F45">
            <v>3232149.3041653177</v>
          </cell>
        </row>
        <row r="52">
          <cell r="F52">
            <v>0</v>
          </cell>
        </row>
      </sheetData>
      <sheetData sheetId="11" refreshError="1"/>
      <sheetData sheetId="12">
        <row r="6">
          <cell r="E6">
            <v>1.8543E-2</v>
          </cell>
        </row>
      </sheetData>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1A4E2-9855-4EB3-B7EE-99DDF0579DFA}">
  <sheetPr>
    <pageSetUpPr fitToPage="1"/>
  </sheetPr>
  <dimension ref="A1:N53"/>
  <sheetViews>
    <sheetView showGridLines="0" view="pageBreakPreview" topLeftCell="A21" zoomScaleNormal="100" zoomScaleSheetLayoutView="100" workbookViewId="0">
      <selection sqref="A1:M1"/>
    </sheetView>
  </sheetViews>
  <sheetFormatPr defaultColWidth="10.28515625" defaultRowHeight="13.5"/>
  <cols>
    <col min="1" max="1" width="5.28515625" style="432" customWidth="1"/>
    <col min="2" max="4" width="3" style="432" customWidth="1"/>
    <col min="5" max="5" width="19.42578125" style="432" customWidth="1"/>
    <col min="6" max="6" width="30.7109375" style="432" customWidth="1"/>
    <col min="7" max="7" width="12.7109375" style="432" customWidth="1"/>
    <col min="8" max="11" width="3" style="432" customWidth="1"/>
    <col min="12" max="12" width="3.7109375" style="432" customWidth="1"/>
    <col min="13" max="13" width="3.42578125" style="432" customWidth="1"/>
    <col min="14" max="52" width="3" style="432" customWidth="1"/>
    <col min="53" max="16384" width="10.28515625" style="432"/>
  </cols>
  <sheetData>
    <row r="1" spans="1:14">
      <c r="A1" s="475" t="s">
        <v>465</v>
      </c>
      <c r="B1" s="475"/>
      <c r="C1" s="475"/>
      <c r="D1" s="475"/>
      <c r="E1" s="475"/>
      <c r="F1" s="475"/>
      <c r="G1" s="475"/>
      <c r="H1" s="475"/>
      <c r="I1" s="475"/>
      <c r="J1" s="475"/>
      <c r="K1" s="475"/>
      <c r="L1" s="475"/>
      <c r="M1" s="475"/>
    </row>
    <row r="2" spans="1:14">
      <c r="A2" s="476" t="s">
        <v>466</v>
      </c>
      <c r="B2" s="476"/>
      <c r="C2" s="476"/>
      <c r="D2" s="476"/>
      <c r="E2" s="476"/>
      <c r="F2" s="476"/>
      <c r="G2" s="476"/>
      <c r="H2" s="476"/>
      <c r="I2" s="476"/>
      <c r="J2" s="476"/>
      <c r="K2" s="476"/>
      <c r="L2" s="476"/>
      <c r="M2" s="476"/>
    </row>
    <row r="3" spans="1:14">
      <c r="A3" s="477" t="s">
        <v>467</v>
      </c>
      <c r="B3" s="477"/>
      <c r="C3" s="477"/>
      <c r="D3" s="477"/>
      <c r="E3" s="477"/>
      <c r="F3" s="477"/>
      <c r="G3" s="477"/>
      <c r="H3" s="477"/>
      <c r="I3" s="477"/>
      <c r="J3" s="477"/>
      <c r="K3" s="477"/>
      <c r="L3" s="477"/>
      <c r="M3" s="477"/>
    </row>
    <row r="5" spans="1:14" ht="26.25" customHeight="1">
      <c r="B5" s="478" t="s">
        <v>468</v>
      </c>
      <c r="C5" s="478"/>
      <c r="D5" s="478"/>
      <c r="E5" s="478"/>
      <c r="F5" s="478"/>
      <c r="G5" s="478"/>
      <c r="H5" s="478"/>
      <c r="I5" s="478"/>
      <c r="J5" s="478"/>
      <c r="K5" s="478"/>
      <c r="L5" s="478"/>
      <c r="M5" s="478"/>
    </row>
    <row r="7" spans="1:14">
      <c r="B7" s="479" t="s">
        <v>469</v>
      </c>
      <c r="C7" s="480"/>
      <c r="D7" s="480"/>
      <c r="E7" s="481"/>
      <c r="F7" s="482"/>
      <c r="G7" s="483"/>
      <c r="H7" s="483"/>
      <c r="I7" s="483"/>
      <c r="J7" s="484"/>
      <c r="N7" s="433"/>
    </row>
    <row r="8" spans="1:14">
      <c r="B8" s="485" t="s">
        <v>470</v>
      </c>
      <c r="C8" s="486"/>
      <c r="D8" s="486"/>
      <c r="E8" s="487"/>
      <c r="F8" s="485" t="s">
        <v>471</v>
      </c>
      <c r="G8" s="486"/>
      <c r="H8" s="486"/>
      <c r="I8" s="486"/>
      <c r="J8" s="487"/>
      <c r="N8" s="434"/>
    </row>
    <row r="9" spans="1:14" ht="13.5" customHeight="1">
      <c r="B9" s="479" t="s">
        <v>472</v>
      </c>
      <c r="C9" s="480"/>
      <c r="D9" s="480"/>
      <c r="E9" s="481"/>
      <c r="F9" s="488"/>
      <c r="G9" s="489"/>
      <c r="H9" s="489"/>
      <c r="I9" s="489"/>
      <c r="J9" s="490"/>
      <c r="N9" s="434"/>
    </row>
    <row r="10" spans="1:14">
      <c r="B10" s="479"/>
      <c r="C10" s="480"/>
      <c r="D10" s="480"/>
      <c r="E10" s="481"/>
      <c r="F10" s="488"/>
      <c r="G10" s="489"/>
      <c r="H10" s="489"/>
      <c r="I10" s="489"/>
      <c r="J10" s="490"/>
      <c r="N10" s="434"/>
    </row>
    <row r="11" spans="1:14">
      <c r="B11" s="479"/>
      <c r="C11" s="480"/>
      <c r="D11" s="480"/>
      <c r="E11" s="481"/>
      <c r="F11" s="488"/>
      <c r="G11" s="489"/>
      <c r="H11" s="489"/>
      <c r="I11" s="489"/>
      <c r="J11" s="490"/>
      <c r="N11" s="434"/>
    </row>
    <row r="12" spans="1:14">
      <c r="B12" s="479"/>
      <c r="C12" s="480"/>
      <c r="D12" s="480"/>
      <c r="E12" s="481"/>
      <c r="F12" s="488"/>
      <c r="G12" s="489"/>
      <c r="H12" s="489"/>
      <c r="I12" s="489"/>
      <c r="J12" s="490"/>
      <c r="N12" s="434"/>
    </row>
    <row r="13" spans="1:14">
      <c r="B13" s="479"/>
      <c r="C13" s="480"/>
      <c r="D13" s="480"/>
      <c r="E13" s="481"/>
      <c r="F13" s="488"/>
      <c r="G13" s="489"/>
      <c r="H13" s="489"/>
      <c r="I13" s="489"/>
      <c r="J13" s="490"/>
      <c r="N13" s="434"/>
    </row>
    <row r="14" spans="1:14">
      <c r="B14" s="479"/>
      <c r="C14" s="480"/>
      <c r="D14" s="480"/>
      <c r="E14" s="481"/>
      <c r="F14" s="488"/>
      <c r="G14" s="489"/>
      <c r="H14" s="489"/>
      <c r="I14" s="489"/>
      <c r="J14" s="490"/>
      <c r="N14" s="434"/>
    </row>
    <row r="16" spans="1:14">
      <c r="B16" s="491" t="s">
        <v>575</v>
      </c>
      <c r="C16" s="492"/>
      <c r="D16" s="492"/>
      <c r="E16" s="493"/>
      <c r="F16" s="485" t="s">
        <v>473</v>
      </c>
      <c r="G16" s="486"/>
      <c r="H16" s="486"/>
      <c r="I16" s="486"/>
      <c r="J16" s="487"/>
    </row>
    <row r="17" spans="2:10">
      <c r="B17" s="494"/>
      <c r="C17" s="477"/>
      <c r="D17" s="477"/>
      <c r="E17" s="495"/>
      <c r="F17" s="485" t="s">
        <v>473</v>
      </c>
      <c r="G17" s="486"/>
      <c r="H17" s="486"/>
      <c r="I17" s="486"/>
      <c r="J17" s="487"/>
    </row>
    <row r="18" spans="2:10">
      <c r="B18" s="496"/>
      <c r="C18" s="497"/>
      <c r="D18" s="497"/>
      <c r="E18" s="498"/>
      <c r="F18" s="485" t="s">
        <v>473</v>
      </c>
      <c r="G18" s="486"/>
      <c r="H18" s="486"/>
      <c r="I18" s="486"/>
      <c r="J18" s="487"/>
    </row>
    <row r="20" spans="2:10">
      <c r="C20" s="435" t="s">
        <v>474</v>
      </c>
      <c r="E20" s="432" t="s">
        <v>475</v>
      </c>
    </row>
    <row r="21" spans="2:10">
      <c r="C21" s="435" t="s">
        <v>476</v>
      </c>
      <c r="E21" s="432" t="s">
        <v>477</v>
      </c>
    </row>
    <row r="22" spans="2:10">
      <c r="C22" s="432" t="s">
        <v>478</v>
      </c>
      <c r="E22" s="432" t="s">
        <v>479</v>
      </c>
    </row>
    <row r="23" spans="2:10">
      <c r="E23" s="432" t="s">
        <v>480</v>
      </c>
    </row>
    <row r="24" spans="2:10">
      <c r="C24" s="432" t="s">
        <v>481</v>
      </c>
      <c r="E24" s="432" t="s">
        <v>482</v>
      </c>
    </row>
    <row r="25" spans="2:10">
      <c r="E25" s="432" t="s">
        <v>483</v>
      </c>
    </row>
    <row r="26" spans="2:10">
      <c r="C26" s="432" t="s">
        <v>484</v>
      </c>
      <c r="E26" s="432" t="s">
        <v>576</v>
      </c>
    </row>
    <row r="29" spans="2:10">
      <c r="B29" s="354" t="s">
        <v>485</v>
      </c>
    </row>
    <row r="30" spans="2:10">
      <c r="B30" s="485" t="s">
        <v>486</v>
      </c>
      <c r="C30" s="486"/>
      <c r="D30" s="486"/>
      <c r="E30" s="487"/>
      <c r="F30" s="485"/>
      <c r="G30" s="486"/>
      <c r="H30" s="486"/>
      <c r="I30" s="486"/>
      <c r="J30" s="487"/>
    </row>
    <row r="31" spans="2:10">
      <c r="B31" s="485" t="s">
        <v>487</v>
      </c>
      <c r="C31" s="486"/>
      <c r="D31" s="486"/>
      <c r="E31" s="487"/>
      <c r="F31" s="485"/>
      <c r="G31" s="486"/>
      <c r="H31" s="486"/>
      <c r="I31" s="486"/>
      <c r="J31" s="487"/>
    </row>
    <row r="32" spans="2:10">
      <c r="B32" s="485" t="s">
        <v>488</v>
      </c>
      <c r="C32" s="486"/>
      <c r="D32" s="486"/>
      <c r="E32" s="487"/>
      <c r="F32" s="485"/>
      <c r="G32" s="486"/>
      <c r="H32" s="486"/>
      <c r="I32" s="486"/>
      <c r="J32" s="487"/>
    </row>
    <row r="33" spans="2:10">
      <c r="B33" s="485" t="s">
        <v>489</v>
      </c>
      <c r="C33" s="486"/>
      <c r="D33" s="486"/>
      <c r="E33" s="487"/>
      <c r="F33" s="485"/>
      <c r="G33" s="486"/>
      <c r="H33" s="486"/>
      <c r="I33" s="486"/>
      <c r="J33" s="487"/>
    </row>
    <row r="34" spans="2:10">
      <c r="B34" s="485" t="s">
        <v>490</v>
      </c>
      <c r="C34" s="486"/>
      <c r="D34" s="486"/>
      <c r="E34" s="487"/>
      <c r="F34" s="485"/>
      <c r="G34" s="486"/>
      <c r="H34" s="486"/>
      <c r="I34" s="486"/>
      <c r="J34" s="487"/>
    </row>
    <row r="35" spans="2:10">
      <c r="B35" s="485" t="s">
        <v>491</v>
      </c>
      <c r="C35" s="486"/>
      <c r="D35" s="486"/>
      <c r="E35" s="487"/>
      <c r="F35" s="485"/>
      <c r="G35" s="486"/>
      <c r="H35" s="486"/>
      <c r="I35" s="486"/>
      <c r="J35" s="487"/>
    </row>
    <row r="37" spans="2:10">
      <c r="B37" s="436" t="s">
        <v>492</v>
      </c>
      <c r="C37" s="437"/>
      <c r="D37" s="437"/>
      <c r="E37" s="437"/>
      <c r="F37" s="437"/>
      <c r="G37" s="437"/>
      <c r="H37" s="437"/>
      <c r="I37" s="437"/>
    </row>
    <row r="38" spans="2:10">
      <c r="B38" s="438"/>
      <c r="C38" s="499" t="s">
        <v>493</v>
      </c>
      <c r="D38" s="499"/>
      <c r="E38" s="499"/>
      <c r="F38" s="439" t="s">
        <v>494</v>
      </c>
      <c r="G38" s="499" t="s">
        <v>495</v>
      </c>
      <c r="H38" s="499"/>
      <c r="I38" s="499"/>
      <c r="J38" s="499"/>
    </row>
    <row r="39" spans="2:10">
      <c r="B39" s="440">
        <v>1</v>
      </c>
      <c r="C39" s="499"/>
      <c r="D39" s="499"/>
      <c r="E39" s="499"/>
      <c r="F39" s="441"/>
      <c r="G39" s="500"/>
      <c r="H39" s="500"/>
      <c r="I39" s="500"/>
      <c r="J39" s="500"/>
    </row>
    <row r="40" spans="2:10">
      <c r="B40" s="440">
        <v>2</v>
      </c>
      <c r="C40" s="499"/>
      <c r="D40" s="499"/>
      <c r="E40" s="499"/>
      <c r="F40" s="441"/>
      <c r="G40" s="500"/>
      <c r="H40" s="500"/>
      <c r="I40" s="500"/>
      <c r="J40" s="500"/>
    </row>
    <row r="41" spans="2:10">
      <c r="B41" s="440">
        <v>3</v>
      </c>
      <c r="C41" s="499"/>
      <c r="D41" s="499"/>
      <c r="E41" s="499"/>
      <c r="F41" s="441"/>
      <c r="G41" s="500"/>
      <c r="H41" s="500"/>
      <c r="I41" s="500"/>
      <c r="J41" s="500"/>
    </row>
    <row r="42" spans="2:10">
      <c r="B42" s="440">
        <v>4</v>
      </c>
      <c r="C42" s="499"/>
      <c r="D42" s="499"/>
      <c r="E42" s="499"/>
      <c r="F42" s="441"/>
      <c r="G42" s="500"/>
      <c r="H42" s="500"/>
      <c r="I42" s="500"/>
      <c r="J42" s="500"/>
    </row>
    <row r="43" spans="2:10">
      <c r="B43" s="440">
        <v>5</v>
      </c>
      <c r="C43" s="499"/>
      <c r="D43" s="499"/>
      <c r="E43" s="499"/>
      <c r="F43" s="441"/>
      <c r="G43" s="500"/>
      <c r="H43" s="500"/>
      <c r="I43" s="500"/>
      <c r="J43" s="500"/>
    </row>
    <row r="44" spans="2:10">
      <c r="B44" s="440">
        <v>6</v>
      </c>
      <c r="C44" s="499"/>
      <c r="D44" s="499"/>
      <c r="E44" s="499"/>
      <c r="F44" s="441"/>
      <c r="G44" s="500"/>
      <c r="H44" s="500"/>
      <c r="I44" s="500"/>
      <c r="J44" s="500"/>
    </row>
    <row r="45" spans="2:10">
      <c r="B45" s="440">
        <v>7</v>
      </c>
      <c r="C45" s="499"/>
      <c r="D45" s="499"/>
      <c r="E45" s="499"/>
      <c r="F45" s="441"/>
      <c r="G45" s="500"/>
      <c r="H45" s="500"/>
      <c r="I45" s="500"/>
      <c r="J45" s="500"/>
    </row>
    <row r="46" spans="2:10">
      <c r="B46" s="440">
        <v>8</v>
      </c>
      <c r="C46" s="499"/>
      <c r="D46" s="499"/>
      <c r="E46" s="499"/>
      <c r="F46" s="441"/>
      <c r="G46" s="500"/>
      <c r="H46" s="500"/>
      <c r="I46" s="500"/>
      <c r="J46" s="500"/>
    </row>
    <row r="47" spans="2:10">
      <c r="B47" s="440">
        <v>9</v>
      </c>
      <c r="C47" s="499"/>
      <c r="D47" s="499"/>
      <c r="E47" s="499"/>
      <c r="F47" s="441"/>
      <c r="G47" s="500"/>
      <c r="H47" s="500"/>
      <c r="I47" s="500"/>
      <c r="J47" s="500"/>
    </row>
    <row r="48" spans="2:10">
      <c r="B48" s="440">
        <v>10</v>
      </c>
      <c r="C48" s="499"/>
      <c r="D48" s="499"/>
      <c r="E48" s="499"/>
      <c r="F48" s="441"/>
      <c r="G48" s="500"/>
      <c r="H48" s="500"/>
      <c r="I48" s="500"/>
      <c r="J48" s="500"/>
    </row>
    <row r="49" spans="2:10">
      <c r="B49" s="440">
        <v>11</v>
      </c>
      <c r="C49" s="499"/>
      <c r="D49" s="499"/>
      <c r="E49" s="499"/>
      <c r="F49" s="441"/>
      <c r="G49" s="500"/>
      <c r="H49" s="500"/>
      <c r="I49" s="500"/>
      <c r="J49" s="500"/>
    </row>
    <row r="50" spans="2:10">
      <c r="B50" s="440">
        <v>12</v>
      </c>
      <c r="C50" s="499"/>
      <c r="D50" s="499"/>
      <c r="E50" s="499"/>
      <c r="F50" s="441"/>
      <c r="G50" s="500"/>
      <c r="H50" s="500"/>
      <c r="I50" s="500"/>
      <c r="J50" s="500"/>
    </row>
    <row r="51" spans="2:10">
      <c r="B51" s="440">
        <v>13</v>
      </c>
      <c r="C51" s="499"/>
      <c r="D51" s="499"/>
      <c r="E51" s="499"/>
      <c r="F51" s="441"/>
      <c r="G51" s="500"/>
      <c r="H51" s="500"/>
      <c r="I51" s="500"/>
      <c r="J51" s="500"/>
    </row>
    <row r="52" spans="2:10">
      <c r="B52" s="440">
        <v>14</v>
      </c>
      <c r="C52" s="499"/>
      <c r="D52" s="499"/>
      <c r="E52" s="499"/>
      <c r="F52" s="441"/>
      <c r="G52" s="500"/>
      <c r="H52" s="500"/>
      <c r="I52" s="500"/>
      <c r="J52" s="500"/>
    </row>
    <row r="53" spans="2:10">
      <c r="B53" s="440">
        <v>15</v>
      </c>
      <c r="C53" s="499"/>
      <c r="D53" s="499"/>
      <c r="E53" s="499"/>
      <c r="F53" s="441"/>
      <c r="G53" s="500"/>
      <c r="H53" s="500"/>
      <c r="I53" s="500"/>
      <c r="J53" s="500"/>
    </row>
  </sheetData>
  <mergeCells count="63">
    <mergeCell ref="C51:E51"/>
    <mergeCell ref="G51:J51"/>
    <mergeCell ref="C52:E52"/>
    <mergeCell ref="G52:J52"/>
    <mergeCell ref="C53:E53"/>
    <mergeCell ref="G53:J53"/>
    <mergeCell ref="C48:E48"/>
    <mergeCell ref="G48:J48"/>
    <mergeCell ref="C49:E49"/>
    <mergeCell ref="G49:J49"/>
    <mergeCell ref="C50:E50"/>
    <mergeCell ref="G50:J50"/>
    <mergeCell ref="C45:E45"/>
    <mergeCell ref="G45:J45"/>
    <mergeCell ref="C46:E46"/>
    <mergeCell ref="G46:J46"/>
    <mergeCell ref="C47:E47"/>
    <mergeCell ref="G47:J47"/>
    <mergeCell ref="C42:E42"/>
    <mergeCell ref="G42:J42"/>
    <mergeCell ref="C43:E43"/>
    <mergeCell ref="G43:J43"/>
    <mergeCell ref="C44:E44"/>
    <mergeCell ref="G44:J44"/>
    <mergeCell ref="C39:E39"/>
    <mergeCell ref="G39:J39"/>
    <mergeCell ref="C40:E40"/>
    <mergeCell ref="G40:J40"/>
    <mergeCell ref="C41:E41"/>
    <mergeCell ref="G41:J41"/>
    <mergeCell ref="B34:E34"/>
    <mergeCell ref="F34:J34"/>
    <mergeCell ref="B35:E35"/>
    <mergeCell ref="F35:J35"/>
    <mergeCell ref="C38:E38"/>
    <mergeCell ref="G38:J38"/>
    <mergeCell ref="B31:E31"/>
    <mergeCell ref="F31:J31"/>
    <mergeCell ref="B32:E32"/>
    <mergeCell ref="F32:J32"/>
    <mergeCell ref="B33:E33"/>
    <mergeCell ref="F33:J33"/>
    <mergeCell ref="B16:E18"/>
    <mergeCell ref="F16:J16"/>
    <mergeCell ref="F17:J17"/>
    <mergeCell ref="F18:J18"/>
    <mergeCell ref="B30:E30"/>
    <mergeCell ref="F30:J30"/>
    <mergeCell ref="B8:E8"/>
    <mergeCell ref="F8:J8"/>
    <mergeCell ref="B9:E14"/>
    <mergeCell ref="F9:J9"/>
    <mergeCell ref="F10:J10"/>
    <mergeCell ref="F11:J11"/>
    <mergeCell ref="F12:J12"/>
    <mergeCell ref="F13:J13"/>
    <mergeCell ref="F14:J14"/>
    <mergeCell ref="A1:M1"/>
    <mergeCell ref="A2:M2"/>
    <mergeCell ref="A3:M3"/>
    <mergeCell ref="B5:M5"/>
    <mergeCell ref="B7:E7"/>
    <mergeCell ref="F7:J7"/>
  </mergeCells>
  <phoneticPr fontId="3"/>
  <pageMargins left="0.59055118110236227" right="0.31496062992125984" top="0.98425196850393704" bottom="0.98425196850393704" header="0.51181102362204722" footer="0.51181102362204722"/>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0E442-5E3A-4955-B58A-60CE5B0F647D}">
  <sheetPr>
    <pageSetUpPr fitToPage="1"/>
  </sheetPr>
  <dimension ref="A1:FH295"/>
  <sheetViews>
    <sheetView showGridLines="0" tabSelected="1" view="pageBreakPreview" topLeftCell="A111" zoomScaleNormal="100" zoomScaleSheetLayoutView="100" workbookViewId="0">
      <selection activeCell="B88" sqref="B88"/>
    </sheetView>
  </sheetViews>
  <sheetFormatPr defaultColWidth="3" defaultRowHeight="12"/>
  <cols>
    <col min="1" max="27" width="3" style="173"/>
    <col min="28" max="28" width="3" style="171"/>
    <col min="29" max="16384" width="3" style="173"/>
  </cols>
  <sheetData>
    <row r="1" spans="1:45" ht="12.75">
      <c r="A1" s="232"/>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3"/>
      <c r="AC1" s="232"/>
      <c r="AD1" s="702" t="s">
        <v>208</v>
      </c>
      <c r="AE1" s="702"/>
      <c r="AF1" s="702"/>
      <c r="AG1" s="702"/>
      <c r="AH1" s="702"/>
      <c r="AI1" s="702"/>
      <c r="AJ1" s="702"/>
      <c r="AK1" s="702"/>
      <c r="AL1" s="702"/>
      <c r="AM1" s="702"/>
      <c r="AN1" s="702"/>
      <c r="AO1" s="702"/>
      <c r="AP1" s="702"/>
      <c r="AQ1" s="702"/>
      <c r="AR1" s="702"/>
    </row>
    <row r="2" spans="1:45" ht="18.600000000000001" customHeight="1">
      <c r="A2" s="706" t="s">
        <v>236</v>
      </c>
      <c r="B2" s="706"/>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c r="AQ2" s="706"/>
      <c r="AR2" s="706"/>
      <c r="AS2" s="182"/>
    </row>
    <row r="3" spans="1:45" ht="12" customHeight="1">
      <c r="A3" s="171"/>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C3" s="171"/>
      <c r="AD3" s="171"/>
      <c r="AE3" s="171"/>
      <c r="AF3" s="171"/>
      <c r="AG3" s="171"/>
      <c r="AH3" s="171"/>
      <c r="AI3" s="171"/>
      <c r="AJ3" s="171"/>
      <c r="AK3" s="171"/>
      <c r="AL3" s="171"/>
      <c r="AM3" s="171"/>
      <c r="AN3" s="171"/>
      <c r="AO3" s="171"/>
      <c r="AP3" s="171"/>
      <c r="AQ3" s="172"/>
      <c r="AR3" s="172"/>
      <c r="AS3" s="172"/>
    </row>
    <row r="4" spans="1:45" ht="12" customHeight="1">
      <c r="A4" s="703" t="s">
        <v>1</v>
      </c>
      <c r="B4" s="704"/>
      <c r="C4" s="704"/>
      <c r="D4" s="704"/>
      <c r="E4" s="704"/>
      <c r="F4" s="704"/>
      <c r="G4" s="704"/>
      <c r="H4" s="704"/>
      <c r="I4" s="704"/>
      <c r="J4" s="704"/>
      <c r="K4" s="704"/>
      <c r="L4" s="704"/>
      <c r="M4" s="704"/>
      <c r="N4" s="704"/>
      <c r="O4" s="704"/>
      <c r="P4" s="704"/>
      <c r="Q4" s="704"/>
      <c r="R4" s="704"/>
      <c r="S4" s="704"/>
      <c r="T4" s="705"/>
      <c r="U4" s="703" t="s">
        <v>5</v>
      </c>
      <c r="V4" s="704"/>
      <c r="W4" s="704"/>
      <c r="X4" s="704"/>
      <c r="Y4" s="704"/>
      <c r="Z4" s="704"/>
      <c r="AA4" s="704"/>
      <c r="AB4" s="704"/>
      <c r="AC4" s="704"/>
      <c r="AD4" s="704"/>
      <c r="AE4" s="704"/>
      <c r="AF4" s="704"/>
      <c r="AG4" s="704"/>
      <c r="AH4" s="704"/>
      <c r="AI4" s="705"/>
      <c r="AJ4" s="171"/>
      <c r="AK4" s="171"/>
      <c r="AL4" s="171"/>
      <c r="AM4" s="171"/>
      <c r="AN4" s="171"/>
      <c r="AO4" s="171"/>
      <c r="AP4" s="171"/>
      <c r="AQ4" s="172"/>
      <c r="AR4" s="172"/>
      <c r="AS4" s="131"/>
    </row>
    <row r="5" spans="1:45" ht="12" customHeight="1">
      <c r="A5" s="132" t="s">
        <v>578</v>
      </c>
      <c r="B5" s="92"/>
      <c r="C5" s="131"/>
      <c r="D5" s="131"/>
      <c r="E5" s="131"/>
      <c r="F5" s="92"/>
      <c r="G5" s="92"/>
      <c r="H5" s="92"/>
      <c r="I5" s="92"/>
      <c r="J5" s="92"/>
      <c r="K5" s="92"/>
      <c r="L5" s="92"/>
      <c r="M5" s="92"/>
      <c r="N5" s="92"/>
      <c r="O5" s="92"/>
      <c r="Q5" s="140"/>
      <c r="R5" s="140"/>
      <c r="S5" s="140"/>
      <c r="T5" s="141"/>
      <c r="U5" s="709">
        <f>SUM(U6,U16,U19,U21)</f>
        <v>0</v>
      </c>
      <c r="V5" s="710"/>
      <c r="W5" s="710"/>
      <c r="X5" s="710"/>
      <c r="Y5" s="710"/>
      <c r="Z5" s="710"/>
      <c r="AA5" s="710"/>
      <c r="AB5" s="710"/>
      <c r="AC5" s="710"/>
      <c r="AD5" s="710"/>
      <c r="AE5" s="710"/>
      <c r="AF5" s="710"/>
      <c r="AG5" s="710"/>
      <c r="AH5" s="707" t="s">
        <v>167</v>
      </c>
      <c r="AI5" s="708"/>
      <c r="AJ5" s="171"/>
      <c r="AK5" s="171"/>
      <c r="AL5" s="171"/>
      <c r="AM5" s="171"/>
      <c r="AN5" s="171"/>
      <c r="AO5" s="171"/>
      <c r="AP5" s="171"/>
      <c r="AQ5" s="172"/>
      <c r="AR5" s="172"/>
      <c r="AS5" s="171"/>
    </row>
    <row r="6" spans="1:45" ht="12" customHeight="1">
      <c r="A6" s="199"/>
      <c r="B6" s="132" t="s">
        <v>579</v>
      </c>
      <c r="C6" s="140"/>
      <c r="D6" s="140"/>
      <c r="E6" s="140"/>
      <c r="F6" s="140"/>
      <c r="G6" s="140"/>
      <c r="H6" s="140"/>
      <c r="I6" s="140"/>
      <c r="J6" s="140"/>
      <c r="K6" s="140"/>
      <c r="L6" s="140"/>
      <c r="M6" s="140"/>
      <c r="N6" s="140"/>
      <c r="O6" s="140"/>
      <c r="P6" s="234"/>
      <c r="Q6" s="140"/>
      <c r="R6" s="140"/>
      <c r="S6" s="140"/>
      <c r="T6" s="141"/>
      <c r="U6" s="670">
        <f>SUM(U7,U11,U15)</f>
        <v>0</v>
      </c>
      <c r="V6" s="555"/>
      <c r="W6" s="555"/>
      <c r="X6" s="555"/>
      <c r="Y6" s="555"/>
      <c r="Z6" s="555"/>
      <c r="AA6" s="555"/>
      <c r="AB6" s="555"/>
      <c r="AC6" s="555"/>
      <c r="AD6" s="555"/>
      <c r="AE6" s="555"/>
      <c r="AF6" s="555"/>
      <c r="AG6" s="555"/>
      <c r="AH6" s="707" t="s">
        <v>167</v>
      </c>
      <c r="AI6" s="708"/>
      <c r="AJ6" s="171"/>
      <c r="AK6" s="171"/>
      <c r="AL6" s="171"/>
      <c r="AM6" s="171"/>
      <c r="AN6" s="171"/>
      <c r="AO6" s="171"/>
      <c r="AP6" s="171"/>
      <c r="AQ6" s="172"/>
      <c r="AR6" s="172"/>
      <c r="AS6" s="171"/>
    </row>
    <row r="7" spans="1:45" ht="12" customHeight="1">
      <c r="A7" s="133"/>
      <c r="B7" s="235"/>
      <c r="C7" s="140" t="s">
        <v>580</v>
      </c>
      <c r="D7" s="140"/>
      <c r="E7" s="140"/>
      <c r="F7" s="140"/>
      <c r="G7" s="140"/>
      <c r="H7" s="140"/>
      <c r="I7" s="140"/>
      <c r="J7" s="140"/>
      <c r="K7" s="140"/>
      <c r="L7" s="140"/>
      <c r="M7" s="140"/>
      <c r="N7" s="140"/>
      <c r="O7" s="140"/>
      <c r="P7" s="140"/>
      <c r="Q7" s="140"/>
      <c r="R7" s="234"/>
      <c r="S7" s="234"/>
      <c r="T7" s="236"/>
      <c r="U7" s="670">
        <f>SUM(U8:AG10)</f>
        <v>0</v>
      </c>
      <c r="V7" s="555"/>
      <c r="W7" s="555"/>
      <c r="X7" s="555"/>
      <c r="Y7" s="555"/>
      <c r="Z7" s="555"/>
      <c r="AA7" s="555"/>
      <c r="AB7" s="555"/>
      <c r="AC7" s="555"/>
      <c r="AD7" s="555"/>
      <c r="AE7" s="555"/>
      <c r="AF7" s="555"/>
      <c r="AG7" s="555"/>
      <c r="AH7" s="581" t="s">
        <v>167</v>
      </c>
      <c r="AI7" s="582"/>
      <c r="AJ7" s="171"/>
      <c r="AK7" s="171"/>
      <c r="AL7" s="171"/>
      <c r="AM7" s="171"/>
      <c r="AN7" s="171"/>
      <c r="AO7" s="171"/>
      <c r="AP7" s="171"/>
      <c r="AQ7" s="172"/>
      <c r="AR7" s="172"/>
      <c r="AS7" s="171"/>
    </row>
    <row r="8" spans="1:45" ht="12" customHeight="1">
      <c r="A8" s="133"/>
      <c r="B8" s="237"/>
      <c r="D8" s="135" t="s">
        <v>443</v>
      </c>
      <c r="E8" s="136"/>
      <c r="F8" s="136"/>
      <c r="G8" s="136"/>
      <c r="H8" s="136"/>
      <c r="I8" s="136"/>
      <c r="J8" s="136"/>
      <c r="K8" s="136"/>
      <c r="L8" s="136"/>
      <c r="M8" s="136"/>
      <c r="N8" s="136"/>
      <c r="O8" s="136"/>
      <c r="P8" s="174"/>
      <c r="Q8" s="174"/>
      <c r="R8" s="174"/>
      <c r="S8" s="174"/>
      <c r="T8" s="175"/>
      <c r="U8" s="691"/>
      <c r="V8" s="692"/>
      <c r="W8" s="692"/>
      <c r="X8" s="692"/>
      <c r="Y8" s="692"/>
      <c r="Z8" s="692"/>
      <c r="AA8" s="692"/>
      <c r="AB8" s="692"/>
      <c r="AC8" s="692"/>
      <c r="AD8" s="692"/>
      <c r="AE8" s="692"/>
      <c r="AF8" s="692"/>
      <c r="AG8" s="692"/>
      <c r="AH8" s="683" t="s">
        <v>167</v>
      </c>
      <c r="AI8" s="684"/>
      <c r="AJ8" s="171"/>
      <c r="AK8" s="171"/>
      <c r="AL8" s="171"/>
      <c r="AM8" s="171"/>
      <c r="AN8" s="171"/>
      <c r="AO8" s="171"/>
      <c r="AP8" s="171"/>
      <c r="AQ8" s="172"/>
      <c r="AR8" s="172"/>
      <c r="AS8" s="171"/>
    </row>
    <row r="9" spans="1:45" ht="12" customHeight="1">
      <c r="A9" s="133"/>
      <c r="B9" s="237"/>
      <c r="D9" s="137" t="s">
        <v>273</v>
      </c>
      <c r="E9" s="138"/>
      <c r="F9" s="138"/>
      <c r="G9" s="138"/>
      <c r="H9" s="138"/>
      <c r="I9" s="138"/>
      <c r="J9" s="138"/>
      <c r="K9" s="138"/>
      <c r="L9" s="138"/>
      <c r="M9" s="138"/>
      <c r="N9" s="138"/>
      <c r="O9" s="138"/>
      <c r="P9" s="176"/>
      <c r="Q9" s="176"/>
      <c r="R9" s="176"/>
      <c r="S9" s="176"/>
      <c r="T9" s="177"/>
      <c r="U9" s="693"/>
      <c r="V9" s="694"/>
      <c r="W9" s="694"/>
      <c r="X9" s="694"/>
      <c r="Y9" s="694"/>
      <c r="Z9" s="694"/>
      <c r="AA9" s="694"/>
      <c r="AB9" s="694"/>
      <c r="AC9" s="694"/>
      <c r="AD9" s="694"/>
      <c r="AE9" s="694"/>
      <c r="AF9" s="694"/>
      <c r="AG9" s="694"/>
      <c r="AH9" s="699" t="s">
        <v>167</v>
      </c>
      <c r="AI9" s="700"/>
      <c r="AJ9" s="171"/>
      <c r="AK9" s="173" t="s">
        <v>571</v>
      </c>
      <c r="AL9" s="446" t="s">
        <v>574</v>
      </c>
      <c r="AM9" s="418"/>
      <c r="AN9" s="404"/>
      <c r="AO9" s="418"/>
      <c r="AP9" s="418"/>
      <c r="AQ9" s="418" t="s">
        <v>25</v>
      </c>
      <c r="AR9" s="172"/>
      <c r="AS9" s="171"/>
    </row>
    <row r="10" spans="1:45" ht="12" customHeight="1">
      <c r="A10" s="133"/>
      <c r="B10" s="237"/>
      <c r="D10" s="238" t="s">
        <v>274</v>
      </c>
      <c r="E10" s="239"/>
      <c r="F10" s="239"/>
      <c r="G10" s="239"/>
      <c r="H10" s="239"/>
      <c r="I10" s="239"/>
      <c r="J10" s="239"/>
      <c r="K10" s="239"/>
      <c r="L10" s="239"/>
      <c r="M10" s="239"/>
      <c r="N10" s="239"/>
      <c r="O10" s="239"/>
      <c r="P10" s="240"/>
      <c r="Q10" s="240"/>
      <c r="R10" s="240"/>
      <c r="S10" s="240"/>
      <c r="T10" s="241"/>
      <c r="U10" s="673"/>
      <c r="V10" s="674"/>
      <c r="W10" s="674"/>
      <c r="X10" s="674"/>
      <c r="Y10" s="674"/>
      <c r="Z10" s="674"/>
      <c r="AA10" s="674"/>
      <c r="AB10" s="674"/>
      <c r="AC10" s="674"/>
      <c r="AD10" s="674"/>
      <c r="AE10" s="674"/>
      <c r="AF10" s="674"/>
      <c r="AG10" s="674"/>
      <c r="AH10" s="685" t="s">
        <v>167</v>
      </c>
      <c r="AI10" s="686"/>
      <c r="AJ10" s="171"/>
      <c r="AK10" s="171"/>
      <c r="AL10" s="171"/>
      <c r="AM10" s="171"/>
      <c r="AN10" s="171"/>
      <c r="AO10" s="171"/>
      <c r="AP10" s="171"/>
      <c r="AQ10" s="172"/>
      <c r="AR10" s="172"/>
      <c r="AS10" s="171"/>
    </row>
    <row r="11" spans="1:45" ht="12" customHeight="1">
      <c r="A11" s="133"/>
      <c r="B11" s="235"/>
      <c r="C11" s="140" t="s">
        <v>581</v>
      </c>
      <c r="D11" s="140"/>
      <c r="E11" s="140"/>
      <c r="F11" s="140"/>
      <c r="G11" s="140"/>
      <c r="H11" s="140"/>
      <c r="I11" s="140"/>
      <c r="J11" s="140"/>
      <c r="K11" s="140"/>
      <c r="L11" s="140"/>
      <c r="M11" s="140"/>
      <c r="N11" s="140"/>
      <c r="O11" s="140"/>
      <c r="P11" s="140"/>
      <c r="Q11" s="92"/>
      <c r="T11" s="242"/>
      <c r="U11" s="670">
        <f>SUM(U12:AG14)</f>
        <v>0</v>
      </c>
      <c r="V11" s="555"/>
      <c r="W11" s="555"/>
      <c r="X11" s="555"/>
      <c r="Y11" s="555"/>
      <c r="Z11" s="555"/>
      <c r="AA11" s="555"/>
      <c r="AB11" s="555"/>
      <c r="AC11" s="555"/>
      <c r="AD11" s="555"/>
      <c r="AE11" s="555"/>
      <c r="AF11" s="555"/>
      <c r="AG11" s="555"/>
      <c r="AH11" s="581" t="s">
        <v>167</v>
      </c>
      <c r="AI11" s="582"/>
      <c r="AJ11" s="171"/>
      <c r="AK11" s="171"/>
      <c r="AL11" s="171"/>
      <c r="AM11" s="171"/>
      <c r="AN11" s="171"/>
      <c r="AO11" s="171"/>
      <c r="AP11" s="171"/>
      <c r="AQ11" s="172"/>
      <c r="AR11" s="172"/>
      <c r="AS11" s="171"/>
    </row>
    <row r="12" spans="1:45" ht="12" customHeight="1">
      <c r="A12" s="133"/>
      <c r="B12" s="237"/>
      <c r="D12" s="135" t="s">
        <v>444</v>
      </c>
      <c r="E12" s="136"/>
      <c r="F12" s="136"/>
      <c r="G12" s="136"/>
      <c r="H12" s="136"/>
      <c r="I12" s="136"/>
      <c r="J12" s="136"/>
      <c r="K12" s="136"/>
      <c r="L12" s="136"/>
      <c r="M12" s="136"/>
      <c r="N12" s="136"/>
      <c r="O12" s="136"/>
      <c r="P12" s="174"/>
      <c r="Q12" s="174"/>
      <c r="R12" s="174"/>
      <c r="S12" s="174"/>
      <c r="T12" s="175"/>
      <c r="U12" s="671"/>
      <c r="V12" s="672"/>
      <c r="W12" s="672"/>
      <c r="X12" s="672"/>
      <c r="Y12" s="672"/>
      <c r="Z12" s="672"/>
      <c r="AA12" s="672"/>
      <c r="AB12" s="672"/>
      <c r="AC12" s="672"/>
      <c r="AD12" s="672"/>
      <c r="AE12" s="672"/>
      <c r="AF12" s="672"/>
      <c r="AG12" s="672"/>
      <c r="AH12" s="689" t="s">
        <v>167</v>
      </c>
      <c r="AI12" s="690"/>
      <c r="AJ12" s="171"/>
      <c r="AK12" s="171"/>
      <c r="AL12" s="171"/>
      <c r="AM12" s="171"/>
      <c r="AN12" s="171"/>
      <c r="AO12" s="171"/>
      <c r="AP12" s="171"/>
      <c r="AQ12" s="172"/>
      <c r="AR12" s="172"/>
      <c r="AS12" s="171"/>
    </row>
    <row r="13" spans="1:45" ht="12" customHeight="1">
      <c r="A13" s="133"/>
      <c r="B13" s="237"/>
      <c r="D13" s="137" t="s">
        <v>275</v>
      </c>
      <c r="E13" s="138"/>
      <c r="F13" s="138"/>
      <c r="G13" s="138"/>
      <c r="H13" s="138"/>
      <c r="I13" s="138"/>
      <c r="J13" s="138"/>
      <c r="K13" s="138"/>
      <c r="L13" s="138"/>
      <c r="M13" s="138"/>
      <c r="N13" s="138"/>
      <c r="O13" s="138"/>
      <c r="P13" s="176"/>
      <c r="Q13" s="176"/>
      <c r="R13" s="176"/>
      <c r="S13" s="176"/>
      <c r="T13" s="177"/>
      <c r="U13" s="693"/>
      <c r="V13" s="694"/>
      <c r="W13" s="694"/>
      <c r="X13" s="694"/>
      <c r="Y13" s="694"/>
      <c r="Z13" s="694"/>
      <c r="AA13" s="694"/>
      <c r="AB13" s="694"/>
      <c r="AC13" s="694"/>
      <c r="AD13" s="694"/>
      <c r="AE13" s="694"/>
      <c r="AF13" s="694"/>
      <c r="AG13" s="694"/>
      <c r="AH13" s="699" t="s">
        <v>167</v>
      </c>
      <c r="AI13" s="700"/>
      <c r="AJ13" s="171"/>
      <c r="AK13" s="173" t="s">
        <v>571</v>
      </c>
      <c r="AL13" s="446" t="s">
        <v>574</v>
      </c>
      <c r="AM13" s="418"/>
      <c r="AN13" s="404"/>
      <c r="AO13" s="418"/>
      <c r="AP13" s="418"/>
      <c r="AQ13" s="418" t="s">
        <v>25</v>
      </c>
      <c r="AR13" s="172"/>
      <c r="AS13" s="171"/>
    </row>
    <row r="14" spans="1:45" ht="12" customHeight="1">
      <c r="A14" s="133"/>
      <c r="B14" s="237"/>
      <c r="D14" s="243" t="s">
        <v>276</v>
      </c>
      <c r="E14" s="244"/>
      <c r="F14" s="244"/>
      <c r="G14" s="244"/>
      <c r="H14" s="244"/>
      <c r="I14" s="244"/>
      <c r="J14" s="244"/>
      <c r="K14" s="244"/>
      <c r="L14" s="244"/>
      <c r="M14" s="244"/>
      <c r="N14" s="244"/>
      <c r="O14" s="244"/>
      <c r="P14" s="245"/>
      <c r="Q14" s="245"/>
      <c r="R14" s="245"/>
      <c r="S14" s="245"/>
      <c r="T14" s="246"/>
      <c r="U14" s="673"/>
      <c r="V14" s="674"/>
      <c r="W14" s="674"/>
      <c r="X14" s="674"/>
      <c r="Y14" s="674"/>
      <c r="Z14" s="674"/>
      <c r="AA14" s="674"/>
      <c r="AB14" s="674"/>
      <c r="AC14" s="674"/>
      <c r="AD14" s="674"/>
      <c r="AE14" s="674"/>
      <c r="AF14" s="674"/>
      <c r="AG14" s="674"/>
      <c r="AH14" s="697" t="s">
        <v>167</v>
      </c>
      <c r="AI14" s="698"/>
      <c r="AJ14" s="171"/>
      <c r="AK14" s="171"/>
      <c r="AL14" s="171"/>
      <c r="AM14" s="171"/>
      <c r="AN14" s="171"/>
      <c r="AO14" s="171"/>
      <c r="AP14" s="171"/>
      <c r="AQ14" s="172"/>
      <c r="AR14" s="172"/>
      <c r="AS14" s="171"/>
    </row>
    <row r="15" spans="1:45" ht="12" customHeight="1">
      <c r="A15" s="133"/>
      <c r="B15" s="247"/>
      <c r="C15" s="248" t="s">
        <v>582</v>
      </c>
      <c r="D15" s="249"/>
      <c r="E15" s="249"/>
      <c r="F15" s="249"/>
      <c r="G15" s="249"/>
      <c r="H15" s="249"/>
      <c r="I15" s="249"/>
      <c r="J15" s="249"/>
      <c r="K15" s="249"/>
      <c r="L15" s="249"/>
      <c r="M15" s="249"/>
      <c r="N15" s="249"/>
      <c r="O15" s="249"/>
      <c r="P15" s="421"/>
      <c r="Q15" s="421"/>
      <c r="R15" s="421"/>
      <c r="S15" s="421"/>
      <c r="T15" s="422"/>
      <c r="U15" s="695"/>
      <c r="V15" s="696"/>
      <c r="W15" s="696"/>
      <c r="X15" s="696"/>
      <c r="Y15" s="696"/>
      <c r="Z15" s="696"/>
      <c r="AA15" s="696"/>
      <c r="AB15" s="696"/>
      <c r="AC15" s="696"/>
      <c r="AD15" s="696"/>
      <c r="AE15" s="696"/>
      <c r="AF15" s="696"/>
      <c r="AG15" s="696"/>
      <c r="AH15" s="581" t="s">
        <v>167</v>
      </c>
      <c r="AI15" s="582"/>
      <c r="AJ15" s="171"/>
      <c r="AK15" s="171"/>
      <c r="AL15" s="171"/>
      <c r="AM15" s="171"/>
      <c r="AN15" s="171"/>
      <c r="AO15" s="171"/>
      <c r="AP15" s="171"/>
      <c r="AQ15" s="172"/>
      <c r="AR15" s="172"/>
      <c r="AS15" s="171"/>
    </row>
    <row r="16" spans="1:45" ht="12" customHeight="1">
      <c r="A16" s="133"/>
      <c r="B16" s="132" t="s">
        <v>454</v>
      </c>
      <c r="C16" s="423"/>
      <c r="D16" s="423"/>
      <c r="E16" s="423"/>
      <c r="F16" s="423"/>
      <c r="G16" s="423"/>
      <c r="H16" s="423"/>
      <c r="I16" s="423"/>
      <c r="J16" s="423"/>
      <c r="K16" s="423"/>
      <c r="L16" s="423"/>
      <c r="M16" s="423"/>
      <c r="N16" s="423"/>
      <c r="O16" s="423"/>
      <c r="P16" s="423"/>
      <c r="Q16" s="423"/>
      <c r="R16" s="423"/>
      <c r="S16" s="423"/>
      <c r="T16" s="424"/>
      <c r="U16" s="670">
        <f>SUM(U17:AG18)</f>
        <v>0</v>
      </c>
      <c r="V16" s="555"/>
      <c r="W16" s="555"/>
      <c r="X16" s="555"/>
      <c r="Y16" s="555"/>
      <c r="Z16" s="555"/>
      <c r="AA16" s="555"/>
      <c r="AB16" s="555"/>
      <c r="AC16" s="555"/>
      <c r="AD16" s="555"/>
      <c r="AE16" s="555"/>
      <c r="AF16" s="555"/>
      <c r="AG16" s="555"/>
      <c r="AH16" s="581" t="s">
        <v>167</v>
      </c>
      <c r="AI16" s="582"/>
      <c r="AJ16" s="171"/>
      <c r="AK16" s="171"/>
      <c r="AL16" s="171"/>
      <c r="AM16" s="171"/>
      <c r="AN16" s="171"/>
      <c r="AO16" s="171"/>
      <c r="AP16" s="171"/>
      <c r="AQ16" s="172"/>
      <c r="AR16" s="172"/>
      <c r="AS16" s="92"/>
    </row>
    <row r="17" spans="1:45" ht="12" customHeight="1">
      <c r="A17" s="133"/>
      <c r="B17" s="133"/>
      <c r="C17" s="135" t="s">
        <v>228</v>
      </c>
      <c r="D17" s="136"/>
      <c r="E17" s="136"/>
      <c r="F17" s="136"/>
      <c r="G17" s="136"/>
      <c r="H17" s="136"/>
      <c r="I17" s="136"/>
      <c r="J17" s="136"/>
      <c r="K17" s="136"/>
      <c r="L17" s="136"/>
      <c r="M17" s="136"/>
      <c r="N17" s="136"/>
      <c r="O17" s="136"/>
      <c r="P17" s="174"/>
      <c r="Q17" s="174"/>
      <c r="R17" s="174"/>
      <c r="S17" s="174"/>
      <c r="T17" s="175"/>
      <c r="U17" s="671"/>
      <c r="V17" s="672"/>
      <c r="W17" s="672"/>
      <c r="X17" s="672"/>
      <c r="Y17" s="672"/>
      <c r="Z17" s="672"/>
      <c r="AA17" s="672"/>
      <c r="AB17" s="672"/>
      <c r="AC17" s="672"/>
      <c r="AD17" s="672"/>
      <c r="AE17" s="672"/>
      <c r="AF17" s="672"/>
      <c r="AG17" s="672"/>
      <c r="AH17" s="683" t="s">
        <v>167</v>
      </c>
      <c r="AI17" s="684"/>
      <c r="AJ17" s="171"/>
      <c r="AK17" s="171"/>
      <c r="AL17" s="171"/>
      <c r="AM17" s="171"/>
      <c r="AN17" s="171"/>
      <c r="AO17" s="171"/>
      <c r="AP17" s="171"/>
      <c r="AQ17" s="172"/>
      <c r="AR17" s="172"/>
      <c r="AS17" s="92"/>
    </row>
    <row r="18" spans="1:45" ht="12" customHeight="1">
      <c r="A18" s="133"/>
      <c r="B18" s="139"/>
      <c r="C18" s="137" t="s">
        <v>229</v>
      </c>
      <c r="D18" s="138"/>
      <c r="E18" s="138"/>
      <c r="F18" s="138"/>
      <c r="G18" s="138"/>
      <c r="H18" s="138"/>
      <c r="I18" s="138"/>
      <c r="J18" s="138"/>
      <c r="K18" s="138"/>
      <c r="L18" s="138"/>
      <c r="M18" s="138"/>
      <c r="N18" s="138"/>
      <c r="O18" s="138"/>
      <c r="P18" s="176"/>
      <c r="Q18" s="176"/>
      <c r="R18" s="176"/>
      <c r="S18" s="176"/>
      <c r="T18" s="177"/>
      <c r="U18" s="673"/>
      <c r="V18" s="674"/>
      <c r="W18" s="674"/>
      <c r="X18" s="674"/>
      <c r="Y18" s="674"/>
      <c r="Z18" s="674"/>
      <c r="AA18" s="674"/>
      <c r="AB18" s="674"/>
      <c r="AC18" s="674"/>
      <c r="AD18" s="674"/>
      <c r="AE18" s="674"/>
      <c r="AF18" s="674"/>
      <c r="AG18" s="674"/>
      <c r="AH18" s="685" t="s">
        <v>167</v>
      </c>
      <c r="AI18" s="686"/>
      <c r="AJ18" s="171"/>
      <c r="AK18" s="171"/>
      <c r="AL18" s="171"/>
      <c r="AM18" s="171"/>
      <c r="AN18" s="171"/>
      <c r="AO18" s="171"/>
      <c r="AP18" s="171"/>
      <c r="AQ18" s="172"/>
      <c r="AR18" s="172"/>
      <c r="AS18" s="92"/>
    </row>
    <row r="19" spans="1:45" ht="12" customHeight="1">
      <c r="A19" s="133"/>
      <c r="B19" s="132" t="s">
        <v>455</v>
      </c>
      <c r="C19" s="140"/>
      <c r="D19" s="140"/>
      <c r="E19" s="140"/>
      <c r="F19" s="140"/>
      <c r="G19" s="140"/>
      <c r="H19" s="140"/>
      <c r="I19" s="140"/>
      <c r="J19" s="140"/>
      <c r="K19" s="140"/>
      <c r="L19" s="140"/>
      <c r="M19" s="140"/>
      <c r="N19" s="140"/>
      <c r="O19" s="140"/>
      <c r="P19" s="140"/>
      <c r="Q19" s="140"/>
      <c r="R19" s="140"/>
      <c r="S19" s="140"/>
      <c r="T19" s="141"/>
      <c r="U19" s="670">
        <f>SUM(U20:U20)</f>
        <v>0</v>
      </c>
      <c r="V19" s="555"/>
      <c r="W19" s="555"/>
      <c r="X19" s="555"/>
      <c r="Y19" s="555"/>
      <c r="Z19" s="555"/>
      <c r="AA19" s="555"/>
      <c r="AB19" s="555"/>
      <c r="AC19" s="555"/>
      <c r="AD19" s="555"/>
      <c r="AE19" s="555"/>
      <c r="AF19" s="555"/>
      <c r="AG19" s="555"/>
      <c r="AH19" s="581" t="s">
        <v>167</v>
      </c>
      <c r="AI19" s="582"/>
      <c r="AJ19" s="171"/>
      <c r="AK19" s="171"/>
      <c r="AL19" s="171"/>
      <c r="AM19" s="171"/>
      <c r="AN19" s="171"/>
      <c r="AO19" s="171"/>
      <c r="AP19" s="171"/>
      <c r="AQ19" s="172"/>
      <c r="AR19" s="172"/>
      <c r="AS19" s="171"/>
    </row>
    <row r="20" spans="1:45" ht="12" customHeight="1">
      <c r="A20" s="133"/>
      <c r="B20" s="134"/>
      <c r="C20" s="135" t="s">
        <v>456</v>
      </c>
      <c r="D20" s="136"/>
      <c r="E20" s="136"/>
      <c r="F20" s="136"/>
      <c r="G20" s="136"/>
      <c r="H20" s="136"/>
      <c r="I20" s="136"/>
      <c r="J20" s="136"/>
      <c r="K20" s="136"/>
      <c r="L20" s="136"/>
      <c r="M20" s="136"/>
      <c r="N20" s="136"/>
      <c r="O20" s="136"/>
      <c r="P20" s="174"/>
      <c r="Q20" s="174"/>
      <c r="R20" s="174"/>
      <c r="S20" s="174"/>
      <c r="T20" s="175"/>
      <c r="U20" s="671"/>
      <c r="V20" s="672"/>
      <c r="W20" s="672"/>
      <c r="X20" s="672"/>
      <c r="Y20" s="672"/>
      <c r="Z20" s="672"/>
      <c r="AA20" s="672"/>
      <c r="AB20" s="672"/>
      <c r="AC20" s="672"/>
      <c r="AD20" s="672"/>
      <c r="AE20" s="672"/>
      <c r="AF20" s="672"/>
      <c r="AG20" s="672"/>
      <c r="AH20" s="689" t="s">
        <v>167</v>
      </c>
      <c r="AI20" s="690"/>
      <c r="AJ20" s="171"/>
      <c r="AK20" s="171"/>
      <c r="AL20" s="171"/>
      <c r="AM20" s="171"/>
      <c r="AN20" s="171"/>
      <c r="AO20" s="171"/>
      <c r="AP20" s="171"/>
      <c r="AQ20" s="172"/>
      <c r="AR20" s="172"/>
      <c r="AS20" s="171"/>
    </row>
    <row r="21" spans="1:45" ht="12" customHeight="1">
      <c r="A21" s="139"/>
      <c r="B21" s="142" t="s">
        <v>583</v>
      </c>
      <c r="C21" s="423"/>
      <c r="D21" s="423"/>
      <c r="E21" s="423"/>
      <c r="F21" s="423"/>
      <c r="G21" s="423"/>
      <c r="H21" s="423"/>
      <c r="I21" s="423"/>
      <c r="J21" s="423"/>
      <c r="K21" s="423"/>
      <c r="L21" s="423"/>
      <c r="M21" s="423"/>
      <c r="N21" s="423"/>
      <c r="O21" s="423"/>
      <c r="P21" s="423"/>
      <c r="Q21" s="423"/>
      <c r="R21" s="423"/>
      <c r="S21" s="423"/>
      <c r="T21" s="424"/>
      <c r="U21" s="568"/>
      <c r="V21" s="569"/>
      <c r="W21" s="569"/>
      <c r="X21" s="569"/>
      <c r="Y21" s="569"/>
      <c r="Z21" s="569"/>
      <c r="AA21" s="569"/>
      <c r="AB21" s="569"/>
      <c r="AC21" s="569"/>
      <c r="AD21" s="569"/>
      <c r="AE21" s="569"/>
      <c r="AF21" s="569"/>
      <c r="AG21" s="569"/>
      <c r="AH21" s="581" t="s">
        <v>167</v>
      </c>
      <c r="AI21" s="582"/>
      <c r="AJ21" s="171"/>
      <c r="AK21" s="171"/>
      <c r="AL21" s="171"/>
      <c r="AM21" s="171"/>
      <c r="AN21" s="171"/>
      <c r="AO21" s="171"/>
      <c r="AP21" s="171"/>
      <c r="AQ21" s="172"/>
      <c r="AR21" s="172"/>
      <c r="AS21" s="171"/>
    </row>
    <row r="22" spans="1:45" ht="12" customHeight="1">
      <c r="A22" s="92"/>
      <c r="B22" s="92"/>
      <c r="C22" s="92"/>
      <c r="D22" s="92"/>
      <c r="E22" s="92"/>
      <c r="F22" s="92"/>
      <c r="G22" s="92"/>
      <c r="H22" s="92"/>
      <c r="I22" s="92"/>
      <c r="J22" s="92"/>
      <c r="K22" s="92"/>
      <c r="L22" s="92"/>
      <c r="M22" s="92"/>
      <c r="N22" s="92"/>
      <c r="O22" s="92"/>
      <c r="P22" s="92"/>
      <c r="Q22" s="92"/>
      <c r="R22" s="92"/>
      <c r="U22" s="92"/>
      <c r="V22" s="92"/>
      <c r="W22" s="92"/>
      <c r="X22" s="92"/>
      <c r="Y22" s="92"/>
      <c r="Z22" s="92"/>
      <c r="AA22" s="92"/>
      <c r="AB22" s="173"/>
      <c r="AD22" s="171"/>
    </row>
    <row r="23" spans="1:45" ht="12" customHeight="1">
      <c r="A23" s="92"/>
      <c r="B23" s="92"/>
      <c r="C23" s="92"/>
      <c r="D23" s="92"/>
      <c r="E23" s="92"/>
      <c r="F23" s="92"/>
      <c r="G23" s="92"/>
      <c r="H23" s="92"/>
      <c r="I23" s="92"/>
      <c r="J23" s="92"/>
      <c r="K23" s="92"/>
      <c r="L23" s="92"/>
      <c r="M23" s="92"/>
      <c r="N23" s="92"/>
      <c r="O23" s="92"/>
      <c r="P23" s="92"/>
      <c r="Q23" s="92"/>
      <c r="R23" s="92"/>
      <c r="U23" s="587" t="s">
        <v>277</v>
      </c>
      <c r="V23" s="588"/>
      <c r="W23" s="588"/>
      <c r="X23" s="588"/>
      <c r="Y23" s="588"/>
      <c r="Z23" s="588"/>
      <c r="AA23" s="588"/>
      <c r="AB23" s="589"/>
      <c r="AC23" s="587" t="s">
        <v>278</v>
      </c>
      <c r="AD23" s="588"/>
      <c r="AE23" s="588"/>
      <c r="AF23" s="588"/>
      <c r="AG23" s="588"/>
      <c r="AH23" s="588"/>
      <c r="AI23" s="588"/>
      <c r="AJ23" s="589"/>
    </row>
    <row r="24" spans="1:45" ht="12" customHeight="1">
      <c r="A24" s="132" t="s">
        <v>6</v>
      </c>
      <c r="B24" s="140"/>
      <c r="C24" s="140"/>
      <c r="D24" s="140"/>
      <c r="E24" s="140"/>
      <c r="F24" s="140"/>
      <c r="G24" s="140"/>
      <c r="H24" s="140"/>
      <c r="I24" s="140"/>
      <c r="J24" s="140"/>
      <c r="K24" s="140"/>
      <c r="L24" s="140"/>
      <c r="M24" s="140"/>
      <c r="N24" s="140"/>
      <c r="O24" s="140"/>
      <c r="P24" s="140"/>
      <c r="Q24" s="140"/>
      <c r="R24" s="140"/>
      <c r="S24" s="140"/>
      <c r="T24" s="141"/>
      <c r="U24" s="583" t="str">
        <f>IF(U26="","",SUM(U25:Z26))</f>
        <v/>
      </c>
      <c r="V24" s="584"/>
      <c r="W24" s="584"/>
      <c r="X24" s="584"/>
      <c r="Y24" s="584"/>
      <c r="Z24" s="584"/>
      <c r="AA24" s="585" t="s">
        <v>4</v>
      </c>
      <c r="AB24" s="586"/>
      <c r="AC24" s="583" t="str">
        <f>IF(AC26="","",SUM(AC25:AH26))</f>
        <v/>
      </c>
      <c r="AD24" s="584"/>
      <c r="AE24" s="584"/>
      <c r="AF24" s="584"/>
      <c r="AG24" s="584"/>
      <c r="AH24" s="584"/>
      <c r="AI24" s="585" t="s">
        <v>4</v>
      </c>
      <c r="AJ24" s="586"/>
    </row>
    <row r="25" spans="1:45" ht="12" customHeight="1">
      <c r="A25" s="133"/>
      <c r="B25" s="143" t="s">
        <v>2</v>
      </c>
      <c r="C25" s="144"/>
      <c r="D25" s="145"/>
      <c r="E25" s="145"/>
      <c r="F25" s="145"/>
      <c r="G25" s="145"/>
      <c r="H25" s="145"/>
      <c r="I25" s="145"/>
      <c r="J25" s="145"/>
      <c r="K25" s="145"/>
      <c r="L25" s="145"/>
      <c r="M25" s="145"/>
      <c r="N25" s="145"/>
      <c r="O25" s="145"/>
      <c r="P25" s="145"/>
      <c r="Q25" s="145"/>
      <c r="R25" s="145"/>
      <c r="S25" s="145"/>
      <c r="T25" s="146"/>
      <c r="U25" s="573">
        <v>2.1379999999999999</v>
      </c>
      <c r="V25" s="574"/>
      <c r="W25" s="574"/>
      <c r="X25" s="574"/>
      <c r="Y25" s="574"/>
      <c r="Z25" s="574"/>
      <c r="AA25" s="575" t="s">
        <v>4</v>
      </c>
      <c r="AB25" s="576"/>
      <c r="AC25" s="573">
        <v>2.1379999999999999</v>
      </c>
      <c r="AD25" s="574"/>
      <c r="AE25" s="574"/>
      <c r="AF25" s="574"/>
      <c r="AG25" s="574"/>
      <c r="AH25" s="574"/>
      <c r="AI25" s="575" t="s">
        <v>4</v>
      </c>
      <c r="AJ25" s="576"/>
    </row>
    <row r="26" spans="1:45" ht="12" customHeight="1">
      <c r="A26" s="139"/>
      <c r="B26" s="147" t="s">
        <v>3</v>
      </c>
      <c r="C26" s="148"/>
      <c r="D26" s="149"/>
      <c r="E26" s="149"/>
      <c r="F26" s="149"/>
      <c r="G26" s="149"/>
      <c r="H26" s="149"/>
      <c r="I26" s="149"/>
      <c r="J26" s="149"/>
      <c r="K26" s="149"/>
      <c r="L26" s="149"/>
      <c r="M26" s="149"/>
      <c r="N26" s="149"/>
      <c r="O26" s="149"/>
      <c r="P26" s="149"/>
      <c r="Q26" s="149"/>
      <c r="R26" s="149"/>
      <c r="S26" s="149"/>
      <c r="T26" s="150"/>
      <c r="U26" s="577"/>
      <c r="V26" s="578"/>
      <c r="W26" s="578"/>
      <c r="X26" s="578"/>
      <c r="Y26" s="578"/>
      <c r="Z26" s="578"/>
      <c r="AA26" s="579" t="s">
        <v>4</v>
      </c>
      <c r="AB26" s="580"/>
      <c r="AC26" s="577"/>
      <c r="AD26" s="578"/>
      <c r="AE26" s="578"/>
      <c r="AF26" s="578"/>
      <c r="AG26" s="578"/>
      <c r="AH26" s="578"/>
      <c r="AI26" s="579" t="s">
        <v>4</v>
      </c>
      <c r="AJ26" s="580"/>
    </row>
    <row r="27" spans="1:45" ht="12" customHeight="1"/>
    <row r="28" spans="1:45" ht="12" customHeight="1">
      <c r="A28" s="178" t="s">
        <v>442</v>
      </c>
      <c r="B28" s="178"/>
      <c r="C28" s="178" t="s">
        <v>188</v>
      </c>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9"/>
      <c r="AC28" s="178"/>
      <c r="AD28" s="178"/>
      <c r="AE28" s="178"/>
      <c r="AF28" s="178"/>
      <c r="AG28" s="178"/>
      <c r="AH28" s="178"/>
      <c r="AI28" s="178"/>
      <c r="AJ28" s="178"/>
      <c r="AK28" s="178"/>
      <c r="AL28" s="178"/>
      <c r="AM28" s="178"/>
      <c r="AN28" s="178"/>
      <c r="AO28" s="178"/>
      <c r="AP28" s="178"/>
      <c r="AQ28" s="178"/>
      <c r="AR28" s="178"/>
      <c r="AS28" s="178"/>
    </row>
    <row r="29" spans="1:45" ht="12" customHeight="1">
      <c r="A29" s="178" t="s">
        <v>441</v>
      </c>
      <c r="B29" s="178"/>
      <c r="C29" s="178" t="s">
        <v>189</v>
      </c>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9"/>
      <c r="AC29" s="178"/>
      <c r="AD29" s="178"/>
      <c r="AE29" s="178"/>
      <c r="AF29" s="178"/>
      <c r="AG29" s="178"/>
      <c r="AH29" s="178"/>
      <c r="AI29" s="178"/>
      <c r="AJ29" s="178"/>
      <c r="AK29" s="178"/>
      <c r="AL29" s="178"/>
      <c r="AM29" s="178"/>
      <c r="AN29" s="178"/>
      <c r="AO29" s="178"/>
      <c r="AP29" s="178"/>
      <c r="AQ29" s="178"/>
      <c r="AR29" s="178"/>
      <c r="AS29" s="178"/>
    </row>
    <row r="30" spans="1:45" ht="12" customHeight="1">
      <c r="A30" s="178" t="s">
        <v>436</v>
      </c>
      <c r="B30" s="178"/>
      <c r="C30" s="178" t="s">
        <v>584</v>
      </c>
      <c r="D30" s="178"/>
      <c r="E30" s="178"/>
      <c r="F30" s="447"/>
      <c r="G30" s="447"/>
      <c r="H30" s="178"/>
      <c r="I30" s="178"/>
      <c r="J30" s="178"/>
      <c r="K30" s="178"/>
      <c r="L30" s="178"/>
      <c r="M30" s="178"/>
      <c r="N30" s="178"/>
      <c r="O30" s="178"/>
      <c r="P30" s="178"/>
      <c r="Q30" s="178"/>
      <c r="R30" s="178"/>
      <c r="S30" s="178"/>
      <c r="T30" s="178"/>
      <c r="U30" s="178"/>
      <c r="V30" s="178"/>
      <c r="W30" s="178"/>
      <c r="X30" s="178"/>
      <c r="Y30" s="178"/>
      <c r="Z30" s="178"/>
      <c r="AA30" s="178"/>
      <c r="AB30" s="179"/>
      <c r="AC30" s="178"/>
      <c r="AD30" s="178"/>
      <c r="AE30" s="178"/>
      <c r="AF30" s="178"/>
      <c r="AG30" s="178"/>
      <c r="AH30" s="178"/>
      <c r="AI30" s="178"/>
      <c r="AJ30" s="178"/>
      <c r="AK30" s="178"/>
      <c r="AL30" s="178"/>
      <c r="AM30" s="178"/>
      <c r="AN30" s="178"/>
      <c r="AO30" s="178"/>
      <c r="AP30" s="178"/>
      <c r="AQ30" s="178"/>
      <c r="AR30" s="178"/>
      <c r="AS30" s="178"/>
    </row>
    <row r="31" spans="1:45" ht="12" customHeight="1">
      <c r="A31" s="178"/>
      <c r="B31" s="178"/>
      <c r="C31" s="178" t="s">
        <v>585</v>
      </c>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9"/>
      <c r="AC31" s="178"/>
      <c r="AD31" s="178"/>
      <c r="AE31" s="178"/>
      <c r="AF31" s="178"/>
      <c r="AG31" s="178"/>
      <c r="AH31" s="178"/>
      <c r="AI31" s="178"/>
      <c r="AJ31" s="178"/>
      <c r="AK31" s="178"/>
      <c r="AL31" s="178"/>
      <c r="AM31" s="178"/>
      <c r="AN31" s="178"/>
      <c r="AO31" s="178"/>
      <c r="AP31" s="178"/>
      <c r="AQ31" s="178"/>
      <c r="AR31" s="178"/>
      <c r="AS31" s="178"/>
    </row>
    <row r="32" spans="1:45" ht="12" customHeight="1">
      <c r="A32" s="178"/>
      <c r="B32" s="178"/>
      <c r="C32" s="178" t="s">
        <v>570</v>
      </c>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9"/>
      <c r="AC32" s="178"/>
      <c r="AD32" s="178"/>
      <c r="AE32" s="178"/>
      <c r="AF32" s="178"/>
      <c r="AG32" s="178"/>
      <c r="AH32" s="178"/>
      <c r="AI32" s="178"/>
      <c r="AJ32" s="178"/>
      <c r="AK32" s="178"/>
      <c r="AL32" s="178"/>
      <c r="AM32" s="178"/>
      <c r="AN32" s="178"/>
      <c r="AO32" s="178"/>
      <c r="AP32" s="178"/>
      <c r="AQ32" s="178"/>
      <c r="AR32" s="178"/>
      <c r="AS32" s="178"/>
    </row>
    <row r="33" spans="1:45" ht="12" customHeight="1">
      <c r="A33" s="178"/>
      <c r="B33" s="178"/>
      <c r="C33" s="178" t="s">
        <v>586</v>
      </c>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9"/>
      <c r="AC33" s="178"/>
      <c r="AD33" s="178"/>
      <c r="AE33" s="178"/>
      <c r="AF33" s="178"/>
      <c r="AG33" s="178"/>
      <c r="AH33" s="178"/>
      <c r="AI33" s="178"/>
      <c r="AJ33" s="178"/>
      <c r="AK33" s="178"/>
      <c r="AL33" s="178"/>
      <c r="AM33" s="178"/>
      <c r="AN33" s="178"/>
      <c r="AO33" s="178"/>
      <c r="AP33" s="178"/>
      <c r="AQ33" s="178"/>
      <c r="AR33" s="178"/>
      <c r="AS33" s="178"/>
    </row>
    <row r="34" spans="1:45" ht="12" customHeight="1">
      <c r="A34" s="178"/>
      <c r="B34" s="178"/>
      <c r="C34" s="178" t="s">
        <v>587</v>
      </c>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9"/>
      <c r="AC34" s="178"/>
      <c r="AD34" s="178"/>
      <c r="AE34" s="178"/>
      <c r="AF34" s="178"/>
      <c r="AG34" s="178"/>
      <c r="AH34" s="178"/>
      <c r="AI34" s="178"/>
      <c r="AJ34" s="178"/>
      <c r="AK34" s="178"/>
      <c r="AL34" s="178"/>
      <c r="AM34" s="178"/>
      <c r="AN34" s="178"/>
      <c r="AO34" s="178"/>
      <c r="AP34" s="178"/>
      <c r="AQ34" s="178"/>
      <c r="AR34" s="178"/>
      <c r="AS34" s="178"/>
    </row>
    <row r="35" spans="1:45" ht="12" customHeight="1">
      <c r="A35" s="178" t="s">
        <v>437</v>
      </c>
      <c r="B35" s="178"/>
      <c r="C35" s="687" t="s">
        <v>604</v>
      </c>
      <c r="D35" s="687"/>
      <c r="E35" s="687"/>
      <c r="F35" s="687"/>
      <c r="G35" s="687"/>
      <c r="H35" s="687"/>
      <c r="I35" s="687"/>
      <c r="J35" s="687"/>
      <c r="K35" s="687"/>
      <c r="L35" s="687"/>
      <c r="M35" s="687"/>
      <c r="N35" s="687"/>
      <c r="O35" s="687"/>
      <c r="P35" s="687"/>
      <c r="Q35" s="687"/>
      <c r="R35" s="687"/>
      <c r="S35" s="687"/>
      <c r="T35" s="687"/>
      <c r="U35" s="687"/>
      <c r="V35" s="687"/>
      <c r="W35" s="687"/>
      <c r="X35" s="687"/>
      <c r="Y35" s="687"/>
      <c r="Z35" s="687"/>
      <c r="AA35" s="687"/>
      <c r="AB35" s="687"/>
      <c r="AC35" s="687"/>
      <c r="AD35" s="687"/>
      <c r="AE35" s="687"/>
      <c r="AF35" s="687"/>
      <c r="AG35" s="687"/>
      <c r="AH35" s="687"/>
      <c r="AI35" s="687"/>
      <c r="AJ35" s="687"/>
      <c r="AK35" s="687"/>
      <c r="AL35" s="687"/>
      <c r="AM35" s="687"/>
      <c r="AN35" s="687"/>
      <c r="AO35" s="687"/>
      <c r="AP35" s="687"/>
      <c r="AQ35" s="687"/>
      <c r="AR35" s="687"/>
      <c r="AS35" s="419"/>
    </row>
    <row r="36" spans="1:45" ht="12" customHeight="1">
      <c r="A36" s="178"/>
      <c r="B36" s="178"/>
      <c r="C36" s="687"/>
      <c r="D36" s="687"/>
      <c r="E36" s="687"/>
      <c r="F36" s="687"/>
      <c r="G36" s="687"/>
      <c r="H36" s="687"/>
      <c r="I36" s="687"/>
      <c r="J36" s="687"/>
      <c r="K36" s="687"/>
      <c r="L36" s="687"/>
      <c r="M36" s="687"/>
      <c r="N36" s="687"/>
      <c r="O36" s="687"/>
      <c r="P36" s="687"/>
      <c r="Q36" s="687"/>
      <c r="R36" s="687"/>
      <c r="S36" s="687"/>
      <c r="T36" s="687"/>
      <c r="U36" s="687"/>
      <c r="V36" s="687"/>
      <c r="W36" s="687"/>
      <c r="X36" s="687"/>
      <c r="Y36" s="687"/>
      <c r="Z36" s="687"/>
      <c r="AA36" s="687"/>
      <c r="AB36" s="687"/>
      <c r="AC36" s="687"/>
      <c r="AD36" s="687"/>
      <c r="AE36" s="687"/>
      <c r="AF36" s="687"/>
      <c r="AG36" s="687"/>
      <c r="AH36" s="687"/>
      <c r="AI36" s="687"/>
      <c r="AJ36" s="687"/>
      <c r="AK36" s="687"/>
      <c r="AL36" s="687"/>
      <c r="AM36" s="687"/>
      <c r="AN36" s="687"/>
      <c r="AO36" s="687"/>
      <c r="AP36" s="687"/>
      <c r="AQ36" s="687"/>
      <c r="AR36" s="687"/>
      <c r="AS36" s="419"/>
    </row>
    <row r="37" spans="1:45" ht="12" customHeight="1">
      <c r="A37" s="178" t="s">
        <v>438</v>
      </c>
      <c r="B37" s="178"/>
      <c r="C37" s="178" t="s">
        <v>190</v>
      </c>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9"/>
      <c r="AC37" s="178"/>
      <c r="AD37" s="178"/>
      <c r="AE37" s="178"/>
      <c r="AF37" s="178"/>
      <c r="AG37" s="178"/>
      <c r="AH37" s="178"/>
      <c r="AI37" s="178"/>
      <c r="AJ37" s="178"/>
      <c r="AK37" s="178"/>
      <c r="AL37" s="178"/>
      <c r="AM37" s="178"/>
      <c r="AN37" s="178"/>
      <c r="AO37" s="178"/>
      <c r="AP37" s="178"/>
      <c r="AQ37" s="178"/>
      <c r="AR37" s="178"/>
      <c r="AS37" s="178"/>
    </row>
    <row r="38" spans="1:45" ht="12" customHeight="1">
      <c r="A38" s="178"/>
      <c r="B38" s="178"/>
      <c r="C38" s="178" t="s">
        <v>603</v>
      </c>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9"/>
      <c r="AC38" s="178"/>
      <c r="AD38" s="178"/>
      <c r="AE38" s="178"/>
      <c r="AF38" s="178"/>
      <c r="AG38" s="178"/>
      <c r="AH38" s="178"/>
      <c r="AI38" s="178"/>
      <c r="AJ38" s="178"/>
      <c r="AK38" s="178"/>
      <c r="AL38" s="178"/>
      <c r="AM38" s="178"/>
      <c r="AN38" s="178"/>
      <c r="AO38" s="178"/>
      <c r="AP38" s="178"/>
      <c r="AQ38" s="178"/>
      <c r="AR38" s="178"/>
      <c r="AS38" s="178"/>
    </row>
    <row r="39" spans="1:45" ht="12" customHeight="1">
      <c r="A39" s="178" t="s">
        <v>439</v>
      </c>
      <c r="B39" s="178"/>
      <c r="C39" s="178" t="s">
        <v>191</v>
      </c>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9"/>
      <c r="AC39" s="178"/>
      <c r="AD39" s="178"/>
      <c r="AE39" s="178"/>
      <c r="AF39" s="178"/>
      <c r="AG39" s="178"/>
      <c r="AH39" s="178"/>
      <c r="AI39" s="178"/>
      <c r="AJ39" s="178"/>
      <c r="AK39" s="178"/>
      <c r="AL39" s="178"/>
      <c r="AM39" s="178"/>
      <c r="AN39" s="178"/>
      <c r="AO39" s="178"/>
      <c r="AP39" s="178"/>
      <c r="AQ39" s="178"/>
      <c r="AR39" s="178"/>
      <c r="AS39" s="178"/>
    </row>
    <row r="40" spans="1:45" ht="12" customHeight="1">
      <c r="A40" s="178" t="s">
        <v>440</v>
      </c>
      <c r="B40" s="178"/>
      <c r="C40" s="178" t="s">
        <v>463</v>
      </c>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9"/>
      <c r="AC40" s="178"/>
      <c r="AD40" s="178"/>
      <c r="AE40" s="178"/>
      <c r="AF40" s="178"/>
      <c r="AG40" s="178"/>
      <c r="AH40" s="178"/>
      <c r="AI40" s="178"/>
      <c r="AJ40" s="178"/>
      <c r="AK40" s="178"/>
      <c r="AL40" s="178"/>
      <c r="AM40" s="178"/>
      <c r="AN40" s="178"/>
      <c r="AO40" s="178"/>
      <c r="AP40" s="178"/>
      <c r="AQ40" s="178"/>
      <c r="AR40" s="178"/>
      <c r="AS40" s="178"/>
    </row>
    <row r="41" spans="1:45" ht="12" customHeight="1">
      <c r="A41" s="178"/>
      <c r="B41" s="178"/>
      <c r="C41" s="178" t="s">
        <v>192</v>
      </c>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9"/>
      <c r="AC41" s="178"/>
      <c r="AD41" s="178"/>
      <c r="AE41" s="178"/>
      <c r="AF41" s="178"/>
      <c r="AG41" s="178"/>
      <c r="AH41" s="178"/>
      <c r="AI41" s="178"/>
      <c r="AJ41" s="178"/>
      <c r="AK41" s="178"/>
      <c r="AL41" s="178"/>
      <c r="AM41" s="178"/>
      <c r="AN41" s="178"/>
      <c r="AO41" s="178"/>
      <c r="AP41" s="178"/>
      <c r="AQ41" s="178"/>
      <c r="AR41" s="178"/>
      <c r="AS41" s="178"/>
    </row>
    <row r="42" spans="1:45" ht="12" customHeight="1">
      <c r="A42" s="178" t="s">
        <v>572</v>
      </c>
      <c r="B42" s="178"/>
      <c r="C42" s="178" t="s">
        <v>573</v>
      </c>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9"/>
      <c r="AC42" s="178"/>
      <c r="AD42" s="178"/>
      <c r="AE42" s="178"/>
      <c r="AF42" s="178"/>
      <c r="AG42" s="178"/>
      <c r="AH42" s="178"/>
      <c r="AI42" s="178"/>
      <c r="AJ42" s="178"/>
      <c r="AK42" s="178"/>
      <c r="AL42" s="178"/>
      <c r="AM42" s="178"/>
      <c r="AN42" s="178"/>
      <c r="AO42" s="178"/>
      <c r="AP42" s="178"/>
      <c r="AQ42" s="178"/>
      <c r="AR42" s="178"/>
      <c r="AS42" s="178"/>
    </row>
    <row r="43" spans="1:45" ht="12" customHeight="1"/>
    <row r="44" spans="1:45" ht="12" customHeight="1">
      <c r="A44" s="180" t="s">
        <v>164</v>
      </c>
      <c r="U44" s="171"/>
      <c r="AB44" s="173"/>
    </row>
    <row r="45" spans="1:45" ht="12" customHeight="1">
      <c r="A45" s="722" t="s">
        <v>165</v>
      </c>
      <c r="B45" s="723"/>
      <c r="C45" s="723"/>
      <c r="D45" s="723"/>
      <c r="E45" s="723"/>
      <c r="F45" s="723"/>
      <c r="G45" s="723"/>
      <c r="H45" s="723"/>
      <c r="I45" s="723"/>
      <c r="J45" s="723"/>
      <c r="K45" s="723"/>
      <c r="L45" s="723"/>
      <c r="M45" s="723"/>
      <c r="N45" s="723"/>
      <c r="O45" s="723"/>
      <c r="P45" s="723"/>
      <c r="Q45" s="723"/>
      <c r="R45" s="723"/>
      <c r="S45" s="723"/>
      <c r="T45" s="724"/>
      <c r="U45" s="722" t="s">
        <v>368</v>
      </c>
      <c r="V45" s="723"/>
      <c r="W45" s="723"/>
      <c r="X45" s="723"/>
      <c r="Y45" s="723"/>
      <c r="Z45" s="723"/>
      <c r="AA45" s="723"/>
      <c r="AB45" s="723"/>
      <c r="AC45" s="723"/>
      <c r="AD45" s="723"/>
      <c r="AE45" s="723"/>
      <c r="AF45" s="723"/>
      <c r="AG45" s="723"/>
      <c r="AH45" s="723"/>
      <c r="AI45" s="724"/>
    </row>
    <row r="46" spans="1:45" ht="12" customHeight="1">
      <c r="A46" s="725"/>
      <c r="B46" s="726"/>
      <c r="C46" s="726"/>
      <c r="D46" s="726"/>
      <c r="E46" s="726"/>
      <c r="F46" s="726"/>
      <c r="G46" s="726"/>
      <c r="H46" s="726"/>
      <c r="I46" s="726"/>
      <c r="J46" s="726"/>
      <c r="K46" s="726"/>
      <c r="L46" s="726"/>
      <c r="M46" s="726"/>
      <c r="N46" s="726"/>
      <c r="O46" s="726"/>
      <c r="P46" s="726"/>
      <c r="Q46" s="726"/>
      <c r="R46" s="726"/>
      <c r="S46" s="726"/>
      <c r="T46" s="727"/>
      <c r="U46" s="725"/>
      <c r="V46" s="726"/>
      <c r="W46" s="726"/>
      <c r="X46" s="726"/>
      <c r="Y46" s="726"/>
      <c r="Z46" s="726"/>
      <c r="AA46" s="726"/>
      <c r="AB46" s="726"/>
      <c r="AC46" s="726"/>
      <c r="AD46" s="726"/>
      <c r="AE46" s="726"/>
      <c r="AF46" s="726"/>
      <c r="AG46" s="726"/>
      <c r="AH46" s="726"/>
      <c r="AI46" s="727"/>
      <c r="AQ46" s="172"/>
      <c r="AR46" s="172"/>
      <c r="AS46" s="172"/>
    </row>
    <row r="47" spans="1:45" ht="12" customHeight="1">
      <c r="A47" s="701" t="s">
        <v>588</v>
      </c>
      <c r="B47" s="581"/>
      <c r="C47" s="581"/>
      <c r="D47" s="581"/>
      <c r="E47" s="581"/>
      <c r="F47" s="581"/>
      <c r="G47" s="581"/>
      <c r="H47" s="581"/>
      <c r="I47" s="581"/>
      <c r="J47" s="581"/>
      <c r="K47" s="581"/>
      <c r="L47" s="581"/>
      <c r="M47" s="581"/>
      <c r="N47" s="581"/>
      <c r="O47" s="581"/>
      <c r="P47" s="581"/>
      <c r="Q47" s="581"/>
      <c r="R47" s="581"/>
      <c r="S47" s="581"/>
      <c r="T47" s="582"/>
      <c r="U47" s="603">
        <f>X128+AE128+AL128</f>
        <v>325000000</v>
      </c>
      <c r="V47" s="539"/>
      <c r="W47" s="539"/>
      <c r="X47" s="539"/>
      <c r="Y47" s="539"/>
      <c r="Z47" s="539"/>
      <c r="AA47" s="539"/>
      <c r="AB47" s="539"/>
      <c r="AC47" s="539"/>
      <c r="AD47" s="539"/>
      <c r="AE47" s="539"/>
      <c r="AF47" s="539"/>
      <c r="AG47" s="539"/>
      <c r="AH47" s="581" t="s">
        <v>167</v>
      </c>
      <c r="AI47" s="582"/>
      <c r="AQ47" s="172"/>
      <c r="AR47" s="172"/>
      <c r="AS47" s="172"/>
    </row>
    <row r="48" spans="1:45" ht="12" customHeight="1">
      <c r="A48" s="701" t="s">
        <v>193</v>
      </c>
      <c r="B48" s="581"/>
      <c r="C48" s="581"/>
      <c r="D48" s="581"/>
      <c r="E48" s="581"/>
      <c r="F48" s="581"/>
      <c r="G48" s="581"/>
      <c r="H48" s="581"/>
      <c r="I48" s="581"/>
      <c r="J48" s="581"/>
      <c r="K48" s="581"/>
      <c r="L48" s="581"/>
      <c r="M48" s="581"/>
      <c r="N48" s="581"/>
      <c r="O48" s="581"/>
      <c r="P48" s="581"/>
      <c r="Q48" s="581"/>
      <c r="R48" s="581"/>
      <c r="S48" s="581"/>
      <c r="T48" s="582"/>
      <c r="U48" s="603">
        <f>U156</f>
        <v>420000000</v>
      </c>
      <c r="V48" s="539"/>
      <c r="W48" s="539"/>
      <c r="X48" s="539"/>
      <c r="Y48" s="539"/>
      <c r="Z48" s="539"/>
      <c r="AA48" s="539"/>
      <c r="AB48" s="539"/>
      <c r="AC48" s="539"/>
      <c r="AD48" s="539"/>
      <c r="AE48" s="539"/>
      <c r="AF48" s="539"/>
      <c r="AG48" s="539"/>
      <c r="AH48" s="581" t="s">
        <v>167</v>
      </c>
      <c r="AI48" s="582"/>
      <c r="AQ48" s="172"/>
      <c r="AR48" s="172"/>
      <c r="AS48" s="172"/>
    </row>
    <row r="49" spans="1:45" ht="12" customHeight="1">
      <c r="A49" s="701" t="s">
        <v>457</v>
      </c>
      <c r="B49" s="581"/>
      <c r="C49" s="581"/>
      <c r="D49" s="581"/>
      <c r="E49" s="581"/>
      <c r="F49" s="581"/>
      <c r="G49" s="581"/>
      <c r="H49" s="581"/>
      <c r="I49" s="581"/>
      <c r="J49" s="581"/>
      <c r="K49" s="581"/>
      <c r="L49" s="581"/>
      <c r="M49" s="581"/>
      <c r="N49" s="581"/>
      <c r="O49" s="581"/>
      <c r="P49" s="581"/>
      <c r="Q49" s="581"/>
      <c r="R49" s="581"/>
      <c r="S49" s="581"/>
      <c r="T49" s="582"/>
      <c r="U49" s="603">
        <f>V243</f>
        <v>346000000</v>
      </c>
      <c r="V49" s="539"/>
      <c r="W49" s="539"/>
      <c r="X49" s="539"/>
      <c r="Y49" s="539"/>
      <c r="Z49" s="539"/>
      <c r="AA49" s="539"/>
      <c r="AB49" s="539"/>
      <c r="AC49" s="539"/>
      <c r="AD49" s="539"/>
      <c r="AE49" s="539"/>
      <c r="AF49" s="539"/>
      <c r="AG49" s="539"/>
      <c r="AH49" s="581" t="s">
        <v>167</v>
      </c>
      <c r="AI49" s="582"/>
      <c r="AQ49" s="172"/>
      <c r="AR49" s="172"/>
      <c r="AS49" s="172"/>
    </row>
    <row r="50" spans="1:45" ht="12" customHeight="1" thickBot="1">
      <c r="A50" s="717" t="s">
        <v>428</v>
      </c>
      <c r="B50" s="718"/>
      <c r="C50" s="718"/>
      <c r="D50" s="718"/>
      <c r="E50" s="718"/>
      <c r="F50" s="718"/>
      <c r="G50" s="718"/>
      <c r="H50" s="718"/>
      <c r="I50" s="718"/>
      <c r="J50" s="718"/>
      <c r="K50" s="718"/>
      <c r="L50" s="718"/>
      <c r="M50" s="718"/>
      <c r="N50" s="718"/>
      <c r="O50" s="718"/>
      <c r="P50" s="718"/>
      <c r="Q50" s="718"/>
      <c r="R50" s="718"/>
      <c r="S50" s="718"/>
      <c r="T50" s="719"/>
      <c r="U50" s="521">
        <f>V256</f>
        <v>0</v>
      </c>
      <c r="V50" s="522"/>
      <c r="W50" s="522"/>
      <c r="X50" s="522"/>
      <c r="Y50" s="522"/>
      <c r="Z50" s="522"/>
      <c r="AA50" s="522"/>
      <c r="AB50" s="522"/>
      <c r="AC50" s="522"/>
      <c r="AD50" s="522"/>
      <c r="AE50" s="522"/>
      <c r="AF50" s="522"/>
      <c r="AG50" s="522"/>
      <c r="AH50" s="718" t="s">
        <v>167</v>
      </c>
      <c r="AI50" s="719"/>
      <c r="AQ50" s="172"/>
      <c r="AR50" s="172"/>
      <c r="AS50" s="172"/>
    </row>
    <row r="51" spans="1:45" ht="12" customHeight="1" thickTop="1">
      <c r="A51" s="688" t="s">
        <v>169</v>
      </c>
      <c r="B51" s="678"/>
      <c r="C51" s="678"/>
      <c r="D51" s="678"/>
      <c r="E51" s="678"/>
      <c r="F51" s="678"/>
      <c r="G51" s="678"/>
      <c r="H51" s="678"/>
      <c r="I51" s="678"/>
      <c r="J51" s="678"/>
      <c r="K51" s="678"/>
      <c r="L51" s="678"/>
      <c r="M51" s="678"/>
      <c r="N51" s="678"/>
      <c r="O51" s="678"/>
      <c r="P51" s="678"/>
      <c r="Q51" s="678"/>
      <c r="R51" s="678"/>
      <c r="S51" s="678"/>
      <c r="T51" s="679"/>
      <c r="U51" s="524">
        <f>SUM(U47,U48,U49,U50)</f>
        <v>1091000000</v>
      </c>
      <c r="V51" s="520"/>
      <c r="W51" s="520"/>
      <c r="X51" s="520"/>
      <c r="Y51" s="520"/>
      <c r="Z51" s="520"/>
      <c r="AA51" s="520"/>
      <c r="AB51" s="520"/>
      <c r="AC51" s="520"/>
      <c r="AD51" s="520"/>
      <c r="AE51" s="520"/>
      <c r="AF51" s="520"/>
      <c r="AG51" s="520"/>
      <c r="AH51" s="678" t="s">
        <v>167</v>
      </c>
      <c r="AI51" s="679"/>
      <c r="AQ51" s="172"/>
      <c r="AR51" s="172"/>
      <c r="AS51" s="172"/>
    </row>
    <row r="52" spans="1:45" ht="12" customHeight="1">
      <c r="AQ52" s="172"/>
      <c r="AR52" s="172"/>
      <c r="AS52" s="172"/>
    </row>
    <row r="53" spans="1:45" s="91" customFormat="1" ht="12" customHeight="1">
      <c r="A53" s="151" t="s">
        <v>589</v>
      </c>
      <c r="AB53" s="93"/>
      <c r="AR53" s="250" t="s">
        <v>9</v>
      </c>
      <c r="AS53" s="152"/>
    </row>
    <row r="54" spans="1:45" s="91" customFormat="1" ht="12" customHeight="1">
      <c r="A54" s="622" t="s">
        <v>165</v>
      </c>
      <c r="B54" s="681"/>
      <c r="C54" s="681"/>
      <c r="D54" s="681"/>
      <c r="E54" s="681"/>
      <c r="F54" s="681"/>
      <c r="G54" s="681"/>
      <c r="H54" s="681"/>
      <c r="I54" s="681"/>
      <c r="J54" s="681"/>
      <c r="K54" s="681"/>
      <c r="L54" s="681"/>
      <c r="M54" s="681"/>
      <c r="N54" s="681"/>
      <c r="O54" s="681"/>
      <c r="P54" s="681"/>
      <c r="Q54" s="681"/>
      <c r="R54" s="681"/>
      <c r="S54" s="681"/>
      <c r="T54" s="681"/>
      <c r="U54" s="681"/>
      <c r="V54" s="681"/>
      <c r="W54" s="720"/>
      <c r="X54" s="623" t="s">
        <v>357</v>
      </c>
      <c r="Y54" s="624"/>
      <c r="Z54" s="624"/>
      <c r="AA54" s="624"/>
      <c r="AB54" s="624"/>
      <c r="AC54" s="624"/>
      <c r="AD54" s="624"/>
      <c r="AE54" s="624"/>
      <c r="AF54" s="624"/>
      <c r="AG54" s="624"/>
      <c r="AH54" s="624"/>
      <c r="AI54" s="624"/>
      <c r="AJ54" s="624"/>
      <c r="AK54" s="625"/>
      <c r="AL54" s="620" t="s">
        <v>378</v>
      </c>
      <c r="AM54" s="624"/>
      <c r="AN54" s="624"/>
      <c r="AO54" s="624"/>
      <c r="AP54" s="624"/>
      <c r="AQ54" s="624"/>
      <c r="AR54" s="625"/>
    </row>
    <row r="55" spans="1:45" s="91" customFormat="1" ht="12" customHeight="1">
      <c r="A55" s="201"/>
      <c r="B55" s="215"/>
      <c r="C55" s="215"/>
      <c r="D55" s="215"/>
      <c r="E55" s="215"/>
      <c r="F55" s="215"/>
      <c r="G55" s="215"/>
      <c r="H55" s="215"/>
      <c r="I55" s="215"/>
      <c r="J55" s="215"/>
      <c r="K55" s="215"/>
      <c r="L55" s="215"/>
      <c r="M55" s="215"/>
      <c r="N55" s="215"/>
      <c r="O55" s="215"/>
      <c r="P55" s="215"/>
      <c r="Q55" s="215"/>
      <c r="R55" s="215"/>
      <c r="S55" s="215"/>
      <c r="T55" s="215"/>
      <c r="U55" s="675" t="s">
        <v>379</v>
      </c>
      <c r="V55" s="676"/>
      <c r="W55" s="677"/>
      <c r="X55" s="680" t="s">
        <v>187</v>
      </c>
      <c r="Y55" s="681"/>
      <c r="Z55" s="681"/>
      <c r="AA55" s="681"/>
      <c r="AB55" s="681"/>
      <c r="AC55" s="681"/>
      <c r="AD55" s="682"/>
      <c r="AE55" s="622" t="s">
        <v>187</v>
      </c>
      <c r="AF55" s="681"/>
      <c r="AG55" s="681"/>
      <c r="AH55" s="681"/>
      <c r="AI55" s="681"/>
      <c r="AJ55" s="681"/>
      <c r="AK55" s="682"/>
      <c r="AL55" s="572" t="s">
        <v>187</v>
      </c>
      <c r="AM55" s="572"/>
      <c r="AN55" s="572"/>
      <c r="AO55" s="572"/>
      <c r="AP55" s="572"/>
      <c r="AQ55" s="572"/>
      <c r="AR55" s="572"/>
    </row>
    <row r="56" spans="1:45" s="91" customFormat="1" ht="12" customHeight="1">
      <c r="A56" s="211"/>
      <c r="B56" s="200"/>
      <c r="C56" s="200"/>
      <c r="D56" s="200"/>
      <c r="E56" s="200"/>
      <c r="F56" s="200"/>
      <c r="G56" s="200"/>
      <c r="H56" s="200"/>
      <c r="I56" s="200"/>
      <c r="J56" s="200"/>
      <c r="K56" s="200"/>
      <c r="L56" s="200"/>
      <c r="M56" s="200"/>
      <c r="N56" s="200"/>
      <c r="O56" s="200"/>
      <c r="P56" s="200"/>
      <c r="Q56" s="200"/>
      <c r="R56" s="200"/>
      <c r="S56" s="200"/>
      <c r="T56" s="200"/>
      <c r="U56" s="598"/>
      <c r="V56" s="599"/>
      <c r="W56" s="721"/>
      <c r="X56" s="570" t="s">
        <v>279</v>
      </c>
      <c r="Y56" s="571"/>
      <c r="Z56" s="572"/>
      <c r="AA56" s="572"/>
      <c r="AB56" s="572"/>
      <c r="AC56" s="572"/>
      <c r="AD56" s="572"/>
      <c r="AE56" s="572" t="s">
        <v>280</v>
      </c>
      <c r="AF56" s="572"/>
      <c r="AG56" s="572"/>
      <c r="AH56" s="572"/>
      <c r="AI56" s="572"/>
      <c r="AJ56" s="572"/>
      <c r="AK56" s="572"/>
      <c r="AL56" s="598" t="s">
        <v>281</v>
      </c>
      <c r="AM56" s="599"/>
      <c r="AN56" s="599"/>
      <c r="AO56" s="599"/>
      <c r="AP56" s="599"/>
      <c r="AQ56" s="599"/>
      <c r="AR56" s="600"/>
    </row>
    <row r="57" spans="1:45" s="91" customFormat="1" ht="12" customHeight="1">
      <c r="A57" s="153" t="s">
        <v>226</v>
      </c>
      <c r="B57" s="406"/>
      <c r="C57" s="406"/>
      <c r="D57" s="406"/>
      <c r="E57" s="406"/>
      <c r="F57" s="406"/>
      <c r="G57" s="406"/>
      <c r="H57" s="406"/>
      <c r="I57" s="406"/>
      <c r="J57" s="406"/>
      <c r="K57" s="406"/>
      <c r="L57" s="406"/>
      <c r="M57" s="406"/>
      <c r="N57" s="406"/>
      <c r="O57" s="406"/>
      <c r="P57" s="406"/>
      <c r="Q57" s="406"/>
      <c r="R57" s="406"/>
      <c r="S57" s="406"/>
      <c r="T57" s="406"/>
      <c r="U57" s="514"/>
      <c r="V57" s="532"/>
      <c r="W57" s="533"/>
      <c r="X57" s="538">
        <f>SUM(X58:AD73)</f>
        <v>306000000</v>
      </c>
      <c r="Y57" s="539"/>
      <c r="Z57" s="539"/>
      <c r="AA57" s="539"/>
      <c r="AB57" s="539"/>
      <c r="AC57" s="539"/>
      <c r="AD57" s="539"/>
      <c r="AE57" s="603">
        <f>SUM(AE58:AK73)</f>
        <v>0</v>
      </c>
      <c r="AF57" s="539"/>
      <c r="AG57" s="539"/>
      <c r="AH57" s="539"/>
      <c r="AI57" s="539"/>
      <c r="AJ57" s="539"/>
      <c r="AK57" s="604"/>
      <c r="AL57" s="603">
        <f>SUM(AL58:AR73)</f>
        <v>0</v>
      </c>
      <c r="AM57" s="539"/>
      <c r="AN57" s="539"/>
      <c r="AO57" s="539"/>
      <c r="AP57" s="539"/>
      <c r="AQ57" s="539"/>
      <c r="AR57" s="604"/>
    </row>
    <row r="58" spans="1:45" s="91" customFormat="1" ht="12" customHeight="1">
      <c r="A58" s="153"/>
      <c r="B58" s="223" t="s">
        <v>386</v>
      </c>
      <c r="C58" s="155"/>
      <c r="D58" s="155"/>
      <c r="E58" s="155"/>
      <c r="F58" s="155"/>
      <c r="G58" s="155"/>
      <c r="H58" s="155"/>
      <c r="I58" s="155"/>
      <c r="J58" s="155"/>
      <c r="K58" s="155"/>
      <c r="L58" s="155"/>
      <c r="M58" s="155"/>
      <c r="N58" s="155"/>
      <c r="O58" s="155"/>
      <c r="P58" s="155"/>
      <c r="Q58" s="155"/>
      <c r="R58" s="155"/>
      <c r="S58" s="155"/>
      <c r="T58" s="155"/>
      <c r="U58" s="526" t="s">
        <v>355</v>
      </c>
      <c r="V58" s="527"/>
      <c r="W58" s="540"/>
      <c r="X58" s="508"/>
      <c r="Y58" s="509"/>
      <c r="Z58" s="509"/>
      <c r="AA58" s="509"/>
      <c r="AB58" s="509"/>
      <c r="AC58" s="509"/>
      <c r="AD58" s="509"/>
      <c r="AE58" s="627"/>
      <c r="AF58" s="511"/>
      <c r="AG58" s="511"/>
      <c r="AH58" s="511"/>
      <c r="AI58" s="511"/>
      <c r="AJ58" s="511"/>
      <c r="AK58" s="512"/>
      <c r="AL58" s="627"/>
      <c r="AM58" s="511"/>
      <c r="AN58" s="511"/>
      <c r="AO58" s="511"/>
      <c r="AP58" s="511"/>
      <c r="AQ58" s="511"/>
      <c r="AR58" s="512"/>
    </row>
    <row r="59" spans="1:45" s="91" customFormat="1" ht="12" customHeight="1">
      <c r="A59" s="153"/>
      <c r="B59" s="222" t="s">
        <v>385</v>
      </c>
      <c r="C59" s="157"/>
      <c r="D59" s="157"/>
      <c r="E59" s="157"/>
      <c r="F59" s="157"/>
      <c r="G59" s="157"/>
      <c r="H59" s="157"/>
      <c r="I59" s="157"/>
      <c r="J59" s="157"/>
      <c r="K59" s="157"/>
      <c r="L59" s="157"/>
      <c r="M59" s="157"/>
      <c r="N59" s="157"/>
      <c r="O59" s="157"/>
      <c r="P59" s="157"/>
      <c r="Q59" s="157"/>
      <c r="R59" s="157"/>
      <c r="S59" s="157"/>
      <c r="T59" s="157"/>
      <c r="U59" s="505" t="s">
        <v>355</v>
      </c>
      <c r="V59" s="506"/>
      <c r="W59" s="507"/>
      <c r="X59" s="508"/>
      <c r="Y59" s="509"/>
      <c r="Z59" s="509"/>
      <c r="AA59" s="509"/>
      <c r="AB59" s="509"/>
      <c r="AC59" s="509"/>
      <c r="AD59" s="509"/>
      <c r="AE59" s="534"/>
      <c r="AF59" s="509"/>
      <c r="AG59" s="509"/>
      <c r="AH59" s="509"/>
      <c r="AI59" s="509"/>
      <c r="AJ59" s="509"/>
      <c r="AK59" s="535"/>
      <c r="AL59" s="534"/>
      <c r="AM59" s="509"/>
      <c r="AN59" s="509"/>
      <c r="AO59" s="509"/>
      <c r="AP59" s="509"/>
      <c r="AQ59" s="509"/>
      <c r="AR59" s="535"/>
    </row>
    <row r="60" spans="1:45" s="91" customFormat="1" ht="12" customHeight="1">
      <c r="A60" s="153"/>
      <c r="B60" s="222" t="s">
        <v>387</v>
      </c>
      <c r="C60" s="157"/>
      <c r="D60" s="157"/>
      <c r="E60" s="157"/>
      <c r="F60" s="157"/>
      <c r="G60" s="157"/>
      <c r="H60" s="157"/>
      <c r="I60" s="157"/>
      <c r="J60" s="157"/>
      <c r="K60" s="157"/>
      <c r="L60" s="157"/>
      <c r="M60" s="157"/>
      <c r="N60" s="157"/>
      <c r="O60" s="157"/>
      <c r="P60" s="157"/>
      <c r="Q60" s="157"/>
      <c r="R60" s="157"/>
      <c r="S60" s="157"/>
      <c r="T60" s="157"/>
      <c r="U60" s="505" t="s">
        <v>355</v>
      </c>
      <c r="V60" s="506"/>
      <c r="W60" s="507"/>
      <c r="X60" s="508"/>
      <c r="Y60" s="509"/>
      <c r="Z60" s="509"/>
      <c r="AA60" s="509"/>
      <c r="AB60" s="509"/>
      <c r="AC60" s="509"/>
      <c r="AD60" s="509"/>
      <c r="AE60" s="534"/>
      <c r="AF60" s="509"/>
      <c r="AG60" s="509"/>
      <c r="AH60" s="509"/>
      <c r="AI60" s="509"/>
      <c r="AJ60" s="509"/>
      <c r="AK60" s="535"/>
      <c r="AL60" s="534"/>
      <c r="AM60" s="509"/>
      <c r="AN60" s="509"/>
      <c r="AO60" s="509"/>
      <c r="AP60" s="509"/>
      <c r="AQ60" s="509"/>
      <c r="AR60" s="535"/>
    </row>
    <row r="61" spans="1:45" s="91" customFormat="1" ht="12" customHeight="1">
      <c r="A61" s="153"/>
      <c r="B61" s="222" t="s">
        <v>388</v>
      </c>
      <c r="C61" s="157"/>
      <c r="D61" s="157"/>
      <c r="E61" s="157"/>
      <c r="F61" s="157"/>
      <c r="G61" s="157"/>
      <c r="H61" s="157"/>
      <c r="I61" s="157"/>
      <c r="J61" s="157"/>
      <c r="K61" s="157"/>
      <c r="L61" s="157"/>
      <c r="M61" s="157"/>
      <c r="N61" s="157"/>
      <c r="O61" s="157"/>
      <c r="P61" s="157"/>
      <c r="Q61" s="157"/>
      <c r="R61" s="157"/>
      <c r="S61" s="157"/>
      <c r="T61" s="157"/>
      <c r="U61" s="505" t="s">
        <v>355</v>
      </c>
      <c r="V61" s="506"/>
      <c r="W61" s="507"/>
      <c r="X61" s="508"/>
      <c r="Y61" s="509"/>
      <c r="Z61" s="509"/>
      <c r="AA61" s="509"/>
      <c r="AB61" s="509"/>
      <c r="AC61" s="509"/>
      <c r="AD61" s="509"/>
      <c r="AE61" s="534"/>
      <c r="AF61" s="509"/>
      <c r="AG61" s="509"/>
      <c r="AH61" s="509"/>
      <c r="AI61" s="509"/>
      <c r="AJ61" s="509"/>
      <c r="AK61" s="535"/>
      <c r="AL61" s="534"/>
      <c r="AM61" s="509"/>
      <c r="AN61" s="509"/>
      <c r="AO61" s="509"/>
      <c r="AP61" s="509"/>
      <c r="AQ61" s="509"/>
      <c r="AR61" s="535"/>
    </row>
    <row r="62" spans="1:45" s="91" customFormat="1" ht="12" customHeight="1">
      <c r="A62" s="153"/>
      <c r="B62" s="222" t="s">
        <v>384</v>
      </c>
      <c r="C62" s="157"/>
      <c r="D62" s="157"/>
      <c r="E62" s="157"/>
      <c r="F62" s="157"/>
      <c r="G62" s="157"/>
      <c r="H62" s="157"/>
      <c r="I62" s="157"/>
      <c r="J62" s="157"/>
      <c r="K62" s="157"/>
      <c r="L62" s="157"/>
      <c r="M62" s="157"/>
      <c r="N62" s="157"/>
      <c r="O62" s="157"/>
      <c r="P62" s="157"/>
      <c r="Q62" s="157"/>
      <c r="R62" s="157"/>
      <c r="S62" s="157"/>
      <c r="T62" s="157"/>
      <c r="U62" s="505" t="s">
        <v>355</v>
      </c>
      <c r="V62" s="506"/>
      <c r="W62" s="507"/>
      <c r="X62" s="508"/>
      <c r="Y62" s="509"/>
      <c r="Z62" s="509"/>
      <c r="AA62" s="509"/>
      <c r="AB62" s="509"/>
      <c r="AC62" s="509"/>
      <c r="AD62" s="509"/>
      <c r="AE62" s="534"/>
      <c r="AF62" s="509"/>
      <c r="AG62" s="509"/>
      <c r="AH62" s="509"/>
      <c r="AI62" s="509"/>
      <c r="AJ62" s="509"/>
      <c r="AK62" s="535"/>
      <c r="AL62" s="534"/>
      <c r="AM62" s="509"/>
      <c r="AN62" s="509"/>
      <c r="AO62" s="509"/>
      <c r="AP62" s="509"/>
      <c r="AQ62" s="509"/>
      <c r="AR62" s="535"/>
    </row>
    <row r="63" spans="1:45" s="91" customFormat="1" ht="12" customHeight="1">
      <c r="A63" s="153"/>
      <c r="B63" s="222" t="s">
        <v>383</v>
      </c>
      <c r="C63" s="157"/>
      <c r="D63" s="157"/>
      <c r="E63" s="157"/>
      <c r="F63" s="157"/>
      <c r="G63" s="157"/>
      <c r="H63" s="157"/>
      <c r="I63" s="157"/>
      <c r="J63" s="157"/>
      <c r="K63" s="157"/>
      <c r="L63" s="157"/>
      <c r="M63" s="157"/>
      <c r="N63" s="157"/>
      <c r="O63" s="157"/>
      <c r="P63" s="157"/>
      <c r="Q63" s="157"/>
      <c r="R63" s="157"/>
      <c r="S63" s="157"/>
      <c r="T63" s="157"/>
      <c r="U63" s="505" t="s">
        <v>355</v>
      </c>
      <c r="V63" s="506"/>
      <c r="W63" s="507"/>
      <c r="X63" s="508"/>
      <c r="Y63" s="509"/>
      <c r="Z63" s="509"/>
      <c r="AA63" s="509"/>
      <c r="AB63" s="509"/>
      <c r="AC63" s="509"/>
      <c r="AD63" s="509"/>
      <c r="AE63" s="534"/>
      <c r="AF63" s="509"/>
      <c r="AG63" s="509"/>
      <c r="AH63" s="509"/>
      <c r="AI63" s="509"/>
      <c r="AJ63" s="509"/>
      <c r="AK63" s="535"/>
      <c r="AL63" s="534"/>
      <c r="AM63" s="509"/>
      <c r="AN63" s="509"/>
      <c r="AO63" s="509"/>
      <c r="AP63" s="509"/>
      <c r="AQ63" s="509"/>
      <c r="AR63" s="535"/>
    </row>
    <row r="64" spans="1:45" s="91" customFormat="1" ht="12" customHeight="1">
      <c r="A64" s="153"/>
      <c r="B64" s="224" t="s">
        <v>392</v>
      </c>
      <c r="C64" s="159"/>
      <c r="D64" s="159"/>
      <c r="E64" s="159"/>
      <c r="F64" s="159"/>
      <c r="G64" s="159"/>
      <c r="H64" s="159"/>
      <c r="I64" s="159"/>
      <c r="J64" s="159"/>
      <c r="K64" s="159"/>
      <c r="L64" s="159"/>
      <c r="M64" s="159"/>
      <c r="N64" s="159"/>
      <c r="O64" s="159"/>
      <c r="P64" s="159"/>
      <c r="Q64" s="159"/>
      <c r="R64" s="159"/>
      <c r="S64" s="159"/>
      <c r="T64" s="159"/>
      <c r="U64" s="505" t="s">
        <v>355</v>
      </c>
      <c r="V64" s="506"/>
      <c r="W64" s="507"/>
      <c r="X64" s="508"/>
      <c r="Y64" s="509"/>
      <c r="Z64" s="509"/>
      <c r="AA64" s="509"/>
      <c r="AB64" s="509"/>
      <c r="AC64" s="509"/>
      <c r="AD64" s="509"/>
      <c r="AE64" s="534"/>
      <c r="AF64" s="509"/>
      <c r="AG64" s="509"/>
      <c r="AH64" s="509"/>
      <c r="AI64" s="509"/>
      <c r="AJ64" s="509"/>
      <c r="AK64" s="535"/>
      <c r="AL64" s="534"/>
      <c r="AM64" s="509"/>
      <c r="AN64" s="509"/>
      <c r="AO64" s="509"/>
      <c r="AP64" s="509"/>
      <c r="AQ64" s="509"/>
      <c r="AR64" s="535"/>
    </row>
    <row r="65" spans="1:44" s="91" customFormat="1" ht="12" customHeight="1">
      <c r="A65" s="153"/>
      <c r="B65" s="544" t="s">
        <v>445</v>
      </c>
      <c r="C65" s="545"/>
      <c r="D65" s="545"/>
      <c r="E65" s="545"/>
      <c r="F65" s="545"/>
      <c r="G65" s="545"/>
      <c r="H65" s="545"/>
      <c r="I65" s="545"/>
      <c r="J65" s="545"/>
      <c r="K65" s="545"/>
      <c r="L65" s="545"/>
      <c r="M65" s="545"/>
      <c r="N65" s="545"/>
      <c r="O65" s="545"/>
      <c r="P65" s="545"/>
      <c r="Q65" s="545"/>
      <c r="R65" s="545"/>
      <c r="S65" s="545"/>
      <c r="T65" s="546"/>
      <c r="U65" s="505" t="s">
        <v>355</v>
      </c>
      <c r="V65" s="506"/>
      <c r="W65" s="507"/>
      <c r="X65" s="728">
        <v>306000000</v>
      </c>
      <c r="Y65" s="729"/>
      <c r="Z65" s="729"/>
      <c r="AA65" s="729"/>
      <c r="AB65" s="729"/>
      <c r="AC65" s="729"/>
      <c r="AD65" s="729"/>
      <c r="AE65" s="534"/>
      <c r="AF65" s="509"/>
      <c r="AG65" s="509"/>
      <c r="AH65" s="509"/>
      <c r="AI65" s="509"/>
      <c r="AJ65" s="509"/>
      <c r="AK65" s="535"/>
      <c r="AL65" s="534"/>
      <c r="AM65" s="509"/>
      <c r="AN65" s="509"/>
      <c r="AO65" s="509"/>
      <c r="AP65" s="509"/>
      <c r="AQ65" s="509"/>
      <c r="AR65" s="535"/>
    </row>
    <row r="66" spans="1:44" s="91" customFormat="1" ht="12" customHeight="1">
      <c r="A66" s="153"/>
      <c r="B66" s="158" t="s">
        <v>401</v>
      </c>
      <c r="C66" s="159"/>
      <c r="D66" s="159"/>
      <c r="E66" s="159"/>
      <c r="F66" s="159"/>
      <c r="G66" s="159"/>
      <c r="H66" s="159"/>
      <c r="I66" s="159"/>
      <c r="J66" s="159"/>
      <c r="K66" s="159"/>
      <c r="L66" s="159"/>
      <c r="M66" s="159"/>
      <c r="N66" s="159"/>
      <c r="O66" s="159"/>
      <c r="P66" s="159"/>
      <c r="Q66" s="159"/>
      <c r="R66" s="159"/>
      <c r="S66" s="159"/>
      <c r="T66" s="159"/>
      <c r="U66" s="505" t="s">
        <v>355</v>
      </c>
      <c r="V66" s="506"/>
      <c r="W66" s="507"/>
      <c r="X66" s="508"/>
      <c r="Y66" s="509"/>
      <c r="Z66" s="509"/>
      <c r="AA66" s="509"/>
      <c r="AB66" s="509"/>
      <c r="AC66" s="509"/>
      <c r="AD66" s="509"/>
      <c r="AE66" s="534"/>
      <c r="AF66" s="509"/>
      <c r="AG66" s="509"/>
      <c r="AH66" s="509"/>
      <c r="AI66" s="509"/>
      <c r="AJ66" s="509"/>
      <c r="AK66" s="535"/>
      <c r="AL66" s="534"/>
      <c r="AM66" s="509"/>
      <c r="AN66" s="509"/>
      <c r="AO66" s="509"/>
      <c r="AP66" s="509"/>
      <c r="AQ66" s="509"/>
      <c r="AR66" s="535"/>
    </row>
    <row r="67" spans="1:44" s="91" customFormat="1" ht="12" customHeight="1">
      <c r="A67" s="153"/>
      <c r="B67" s="158" t="s">
        <v>402</v>
      </c>
      <c r="C67" s="159"/>
      <c r="D67" s="159"/>
      <c r="E67" s="159"/>
      <c r="F67" s="159"/>
      <c r="G67" s="159"/>
      <c r="H67" s="159"/>
      <c r="I67" s="159"/>
      <c r="J67" s="159"/>
      <c r="K67" s="159"/>
      <c r="L67" s="159"/>
      <c r="M67" s="159"/>
      <c r="N67" s="159"/>
      <c r="O67" s="159"/>
      <c r="P67" s="159"/>
      <c r="Q67" s="159"/>
      <c r="R67" s="159"/>
      <c r="S67" s="159"/>
      <c r="T67" s="159"/>
      <c r="U67" s="505" t="s">
        <v>360</v>
      </c>
      <c r="V67" s="506"/>
      <c r="W67" s="507"/>
      <c r="X67" s="508"/>
      <c r="Y67" s="509"/>
      <c r="Z67" s="509"/>
      <c r="AA67" s="509"/>
      <c r="AB67" s="509"/>
      <c r="AC67" s="509"/>
      <c r="AD67" s="509"/>
      <c r="AE67" s="534"/>
      <c r="AF67" s="509"/>
      <c r="AG67" s="509"/>
      <c r="AH67" s="509"/>
      <c r="AI67" s="509"/>
      <c r="AJ67" s="509"/>
      <c r="AK67" s="535"/>
      <c r="AL67" s="534"/>
      <c r="AM67" s="509"/>
      <c r="AN67" s="509"/>
      <c r="AO67" s="509"/>
      <c r="AP67" s="509"/>
      <c r="AQ67" s="509"/>
      <c r="AR67" s="535"/>
    </row>
    <row r="68" spans="1:44" s="91" customFormat="1" ht="12" customHeight="1">
      <c r="A68" s="153"/>
      <c r="B68" s="158" t="s">
        <v>403</v>
      </c>
      <c r="C68" s="159"/>
      <c r="D68" s="159"/>
      <c r="E68" s="159"/>
      <c r="F68" s="159"/>
      <c r="G68" s="159"/>
      <c r="H68" s="159"/>
      <c r="I68" s="159"/>
      <c r="J68" s="159"/>
      <c r="K68" s="159"/>
      <c r="L68" s="159"/>
      <c r="M68" s="159"/>
      <c r="N68" s="159"/>
      <c r="O68" s="159"/>
      <c r="P68" s="159"/>
      <c r="Q68" s="159"/>
      <c r="R68" s="159"/>
      <c r="S68" s="159"/>
      <c r="T68" s="159"/>
      <c r="U68" s="505" t="s">
        <v>361</v>
      </c>
      <c r="V68" s="506"/>
      <c r="W68" s="507"/>
      <c r="X68" s="508"/>
      <c r="Y68" s="509"/>
      <c r="Z68" s="509"/>
      <c r="AA68" s="509"/>
      <c r="AB68" s="509"/>
      <c r="AC68" s="509"/>
      <c r="AD68" s="509"/>
      <c r="AE68" s="534"/>
      <c r="AF68" s="509"/>
      <c r="AG68" s="509"/>
      <c r="AH68" s="509"/>
      <c r="AI68" s="509"/>
      <c r="AJ68" s="509"/>
      <c r="AK68" s="535"/>
      <c r="AL68" s="534"/>
      <c r="AM68" s="509"/>
      <c r="AN68" s="509"/>
      <c r="AO68" s="509"/>
      <c r="AP68" s="509"/>
      <c r="AQ68" s="509"/>
      <c r="AR68" s="535"/>
    </row>
    <row r="69" spans="1:44" s="91" customFormat="1" ht="12" customHeight="1">
      <c r="A69" s="153"/>
      <c r="B69" s="158" t="s">
        <v>393</v>
      </c>
      <c r="C69" s="159"/>
      <c r="D69" s="159"/>
      <c r="E69" s="159"/>
      <c r="F69" s="159"/>
      <c r="G69" s="159"/>
      <c r="H69" s="159"/>
      <c r="I69" s="159"/>
      <c r="J69" s="159"/>
      <c r="K69" s="159"/>
      <c r="L69" s="159"/>
      <c r="M69" s="159"/>
      <c r="N69" s="159"/>
      <c r="O69" s="159"/>
      <c r="P69" s="159"/>
      <c r="Q69" s="159"/>
      <c r="R69" s="159"/>
      <c r="S69" s="159"/>
      <c r="T69" s="159"/>
      <c r="U69" s="505" t="s">
        <v>361</v>
      </c>
      <c r="V69" s="506"/>
      <c r="W69" s="507"/>
      <c r="X69" s="508"/>
      <c r="Y69" s="509"/>
      <c r="Z69" s="509"/>
      <c r="AA69" s="509"/>
      <c r="AB69" s="509"/>
      <c r="AC69" s="509"/>
      <c r="AD69" s="509"/>
      <c r="AE69" s="534"/>
      <c r="AF69" s="509"/>
      <c r="AG69" s="509"/>
      <c r="AH69" s="509"/>
      <c r="AI69" s="509"/>
      <c r="AJ69" s="509"/>
      <c r="AK69" s="535"/>
      <c r="AL69" s="534"/>
      <c r="AM69" s="509"/>
      <c r="AN69" s="509"/>
      <c r="AO69" s="509"/>
      <c r="AP69" s="509"/>
      <c r="AQ69" s="509"/>
      <c r="AR69" s="535"/>
    </row>
    <row r="70" spans="1:44" s="91" customFormat="1" ht="12" customHeight="1">
      <c r="A70" s="153"/>
      <c r="B70" s="158" t="s">
        <v>404</v>
      </c>
      <c r="C70" s="159"/>
      <c r="D70" s="159"/>
      <c r="E70" s="159"/>
      <c r="F70" s="159"/>
      <c r="G70" s="159"/>
      <c r="H70" s="159"/>
      <c r="I70" s="159"/>
      <c r="J70" s="159"/>
      <c r="K70" s="159"/>
      <c r="L70" s="159"/>
      <c r="M70" s="159"/>
      <c r="N70" s="159"/>
      <c r="O70" s="159"/>
      <c r="P70" s="159"/>
      <c r="Q70" s="159"/>
      <c r="R70" s="159"/>
      <c r="S70" s="159"/>
      <c r="T70" s="159"/>
      <c r="U70" s="505" t="s">
        <v>355</v>
      </c>
      <c r="V70" s="506"/>
      <c r="W70" s="507"/>
      <c r="X70" s="508"/>
      <c r="Y70" s="509"/>
      <c r="Z70" s="509"/>
      <c r="AA70" s="509"/>
      <c r="AB70" s="509"/>
      <c r="AC70" s="509"/>
      <c r="AD70" s="509"/>
      <c r="AE70" s="534"/>
      <c r="AF70" s="509"/>
      <c r="AG70" s="509"/>
      <c r="AH70" s="509"/>
      <c r="AI70" s="509"/>
      <c r="AJ70" s="509"/>
      <c r="AK70" s="535"/>
      <c r="AL70" s="534"/>
      <c r="AM70" s="509"/>
      <c r="AN70" s="509"/>
      <c r="AO70" s="509"/>
      <c r="AP70" s="509"/>
      <c r="AQ70" s="509"/>
      <c r="AR70" s="535"/>
    </row>
    <row r="71" spans="1:44" s="91" customFormat="1" ht="12" customHeight="1">
      <c r="A71" s="153"/>
      <c r="B71" s="158" t="s">
        <v>405</v>
      </c>
      <c r="C71" s="159"/>
      <c r="D71" s="159"/>
      <c r="E71" s="159"/>
      <c r="F71" s="159"/>
      <c r="G71" s="159"/>
      <c r="H71" s="159"/>
      <c r="I71" s="159"/>
      <c r="J71" s="159"/>
      <c r="K71" s="159"/>
      <c r="L71" s="159"/>
      <c r="M71" s="159"/>
      <c r="N71" s="159"/>
      <c r="O71" s="159"/>
      <c r="P71" s="159"/>
      <c r="Q71" s="159"/>
      <c r="R71" s="159"/>
      <c r="S71" s="159"/>
      <c r="T71" s="159"/>
      <c r="U71" s="505" t="s">
        <v>360</v>
      </c>
      <c r="V71" s="506"/>
      <c r="W71" s="507"/>
      <c r="X71" s="508"/>
      <c r="Y71" s="509"/>
      <c r="Z71" s="509"/>
      <c r="AA71" s="509"/>
      <c r="AB71" s="509"/>
      <c r="AC71" s="509"/>
      <c r="AD71" s="509"/>
      <c r="AE71" s="534"/>
      <c r="AF71" s="509"/>
      <c r="AG71" s="509"/>
      <c r="AH71" s="509"/>
      <c r="AI71" s="509"/>
      <c r="AJ71" s="509"/>
      <c r="AK71" s="535"/>
      <c r="AL71" s="534"/>
      <c r="AM71" s="509"/>
      <c r="AN71" s="509"/>
      <c r="AO71" s="509"/>
      <c r="AP71" s="509"/>
      <c r="AQ71" s="509"/>
      <c r="AR71" s="535"/>
    </row>
    <row r="72" spans="1:44" s="91" customFormat="1" ht="12" customHeight="1">
      <c r="A72" s="153"/>
      <c r="B72" s="158" t="s">
        <v>406</v>
      </c>
      <c r="C72" s="159"/>
      <c r="D72" s="159"/>
      <c r="E72" s="159"/>
      <c r="F72" s="159"/>
      <c r="G72" s="159"/>
      <c r="H72" s="159"/>
      <c r="I72" s="159"/>
      <c r="J72" s="159"/>
      <c r="K72" s="159"/>
      <c r="L72" s="159"/>
      <c r="M72" s="159"/>
      <c r="N72" s="159"/>
      <c r="O72" s="159"/>
      <c r="P72" s="159"/>
      <c r="Q72" s="159"/>
      <c r="R72" s="159"/>
      <c r="S72" s="159"/>
      <c r="T72" s="159"/>
      <c r="U72" s="505" t="s">
        <v>361</v>
      </c>
      <c r="V72" s="506"/>
      <c r="W72" s="507"/>
      <c r="X72" s="508"/>
      <c r="Y72" s="509"/>
      <c r="Z72" s="509"/>
      <c r="AA72" s="509"/>
      <c r="AB72" s="509"/>
      <c r="AC72" s="509"/>
      <c r="AD72" s="509"/>
      <c r="AE72" s="534"/>
      <c r="AF72" s="509"/>
      <c r="AG72" s="509"/>
      <c r="AH72" s="509"/>
      <c r="AI72" s="509"/>
      <c r="AJ72" s="509"/>
      <c r="AK72" s="535"/>
      <c r="AL72" s="534"/>
      <c r="AM72" s="509"/>
      <c r="AN72" s="509"/>
      <c r="AO72" s="509"/>
      <c r="AP72" s="509"/>
      <c r="AQ72" s="509"/>
      <c r="AR72" s="535"/>
    </row>
    <row r="73" spans="1:44" s="91" customFormat="1" ht="12" customHeight="1">
      <c r="A73" s="416"/>
      <c r="B73" s="160" t="s">
        <v>206</v>
      </c>
      <c r="C73" s="161"/>
      <c r="D73" s="161"/>
      <c r="E73" s="161"/>
      <c r="F73" s="161"/>
      <c r="G73" s="161"/>
      <c r="H73" s="161"/>
      <c r="I73" s="161"/>
      <c r="J73" s="161"/>
      <c r="K73" s="161"/>
      <c r="L73" s="161"/>
      <c r="M73" s="161"/>
      <c r="N73" s="161"/>
      <c r="O73" s="161"/>
      <c r="P73" s="161"/>
      <c r="Q73" s="161"/>
      <c r="R73" s="161"/>
      <c r="S73" s="161"/>
      <c r="T73" s="161"/>
      <c r="U73" s="505"/>
      <c r="V73" s="506"/>
      <c r="W73" s="507"/>
      <c r="X73" s="536"/>
      <c r="Y73" s="537"/>
      <c r="Z73" s="537"/>
      <c r="AA73" s="537"/>
      <c r="AB73" s="537"/>
      <c r="AC73" s="537"/>
      <c r="AD73" s="537"/>
      <c r="AE73" s="534"/>
      <c r="AF73" s="509"/>
      <c r="AG73" s="509"/>
      <c r="AH73" s="509"/>
      <c r="AI73" s="509"/>
      <c r="AJ73" s="509"/>
      <c r="AK73" s="535"/>
      <c r="AL73" s="534"/>
      <c r="AM73" s="509"/>
      <c r="AN73" s="509"/>
      <c r="AO73" s="509"/>
      <c r="AP73" s="509"/>
      <c r="AQ73" s="509"/>
      <c r="AR73" s="535"/>
    </row>
    <row r="74" spans="1:44" s="91" customFormat="1" ht="12" customHeight="1">
      <c r="A74" s="162" t="s">
        <v>227</v>
      </c>
      <c r="B74" s="415"/>
      <c r="C74" s="415"/>
      <c r="D74" s="415"/>
      <c r="E74" s="415"/>
      <c r="F74" s="415"/>
      <c r="G74" s="415"/>
      <c r="H74" s="415"/>
      <c r="I74" s="415"/>
      <c r="J74" s="415"/>
      <c r="K74" s="415"/>
      <c r="L74" s="415"/>
      <c r="M74" s="415"/>
      <c r="N74" s="415"/>
      <c r="O74" s="415"/>
      <c r="P74" s="415"/>
      <c r="Q74" s="415"/>
      <c r="R74" s="415"/>
      <c r="S74" s="415"/>
      <c r="T74" s="415"/>
      <c r="U74" s="514"/>
      <c r="V74" s="532"/>
      <c r="W74" s="533"/>
      <c r="X74" s="538">
        <f>SUM(X75:AD85)</f>
        <v>0</v>
      </c>
      <c r="Y74" s="539"/>
      <c r="Z74" s="539"/>
      <c r="AA74" s="539"/>
      <c r="AB74" s="539"/>
      <c r="AC74" s="539"/>
      <c r="AD74" s="604"/>
      <c r="AE74" s="603">
        <f>SUM(AE75:AK85)</f>
        <v>0</v>
      </c>
      <c r="AF74" s="539"/>
      <c r="AG74" s="539"/>
      <c r="AH74" s="539"/>
      <c r="AI74" s="539"/>
      <c r="AJ74" s="539"/>
      <c r="AK74" s="604"/>
      <c r="AL74" s="603">
        <f>SUM(AL75:AR85)</f>
        <v>0</v>
      </c>
      <c r="AM74" s="539"/>
      <c r="AN74" s="539"/>
      <c r="AO74" s="539"/>
      <c r="AP74" s="539"/>
      <c r="AQ74" s="539"/>
      <c r="AR74" s="604"/>
    </row>
    <row r="75" spans="1:44" s="91" customFormat="1" ht="12" customHeight="1">
      <c r="A75" s="163"/>
      <c r="B75" s="164" t="s">
        <v>389</v>
      </c>
      <c r="C75" s="165"/>
      <c r="D75" s="165"/>
      <c r="E75" s="165"/>
      <c r="F75" s="165"/>
      <c r="G75" s="165"/>
      <c r="H75" s="165"/>
      <c r="I75" s="165"/>
      <c r="J75" s="165"/>
      <c r="K75" s="165"/>
      <c r="L75" s="165"/>
      <c r="M75" s="165"/>
      <c r="N75" s="165"/>
      <c r="O75" s="165"/>
      <c r="P75" s="165"/>
      <c r="Q75" s="165"/>
      <c r="R75" s="165"/>
      <c r="S75" s="165"/>
      <c r="T75" s="165"/>
      <c r="U75" s="526" t="s">
        <v>355</v>
      </c>
      <c r="V75" s="527"/>
      <c r="W75" s="540"/>
      <c r="X75" s="508"/>
      <c r="Y75" s="509"/>
      <c r="Z75" s="509"/>
      <c r="AA75" s="509"/>
      <c r="AB75" s="509"/>
      <c r="AC75" s="509"/>
      <c r="AD75" s="509"/>
      <c r="AE75" s="534"/>
      <c r="AF75" s="509"/>
      <c r="AG75" s="509"/>
      <c r="AH75" s="509"/>
      <c r="AI75" s="509"/>
      <c r="AJ75" s="509"/>
      <c r="AK75" s="535"/>
      <c r="AL75" s="534"/>
      <c r="AM75" s="509"/>
      <c r="AN75" s="509"/>
      <c r="AO75" s="509"/>
      <c r="AP75" s="509"/>
      <c r="AQ75" s="509"/>
      <c r="AR75" s="535"/>
    </row>
    <row r="76" spans="1:44" s="91" customFormat="1" ht="12" customHeight="1">
      <c r="A76" s="163"/>
      <c r="B76" s="164" t="s">
        <v>390</v>
      </c>
      <c r="C76" s="165"/>
      <c r="D76" s="165"/>
      <c r="E76" s="165"/>
      <c r="F76" s="165"/>
      <c r="G76" s="165"/>
      <c r="H76" s="165"/>
      <c r="I76" s="165"/>
      <c r="J76" s="165"/>
      <c r="K76" s="165"/>
      <c r="L76" s="165"/>
      <c r="M76" s="165"/>
      <c r="N76" s="165"/>
      <c r="O76" s="165"/>
      <c r="P76" s="165"/>
      <c r="Q76" s="165"/>
      <c r="R76" s="165"/>
      <c r="S76" s="165"/>
      <c r="T76" s="165"/>
      <c r="U76" s="505" t="s">
        <v>355</v>
      </c>
      <c r="V76" s="506"/>
      <c r="W76" s="507"/>
      <c r="X76" s="508"/>
      <c r="Y76" s="509"/>
      <c r="Z76" s="509"/>
      <c r="AA76" s="509"/>
      <c r="AB76" s="509"/>
      <c r="AC76" s="509"/>
      <c r="AD76" s="509"/>
      <c r="AE76" s="534"/>
      <c r="AF76" s="509"/>
      <c r="AG76" s="509"/>
      <c r="AH76" s="509"/>
      <c r="AI76" s="509"/>
      <c r="AJ76" s="509"/>
      <c r="AK76" s="535"/>
      <c r="AL76" s="534"/>
      <c r="AM76" s="509"/>
      <c r="AN76" s="509"/>
      <c r="AO76" s="509"/>
      <c r="AP76" s="509"/>
      <c r="AQ76" s="509"/>
      <c r="AR76" s="535"/>
    </row>
    <row r="77" spans="1:44" s="91" customFormat="1" ht="12" customHeight="1">
      <c r="A77" s="163"/>
      <c r="B77" s="156" t="s">
        <v>391</v>
      </c>
      <c r="C77" s="157"/>
      <c r="D77" s="157"/>
      <c r="E77" s="157"/>
      <c r="F77" s="157"/>
      <c r="G77" s="157"/>
      <c r="H77" s="157"/>
      <c r="I77" s="157"/>
      <c r="J77" s="157"/>
      <c r="K77" s="157"/>
      <c r="L77" s="157"/>
      <c r="M77" s="157"/>
      <c r="N77" s="157"/>
      <c r="O77" s="157"/>
      <c r="P77" s="157"/>
      <c r="Q77" s="157"/>
      <c r="R77" s="157"/>
      <c r="S77" s="157"/>
      <c r="T77" s="157"/>
      <c r="U77" s="505" t="s">
        <v>355</v>
      </c>
      <c r="V77" s="506"/>
      <c r="W77" s="507"/>
      <c r="X77" s="508"/>
      <c r="Y77" s="509"/>
      <c r="Z77" s="509"/>
      <c r="AA77" s="509"/>
      <c r="AB77" s="509"/>
      <c r="AC77" s="509"/>
      <c r="AD77" s="509"/>
      <c r="AE77" s="534"/>
      <c r="AF77" s="509"/>
      <c r="AG77" s="509"/>
      <c r="AH77" s="509"/>
      <c r="AI77" s="509"/>
      <c r="AJ77" s="509"/>
      <c r="AK77" s="535"/>
      <c r="AL77" s="534"/>
      <c r="AM77" s="509"/>
      <c r="AN77" s="509"/>
      <c r="AO77" s="509"/>
      <c r="AP77" s="509"/>
      <c r="AQ77" s="509"/>
      <c r="AR77" s="535"/>
    </row>
    <row r="78" spans="1:44" s="91" customFormat="1" ht="12" customHeight="1">
      <c r="A78" s="163"/>
      <c r="B78" s="158" t="s">
        <v>607</v>
      </c>
      <c r="C78" s="159"/>
      <c r="D78" s="159"/>
      <c r="E78" s="159"/>
      <c r="F78" s="159"/>
      <c r="G78" s="159"/>
      <c r="H78" s="159"/>
      <c r="I78" s="159"/>
      <c r="J78" s="159"/>
      <c r="K78" s="159"/>
      <c r="L78" s="159"/>
      <c r="M78" s="159"/>
      <c r="N78" s="159"/>
      <c r="O78" s="159"/>
      <c r="P78" s="159"/>
      <c r="Q78" s="159"/>
      <c r="R78" s="159"/>
      <c r="S78" s="159"/>
      <c r="T78" s="159"/>
      <c r="U78" s="505" t="s">
        <v>361</v>
      </c>
      <c r="V78" s="506"/>
      <c r="W78" s="507"/>
      <c r="X78" s="508"/>
      <c r="Y78" s="509"/>
      <c r="Z78" s="509"/>
      <c r="AA78" s="509"/>
      <c r="AB78" s="509"/>
      <c r="AC78" s="509"/>
      <c r="AD78" s="509"/>
      <c r="AE78" s="534"/>
      <c r="AF78" s="509"/>
      <c r="AG78" s="509"/>
      <c r="AH78" s="509"/>
      <c r="AI78" s="509"/>
      <c r="AJ78" s="509"/>
      <c r="AK78" s="535"/>
      <c r="AL78" s="534"/>
      <c r="AM78" s="509"/>
      <c r="AN78" s="509"/>
      <c r="AO78" s="509"/>
      <c r="AP78" s="509"/>
      <c r="AQ78" s="509"/>
      <c r="AR78" s="535"/>
    </row>
    <row r="79" spans="1:44" s="91" customFormat="1" ht="12" customHeight="1">
      <c r="A79" s="163"/>
      <c r="B79" s="158" t="s">
        <v>569</v>
      </c>
      <c r="C79" s="159"/>
      <c r="D79" s="159"/>
      <c r="E79" s="159"/>
      <c r="F79" s="159"/>
      <c r="G79" s="159"/>
      <c r="H79" s="159"/>
      <c r="I79" s="159"/>
      <c r="J79" s="159"/>
      <c r="K79" s="159"/>
      <c r="L79" s="159"/>
      <c r="M79" s="159"/>
      <c r="N79" s="159"/>
      <c r="O79" s="159"/>
      <c r="P79" s="159"/>
      <c r="Q79" s="159"/>
      <c r="R79" s="159"/>
      <c r="S79" s="159"/>
      <c r="T79" s="159"/>
      <c r="U79" s="505" t="s">
        <v>360</v>
      </c>
      <c r="V79" s="506"/>
      <c r="W79" s="507"/>
      <c r="X79" s="508"/>
      <c r="Y79" s="509"/>
      <c r="Z79" s="509"/>
      <c r="AA79" s="509"/>
      <c r="AB79" s="509"/>
      <c r="AC79" s="509"/>
      <c r="AD79" s="509"/>
      <c r="AE79" s="534"/>
      <c r="AF79" s="509"/>
      <c r="AG79" s="509"/>
      <c r="AH79" s="509"/>
      <c r="AI79" s="509"/>
      <c r="AJ79" s="509"/>
      <c r="AK79" s="535"/>
      <c r="AL79" s="534"/>
      <c r="AM79" s="509"/>
      <c r="AN79" s="509"/>
      <c r="AO79" s="509"/>
      <c r="AP79" s="509"/>
      <c r="AQ79" s="509"/>
      <c r="AR79" s="535"/>
    </row>
    <row r="80" spans="1:44" s="91" customFormat="1" ht="12" customHeight="1">
      <c r="A80" s="163"/>
      <c r="B80" s="158" t="s">
        <v>394</v>
      </c>
      <c r="C80" s="159"/>
      <c r="D80" s="159"/>
      <c r="E80" s="159"/>
      <c r="F80" s="159"/>
      <c r="G80" s="159"/>
      <c r="H80" s="159"/>
      <c r="I80" s="159"/>
      <c r="J80" s="159"/>
      <c r="K80" s="159"/>
      <c r="L80" s="159"/>
      <c r="M80" s="159"/>
      <c r="N80" s="159"/>
      <c r="O80" s="159"/>
      <c r="P80" s="159"/>
      <c r="Q80" s="159"/>
      <c r="R80" s="159"/>
      <c r="S80" s="159"/>
      <c r="T80" s="159"/>
      <c r="U80" s="505" t="s">
        <v>355</v>
      </c>
      <c r="V80" s="506"/>
      <c r="W80" s="507"/>
      <c r="X80" s="508"/>
      <c r="Y80" s="509"/>
      <c r="Z80" s="509"/>
      <c r="AA80" s="509"/>
      <c r="AB80" s="509"/>
      <c r="AC80" s="509"/>
      <c r="AD80" s="509"/>
      <c r="AE80" s="534"/>
      <c r="AF80" s="509"/>
      <c r="AG80" s="509"/>
      <c r="AH80" s="509"/>
      <c r="AI80" s="509"/>
      <c r="AJ80" s="509"/>
      <c r="AK80" s="535"/>
      <c r="AL80" s="534"/>
      <c r="AM80" s="509"/>
      <c r="AN80" s="509"/>
      <c r="AO80" s="509"/>
      <c r="AP80" s="509"/>
      <c r="AQ80" s="509"/>
      <c r="AR80" s="535"/>
    </row>
    <row r="81" spans="1:44" s="91" customFormat="1" ht="12" customHeight="1">
      <c r="A81" s="163"/>
      <c r="B81" s="158" t="s">
        <v>541</v>
      </c>
      <c r="C81" s="159"/>
      <c r="D81" s="159"/>
      <c r="E81" s="159"/>
      <c r="F81" s="159"/>
      <c r="G81" s="159"/>
      <c r="H81" s="159"/>
      <c r="I81" s="159"/>
      <c r="J81" s="159"/>
      <c r="K81" s="159"/>
      <c r="L81" s="159"/>
      <c r="M81" s="159"/>
      <c r="N81" s="159"/>
      <c r="O81" s="159"/>
      <c r="P81" s="159"/>
      <c r="Q81" s="159"/>
      <c r="R81" s="159"/>
      <c r="S81" s="159"/>
      <c r="T81" s="159"/>
      <c r="U81" s="505" t="s">
        <v>355</v>
      </c>
      <c r="V81" s="506"/>
      <c r="W81" s="507"/>
      <c r="X81" s="508"/>
      <c r="Y81" s="509"/>
      <c r="Z81" s="509"/>
      <c r="AA81" s="509"/>
      <c r="AB81" s="509"/>
      <c r="AC81" s="509"/>
      <c r="AD81" s="509"/>
      <c r="AE81" s="534"/>
      <c r="AF81" s="509"/>
      <c r="AG81" s="509"/>
      <c r="AH81" s="509"/>
      <c r="AI81" s="509"/>
      <c r="AJ81" s="509"/>
      <c r="AK81" s="535"/>
      <c r="AL81" s="534"/>
      <c r="AM81" s="509"/>
      <c r="AN81" s="509"/>
      <c r="AO81" s="509"/>
      <c r="AP81" s="509"/>
      <c r="AQ81" s="509"/>
      <c r="AR81" s="535"/>
    </row>
    <row r="82" spans="1:44" s="91" customFormat="1" ht="12" customHeight="1">
      <c r="A82" s="163"/>
      <c r="B82" s="158" t="s">
        <v>542</v>
      </c>
      <c r="C82" s="159"/>
      <c r="D82" s="159"/>
      <c r="E82" s="159"/>
      <c r="F82" s="159"/>
      <c r="G82" s="159"/>
      <c r="H82" s="159"/>
      <c r="I82" s="159"/>
      <c r="J82" s="159"/>
      <c r="K82" s="159"/>
      <c r="L82" s="159"/>
      <c r="M82" s="159"/>
      <c r="N82" s="159"/>
      <c r="O82" s="159"/>
      <c r="P82" s="159"/>
      <c r="Q82" s="159"/>
      <c r="R82" s="159"/>
      <c r="S82" s="159"/>
      <c r="T82" s="159"/>
      <c r="U82" s="505" t="s">
        <v>355</v>
      </c>
      <c r="V82" s="506"/>
      <c r="W82" s="507"/>
      <c r="X82" s="414"/>
      <c r="Y82" s="409"/>
      <c r="Z82" s="409"/>
      <c r="AA82" s="409"/>
      <c r="AB82" s="409"/>
      <c r="AC82" s="409"/>
      <c r="AD82" s="409"/>
      <c r="AE82" s="408"/>
      <c r="AF82" s="409"/>
      <c r="AG82" s="409"/>
      <c r="AH82" s="409"/>
      <c r="AI82" s="409"/>
      <c r="AJ82" s="409"/>
      <c r="AK82" s="410"/>
      <c r="AL82" s="408"/>
      <c r="AM82" s="409"/>
      <c r="AN82" s="409"/>
      <c r="AO82" s="409"/>
      <c r="AP82" s="409"/>
      <c r="AQ82" s="409"/>
      <c r="AR82" s="410"/>
    </row>
    <row r="83" spans="1:44" s="91" customFormat="1" ht="12" customHeight="1">
      <c r="A83" s="163"/>
      <c r="B83" s="158" t="s">
        <v>541</v>
      </c>
      <c r="C83" s="159"/>
      <c r="D83" s="159"/>
      <c r="E83" s="159"/>
      <c r="F83" s="159"/>
      <c r="G83" s="159"/>
      <c r="H83" s="159"/>
      <c r="I83" s="159"/>
      <c r="J83" s="159"/>
      <c r="K83" s="159"/>
      <c r="L83" s="159"/>
      <c r="M83" s="159"/>
      <c r="N83" s="159"/>
      <c r="O83" s="159"/>
      <c r="P83" s="159"/>
      <c r="Q83" s="159"/>
      <c r="R83" s="159"/>
      <c r="S83" s="159"/>
      <c r="T83" s="159"/>
      <c r="U83" s="505" t="s">
        <v>361</v>
      </c>
      <c r="V83" s="506"/>
      <c r="W83" s="507"/>
      <c r="X83" s="508"/>
      <c r="Y83" s="509"/>
      <c r="Z83" s="509"/>
      <c r="AA83" s="509"/>
      <c r="AB83" s="509"/>
      <c r="AC83" s="509"/>
      <c r="AD83" s="509"/>
      <c r="AE83" s="534"/>
      <c r="AF83" s="509"/>
      <c r="AG83" s="509"/>
      <c r="AH83" s="509"/>
      <c r="AI83" s="509"/>
      <c r="AJ83" s="509"/>
      <c r="AK83" s="535"/>
      <c r="AL83" s="534"/>
      <c r="AM83" s="509"/>
      <c r="AN83" s="509"/>
      <c r="AO83" s="509"/>
      <c r="AP83" s="509"/>
      <c r="AQ83" s="509"/>
      <c r="AR83" s="535"/>
    </row>
    <row r="84" spans="1:44" s="91" customFormat="1" ht="12" customHeight="1">
      <c r="A84" s="163"/>
      <c r="B84" s="158" t="s">
        <v>542</v>
      </c>
      <c r="C84" s="159"/>
      <c r="D84" s="159"/>
      <c r="E84" s="159"/>
      <c r="F84" s="159"/>
      <c r="G84" s="159"/>
      <c r="H84" s="159"/>
      <c r="I84" s="159"/>
      <c r="J84" s="159"/>
      <c r="K84" s="159"/>
      <c r="L84" s="159"/>
      <c r="M84" s="159"/>
      <c r="N84" s="159"/>
      <c r="O84" s="159"/>
      <c r="P84" s="159"/>
      <c r="Q84" s="159"/>
      <c r="R84" s="159"/>
      <c r="S84" s="159"/>
      <c r="T84" s="159"/>
      <c r="U84" s="505" t="s">
        <v>361</v>
      </c>
      <c r="V84" s="506"/>
      <c r="W84" s="507"/>
      <c r="X84" s="350"/>
      <c r="Y84" s="351"/>
      <c r="Z84" s="351"/>
      <c r="AA84" s="351"/>
      <c r="AB84" s="351"/>
      <c r="AC84" s="351"/>
      <c r="AD84" s="351"/>
      <c r="AE84" s="352"/>
      <c r="AF84" s="351"/>
      <c r="AG84" s="351"/>
      <c r="AH84" s="351"/>
      <c r="AI84" s="351"/>
      <c r="AJ84" s="351"/>
      <c r="AK84" s="353"/>
      <c r="AL84" s="352"/>
      <c r="AM84" s="351"/>
      <c r="AN84" s="351"/>
      <c r="AO84" s="351"/>
      <c r="AP84" s="351"/>
      <c r="AQ84" s="351"/>
      <c r="AR84" s="353"/>
    </row>
    <row r="85" spans="1:44" s="91" customFormat="1" ht="12" customHeight="1">
      <c r="A85" s="166"/>
      <c r="B85" s="160" t="s">
        <v>171</v>
      </c>
      <c r="C85" s="161"/>
      <c r="D85" s="161"/>
      <c r="E85" s="161"/>
      <c r="F85" s="161"/>
      <c r="G85" s="161"/>
      <c r="H85" s="161"/>
      <c r="I85" s="161"/>
      <c r="J85" s="161"/>
      <c r="K85" s="161"/>
      <c r="L85" s="161"/>
      <c r="M85" s="161"/>
      <c r="N85" s="161"/>
      <c r="O85" s="161"/>
      <c r="P85" s="161"/>
      <c r="Q85" s="161"/>
      <c r="R85" s="161"/>
      <c r="S85" s="161"/>
      <c r="T85" s="161"/>
      <c r="U85" s="505"/>
      <c r="V85" s="506"/>
      <c r="W85" s="507"/>
      <c r="X85" s="536"/>
      <c r="Y85" s="537"/>
      <c r="Z85" s="537"/>
      <c r="AA85" s="537"/>
      <c r="AB85" s="537"/>
      <c r="AC85" s="537"/>
      <c r="AD85" s="537"/>
      <c r="AE85" s="601"/>
      <c r="AF85" s="537"/>
      <c r="AG85" s="537"/>
      <c r="AH85" s="537"/>
      <c r="AI85" s="537"/>
      <c r="AJ85" s="537"/>
      <c r="AK85" s="602"/>
      <c r="AL85" s="601"/>
      <c r="AM85" s="537"/>
      <c r="AN85" s="537"/>
      <c r="AO85" s="537"/>
      <c r="AP85" s="537"/>
      <c r="AQ85" s="537"/>
      <c r="AR85" s="602"/>
    </row>
    <row r="86" spans="1:44" s="91" customFormat="1" ht="12" customHeight="1">
      <c r="A86" s="162" t="s">
        <v>356</v>
      </c>
      <c r="B86" s="415"/>
      <c r="C86" s="415"/>
      <c r="D86" s="415"/>
      <c r="E86" s="415"/>
      <c r="F86" s="415"/>
      <c r="G86" s="415"/>
      <c r="H86" s="415"/>
      <c r="I86" s="415"/>
      <c r="J86" s="415"/>
      <c r="K86" s="415"/>
      <c r="L86" s="415"/>
      <c r="M86" s="415"/>
      <c r="N86" s="415"/>
      <c r="O86" s="415"/>
      <c r="P86" s="415"/>
      <c r="Q86" s="415"/>
      <c r="R86" s="415"/>
      <c r="S86" s="415"/>
      <c r="T86" s="415"/>
      <c r="U86" s="514"/>
      <c r="V86" s="532"/>
      <c r="W86" s="533"/>
      <c r="X86" s="538">
        <f>SUM(X87:AD89)</f>
        <v>0</v>
      </c>
      <c r="Y86" s="539"/>
      <c r="Z86" s="539"/>
      <c r="AA86" s="539"/>
      <c r="AB86" s="539"/>
      <c r="AC86" s="539"/>
      <c r="AD86" s="539"/>
      <c r="AE86" s="603">
        <f>SUM(AE87:AK89)</f>
        <v>0</v>
      </c>
      <c r="AF86" s="539"/>
      <c r="AG86" s="539"/>
      <c r="AH86" s="539"/>
      <c r="AI86" s="539"/>
      <c r="AJ86" s="539"/>
      <c r="AK86" s="604"/>
      <c r="AL86" s="603">
        <f>SUM(AL87:AR89)</f>
        <v>0</v>
      </c>
      <c r="AM86" s="539"/>
      <c r="AN86" s="539"/>
      <c r="AO86" s="539"/>
      <c r="AP86" s="539"/>
      <c r="AQ86" s="539"/>
      <c r="AR86" s="604"/>
    </row>
    <row r="87" spans="1:44" s="91" customFormat="1" ht="12" customHeight="1">
      <c r="A87" s="163"/>
      <c r="B87" s="154" t="s">
        <v>395</v>
      </c>
      <c r="C87" s="155"/>
      <c r="D87" s="155"/>
      <c r="E87" s="155"/>
      <c r="F87" s="155"/>
      <c r="G87" s="155"/>
      <c r="H87" s="155"/>
      <c r="I87" s="155"/>
      <c r="J87" s="155"/>
      <c r="K87" s="155"/>
      <c r="L87" s="155"/>
      <c r="M87" s="155"/>
      <c r="N87" s="155"/>
      <c r="O87" s="155"/>
      <c r="P87" s="155"/>
      <c r="Q87" s="155"/>
      <c r="R87" s="155"/>
      <c r="S87" s="155"/>
      <c r="T87" s="155"/>
      <c r="U87" s="526" t="s">
        <v>355</v>
      </c>
      <c r="V87" s="527"/>
      <c r="W87" s="540"/>
      <c r="X87" s="510"/>
      <c r="Y87" s="511"/>
      <c r="Z87" s="511"/>
      <c r="AA87" s="511"/>
      <c r="AB87" s="511"/>
      <c r="AC87" s="511"/>
      <c r="AD87" s="511"/>
      <c r="AE87" s="627"/>
      <c r="AF87" s="511"/>
      <c r="AG87" s="511"/>
      <c r="AH87" s="511"/>
      <c r="AI87" s="511"/>
      <c r="AJ87" s="511"/>
      <c r="AK87" s="512"/>
      <c r="AL87" s="627"/>
      <c r="AM87" s="511"/>
      <c r="AN87" s="511"/>
      <c r="AO87" s="511"/>
      <c r="AP87" s="511"/>
      <c r="AQ87" s="511"/>
      <c r="AR87" s="512"/>
    </row>
    <row r="88" spans="1:44" s="91" customFormat="1" ht="12" customHeight="1">
      <c r="A88" s="163"/>
      <c r="B88" s="158" t="s">
        <v>608</v>
      </c>
      <c r="C88" s="159"/>
      <c r="D88" s="159"/>
      <c r="E88" s="159"/>
      <c r="F88" s="159"/>
      <c r="G88" s="159"/>
      <c r="H88" s="159"/>
      <c r="I88" s="159"/>
      <c r="J88" s="159"/>
      <c r="K88" s="159"/>
      <c r="L88" s="159"/>
      <c r="M88" s="159"/>
      <c r="N88" s="159"/>
      <c r="O88" s="159"/>
      <c r="P88" s="159"/>
      <c r="Q88" s="159"/>
      <c r="R88" s="159"/>
      <c r="S88" s="159"/>
      <c r="T88" s="159"/>
      <c r="U88" s="505" t="s">
        <v>360</v>
      </c>
      <c r="V88" s="506"/>
      <c r="W88" s="507"/>
      <c r="X88" s="508"/>
      <c r="Y88" s="509"/>
      <c r="Z88" s="509"/>
      <c r="AA88" s="509"/>
      <c r="AB88" s="509"/>
      <c r="AC88" s="509"/>
      <c r="AD88" s="509"/>
      <c r="AE88" s="534"/>
      <c r="AF88" s="509"/>
      <c r="AG88" s="509"/>
      <c r="AH88" s="509"/>
      <c r="AI88" s="509"/>
      <c r="AJ88" s="509"/>
      <c r="AK88" s="535"/>
      <c r="AL88" s="534"/>
      <c r="AM88" s="509"/>
      <c r="AN88" s="509"/>
      <c r="AO88" s="509"/>
      <c r="AP88" s="509"/>
      <c r="AQ88" s="509"/>
      <c r="AR88" s="535"/>
    </row>
    <row r="89" spans="1:44" s="91" customFormat="1" ht="12" customHeight="1">
      <c r="A89" s="166"/>
      <c r="B89" s="160" t="s">
        <v>171</v>
      </c>
      <c r="C89" s="161"/>
      <c r="D89" s="161"/>
      <c r="E89" s="161"/>
      <c r="F89" s="161"/>
      <c r="G89" s="161"/>
      <c r="H89" s="161"/>
      <c r="I89" s="161"/>
      <c r="J89" s="161"/>
      <c r="K89" s="161"/>
      <c r="L89" s="161"/>
      <c r="M89" s="161"/>
      <c r="N89" s="161"/>
      <c r="O89" s="161"/>
      <c r="P89" s="161"/>
      <c r="Q89" s="161"/>
      <c r="R89" s="161"/>
      <c r="S89" s="161"/>
      <c r="T89" s="161"/>
      <c r="U89" s="505"/>
      <c r="V89" s="506"/>
      <c r="W89" s="507"/>
      <c r="X89" s="536"/>
      <c r="Y89" s="537"/>
      <c r="Z89" s="537"/>
      <c r="AA89" s="537"/>
      <c r="AB89" s="537"/>
      <c r="AC89" s="537"/>
      <c r="AD89" s="537"/>
      <c r="AE89" s="601"/>
      <c r="AF89" s="537"/>
      <c r="AG89" s="537"/>
      <c r="AH89" s="537"/>
      <c r="AI89" s="537"/>
      <c r="AJ89" s="537"/>
      <c r="AK89" s="602"/>
      <c r="AL89" s="601"/>
      <c r="AM89" s="537"/>
      <c r="AN89" s="537"/>
      <c r="AO89" s="537"/>
      <c r="AP89" s="537"/>
      <c r="AQ89" s="537"/>
      <c r="AR89" s="602"/>
    </row>
    <row r="90" spans="1:44" s="91" customFormat="1" ht="12" customHeight="1">
      <c r="A90" s="162" t="s">
        <v>396</v>
      </c>
      <c r="B90" s="415"/>
      <c r="C90" s="415"/>
      <c r="D90" s="415"/>
      <c r="E90" s="415"/>
      <c r="F90" s="415"/>
      <c r="G90" s="415"/>
      <c r="H90" s="415"/>
      <c r="I90" s="415"/>
      <c r="J90" s="415"/>
      <c r="K90" s="415"/>
      <c r="L90" s="415"/>
      <c r="M90" s="415"/>
      <c r="N90" s="415"/>
      <c r="O90" s="415"/>
      <c r="P90" s="415"/>
      <c r="Q90" s="415"/>
      <c r="R90" s="415"/>
      <c r="S90" s="415"/>
      <c r="T90" s="415"/>
      <c r="U90" s="514"/>
      <c r="V90" s="532"/>
      <c r="W90" s="533"/>
      <c r="X90" s="754">
        <f>SUM(X92:AD100)+SUM(X102:AD104)</f>
        <v>0</v>
      </c>
      <c r="Y90" s="755"/>
      <c r="Z90" s="755"/>
      <c r="AA90" s="755"/>
      <c r="AB90" s="755"/>
      <c r="AC90" s="755"/>
      <c r="AD90" s="755"/>
      <c r="AE90" s="603">
        <f>SUM(AE92:AK100)+SUM(AE102:AK104)</f>
        <v>0</v>
      </c>
      <c r="AF90" s="539"/>
      <c r="AG90" s="539"/>
      <c r="AH90" s="539"/>
      <c r="AI90" s="539"/>
      <c r="AJ90" s="539"/>
      <c r="AK90" s="604"/>
      <c r="AL90" s="603">
        <f>SUM(AL92:AR100)+SUM(AL102:AR104)</f>
        <v>0</v>
      </c>
      <c r="AM90" s="539"/>
      <c r="AN90" s="539"/>
      <c r="AO90" s="539"/>
      <c r="AP90" s="539"/>
      <c r="AQ90" s="539"/>
      <c r="AR90" s="604"/>
    </row>
    <row r="91" spans="1:44" s="91" customFormat="1" ht="12" customHeight="1">
      <c r="A91" s="153"/>
      <c r="B91" s="162" t="s">
        <v>262</v>
      </c>
      <c r="C91" s="415"/>
      <c r="D91" s="415"/>
      <c r="E91" s="415"/>
      <c r="F91" s="415"/>
      <c r="G91" s="415"/>
      <c r="H91" s="415"/>
      <c r="I91" s="406"/>
      <c r="J91" s="406"/>
      <c r="K91" s="406"/>
      <c r="L91" s="406"/>
      <c r="M91" s="406"/>
      <c r="N91" s="406"/>
      <c r="O91" s="406"/>
      <c r="P91" s="406"/>
      <c r="Q91" s="406"/>
      <c r="R91" s="406"/>
      <c r="S91" s="406"/>
      <c r="T91" s="406"/>
      <c r="U91" s="514"/>
      <c r="V91" s="532"/>
      <c r="W91" s="730"/>
      <c r="X91" s="225"/>
      <c r="Y91" s="226"/>
      <c r="Z91" s="226"/>
      <c r="AA91" s="226"/>
      <c r="AB91" s="226"/>
      <c r="AC91" s="226"/>
      <c r="AD91" s="226"/>
      <c r="AE91" s="227"/>
      <c r="AF91" s="226"/>
      <c r="AG91" s="226"/>
      <c r="AH91" s="226"/>
      <c r="AI91" s="226"/>
      <c r="AJ91" s="226"/>
      <c r="AK91" s="228"/>
      <c r="AL91" s="227"/>
      <c r="AM91" s="226"/>
      <c r="AN91" s="226"/>
      <c r="AO91" s="226"/>
      <c r="AP91" s="226"/>
      <c r="AQ91" s="226"/>
      <c r="AR91" s="228"/>
    </row>
    <row r="92" spans="1:44" s="91" customFormat="1" ht="12" customHeight="1">
      <c r="A92" s="153"/>
      <c r="B92" s="153"/>
      <c r="C92" s="156" t="s">
        <v>407</v>
      </c>
      <c r="D92" s="155"/>
      <c r="E92" s="155"/>
      <c r="F92" s="155"/>
      <c r="G92" s="155"/>
      <c r="H92" s="155"/>
      <c r="I92" s="165"/>
      <c r="J92" s="165"/>
      <c r="K92" s="165"/>
      <c r="L92" s="165"/>
      <c r="M92" s="165"/>
      <c r="N92" s="165"/>
      <c r="O92" s="165"/>
      <c r="P92" s="165"/>
      <c r="Q92" s="165"/>
      <c r="R92" s="165"/>
      <c r="S92" s="165"/>
      <c r="T92" s="165"/>
      <c r="U92" s="505" t="s">
        <v>355</v>
      </c>
      <c r="V92" s="506"/>
      <c r="W92" s="507"/>
      <c r="X92" s="508"/>
      <c r="Y92" s="509"/>
      <c r="Z92" s="509"/>
      <c r="AA92" s="509"/>
      <c r="AB92" s="509"/>
      <c r="AC92" s="509"/>
      <c r="AD92" s="509"/>
      <c r="AE92" s="534"/>
      <c r="AF92" s="509"/>
      <c r="AG92" s="509"/>
      <c r="AH92" s="509"/>
      <c r="AI92" s="509"/>
      <c r="AJ92" s="509"/>
      <c r="AK92" s="535"/>
      <c r="AL92" s="534"/>
      <c r="AM92" s="509"/>
      <c r="AN92" s="509"/>
      <c r="AO92" s="509"/>
      <c r="AP92" s="509"/>
      <c r="AQ92" s="509"/>
      <c r="AR92" s="535"/>
    </row>
    <row r="93" spans="1:44" s="91" customFormat="1" ht="12" customHeight="1">
      <c r="A93" s="153"/>
      <c r="B93" s="153"/>
      <c r="C93" s="156" t="s">
        <v>408</v>
      </c>
      <c r="D93" s="157"/>
      <c r="E93" s="157"/>
      <c r="F93" s="157"/>
      <c r="G93" s="157"/>
      <c r="H93" s="157"/>
      <c r="I93" s="157"/>
      <c r="J93" s="157"/>
      <c r="K93" s="157"/>
      <c r="L93" s="157"/>
      <c r="M93" s="157"/>
      <c r="N93" s="157"/>
      <c r="O93" s="157"/>
      <c r="P93" s="157"/>
      <c r="Q93" s="157"/>
      <c r="R93" s="157"/>
      <c r="S93" s="157"/>
      <c r="T93" s="157"/>
      <c r="U93" s="505" t="s">
        <v>355</v>
      </c>
      <c r="V93" s="506"/>
      <c r="W93" s="507"/>
      <c r="X93" s="508"/>
      <c r="Y93" s="509"/>
      <c r="Z93" s="509"/>
      <c r="AA93" s="509"/>
      <c r="AB93" s="509"/>
      <c r="AC93" s="509"/>
      <c r="AD93" s="509"/>
      <c r="AE93" s="534"/>
      <c r="AF93" s="509"/>
      <c r="AG93" s="509"/>
      <c r="AH93" s="509"/>
      <c r="AI93" s="509"/>
      <c r="AJ93" s="509"/>
      <c r="AK93" s="535"/>
      <c r="AL93" s="534"/>
      <c r="AM93" s="509"/>
      <c r="AN93" s="509"/>
      <c r="AO93" s="509"/>
      <c r="AP93" s="509"/>
      <c r="AQ93" s="509"/>
      <c r="AR93" s="535"/>
    </row>
    <row r="94" spans="1:44" s="91" customFormat="1" ht="12" customHeight="1">
      <c r="A94" s="153"/>
      <c r="B94" s="153"/>
      <c r="C94" s="156" t="s">
        <v>398</v>
      </c>
      <c r="D94" s="157"/>
      <c r="E94" s="157"/>
      <c r="F94" s="157"/>
      <c r="G94" s="157"/>
      <c r="H94" s="157"/>
      <c r="I94" s="157"/>
      <c r="J94" s="157"/>
      <c r="K94" s="157"/>
      <c r="L94" s="157"/>
      <c r="M94" s="157"/>
      <c r="N94" s="157"/>
      <c r="O94" s="157"/>
      <c r="P94" s="157"/>
      <c r="Q94" s="157"/>
      <c r="R94" s="157"/>
      <c r="S94" s="157"/>
      <c r="T94" s="157"/>
      <c r="U94" s="505" t="s">
        <v>355</v>
      </c>
      <c r="V94" s="506"/>
      <c r="W94" s="507"/>
      <c r="X94" s="508"/>
      <c r="Y94" s="509"/>
      <c r="Z94" s="509"/>
      <c r="AA94" s="509"/>
      <c r="AB94" s="509"/>
      <c r="AC94" s="509"/>
      <c r="AD94" s="509"/>
      <c r="AE94" s="534"/>
      <c r="AF94" s="509"/>
      <c r="AG94" s="509"/>
      <c r="AH94" s="509"/>
      <c r="AI94" s="509"/>
      <c r="AJ94" s="509"/>
      <c r="AK94" s="535"/>
      <c r="AL94" s="534"/>
      <c r="AM94" s="509"/>
      <c r="AN94" s="509"/>
      <c r="AO94" s="509"/>
      <c r="AP94" s="509"/>
      <c r="AQ94" s="509"/>
      <c r="AR94" s="535"/>
    </row>
    <row r="95" spans="1:44" s="91" customFormat="1" ht="12" customHeight="1">
      <c r="A95" s="153"/>
      <c r="B95" s="153"/>
      <c r="C95" s="156" t="s">
        <v>172</v>
      </c>
      <c r="D95" s="157"/>
      <c r="E95" s="157"/>
      <c r="F95" s="157"/>
      <c r="G95" s="157"/>
      <c r="H95" s="157"/>
      <c r="I95" s="157"/>
      <c r="J95" s="157"/>
      <c r="K95" s="157"/>
      <c r="L95" s="157"/>
      <c r="M95" s="157"/>
      <c r="N95" s="157"/>
      <c r="O95" s="157"/>
      <c r="P95" s="157"/>
      <c r="Q95" s="157"/>
      <c r="R95" s="157"/>
      <c r="S95" s="157"/>
      <c r="T95" s="157"/>
      <c r="U95" s="505" t="s">
        <v>355</v>
      </c>
      <c r="V95" s="506"/>
      <c r="W95" s="507"/>
      <c r="X95" s="508"/>
      <c r="Y95" s="509"/>
      <c r="Z95" s="509"/>
      <c r="AA95" s="509"/>
      <c r="AB95" s="509"/>
      <c r="AC95" s="509"/>
      <c r="AD95" s="509"/>
      <c r="AE95" s="534"/>
      <c r="AF95" s="509"/>
      <c r="AG95" s="509"/>
      <c r="AH95" s="509"/>
      <c r="AI95" s="509"/>
      <c r="AJ95" s="509"/>
      <c r="AK95" s="535"/>
      <c r="AL95" s="534"/>
      <c r="AM95" s="509"/>
      <c r="AN95" s="509"/>
      <c r="AO95" s="509"/>
      <c r="AP95" s="509"/>
      <c r="AQ95" s="509"/>
      <c r="AR95" s="535"/>
    </row>
    <row r="96" spans="1:44" s="91" customFormat="1" ht="12" customHeight="1">
      <c r="A96" s="153"/>
      <c r="B96" s="153"/>
      <c r="C96" s="156" t="s">
        <v>173</v>
      </c>
      <c r="D96" s="157"/>
      <c r="E96" s="157"/>
      <c r="F96" s="157"/>
      <c r="G96" s="157"/>
      <c r="H96" s="157"/>
      <c r="I96" s="157"/>
      <c r="J96" s="157"/>
      <c r="K96" s="157"/>
      <c r="L96" s="157"/>
      <c r="M96" s="157"/>
      <c r="N96" s="157"/>
      <c r="O96" s="157"/>
      <c r="P96" s="157"/>
      <c r="Q96" s="157"/>
      <c r="R96" s="157"/>
      <c r="S96" s="157"/>
      <c r="T96" s="157"/>
      <c r="U96" s="505" t="s">
        <v>355</v>
      </c>
      <c r="V96" s="506"/>
      <c r="W96" s="507"/>
      <c r="X96" s="508"/>
      <c r="Y96" s="509"/>
      <c r="Z96" s="509"/>
      <c r="AA96" s="509"/>
      <c r="AB96" s="509"/>
      <c r="AC96" s="509"/>
      <c r="AD96" s="509"/>
      <c r="AE96" s="534"/>
      <c r="AF96" s="509"/>
      <c r="AG96" s="509"/>
      <c r="AH96" s="509"/>
      <c r="AI96" s="509"/>
      <c r="AJ96" s="509"/>
      <c r="AK96" s="535"/>
      <c r="AL96" s="534"/>
      <c r="AM96" s="509"/>
      <c r="AN96" s="509"/>
      <c r="AO96" s="509"/>
      <c r="AP96" s="509"/>
      <c r="AQ96" s="509"/>
      <c r="AR96" s="535"/>
    </row>
    <row r="97" spans="1:44" s="91" customFormat="1" ht="12" customHeight="1">
      <c r="A97" s="153"/>
      <c r="B97" s="153"/>
      <c r="C97" s="156" t="s">
        <v>174</v>
      </c>
      <c r="D97" s="157"/>
      <c r="E97" s="157"/>
      <c r="F97" s="157"/>
      <c r="G97" s="157"/>
      <c r="H97" s="157"/>
      <c r="I97" s="157"/>
      <c r="J97" s="157"/>
      <c r="K97" s="157"/>
      <c r="L97" s="157"/>
      <c r="M97" s="157"/>
      <c r="N97" s="157"/>
      <c r="O97" s="157"/>
      <c r="P97" s="157"/>
      <c r="Q97" s="157"/>
      <c r="R97" s="157"/>
      <c r="S97" s="157"/>
      <c r="T97" s="157"/>
      <c r="U97" s="505" t="s">
        <v>355</v>
      </c>
      <c r="V97" s="506"/>
      <c r="W97" s="507"/>
      <c r="X97" s="508"/>
      <c r="Y97" s="509"/>
      <c r="Z97" s="509"/>
      <c r="AA97" s="509"/>
      <c r="AB97" s="509"/>
      <c r="AC97" s="509"/>
      <c r="AD97" s="509"/>
      <c r="AE97" s="534"/>
      <c r="AF97" s="509"/>
      <c r="AG97" s="509"/>
      <c r="AH97" s="509"/>
      <c r="AI97" s="509"/>
      <c r="AJ97" s="509"/>
      <c r="AK97" s="535"/>
      <c r="AL97" s="534"/>
      <c r="AM97" s="509"/>
      <c r="AN97" s="509"/>
      <c r="AO97" s="509"/>
      <c r="AP97" s="509"/>
      <c r="AQ97" s="509"/>
      <c r="AR97" s="535"/>
    </row>
    <row r="98" spans="1:44" s="91" customFormat="1" ht="12" customHeight="1">
      <c r="A98" s="153"/>
      <c r="B98" s="153"/>
      <c r="C98" s="156" t="s">
        <v>397</v>
      </c>
      <c r="D98" s="157"/>
      <c r="E98" s="157"/>
      <c r="F98" s="157"/>
      <c r="G98" s="157"/>
      <c r="H98" s="157"/>
      <c r="I98" s="157"/>
      <c r="J98" s="157"/>
      <c r="K98" s="157"/>
      <c r="L98" s="157"/>
      <c r="M98" s="157"/>
      <c r="N98" s="157"/>
      <c r="O98" s="157"/>
      <c r="P98" s="157"/>
      <c r="Q98" s="157"/>
      <c r="R98" s="157"/>
      <c r="S98" s="157"/>
      <c r="T98" s="157"/>
      <c r="U98" s="505" t="s">
        <v>355</v>
      </c>
      <c r="V98" s="506"/>
      <c r="W98" s="507"/>
      <c r="X98" s="508"/>
      <c r="Y98" s="509"/>
      <c r="Z98" s="509"/>
      <c r="AA98" s="509"/>
      <c r="AB98" s="509"/>
      <c r="AC98" s="509"/>
      <c r="AD98" s="509"/>
      <c r="AE98" s="534"/>
      <c r="AF98" s="509"/>
      <c r="AG98" s="509"/>
      <c r="AH98" s="509"/>
      <c r="AI98" s="509"/>
      <c r="AJ98" s="509"/>
      <c r="AK98" s="535"/>
      <c r="AL98" s="534"/>
      <c r="AM98" s="509"/>
      <c r="AN98" s="509"/>
      <c r="AO98" s="509"/>
      <c r="AP98" s="509"/>
      <c r="AQ98" s="509"/>
      <c r="AR98" s="535"/>
    </row>
    <row r="99" spans="1:44" s="91" customFormat="1" ht="12" customHeight="1">
      <c r="A99" s="153"/>
      <c r="B99" s="153"/>
      <c r="C99" s="156" t="s">
        <v>231</v>
      </c>
      <c r="D99" s="157"/>
      <c r="E99" s="157"/>
      <c r="F99" s="157"/>
      <c r="G99" s="157"/>
      <c r="H99" s="157"/>
      <c r="I99" s="157"/>
      <c r="J99" s="157"/>
      <c r="K99" s="157"/>
      <c r="L99" s="157"/>
      <c r="M99" s="157"/>
      <c r="N99" s="157"/>
      <c r="O99" s="157"/>
      <c r="P99" s="157"/>
      <c r="Q99" s="157"/>
      <c r="R99" s="157"/>
      <c r="S99" s="157"/>
      <c r="T99" s="157"/>
      <c r="U99" s="505" t="s">
        <v>355</v>
      </c>
      <c r="V99" s="506"/>
      <c r="W99" s="507"/>
      <c r="X99" s="508"/>
      <c r="Y99" s="509"/>
      <c r="Z99" s="509"/>
      <c r="AA99" s="509"/>
      <c r="AB99" s="509"/>
      <c r="AC99" s="509"/>
      <c r="AD99" s="509"/>
      <c r="AE99" s="534"/>
      <c r="AF99" s="509"/>
      <c r="AG99" s="509"/>
      <c r="AH99" s="509"/>
      <c r="AI99" s="509"/>
      <c r="AJ99" s="509"/>
      <c r="AK99" s="535"/>
      <c r="AL99" s="534"/>
      <c r="AM99" s="509"/>
      <c r="AN99" s="509"/>
      <c r="AO99" s="509"/>
      <c r="AP99" s="509"/>
      <c r="AQ99" s="509"/>
      <c r="AR99" s="535"/>
    </row>
    <row r="100" spans="1:44" s="91" customFormat="1" ht="12" customHeight="1">
      <c r="A100" s="153"/>
      <c r="B100" s="166"/>
      <c r="C100" s="160" t="s">
        <v>171</v>
      </c>
      <c r="D100" s="161"/>
      <c r="E100" s="161"/>
      <c r="F100" s="161"/>
      <c r="G100" s="161"/>
      <c r="H100" s="161"/>
      <c r="I100" s="161"/>
      <c r="J100" s="161"/>
      <c r="K100" s="161"/>
      <c r="L100" s="161"/>
      <c r="M100" s="161"/>
      <c r="N100" s="161"/>
      <c r="O100" s="161"/>
      <c r="P100" s="161"/>
      <c r="Q100" s="161"/>
      <c r="R100" s="161"/>
      <c r="S100" s="161"/>
      <c r="T100" s="161"/>
      <c r="U100" s="505" t="s">
        <v>355</v>
      </c>
      <c r="V100" s="506"/>
      <c r="W100" s="507"/>
      <c r="X100" s="508"/>
      <c r="Y100" s="509"/>
      <c r="Z100" s="509"/>
      <c r="AA100" s="509"/>
      <c r="AB100" s="509"/>
      <c r="AC100" s="509"/>
      <c r="AD100" s="509"/>
      <c r="AE100" s="227"/>
      <c r="AF100" s="226"/>
      <c r="AG100" s="226"/>
      <c r="AH100" s="226"/>
      <c r="AI100" s="226"/>
      <c r="AJ100" s="226"/>
      <c r="AK100" s="228"/>
      <c r="AL100" s="534"/>
      <c r="AM100" s="509"/>
      <c r="AN100" s="509"/>
      <c r="AO100" s="509"/>
      <c r="AP100" s="509"/>
      <c r="AQ100" s="509"/>
      <c r="AR100" s="535"/>
    </row>
    <row r="101" spans="1:44" s="91" customFormat="1" ht="12" customHeight="1">
      <c r="A101" s="153"/>
      <c r="B101" s="153" t="s">
        <v>263</v>
      </c>
      <c r="I101" s="406"/>
      <c r="J101" s="406"/>
      <c r="K101" s="406"/>
      <c r="L101" s="406"/>
      <c r="M101" s="406"/>
      <c r="N101" s="406"/>
      <c r="O101" s="406"/>
      <c r="P101" s="406"/>
      <c r="Q101" s="406"/>
      <c r="R101" s="406"/>
      <c r="S101" s="406"/>
      <c r="T101" s="406"/>
      <c r="U101" s="514"/>
      <c r="V101" s="532"/>
      <c r="W101" s="730"/>
      <c r="X101" s="711"/>
      <c r="Y101" s="712"/>
      <c r="Z101" s="712"/>
      <c r="AA101" s="712"/>
      <c r="AB101" s="712"/>
      <c r="AC101" s="712"/>
      <c r="AD101" s="713"/>
      <c r="AE101" s="711"/>
      <c r="AF101" s="712"/>
      <c r="AG101" s="712"/>
      <c r="AH101" s="712"/>
      <c r="AI101" s="712"/>
      <c r="AJ101" s="712"/>
      <c r="AK101" s="713"/>
      <c r="AL101" s="711"/>
      <c r="AM101" s="712"/>
      <c r="AN101" s="712"/>
      <c r="AO101" s="712"/>
      <c r="AP101" s="712"/>
      <c r="AQ101" s="712"/>
      <c r="AR101" s="713"/>
    </row>
    <row r="102" spans="1:44" s="91" customFormat="1" ht="12" customHeight="1">
      <c r="A102" s="153"/>
      <c r="B102" s="153"/>
      <c r="C102" s="154" t="s">
        <v>175</v>
      </c>
      <c r="D102" s="155"/>
      <c r="E102" s="155"/>
      <c r="F102" s="155"/>
      <c r="G102" s="155"/>
      <c r="H102" s="155"/>
      <c r="I102" s="155"/>
      <c r="J102" s="155"/>
      <c r="K102" s="155"/>
      <c r="L102" s="155"/>
      <c r="M102" s="155"/>
      <c r="N102" s="155"/>
      <c r="O102" s="155"/>
      <c r="P102" s="155"/>
      <c r="Q102" s="155"/>
      <c r="R102" s="155"/>
      <c r="S102" s="155"/>
      <c r="T102" s="229"/>
      <c r="U102" s="505" t="s">
        <v>355</v>
      </c>
      <c r="V102" s="506"/>
      <c r="W102" s="507"/>
      <c r="X102" s="510"/>
      <c r="Y102" s="511"/>
      <c r="Z102" s="511"/>
      <c r="AA102" s="511"/>
      <c r="AB102" s="511"/>
      <c r="AC102" s="511"/>
      <c r="AD102" s="512"/>
      <c r="AE102" s="627"/>
      <c r="AF102" s="511"/>
      <c r="AG102" s="511"/>
      <c r="AH102" s="511"/>
      <c r="AI102" s="511"/>
      <c r="AJ102" s="511"/>
      <c r="AK102" s="512"/>
      <c r="AL102" s="627"/>
      <c r="AM102" s="511"/>
      <c r="AN102" s="511"/>
      <c r="AO102" s="511"/>
      <c r="AP102" s="511"/>
      <c r="AQ102" s="511"/>
      <c r="AR102" s="512"/>
    </row>
    <row r="103" spans="1:44" s="91" customFormat="1" ht="12" customHeight="1">
      <c r="A103" s="153"/>
      <c r="B103" s="153"/>
      <c r="C103" s="156" t="s">
        <v>176</v>
      </c>
      <c r="D103" s="157"/>
      <c r="E103" s="157"/>
      <c r="F103" s="157"/>
      <c r="G103" s="157"/>
      <c r="H103" s="157"/>
      <c r="I103" s="157"/>
      <c r="J103" s="157"/>
      <c r="K103" s="157"/>
      <c r="L103" s="157"/>
      <c r="M103" s="157"/>
      <c r="N103" s="157"/>
      <c r="O103" s="157"/>
      <c r="P103" s="157"/>
      <c r="Q103" s="157"/>
      <c r="R103" s="157"/>
      <c r="S103" s="157"/>
      <c r="T103" s="230"/>
      <c r="U103" s="505" t="s">
        <v>355</v>
      </c>
      <c r="V103" s="506"/>
      <c r="W103" s="507"/>
      <c r="X103" s="508"/>
      <c r="Y103" s="509"/>
      <c r="Z103" s="509"/>
      <c r="AA103" s="509"/>
      <c r="AB103" s="509"/>
      <c r="AC103" s="509"/>
      <c r="AD103" s="535"/>
      <c r="AE103" s="534"/>
      <c r="AF103" s="509"/>
      <c r="AG103" s="509"/>
      <c r="AH103" s="509"/>
      <c r="AI103" s="509"/>
      <c r="AJ103" s="509"/>
      <c r="AK103" s="535"/>
      <c r="AL103" s="534"/>
      <c r="AM103" s="509"/>
      <c r="AN103" s="509"/>
      <c r="AO103" s="509"/>
      <c r="AP103" s="509"/>
      <c r="AQ103" s="509"/>
      <c r="AR103" s="535"/>
    </row>
    <row r="104" spans="1:44" s="91" customFormat="1" ht="12" customHeight="1">
      <c r="A104" s="153"/>
      <c r="B104" s="416"/>
      <c r="C104" s="160" t="s">
        <v>177</v>
      </c>
      <c r="D104" s="161"/>
      <c r="E104" s="161"/>
      <c r="F104" s="161"/>
      <c r="G104" s="161"/>
      <c r="H104" s="161"/>
      <c r="I104" s="161"/>
      <c r="J104" s="161"/>
      <c r="K104" s="161"/>
      <c r="L104" s="161"/>
      <c r="M104" s="161"/>
      <c r="N104" s="161"/>
      <c r="O104" s="161"/>
      <c r="P104" s="161"/>
      <c r="Q104" s="161"/>
      <c r="R104" s="161"/>
      <c r="S104" s="161"/>
      <c r="T104" s="231"/>
      <c r="U104" s="505" t="s">
        <v>355</v>
      </c>
      <c r="V104" s="506"/>
      <c r="W104" s="507"/>
      <c r="X104" s="536"/>
      <c r="Y104" s="537"/>
      <c r="Z104" s="537"/>
      <c r="AA104" s="537"/>
      <c r="AB104" s="537"/>
      <c r="AC104" s="537"/>
      <c r="AD104" s="602"/>
      <c r="AE104" s="601"/>
      <c r="AF104" s="537"/>
      <c r="AG104" s="537"/>
      <c r="AH104" s="537"/>
      <c r="AI104" s="537"/>
      <c r="AJ104" s="537"/>
      <c r="AK104" s="602"/>
      <c r="AL104" s="601"/>
      <c r="AM104" s="537"/>
      <c r="AN104" s="537"/>
      <c r="AO104" s="537"/>
      <c r="AP104" s="537"/>
      <c r="AQ104" s="537"/>
      <c r="AR104" s="602"/>
    </row>
    <row r="105" spans="1:44" s="91" customFormat="1" ht="12" customHeight="1">
      <c r="A105" s="162" t="s">
        <v>399</v>
      </c>
      <c r="B105" s="415"/>
      <c r="C105" s="415"/>
      <c r="D105" s="415"/>
      <c r="E105" s="415"/>
      <c r="F105" s="415"/>
      <c r="G105" s="415"/>
      <c r="H105" s="415"/>
      <c r="I105" s="415"/>
      <c r="J105" s="415"/>
      <c r="K105" s="415"/>
      <c r="L105" s="415"/>
      <c r="M105" s="415"/>
      <c r="N105" s="415"/>
      <c r="O105" s="415"/>
      <c r="P105" s="415"/>
      <c r="Q105" s="415"/>
      <c r="R105" s="415"/>
      <c r="S105" s="415"/>
      <c r="T105" s="415"/>
      <c r="U105" s="514"/>
      <c r="V105" s="532"/>
      <c r="W105" s="533"/>
      <c r="X105" s="538">
        <f>SUM(X106:AD113)</f>
        <v>0</v>
      </c>
      <c r="Y105" s="539"/>
      <c r="Z105" s="539"/>
      <c r="AA105" s="539"/>
      <c r="AB105" s="539"/>
      <c r="AC105" s="539"/>
      <c r="AD105" s="539"/>
      <c r="AE105" s="603">
        <f>SUM(AE106:AK113)</f>
        <v>0</v>
      </c>
      <c r="AF105" s="539"/>
      <c r="AG105" s="539"/>
      <c r="AH105" s="539"/>
      <c r="AI105" s="539"/>
      <c r="AJ105" s="539"/>
      <c r="AK105" s="604"/>
      <c r="AL105" s="603">
        <f>SUM(AL106:AR113)</f>
        <v>0</v>
      </c>
      <c r="AM105" s="539"/>
      <c r="AN105" s="539"/>
      <c r="AO105" s="539"/>
      <c r="AP105" s="539"/>
      <c r="AQ105" s="539"/>
      <c r="AR105" s="604"/>
    </row>
    <row r="106" spans="1:44" s="91" customFormat="1" ht="12" customHeight="1">
      <c r="A106" s="163"/>
      <c r="B106" s="154" t="s">
        <v>419</v>
      </c>
      <c r="C106" s="155"/>
      <c r="D106" s="155"/>
      <c r="E106" s="155"/>
      <c r="F106" s="155"/>
      <c r="G106" s="155"/>
      <c r="H106" s="155"/>
      <c r="I106" s="155"/>
      <c r="J106" s="155"/>
      <c r="K106" s="155"/>
      <c r="L106" s="155"/>
      <c r="M106" s="155"/>
      <c r="N106" s="155"/>
      <c r="O106" s="155"/>
      <c r="P106" s="155"/>
      <c r="Q106" s="155"/>
      <c r="R106" s="155"/>
      <c r="S106" s="155"/>
      <c r="T106" s="155"/>
      <c r="U106" s="505" t="s">
        <v>355</v>
      </c>
      <c r="V106" s="506"/>
      <c r="W106" s="507"/>
      <c r="X106" s="731"/>
      <c r="Y106" s="715"/>
      <c r="Z106" s="715"/>
      <c r="AA106" s="715"/>
      <c r="AB106" s="715"/>
      <c r="AC106" s="715"/>
      <c r="AD106" s="715"/>
      <c r="AE106" s="714"/>
      <c r="AF106" s="715"/>
      <c r="AG106" s="715"/>
      <c r="AH106" s="715"/>
      <c r="AI106" s="715"/>
      <c r="AJ106" s="715"/>
      <c r="AK106" s="716"/>
      <c r="AL106" s="714"/>
      <c r="AM106" s="715"/>
      <c r="AN106" s="715"/>
      <c r="AO106" s="715"/>
      <c r="AP106" s="715"/>
      <c r="AQ106" s="715"/>
      <c r="AR106" s="716"/>
    </row>
    <row r="107" spans="1:44" s="91" customFormat="1" ht="12" customHeight="1">
      <c r="A107" s="163"/>
      <c r="B107" s="156" t="s">
        <v>418</v>
      </c>
      <c r="C107" s="157"/>
      <c r="D107" s="157"/>
      <c r="E107" s="157"/>
      <c r="F107" s="157"/>
      <c r="G107" s="157"/>
      <c r="H107" s="157"/>
      <c r="I107" s="157"/>
      <c r="J107" s="157"/>
      <c r="K107" s="157"/>
      <c r="L107" s="157"/>
      <c r="M107" s="157"/>
      <c r="N107" s="157"/>
      <c r="O107" s="157"/>
      <c r="P107" s="157"/>
      <c r="Q107" s="157"/>
      <c r="R107" s="157"/>
      <c r="S107" s="157"/>
      <c r="T107" s="157"/>
      <c r="U107" s="505" t="s">
        <v>360</v>
      </c>
      <c r="V107" s="506"/>
      <c r="W107" s="507"/>
      <c r="X107" s="508"/>
      <c r="Y107" s="509"/>
      <c r="Z107" s="509"/>
      <c r="AA107" s="509"/>
      <c r="AB107" s="509"/>
      <c r="AC107" s="509"/>
      <c r="AD107" s="509"/>
      <c r="AE107" s="534"/>
      <c r="AF107" s="509"/>
      <c r="AG107" s="509"/>
      <c r="AH107" s="509"/>
      <c r="AI107" s="509"/>
      <c r="AJ107" s="509"/>
      <c r="AK107" s="535"/>
      <c r="AL107" s="534"/>
      <c r="AM107" s="509"/>
      <c r="AN107" s="509"/>
      <c r="AO107" s="509"/>
      <c r="AP107" s="509"/>
      <c r="AQ107" s="509"/>
      <c r="AR107" s="535"/>
    </row>
    <row r="108" spans="1:44" s="91" customFormat="1" ht="12" customHeight="1">
      <c r="A108" s="163"/>
      <c r="B108" s="153" t="s">
        <v>416</v>
      </c>
      <c r="C108" s="157"/>
      <c r="D108" s="157"/>
      <c r="E108" s="157"/>
      <c r="F108" s="157"/>
      <c r="G108" s="157"/>
      <c r="H108" s="157"/>
      <c r="I108" s="157"/>
      <c r="J108" s="157"/>
      <c r="K108" s="157"/>
      <c r="L108" s="157"/>
      <c r="M108" s="157"/>
      <c r="N108" s="157"/>
      <c r="O108" s="157"/>
      <c r="P108" s="157"/>
      <c r="Q108" s="157"/>
      <c r="R108" s="157"/>
      <c r="S108" s="157"/>
      <c r="T108" s="157"/>
      <c r="U108" s="505" t="s">
        <v>360</v>
      </c>
      <c r="V108" s="506"/>
      <c r="W108" s="507"/>
      <c r="X108" s="508"/>
      <c r="Y108" s="509"/>
      <c r="Z108" s="509"/>
      <c r="AA108" s="509"/>
      <c r="AB108" s="509"/>
      <c r="AC108" s="509"/>
      <c r="AD108" s="509"/>
      <c r="AE108" s="534"/>
      <c r="AF108" s="509"/>
      <c r="AG108" s="509"/>
      <c r="AH108" s="509"/>
      <c r="AI108" s="509"/>
      <c r="AJ108" s="509"/>
      <c r="AK108" s="535"/>
      <c r="AL108" s="534"/>
      <c r="AM108" s="509"/>
      <c r="AN108" s="509"/>
      <c r="AO108" s="509"/>
      <c r="AP108" s="509"/>
      <c r="AQ108" s="509"/>
      <c r="AR108" s="535"/>
    </row>
    <row r="109" spans="1:44" s="91" customFormat="1" ht="12" customHeight="1">
      <c r="A109" s="163"/>
      <c r="B109" s="156" t="s">
        <v>605</v>
      </c>
      <c r="C109" s="157"/>
      <c r="D109" s="157"/>
      <c r="E109" s="157"/>
      <c r="F109" s="157"/>
      <c r="G109" s="157"/>
      <c r="H109" s="159"/>
      <c r="I109" s="157"/>
      <c r="J109" s="157"/>
      <c r="K109" s="157"/>
      <c r="L109" s="157"/>
      <c r="M109" s="157"/>
      <c r="N109" s="157"/>
      <c r="O109" s="157"/>
      <c r="P109" s="157"/>
      <c r="Q109" s="157"/>
      <c r="R109" s="157"/>
      <c r="S109" s="157"/>
      <c r="T109" s="157"/>
      <c r="U109" s="505" t="s">
        <v>361</v>
      </c>
      <c r="V109" s="506"/>
      <c r="W109" s="507"/>
      <c r="X109" s="508"/>
      <c r="Y109" s="509"/>
      <c r="Z109" s="509"/>
      <c r="AA109" s="509"/>
      <c r="AB109" s="509"/>
      <c r="AC109" s="509"/>
      <c r="AD109" s="509"/>
      <c r="AE109" s="534"/>
      <c r="AF109" s="509"/>
      <c r="AG109" s="509"/>
      <c r="AH109" s="509"/>
      <c r="AI109" s="509"/>
      <c r="AJ109" s="509"/>
      <c r="AK109" s="535"/>
      <c r="AL109" s="534"/>
      <c r="AM109" s="509"/>
      <c r="AN109" s="509"/>
      <c r="AO109" s="509"/>
      <c r="AP109" s="509"/>
      <c r="AQ109" s="509"/>
      <c r="AR109" s="535"/>
    </row>
    <row r="110" spans="1:44" s="91" customFormat="1" ht="12" customHeight="1">
      <c r="A110" s="163"/>
      <c r="B110" s="156" t="s">
        <v>409</v>
      </c>
      <c r="C110" s="157"/>
      <c r="D110" s="157"/>
      <c r="E110" s="157"/>
      <c r="F110" s="157"/>
      <c r="G110" s="157"/>
      <c r="H110" s="157"/>
      <c r="I110" s="157"/>
      <c r="J110" s="157"/>
      <c r="K110" s="157"/>
      <c r="L110" s="157"/>
      <c r="M110" s="157"/>
      <c r="N110" s="157"/>
      <c r="O110" s="157"/>
      <c r="P110" s="157"/>
      <c r="Q110" s="157"/>
      <c r="R110" s="157"/>
      <c r="S110" s="157"/>
      <c r="T110" s="157"/>
      <c r="U110" s="505" t="s">
        <v>361</v>
      </c>
      <c r="V110" s="506"/>
      <c r="W110" s="507"/>
      <c r="X110" s="508"/>
      <c r="Y110" s="509"/>
      <c r="Z110" s="509"/>
      <c r="AA110" s="509"/>
      <c r="AB110" s="509"/>
      <c r="AC110" s="509"/>
      <c r="AD110" s="509"/>
      <c r="AE110" s="534"/>
      <c r="AF110" s="509"/>
      <c r="AG110" s="509"/>
      <c r="AH110" s="509"/>
      <c r="AI110" s="509"/>
      <c r="AJ110" s="509"/>
      <c r="AK110" s="535"/>
      <c r="AL110" s="534"/>
      <c r="AM110" s="509"/>
      <c r="AN110" s="509"/>
      <c r="AO110" s="509"/>
      <c r="AP110" s="509"/>
      <c r="AQ110" s="509"/>
      <c r="AR110" s="535"/>
    </row>
    <row r="111" spans="1:44" s="91" customFormat="1" ht="12" customHeight="1">
      <c r="A111" s="163"/>
      <c r="B111" s="156" t="s">
        <v>417</v>
      </c>
      <c r="C111" s="157"/>
      <c r="D111" s="157"/>
      <c r="E111" s="157"/>
      <c r="F111" s="157"/>
      <c r="G111" s="157"/>
      <c r="H111" s="157"/>
      <c r="I111" s="157"/>
      <c r="J111" s="157"/>
      <c r="K111" s="157"/>
      <c r="L111" s="157"/>
      <c r="M111" s="157"/>
      <c r="N111" s="157"/>
      <c r="O111" s="157"/>
      <c r="P111" s="157"/>
      <c r="Q111" s="157"/>
      <c r="R111" s="157"/>
      <c r="S111" s="157"/>
      <c r="T111" s="157"/>
      <c r="U111" s="505" t="s">
        <v>361</v>
      </c>
      <c r="V111" s="506"/>
      <c r="W111" s="507"/>
      <c r="X111" s="508"/>
      <c r="Y111" s="509"/>
      <c r="Z111" s="509"/>
      <c r="AA111" s="509"/>
      <c r="AB111" s="509"/>
      <c r="AC111" s="509"/>
      <c r="AD111" s="509"/>
      <c r="AE111" s="534"/>
      <c r="AF111" s="509"/>
      <c r="AG111" s="509"/>
      <c r="AH111" s="509"/>
      <c r="AI111" s="509"/>
      <c r="AJ111" s="509"/>
      <c r="AK111" s="535"/>
      <c r="AL111" s="534"/>
      <c r="AM111" s="509"/>
      <c r="AN111" s="509"/>
      <c r="AO111" s="509"/>
      <c r="AP111" s="509"/>
      <c r="AQ111" s="509"/>
      <c r="AR111" s="535"/>
    </row>
    <row r="112" spans="1:44" s="91" customFormat="1" ht="12" customHeight="1">
      <c r="A112" s="163"/>
      <c r="B112" s="156" t="s">
        <v>410</v>
      </c>
      <c r="C112" s="157"/>
      <c r="D112" s="157"/>
      <c r="E112" s="157"/>
      <c r="F112" s="157"/>
      <c r="G112" s="157"/>
      <c r="H112" s="157"/>
      <c r="I112" s="157"/>
      <c r="J112" s="157"/>
      <c r="K112" s="157"/>
      <c r="L112" s="157"/>
      <c r="M112" s="157"/>
      <c r="N112" s="157"/>
      <c r="O112" s="157"/>
      <c r="P112" s="157"/>
      <c r="Q112" s="157"/>
      <c r="R112" s="157"/>
      <c r="S112" s="157"/>
      <c r="T112" s="157"/>
      <c r="U112" s="505" t="s">
        <v>361</v>
      </c>
      <c r="V112" s="506"/>
      <c r="W112" s="507"/>
      <c r="X112" s="508"/>
      <c r="Y112" s="509"/>
      <c r="Z112" s="509"/>
      <c r="AA112" s="509"/>
      <c r="AB112" s="509"/>
      <c r="AC112" s="509"/>
      <c r="AD112" s="509"/>
      <c r="AE112" s="534"/>
      <c r="AF112" s="509"/>
      <c r="AG112" s="509"/>
      <c r="AH112" s="509"/>
      <c r="AI112" s="509"/>
      <c r="AJ112" s="509"/>
      <c r="AK112" s="535"/>
      <c r="AL112" s="534"/>
      <c r="AM112" s="509"/>
      <c r="AN112" s="509"/>
      <c r="AO112" s="509"/>
      <c r="AP112" s="509"/>
      <c r="AQ112" s="509"/>
      <c r="AR112" s="535"/>
    </row>
    <row r="113" spans="1:44" s="91" customFormat="1" ht="12" customHeight="1">
      <c r="A113" s="166"/>
      <c r="B113" s="160" t="s">
        <v>206</v>
      </c>
      <c r="C113" s="161"/>
      <c r="D113" s="161"/>
      <c r="E113" s="161"/>
      <c r="F113" s="161"/>
      <c r="G113" s="161"/>
      <c r="H113" s="161"/>
      <c r="I113" s="161"/>
      <c r="J113" s="161"/>
      <c r="K113" s="161"/>
      <c r="L113" s="161"/>
      <c r="M113" s="161"/>
      <c r="N113" s="161"/>
      <c r="O113" s="161"/>
      <c r="P113" s="161"/>
      <c r="Q113" s="161"/>
      <c r="R113" s="161"/>
      <c r="S113" s="161"/>
      <c r="T113" s="161"/>
      <c r="U113" s="505"/>
      <c r="V113" s="506"/>
      <c r="W113" s="507"/>
      <c r="X113" s="536"/>
      <c r="Y113" s="537"/>
      <c r="Z113" s="537"/>
      <c r="AA113" s="537"/>
      <c r="AB113" s="537"/>
      <c r="AC113" s="537"/>
      <c r="AD113" s="537"/>
      <c r="AE113" s="601"/>
      <c r="AF113" s="537"/>
      <c r="AG113" s="537"/>
      <c r="AH113" s="537"/>
      <c r="AI113" s="537"/>
      <c r="AJ113" s="537"/>
      <c r="AK113" s="602"/>
      <c r="AL113" s="601"/>
      <c r="AM113" s="537"/>
      <c r="AN113" s="537"/>
      <c r="AO113" s="537"/>
      <c r="AP113" s="537"/>
      <c r="AQ113" s="537"/>
      <c r="AR113" s="602"/>
    </row>
    <row r="114" spans="1:44" s="91" customFormat="1" ht="12" customHeight="1">
      <c r="A114" s="162" t="s">
        <v>204</v>
      </c>
      <c r="B114" s="415"/>
      <c r="C114" s="415"/>
      <c r="D114" s="415"/>
      <c r="E114" s="415"/>
      <c r="F114" s="415"/>
      <c r="G114" s="415"/>
      <c r="H114" s="415"/>
      <c r="I114" s="415"/>
      <c r="J114" s="415"/>
      <c r="K114" s="415"/>
      <c r="L114" s="415"/>
      <c r="M114" s="415"/>
      <c r="N114" s="415"/>
      <c r="O114" s="415"/>
      <c r="P114" s="415"/>
      <c r="Q114" s="415"/>
      <c r="R114" s="415"/>
      <c r="S114" s="415"/>
      <c r="T114" s="415"/>
      <c r="U114" s="514"/>
      <c r="V114" s="532"/>
      <c r="W114" s="533"/>
      <c r="X114" s="538">
        <f>SUM(X115:AD117)</f>
        <v>0</v>
      </c>
      <c r="Y114" s="539"/>
      <c r="Z114" s="539"/>
      <c r="AA114" s="539"/>
      <c r="AB114" s="539"/>
      <c r="AC114" s="539"/>
      <c r="AD114" s="539"/>
      <c r="AE114" s="603">
        <f>SUM(AE115:AK117)</f>
        <v>0</v>
      </c>
      <c r="AF114" s="539"/>
      <c r="AG114" s="539"/>
      <c r="AH114" s="539"/>
      <c r="AI114" s="539"/>
      <c r="AJ114" s="539"/>
      <c r="AK114" s="604"/>
      <c r="AL114" s="603">
        <f>SUM(AL115:AR117)</f>
        <v>0</v>
      </c>
      <c r="AM114" s="539"/>
      <c r="AN114" s="539"/>
      <c r="AO114" s="539"/>
      <c r="AP114" s="539"/>
      <c r="AQ114" s="539"/>
      <c r="AR114" s="604"/>
    </row>
    <row r="115" spans="1:44" s="91" customFormat="1" ht="12" customHeight="1">
      <c r="A115" s="163"/>
      <c r="B115" s="154" t="s">
        <v>400</v>
      </c>
      <c r="C115" s="155"/>
      <c r="D115" s="155"/>
      <c r="E115" s="155"/>
      <c r="F115" s="155"/>
      <c r="G115" s="155"/>
      <c r="H115" s="155"/>
      <c r="I115" s="155"/>
      <c r="J115" s="155"/>
      <c r="K115" s="155"/>
      <c r="L115" s="155"/>
      <c r="M115" s="155"/>
      <c r="N115" s="155"/>
      <c r="O115" s="155"/>
      <c r="P115" s="155"/>
      <c r="Q115" s="155"/>
      <c r="R115" s="155"/>
      <c r="S115" s="155"/>
      <c r="T115" s="155"/>
      <c r="U115" s="526" t="s">
        <v>355</v>
      </c>
      <c r="V115" s="527"/>
      <c r="W115" s="540"/>
      <c r="X115" s="510"/>
      <c r="Y115" s="511"/>
      <c r="Z115" s="511"/>
      <c r="AA115" s="511"/>
      <c r="AB115" s="511"/>
      <c r="AC115" s="511"/>
      <c r="AD115" s="511"/>
      <c r="AE115" s="627"/>
      <c r="AF115" s="511"/>
      <c r="AG115" s="511"/>
      <c r="AH115" s="511"/>
      <c r="AI115" s="511"/>
      <c r="AJ115" s="511"/>
      <c r="AK115" s="512"/>
      <c r="AL115" s="627"/>
      <c r="AM115" s="511"/>
      <c r="AN115" s="511"/>
      <c r="AO115" s="511"/>
      <c r="AP115" s="511"/>
      <c r="AQ115" s="511"/>
      <c r="AR115" s="512"/>
    </row>
    <row r="116" spans="1:44" s="91" customFormat="1" ht="12" customHeight="1">
      <c r="A116" s="163"/>
      <c r="B116" s="158" t="s">
        <v>606</v>
      </c>
      <c r="C116" s="159"/>
      <c r="D116" s="159"/>
      <c r="E116" s="159"/>
      <c r="F116" s="159"/>
      <c r="G116" s="159"/>
      <c r="H116" s="159"/>
      <c r="I116" s="159"/>
      <c r="J116" s="159"/>
      <c r="K116" s="159"/>
      <c r="L116" s="159"/>
      <c r="M116" s="159"/>
      <c r="N116" s="159"/>
      <c r="O116" s="159"/>
      <c r="P116" s="159"/>
      <c r="Q116" s="159"/>
      <c r="R116" s="159"/>
      <c r="S116" s="159"/>
      <c r="T116" s="159"/>
      <c r="U116" s="505" t="s">
        <v>361</v>
      </c>
      <c r="V116" s="506"/>
      <c r="W116" s="507"/>
      <c r="X116" s="508"/>
      <c r="Y116" s="509"/>
      <c r="Z116" s="509"/>
      <c r="AA116" s="509"/>
      <c r="AB116" s="509"/>
      <c r="AC116" s="509"/>
      <c r="AD116" s="509"/>
      <c r="AE116" s="534"/>
      <c r="AF116" s="509"/>
      <c r="AG116" s="509"/>
      <c r="AH116" s="509"/>
      <c r="AI116" s="509"/>
      <c r="AJ116" s="509"/>
      <c r="AK116" s="535"/>
      <c r="AL116" s="534"/>
      <c r="AM116" s="509"/>
      <c r="AN116" s="509"/>
      <c r="AO116" s="509"/>
      <c r="AP116" s="509"/>
      <c r="AQ116" s="509"/>
      <c r="AR116" s="535"/>
    </row>
    <row r="117" spans="1:44" s="91" customFormat="1" ht="12" customHeight="1">
      <c r="A117" s="163"/>
      <c r="B117" s="158" t="s">
        <v>171</v>
      </c>
      <c r="C117" s="159"/>
      <c r="D117" s="159"/>
      <c r="E117" s="159"/>
      <c r="F117" s="159"/>
      <c r="G117" s="159"/>
      <c r="H117" s="159"/>
      <c r="I117" s="159"/>
      <c r="J117" s="159"/>
      <c r="K117" s="159"/>
      <c r="L117" s="159"/>
      <c r="M117" s="159"/>
      <c r="N117" s="159"/>
      <c r="O117" s="159"/>
      <c r="P117" s="159"/>
      <c r="Q117" s="159"/>
      <c r="R117" s="159"/>
      <c r="S117" s="159"/>
      <c r="T117" s="159"/>
      <c r="U117" s="529"/>
      <c r="V117" s="530"/>
      <c r="W117" s="531"/>
      <c r="X117" s="536"/>
      <c r="Y117" s="537"/>
      <c r="Z117" s="537"/>
      <c r="AA117" s="537"/>
      <c r="AB117" s="537"/>
      <c r="AC117" s="537"/>
      <c r="AD117" s="537"/>
      <c r="AE117" s="601"/>
      <c r="AF117" s="537"/>
      <c r="AG117" s="537"/>
      <c r="AH117" s="537"/>
      <c r="AI117" s="537"/>
      <c r="AJ117" s="537"/>
      <c r="AK117" s="602"/>
      <c r="AL117" s="601"/>
      <c r="AM117" s="537"/>
      <c r="AN117" s="537"/>
      <c r="AO117" s="537"/>
      <c r="AP117" s="537"/>
      <c r="AQ117" s="537"/>
      <c r="AR117" s="602"/>
    </row>
    <row r="118" spans="1:44" s="91" customFormat="1" ht="12" customHeight="1">
      <c r="A118" s="162" t="s">
        <v>433</v>
      </c>
      <c r="B118" s="405"/>
      <c r="C118" s="405"/>
      <c r="D118" s="405"/>
      <c r="E118" s="405"/>
      <c r="F118" s="405"/>
      <c r="G118" s="405"/>
      <c r="H118" s="405"/>
      <c r="I118" s="405"/>
      <c r="J118" s="405"/>
      <c r="K118" s="405"/>
      <c r="L118" s="405"/>
      <c r="M118" s="405"/>
      <c r="N118" s="405"/>
      <c r="O118" s="405"/>
      <c r="P118" s="405"/>
      <c r="Q118" s="405"/>
      <c r="R118" s="405"/>
      <c r="S118" s="405"/>
      <c r="T118" s="405"/>
      <c r="U118" s="514"/>
      <c r="V118" s="532"/>
      <c r="W118" s="533"/>
      <c r="X118" s="538">
        <f>SUM(X119:AD127)</f>
        <v>0</v>
      </c>
      <c r="Y118" s="539"/>
      <c r="Z118" s="539"/>
      <c r="AA118" s="539"/>
      <c r="AB118" s="539"/>
      <c r="AC118" s="539"/>
      <c r="AD118" s="539"/>
      <c r="AE118" s="603">
        <f>SUM(AE119:AK127)</f>
        <v>19000000</v>
      </c>
      <c r="AF118" s="539"/>
      <c r="AG118" s="539"/>
      <c r="AH118" s="539"/>
      <c r="AI118" s="539"/>
      <c r="AJ118" s="539"/>
      <c r="AK118" s="604"/>
      <c r="AL118" s="603">
        <f>SUM(AL119:AR127)</f>
        <v>0</v>
      </c>
      <c r="AM118" s="539"/>
      <c r="AN118" s="539"/>
      <c r="AO118" s="539"/>
      <c r="AP118" s="539"/>
      <c r="AQ118" s="539"/>
      <c r="AR118" s="604"/>
    </row>
    <row r="119" spans="1:44" s="91" customFormat="1" ht="12" customHeight="1">
      <c r="A119" s="163"/>
      <c r="B119" s="154" t="s">
        <v>426</v>
      </c>
      <c r="C119" s="155"/>
      <c r="D119" s="155"/>
      <c r="E119" s="155"/>
      <c r="F119" s="155"/>
      <c r="G119" s="155"/>
      <c r="H119" s="155"/>
      <c r="I119" s="155"/>
      <c r="J119" s="155"/>
      <c r="K119" s="155"/>
      <c r="L119" s="155"/>
      <c r="M119" s="155"/>
      <c r="N119" s="155"/>
      <c r="O119" s="155"/>
      <c r="P119" s="155"/>
      <c r="Q119" s="155"/>
      <c r="R119" s="155"/>
      <c r="S119" s="155"/>
      <c r="T119" s="155"/>
      <c r="U119" s="526" t="s">
        <v>355</v>
      </c>
      <c r="V119" s="527"/>
      <c r="W119" s="528"/>
      <c r="X119" s="510"/>
      <c r="Y119" s="511"/>
      <c r="Z119" s="511"/>
      <c r="AA119" s="511"/>
      <c r="AB119" s="511"/>
      <c r="AC119" s="511"/>
      <c r="AD119" s="512"/>
      <c r="AE119" s="627"/>
      <c r="AF119" s="511"/>
      <c r="AG119" s="511"/>
      <c r="AH119" s="511"/>
      <c r="AI119" s="511"/>
      <c r="AJ119" s="511"/>
      <c r="AK119" s="512"/>
      <c r="AL119" s="627"/>
      <c r="AM119" s="511"/>
      <c r="AN119" s="511"/>
      <c r="AO119" s="511"/>
      <c r="AP119" s="511"/>
      <c r="AQ119" s="511"/>
      <c r="AR119" s="512"/>
    </row>
    <row r="120" spans="1:44" s="91" customFormat="1" ht="12" customHeight="1">
      <c r="A120" s="163"/>
      <c r="B120" s="164" t="s">
        <v>411</v>
      </c>
      <c r="C120" s="165"/>
      <c r="D120" s="165"/>
      <c r="E120" s="165"/>
      <c r="F120" s="165"/>
      <c r="G120" s="165"/>
      <c r="H120" s="165"/>
      <c r="I120" s="165"/>
      <c r="J120" s="165"/>
      <c r="K120" s="165"/>
      <c r="L120" s="165"/>
      <c r="M120" s="165"/>
      <c r="N120" s="165"/>
      <c r="O120" s="165"/>
      <c r="P120" s="165"/>
      <c r="Q120" s="165"/>
      <c r="R120" s="165"/>
      <c r="S120" s="165"/>
      <c r="T120" s="165"/>
      <c r="U120" s="505" t="s">
        <v>360</v>
      </c>
      <c r="V120" s="506"/>
      <c r="W120" s="507"/>
      <c r="X120" s="417"/>
      <c r="Y120" s="412"/>
      <c r="Z120" s="412"/>
      <c r="AA120" s="412"/>
      <c r="AB120" s="412"/>
      <c r="AC120" s="412"/>
      <c r="AD120" s="412"/>
      <c r="AE120" s="411"/>
      <c r="AF120" s="412"/>
      <c r="AG120" s="412"/>
      <c r="AH120" s="412"/>
      <c r="AI120" s="412"/>
      <c r="AJ120" s="412"/>
      <c r="AK120" s="413"/>
      <c r="AL120" s="411"/>
      <c r="AM120" s="412"/>
      <c r="AN120" s="412"/>
      <c r="AO120" s="412"/>
      <c r="AP120" s="412"/>
      <c r="AQ120" s="412"/>
      <c r="AR120" s="413"/>
    </row>
    <row r="121" spans="1:44" s="91" customFormat="1" ht="12" customHeight="1">
      <c r="A121" s="163"/>
      <c r="B121" s="156" t="s">
        <v>412</v>
      </c>
      <c r="C121" s="157"/>
      <c r="D121" s="157"/>
      <c r="E121" s="157"/>
      <c r="F121" s="157"/>
      <c r="G121" s="157"/>
      <c r="H121" s="157"/>
      <c r="I121" s="157"/>
      <c r="J121" s="157"/>
      <c r="K121" s="157"/>
      <c r="L121" s="157"/>
      <c r="M121" s="157"/>
      <c r="N121" s="157"/>
      <c r="O121" s="157"/>
      <c r="P121" s="157"/>
      <c r="Q121" s="157"/>
      <c r="R121" s="157"/>
      <c r="S121" s="157"/>
      <c r="T121" s="157"/>
      <c r="U121" s="505" t="s">
        <v>360</v>
      </c>
      <c r="V121" s="506"/>
      <c r="W121" s="507"/>
      <c r="X121" s="508"/>
      <c r="Y121" s="509"/>
      <c r="Z121" s="509"/>
      <c r="AA121" s="509"/>
      <c r="AB121" s="509"/>
      <c r="AC121" s="509"/>
      <c r="AD121" s="509"/>
      <c r="AE121" s="534"/>
      <c r="AF121" s="509"/>
      <c r="AG121" s="509"/>
      <c r="AH121" s="509"/>
      <c r="AI121" s="509"/>
      <c r="AJ121" s="509"/>
      <c r="AK121" s="535"/>
      <c r="AL121" s="534"/>
      <c r="AM121" s="509"/>
      <c r="AN121" s="509"/>
      <c r="AO121" s="509"/>
      <c r="AP121" s="509"/>
      <c r="AQ121" s="509"/>
      <c r="AR121" s="535"/>
    </row>
    <row r="122" spans="1:44" s="91" customFormat="1" ht="12" customHeight="1">
      <c r="A122" s="163"/>
      <c r="B122" s="158" t="s">
        <v>415</v>
      </c>
      <c r="C122" s="159"/>
      <c r="D122" s="159"/>
      <c r="E122" s="159"/>
      <c r="F122" s="159"/>
      <c r="G122" s="159"/>
      <c r="H122" s="159"/>
      <c r="I122" s="159"/>
      <c r="J122" s="159"/>
      <c r="K122" s="159"/>
      <c r="L122" s="159"/>
      <c r="M122" s="159"/>
      <c r="N122" s="159"/>
      <c r="O122" s="159"/>
      <c r="P122" s="159"/>
      <c r="Q122" s="159"/>
      <c r="R122" s="159"/>
      <c r="S122" s="159"/>
      <c r="T122" s="159"/>
      <c r="U122" s="505" t="s">
        <v>360</v>
      </c>
      <c r="V122" s="506"/>
      <c r="W122" s="507"/>
      <c r="X122" s="508"/>
      <c r="Y122" s="509"/>
      <c r="Z122" s="509"/>
      <c r="AA122" s="509"/>
      <c r="AB122" s="509"/>
      <c r="AC122" s="509"/>
      <c r="AD122" s="509"/>
      <c r="AE122" s="752">
        <v>19000000</v>
      </c>
      <c r="AF122" s="729"/>
      <c r="AG122" s="729"/>
      <c r="AH122" s="729"/>
      <c r="AI122" s="729"/>
      <c r="AJ122" s="729"/>
      <c r="AK122" s="753"/>
      <c r="AL122" s="534"/>
      <c r="AM122" s="509"/>
      <c r="AN122" s="509"/>
      <c r="AO122" s="509"/>
      <c r="AP122" s="509"/>
      <c r="AQ122" s="509"/>
      <c r="AR122" s="535"/>
    </row>
    <row r="123" spans="1:44" s="91" customFormat="1" ht="12" customHeight="1">
      <c r="A123" s="163"/>
      <c r="B123" s="158" t="s">
        <v>362</v>
      </c>
      <c r="C123" s="159"/>
      <c r="D123" s="159"/>
      <c r="E123" s="159"/>
      <c r="F123" s="159"/>
      <c r="G123" s="159"/>
      <c r="H123" s="159"/>
      <c r="I123" s="159"/>
      <c r="J123" s="159"/>
      <c r="K123" s="159"/>
      <c r="L123" s="159"/>
      <c r="M123" s="159"/>
      <c r="N123" s="159"/>
      <c r="O123" s="159"/>
      <c r="P123" s="159"/>
      <c r="Q123" s="159"/>
      <c r="R123" s="159"/>
      <c r="S123" s="159"/>
      <c r="T123" s="159"/>
      <c r="U123" s="505" t="s">
        <v>355</v>
      </c>
      <c r="V123" s="506"/>
      <c r="W123" s="507"/>
      <c r="X123" s="508"/>
      <c r="Y123" s="509"/>
      <c r="Z123" s="509"/>
      <c r="AA123" s="509"/>
      <c r="AB123" s="509"/>
      <c r="AC123" s="509"/>
      <c r="AD123" s="509"/>
      <c r="AE123" s="534"/>
      <c r="AF123" s="509"/>
      <c r="AG123" s="509"/>
      <c r="AH123" s="509"/>
      <c r="AI123" s="509"/>
      <c r="AJ123" s="509"/>
      <c r="AK123" s="535"/>
      <c r="AL123" s="534"/>
      <c r="AM123" s="509"/>
      <c r="AN123" s="509"/>
      <c r="AO123" s="509"/>
      <c r="AP123" s="509"/>
      <c r="AQ123" s="509"/>
      <c r="AR123" s="535"/>
    </row>
    <row r="124" spans="1:44" s="91" customFormat="1" ht="12" customHeight="1">
      <c r="A124" s="163"/>
      <c r="B124" s="158" t="s">
        <v>363</v>
      </c>
      <c r="C124" s="159"/>
      <c r="D124" s="159"/>
      <c r="E124" s="159"/>
      <c r="F124" s="159"/>
      <c r="G124" s="159"/>
      <c r="H124" s="159"/>
      <c r="I124" s="159"/>
      <c r="J124" s="159"/>
      <c r="K124" s="159"/>
      <c r="L124" s="159"/>
      <c r="M124" s="159"/>
      <c r="N124" s="159"/>
      <c r="O124" s="159"/>
      <c r="P124" s="159"/>
      <c r="Q124" s="159"/>
      <c r="R124" s="159"/>
      <c r="S124" s="159"/>
      <c r="T124" s="159"/>
      <c r="U124" s="505" t="s">
        <v>360</v>
      </c>
      <c r="V124" s="506"/>
      <c r="W124" s="507"/>
      <c r="X124" s="508"/>
      <c r="Y124" s="509"/>
      <c r="Z124" s="509"/>
      <c r="AA124" s="509"/>
      <c r="AB124" s="509"/>
      <c r="AC124" s="509"/>
      <c r="AD124" s="509"/>
      <c r="AE124" s="534"/>
      <c r="AF124" s="509"/>
      <c r="AG124" s="509"/>
      <c r="AH124" s="509"/>
      <c r="AI124" s="509"/>
      <c r="AJ124" s="509"/>
      <c r="AK124" s="535"/>
      <c r="AL124" s="534"/>
      <c r="AM124" s="509"/>
      <c r="AN124" s="509"/>
      <c r="AO124" s="509"/>
      <c r="AP124" s="509"/>
      <c r="AQ124" s="509"/>
      <c r="AR124" s="535"/>
    </row>
    <row r="125" spans="1:44" s="91" customFormat="1" ht="12" customHeight="1">
      <c r="A125" s="163"/>
      <c r="B125" s="158" t="s">
        <v>364</v>
      </c>
      <c r="C125" s="159"/>
      <c r="D125" s="159"/>
      <c r="E125" s="159"/>
      <c r="F125" s="159"/>
      <c r="G125" s="159"/>
      <c r="H125" s="159"/>
      <c r="I125" s="159"/>
      <c r="J125" s="159"/>
      <c r="K125" s="159"/>
      <c r="L125" s="159"/>
      <c r="M125" s="159"/>
      <c r="N125" s="159"/>
      <c r="O125" s="159"/>
      <c r="P125" s="159"/>
      <c r="Q125" s="159"/>
      <c r="R125" s="159"/>
      <c r="S125" s="159"/>
      <c r="T125" s="159"/>
      <c r="U125" s="505" t="s">
        <v>361</v>
      </c>
      <c r="V125" s="506"/>
      <c r="W125" s="507"/>
      <c r="X125" s="508"/>
      <c r="Y125" s="509"/>
      <c r="Z125" s="509"/>
      <c r="AA125" s="509"/>
      <c r="AB125" s="509"/>
      <c r="AC125" s="509"/>
      <c r="AD125" s="509"/>
      <c r="AE125" s="534"/>
      <c r="AF125" s="509"/>
      <c r="AG125" s="509"/>
      <c r="AH125" s="509"/>
      <c r="AI125" s="509"/>
      <c r="AJ125" s="509"/>
      <c r="AK125" s="535"/>
      <c r="AL125" s="534"/>
      <c r="AM125" s="509"/>
      <c r="AN125" s="509"/>
      <c r="AO125" s="509"/>
      <c r="AP125" s="509"/>
      <c r="AQ125" s="509"/>
      <c r="AR125" s="535"/>
    </row>
    <row r="126" spans="1:44" s="91" customFormat="1" ht="12" customHeight="1">
      <c r="A126" s="163"/>
      <c r="B126" s="158" t="s">
        <v>365</v>
      </c>
      <c r="C126" s="159"/>
      <c r="D126" s="159"/>
      <c r="E126" s="159"/>
      <c r="F126" s="159"/>
      <c r="G126" s="159"/>
      <c r="H126" s="159"/>
      <c r="I126" s="159"/>
      <c r="J126" s="159"/>
      <c r="K126" s="159"/>
      <c r="L126" s="159"/>
      <c r="M126" s="159"/>
      <c r="N126" s="159"/>
      <c r="O126" s="159"/>
      <c r="P126" s="159"/>
      <c r="Q126" s="159"/>
      <c r="R126" s="159"/>
      <c r="S126" s="159"/>
      <c r="T126" s="159"/>
      <c r="U126" s="505" t="s">
        <v>355</v>
      </c>
      <c r="V126" s="506"/>
      <c r="W126" s="507"/>
      <c r="X126" s="508"/>
      <c r="Y126" s="509"/>
      <c r="Z126" s="509"/>
      <c r="AA126" s="509"/>
      <c r="AB126" s="509"/>
      <c r="AC126" s="509"/>
      <c r="AD126" s="509"/>
      <c r="AE126" s="534"/>
      <c r="AF126" s="509"/>
      <c r="AG126" s="509"/>
      <c r="AH126" s="509"/>
      <c r="AI126" s="509"/>
      <c r="AJ126" s="509"/>
      <c r="AK126" s="535"/>
      <c r="AL126" s="534"/>
      <c r="AM126" s="509"/>
      <c r="AN126" s="509"/>
      <c r="AO126" s="509"/>
      <c r="AP126" s="509"/>
      <c r="AQ126" s="509"/>
      <c r="AR126" s="535"/>
    </row>
    <row r="127" spans="1:44" s="91" customFormat="1" ht="12" customHeight="1" thickBot="1">
      <c r="A127" s="163"/>
      <c r="B127" s="158" t="s">
        <v>171</v>
      </c>
      <c r="C127" s="159"/>
      <c r="D127" s="159"/>
      <c r="E127" s="159"/>
      <c r="F127" s="159"/>
      <c r="G127" s="159"/>
      <c r="H127" s="159"/>
      <c r="I127" s="159"/>
      <c r="J127" s="159"/>
      <c r="K127" s="159"/>
      <c r="L127" s="159"/>
      <c r="M127" s="159"/>
      <c r="N127" s="159"/>
      <c r="O127" s="159"/>
      <c r="P127" s="159"/>
      <c r="Q127" s="159"/>
      <c r="R127" s="159"/>
      <c r="S127" s="159"/>
      <c r="T127" s="159"/>
      <c r="U127" s="529"/>
      <c r="V127" s="530"/>
      <c r="W127" s="531"/>
      <c r="X127" s="536"/>
      <c r="Y127" s="537"/>
      <c r="Z127" s="537"/>
      <c r="AA127" s="537"/>
      <c r="AB127" s="537"/>
      <c r="AC127" s="537"/>
      <c r="AD127" s="537"/>
      <c r="AE127" s="601"/>
      <c r="AF127" s="537"/>
      <c r="AG127" s="537"/>
      <c r="AH127" s="537"/>
      <c r="AI127" s="537"/>
      <c r="AJ127" s="537"/>
      <c r="AK127" s="602"/>
      <c r="AL127" s="601"/>
      <c r="AM127" s="537"/>
      <c r="AN127" s="537"/>
      <c r="AO127" s="537"/>
      <c r="AP127" s="537"/>
      <c r="AQ127" s="537"/>
      <c r="AR127" s="602"/>
    </row>
    <row r="128" spans="1:44" s="91" customFormat="1" ht="12" customHeight="1" thickTop="1">
      <c r="A128" s="212" t="s">
        <v>369</v>
      </c>
      <c r="B128" s="213"/>
      <c r="C128" s="213"/>
      <c r="D128" s="213"/>
      <c r="E128" s="213"/>
      <c r="F128" s="213"/>
      <c r="G128" s="213"/>
      <c r="H128" s="213"/>
      <c r="I128" s="213"/>
      <c r="J128" s="213"/>
      <c r="K128" s="213"/>
      <c r="L128" s="213"/>
      <c r="M128" s="213"/>
      <c r="N128" s="213"/>
      <c r="O128" s="213"/>
      <c r="P128" s="213"/>
      <c r="Q128" s="213"/>
      <c r="R128" s="213"/>
      <c r="S128" s="213"/>
      <c r="T128" s="213"/>
      <c r="U128" s="213"/>
      <c r="V128" s="213"/>
      <c r="W128" s="214"/>
      <c r="X128" s="519">
        <f>SUM(X57,X74,X86,X90,X105,X114,X118)</f>
        <v>306000000</v>
      </c>
      <c r="Y128" s="520"/>
      <c r="Z128" s="520"/>
      <c r="AA128" s="520"/>
      <c r="AB128" s="520"/>
      <c r="AC128" s="520"/>
      <c r="AD128" s="520"/>
      <c r="AE128" s="524">
        <f>SUM(AE57,AE74,AE86,AE90,AE105,AE114,AE118)</f>
        <v>19000000</v>
      </c>
      <c r="AF128" s="520"/>
      <c r="AG128" s="520"/>
      <c r="AH128" s="520"/>
      <c r="AI128" s="520"/>
      <c r="AJ128" s="520"/>
      <c r="AK128" s="525"/>
      <c r="AL128" s="524">
        <f>SUM(AL57,AL74,AL86,AL90,AL105,AL114,AL118)</f>
        <v>0</v>
      </c>
      <c r="AM128" s="520"/>
      <c r="AN128" s="520"/>
      <c r="AO128" s="520"/>
      <c r="AP128" s="520"/>
      <c r="AQ128" s="520"/>
      <c r="AR128" s="525"/>
    </row>
    <row r="129" spans="1:99" s="152" customFormat="1" ht="12" customHeight="1">
      <c r="A129" s="130"/>
      <c r="B129" s="130"/>
      <c r="C129" s="130"/>
      <c r="D129" s="13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67"/>
      <c r="AD129" s="167"/>
      <c r="AE129" s="167"/>
      <c r="AF129" s="167"/>
      <c r="AG129" s="167"/>
      <c r="AH129" s="167"/>
      <c r="AI129" s="167"/>
      <c r="AJ129" s="167"/>
      <c r="AK129" s="167"/>
      <c r="AL129" s="167"/>
      <c r="AM129" s="167"/>
      <c r="AN129" s="167"/>
      <c r="AO129" s="167"/>
      <c r="AP129" s="167"/>
      <c r="AQ129" s="167"/>
    </row>
    <row r="130" spans="1:99" s="251" customFormat="1" ht="12" customHeight="1">
      <c r="A130" s="94" t="s">
        <v>170</v>
      </c>
      <c r="B130" s="94"/>
      <c r="C130" s="94"/>
      <c r="D130" s="94"/>
      <c r="E130" s="94"/>
      <c r="F130" s="94"/>
      <c r="G130" s="94"/>
      <c r="H130" s="94"/>
      <c r="I130" s="94"/>
      <c r="J130" s="94"/>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6"/>
    </row>
    <row r="131" spans="1:99" s="251" customFormat="1" ht="12" customHeight="1">
      <c r="A131" s="94" t="s">
        <v>178</v>
      </c>
      <c r="B131" s="94"/>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6"/>
    </row>
    <row r="132" spans="1:99" s="251" customFormat="1" ht="12" customHeight="1">
      <c r="A132" s="94" t="s">
        <v>179</v>
      </c>
      <c r="B132" s="94"/>
      <c r="C132" s="94"/>
      <c r="D132" s="94"/>
      <c r="E132" s="94"/>
      <c r="F132" s="94"/>
      <c r="G132" s="94"/>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6"/>
    </row>
    <row r="133" spans="1:99" s="251" customFormat="1" ht="12" customHeight="1">
      <c r="A133" s="94" t="s">
        <v>380</v>
      </c>
      <c r="B133" s="94"/>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6"/>
    </row>
    <row r="134" spans="1:99" s="251" customFormat="1" ht="12" customHeight="1">
      <c r="A134" s="94" t="s">
        <v>381</v>
      </c>
      <c r="B134" s="94"/>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6"/>
    </row>
    <row r="135" spans="1:99" s="251" customFormat="1" ht="12" customHeight="1">
      <c r="A135" s="94" t="s">
        <v>382</v>
      </c>
      <c r="B135" s="94"/>
      <c r="C135" s="94"/>
      <c r="D135" s="94"/>
      <c r="E135" s="94"/>
      <c r="F135" s="94"/>
      <c r="G135" s="94"/>
      <c r="H135" s="94"/>
      <c r="I135" s="94"/>
      <c r="J135" s="94"/>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6"/>
    </row>
    <row r="136" spans="1:99" s="251" customFormat="1" ht="12" customHeight="1">
      <c r="A136" s="94" t="s">
        <v>448</v>
      </c>
      <c r="C136" s="94"/>
      <c r="D136" s="94"/>
      <c r="E136" s="94"/>
      <c r="F136" s="94"/>
      <c r="G136" s="94"/>
      <c r="H136" s="94"/>
      <c r="I136" s="94"/>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6"/>
    </row>
    <row r="137" spans="1:99" s="251" customFormat="1" ht="12" customHeight="1">
      <c r="A137" s="345" t="s">
        <v>452</v>
      </c>
      <c r="B137" s="94"/>
      <c r="C137" s="94"/>
      <c r="D137" s="94"/>
      <c r="E137" s="94"/>
      <c r="F137" s="94"/>
      <c r="G137" s="94"/>
      <c r="H137" s="94"/>
      <c r="I137" s="94"/>
      <c r="J137" s="94"/>
      <c r="K137" s="94"/>
      <c r="L137" s="94"/>
      <c r="M137" s="94"/>
      <c r="N137" s="94"/>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6"/>
    </row>
    <row r="138" spans="1:99" s="152" customFormat="1" ht="12" customHeight="1">
      <c r="A138" s="346" t="s">
        <v>447</v>
      </c>
      <c r="B138" s="130"/>
      <c r="C138" s="130"/>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0"/>
      <c r="AA138" s="130"/>
      <c r="AB138" s="130"/>
      <c r="AC138" s="167"/>
      <c r="AD138" s="167"/>
      <c r="AE138" s="167"/>
      <c r="AF138" s="167"/>
      <c r="AG138" s="167"/>
      <c r="AH138" s="167"/>
      <c r="AI138" s="167"/>
      <c r="AJ138" s="167"/>
      <c r="AK138" s="167"/>
      <c r="AL138" s="167"/>
      <c r="AM138" s="167"/>
      <c r="AN138" s="167"/>
      <c r="AO138" s="167"/>
      <c r="AP138" s="167"/>
      <c r="AQ138" s="167"/>
      <c r="BV138" s="91"/>
      <c r="BW138" s="91"/>
    </row>
    <row r="139" spans="1:99" s="152" customFormat="1" ht="12" customHeight="1">
      <c r="A139" s="168" t="s">
        <v>590</v>
      </c>
      <c r="B139" s="130"/>
      <c r="C139" s="130"/>
      <c r="D139" s="130"/>
      <c r="E139" s="130"/>
      <c r="F139" s="130"/>
      <c r="G139" s="130"/>
      <c r="H139" s="130"/>
      <c r="I139" s="130"/>
      <c r="J139" s="130"/>
      <c r="K139" s="130"/>
      <c r="L139" s="130"/>
      <c r="M139" s="130"/>
      <c r="N139" s="130"/>
      <c r="O139" s="130"/>
      <c r="P139" s="130"/>
      <c r="Q139" s="130"/>
      <c r="R139" s="130"/>
      <c r="S139" s="130"/>
      <c r="T139" s="130"/>
      <c r="U139" s="130"/>
      <c r="V139" s="130"/>
      <c r="W139" s="130"/>
      <c r="X139" s="130"/>
      <c r="Y139" s="130"/>
      <c r="Z139" s="130"/>
      <c r="AA139" s="130"/>
      <c r="AB139" s="130"/>
      <c r="AC139" s="167"/>
      <c r="AD139" s="167"/>
      <c r="AE139" s="167"/>
      <c r="AF139" s="167"/>
      <c r="AG139" s="167"/>
      <c r="AH139" s="167"/>
      <c r="AI139" s="167"/>
      <c r="AJ139" s="167"/>
      <c r="AL139" s="167"/>
      <c r="AM139" s="167"/>
      <c r="AN139" s="167"/>
      <c r="AO139" s="167"/>
      <c r="AP139" s="167"/>
      <c r="AQ139" s="167"/>
      <c r="AR139" s="250" t="s">
        <v>9</v>
      </c>
      <c r="BV139" s="91"/>
      <c r="BW139" s="91"/>
    </row>
    <row r="140" spans="1:99" s="152" customFormat="1" ht="12" customHeight="1">
      <c r="A140" s="622" t="s">
        <v>165</v>
      </c>
      <c r="B140" s="681"/>
      <c r="C140" s="681"/>
      <c r="D140" s="681"/>
      <c r="E140" s="681"/>
      <c r="F140" s="681"/>
      <c r="G140" s="681"/>
      <c r="H140" s="681"/>
      <c r="I140" s="681"/>
      <c r="J140" s="681"/>
      <c r="K140" s="681"/>
      <c r="L140" s="681"/>
      <c r="M140" s="681"/>
      <c r="N140" s="681"/>
      <c r="O140" s="681"/>
      <c r="P140" s="681"/>
      <c r="Q140" s="681"/>
      <c r="R140" s="681"/>
      <c r="S140" s="681"/>
      <c r="T140" s="681"/>
      <c r="U140" s="681"/>
      <c r="V140" s="681"/>
      <c r="W140" s="720"/>
      <c r="X140" s="680" t="s">
        <v>187</v>
      </c>
      <c r="Y140" s="681"/>
      <c r="Z140" s="681"/>
      <c r="AA140" s="681"/>
      <c r="AB140" s="681"/>
      <c r="AC140" s="681"/>
      <c r="AD140" s="682"/>
      <c r="AE140" s="622" t="s">
        <v>187</v>
      </c>
      <c r="AF140" s="681"/>
      <c r="AG140" s="681"/>
      <c r="AH140" s="681"/>
      <c r="AI140" s="681"/>
      <c r="AJ140" s="681"/>
      <c r="AK140" s="682"/>
      <c r="AL140" s="622" t="s">
        <v>187</v>
      </c>
      <c r="AM140" s="681"/>
      <c r="AN140" s="681"/>
      <c r="AO140" s="681"/>
      <c r="AP140" s="681"/>
      <c r="AQ140" s="681"/>
      <c r="AR140" s="682"/>
      <c r="BV140" s="91"/>
      <c r="BW140" s="91"/>
    </row>
    <row r="141" spans="1:99" s="152" customFormat="1" ht="12" customHeight="1">
      <c r="A141" s="198"/>
      <c r="B141" s="420"/>
      <c r="C141" s="420"/>
      <c r="D141" s="420"/>
      <c r="E141" s="420"/>
      <c r="F141" s="420"/>
      <c r="G141" s="420"/>
      <c r="H141" s="420"/>
      <c r="I141" s="420"/>
      <c r="J141" s="420"/>
      <c r="K141" s="420"/>
      <c r="L141" s="420"/>
      <c r="M141" s="420"/>
      <c r="N141" s="420"/>
      <c r="O141" s="420"/>
      <c r="P141" s="420"/>
      <c r="Q141" s="420"/>
      <c r="R141" s="420"/>
      <c r="S141" s="420"/>
      <c r="T141" s="420"/>
      <c r="U141" s="420"/>
      <c r="V141" s="420"/>
      <c r="W141" s="420"/>
      <c r="X141" s="611" t="s">
        <v>282</v>
      </c>
      <c r="Y141" s="599"/>
      <c r="Z141" s="599"/>
      <c r="AA141" s="599"/>
      <c r="AB141" s="599"/>
      <c r="AC141" s="599"/>
      <c r="AD141" s="600"/>
      <c r="AE141" s="598" t="s">
        <v>283</v>
      </c>
      <c r="AF141" s="599"/>
      <c r="AG141" s="599"/>
      <c r="AH141" s="599"/>
      <c r="AI141" s="599"/>
      <c r="AJ141" s="599"/>
      <c r="AK141" s="600"/>
      <c r="AL141" s="598" t="s">
        <v>366</v>
      </c>
      <c r="AM141" s="599"/>
      <c r="AN141" s="599"/>
      <c r="AO141" s="599"/>
      <c r="AP141" s="599"/>
      <c r="AQ141" s="599"/>
      <c r="AR141" s="600"/>
      <c r="BV141" s="91"/>
      <c r="BW141" s="91"/>
    </row>
    <row r="142" spans="1:99" s="91" customFormat="1" ht="12" customHeight="1">
      <c r="A142" s="169" t="s">
        <v>264</v>
      </c>
      <c r="B142" s="415"/>
      <c r="C142" s="415"/>
      <c r="D142" s="415"/>
      <c r="E142" s="415"/>
      <c r="F142" s="415"/>
      <c r="G142" s="415"/>
      <c r="H142" s="415"/>
      <c r="I142" s="415"/>
      <c r="J142" s="415"/>
      <c r="K142" s="415"/>
      <c r="L142" s="415"/>
      <c r="M142" s="415"/>
      <c r="N142" s="415"/>
      <c r="O142" s="415"/>
      <c r="P142" s="415"/>
      <c r="Q142" s="415"/>
      <c r="R142" s="415"/>
      <c r="S142" s="415"/>
      <c r="T142" s="415"/>
      <c r="U142" s="415"/>
      <c r="V142" s="415"/>
      <c r="W142" s="415"/>
      <c r="X142" s="538">
        <f>X57</f>
        <v>306000000</v>
      </c>
      <c r="Y142" s="539"/>
      <c r="Z142" s="539"/>
      <c r="AA142" s="539"/>
      <c r="AB142" s="539"/>
      <c r="AC142" s="539"/>
      <c r="AD142" s="604"/>
      <c r="AE142" s="603">
        <f>AE57</f>
        <v>0</v>
      </c>
      <c r="AF142" s="539"/>
      <c r="AG142" s="539"/>
      <c r="AH142" s="539"/>
      <c r="AI142" s="539"/>
      <c r="AJ142" s="539"/>
      <c r="AK142" s="604"/>
      <c r="AL142" s="603">
        <f>AL57</f>
        <v>0</v>
      </c>
      <c r="AM142" s="539"/>
      <c r="AN142" s="539"/>
      <c r="AO142" s="539"/>
      <c r="AP142" s="539"/>
      <c r="AQ142" s="539"/>
      <c r="AR142" s="604"/>
      <c r="AS142" s="152"/>
      <c r="CU142" s="152"/>
    </row>
    <row r="143" spans="1:99" s="91" customFormat="1" ht="12" customHeight="1">
      <c r="A143" s="162" t="s">
        <v>265</v>
      </c>
      <c r="B143" s="405"/>
      <c r="C143" s="405"/>
      <c r="D143" s="405"/>
      <c r="E143" s="405"/>
      <c r="F143" s="405"/>
      <c r="G143" s="405"/>
      <c r="H143" s="405"/>
      <c r="I143" s="405"/>
      <c r="J143" s="405"/>
      <c r="K143" s="405"/>
      <c r="L143" s="405"/>
      <c r="M143" s="405"/>
      <c r="N143" s="405"/>
      <c r="O143" s="405"/>
      <c r="P143" s="405"/>
      <c r="Q143" s="405"/>
      <c r="R143" s="405"/>
      <c r="S143" s="405"/>
      <c r="T143" s="405"/>
      <c r="U143" s="405"/>
      <c r="V143" s="405"/>
      <c r="W143" s="405"/>
      <c r="X143" s="538">
        <f>X74</f>
        <v>0</v>
      </c>
      <c r="Y143" s="539"/>
      <c r="Z143" s="539"/>
      <c r="AA143" s="539"/>
      <c r="AB143" s="539"/>
      <c r="AC143" s="539"/>
      <c r="AD143" s="604"/>
      <c r="AE143" s="603">
        <f>AE74</f>
        <v>0</v>
      </c>
      <c r="AF143" s="539"/>
      <c r="AG143" s="539"/>
      <c r="AH143" s="539"/>
      <c r="AI143" s="539"/>
      <c r="AJ143" s="539"/>
      <c r="AK143" s="604"/>
      <c r="AL143" s="603">
        <f>AL74</f>
        <v>0</v>
      </c>
      <c r="AM143" s="539"/>
      <c r="AN143" s="539"/>
      <c r="AO143" s="539"/>
      <c r="AP143" s="539"/>
      <c r="AQ143" s="539"/>
      <c r="AR143" s="604"/>
      <c r="AS143" s="152"/>
      <c r="CU143" s="152"/>
    </row>
    <row r="144" spans="1:99" s="91" customFormat="1" ht="12" customHeight="1">
      <c r="A144" s="162" t="s">
        <v>358</v>
      </c>
      <c r="B144" s="405"/>
      <c r="C144" s="405"/>
      <c r="D144" s="405"/>
      <c r="E144" s="405"/>
      <c r="F144" s="405"/>
      <c r="G144" s="405"/>
      <c r="H144" s="405"/>
      <c r="I144" s="405"/>
      <c r="J144" s="405"/>
      <c r="K144" s="405"/>
      <c r="L144" s="405"/>
      <c r="M144" s="405"/>
      <c r="N144" s="405"/>
      <c r="O144" s="405"/>
      <c r="P144" s="405"/>
      <c r="Q144" s="405"/>
      <c r="R144" s="405"/>
      <c r="S144" s="405"/>
      <c r="T144" s="405"/>
      <c r="U144" s="405"/>
      <c r="V144" s="405"/>
      <c r="W144" s="405"/>
      <c r="X144" s="538">
        <f>X86</f>
        <v>0</v>
      </c>
      <c r="Y144" s="539"/>
      <c r="Z144" s="539"/>
      <c r="AA144" s="539"/>
      <c r="AB144" s="539"/>
      <c r="AC144" s="539"/>
      <c r="AD144" s="604"/>
      <c r="AE144" s="603">
        <f>AE86</f>
        <v>0</v>
      </c>
      <c r="AF144" s="539"/>
      <c r="AG144" s="539"/>
      <c r="AH144" s="539"/>
      <c r="AI144" s="539"/>
      <c r="AJ144" s="539"/>
      <c r="AK144" s="604"/>
      <c r="AL144" s="603">
        <f>AL86</f>
        <v>0</v>
      </c>
      <c r="AM144" s="539"/>
      <c r="AN144" s="539"/>
      <c r="AO144" s="539"/>
      <c r="AP144" s="539"/>
      <c r="AQ144" s="539"/>
      <c r="AR144" s="604"/>
      <c r="AS144" s="152"/>
      <c r="CU144" s="152"/>
    </row>
    <row r="145" spans="1:99" s="91" customFormat="1" ht="12" customHeight="1">
      <c r="A145" s="162" t="s">
        <v>414</v>
      </c>
      <c r="B145" s="405"/>
      <c r="C145" s="405"/>
      <c r="D145" s="405"/>
      <c r="E145" s="405"/>
      <c r="F145" s="405"/>
      <c r="G145" s="405"/>
      <c r="H145" s="405"/>
      <c r="I145" s="405"/>
      <c r="J145" s="405"/>
      <c r="K145" s="405"/>
      <c r="L145" s="405"/>
      <c r="M145" s="405"/>
      <c r="N145" s="405"/>
      <c r="O145" s="405"/>
      <c r="P145" s="405"/>
      <c r="Q145" s="405"/>
      <c r="R145" s="405"/>
      <c r="S145" s="405"/>
      <c r="T145" s="405"/>
      <c r="U145" s="405"/>
      <c r="V145" s="405"/>
      <c r="W145" s="405"/>
      <c r="X145" s="538">
        <f>X90</f>
        <v>0</v>
      </c>
      <c r="Y145" s="539"/>
      <c r="Z145" s="539"/>
      <c r="AA145" s="539"/>
      <c r="AB145" s="539"/>
      <c r="AC145" s="539"/>
      <c r="AD145" s="604"/>
      <c r="AE145" s="603">
        <f>AE90</f>
        <v>0</v>
      </c>
      <c r="AF145" s="539"/>
      <c r="AG145" s="539"/>
      <c r="AH145" s="539"/>
      <c r="AI145" s="539"/>
      <c r="AJ145" s="539"/>
      <c r="AK145" s="604"/>
      <c r="AL145" s="603">
        <f>AL90</f>
        <v>0</v>
      </c>
      <c r="AM145" s="539"/>
      <c r="AN145" s="539"/>
      <c r="AO145" s="539"/>
      <c r="AP145" s="539"/>
      <c r="AQ145" s="539"/>
      <c r="AR145" s="604"/>
      <c r="AS145" s="152"/>
      <c r="CU145" s="152"/>
    </row>
    <row r="146" spans="1:99" s="91" customFormat="1" ht="12" customHeight="1">
      <c r="A146" s="162" t="s">
        <v>413</v>
      </c>
      <c r="B146" s="405"/>
      <c r="C146" s="405"/>
      <c r="D146" s="405"/>
      <c r="E146" s="405"/>
      <c r="F146" s="405"/>
      <c r="G146" s="405"/>
      <c r="H146" s="405"/>
      <c r="I146" s="405"/>
      <c r="J146" s="405"/>
      <c r="K146" s="405"/>
      <c r="L146" s="405"/>
      <c r="M146" s="405"/>
      <c r="N146" s="405"/>
      <c r="O146" s="405"/>
      <c r="P146" s="405"/>
      <c r="Q146" s="405"/>
      <c r="R146" s="405"/>
      <c r="S146" s="405"/>
      <c r="T146" s="405"/>
      <c r="U146" s="405"/>
      <c r="V146" s="405"/>
      <c r="W146" s="405"/>
      <c r="X146" s="538">
        <f>X105</f>
        <v>0</v>
      </c>
      <c r="Y146" s="539"/>
      <c r="Z146" s="539"/>
      <c r="AA146" s="539"/>
      <c r="AB146" s="539"/>
      <c r="AC146" s="539"/>
      <c r="AD146" s="604"/>
      <c r="AE146" s="603">
        <f>AE105</f>
        <v>0</v>
      </c>
      <c r="AF146" s="539"/>
      <c r="AG146" s="539"/>
      <c r="AH146" s="539"/>
      <c r="AI146" s="539"/>
      <c r="AJ146" s="539"/>
      <c r="AK146" s="604"/>
      <c r="AL146" s="603">
        <f>AL105</f>
        <v>0</v>
      </c>
      <c r="AM146" s="539"/>
      <c r="AN146" s="539"/>
      <c r="AO146" s="539"/>
      <c r="AP146" s="539"/>
      <c r="AQ146" s="539"/>
      <c r="AR146" s="604"/>
      <c r="AS146" s="152"/>
      <c r="CU146" s="152"/>
    </row>
    <row r="147" spans="1:99" s="91" customFormat="1" ht="12" customHeight="1">
      <c r="A147" s="162" t="s">
        <v>204</v>
      </c>
      <c r="B147" s="405"/>
      <c r="C147" s="405"/>
      <c r="D147" s="405"/>
      <c r="E147" s="405"/>
      <c r="F147" s="405"/>
      <c r="G147" s="405"/>
      <c r="H147" s="405"/>
      <c r="I147" s="405"/>
      <c r="J147" s="405"/>
      <c r="K147" s="405"/>
      <c r="L147" s="405"/>
      <c r="M147" s="405"/>
      <c r="N147" s="405"/>
      <c r="O147" s="405"/>
      <c r="P147" s="405"/>
      <c r="Q147" s="405"/>
      <c r="R147" s="405"/>
      <c r="S147" s="405"/>
      <c r="T147" s="405"/>
      <c r="U147" s="405"/>
      <c r="V147" s="405"/>
      <c r="W147" s="405"/>
      <c r="X147" s="538">
        <f>X114</f>
        <v>0</v>
      </c>
      <c r="Y147" s="539"/>
      <c r="Z147" s="539"/>
      <c r="AA147" s="539"/>
      <c r="AB147" s="539"/>
      <c r="AC147" s="539"/>
      <c r="AD147" s="604"/>
      <c r="AE147" s="603">
        <f>AE114</f>
        <v>0</v>
      </c>
      <c r="AF147" s="539"/>
      <c r="AG147" s="539"/>
      <c r="AH147" s="539"/>
      <c r="AI147" s="539"/>
      <c r="AJ147" s="539"/>
      <c r="AK147" s="604"/>
      <c r="AL147" s="603">
        <f>AL114</f>
        <v>0</v>
      </c>
      <c r="AM147" s="539"/>
      <c r="AN147" s="539"/>
      <c r="AO147" s="539"/>
      <c r="AP147" s="539"/>
      <c r="AQ147" s="539"/>
      <c r="AR147" s="604"/>
      <c r="AS147" s="152"/>
      <c r="CU147" s="152"/>
    </row>
    <row r="148" spans="1:99" s="91" customFormat="1" ht="12" customHeight="1" thickBot="1">
      <c r="A148" s="162" t="s">
        <v>434</v>
      </c>
      <c r="B148" s="405"/>
      <c r="C148" s="405"/>
      <c r="D148" s="405"/>
      <c r="E148" s="405"/>
      <c r="F148" s="405"/>
      <c r="G148" s="405"/>
      <c r="H148" s="405"/>
      <c r="I148" s="405"/>
      <c r="J148" s="405"/>
      <c r="K148" s="405"/>
      <c r="L148" s="405"/>
      <c r="M148" s="405"/>
      <c r="N148" s="405"/>
      <c r="O148" s="405"/>
      <c r="P148" s="405"/>
      <c r="Q148" s="405"/>
      <c r="R148" s="405"/>
      <c r="S148" s="405"/>
      <c r="T148" s="405"/>
      <c r="U148" s="405"/>
      <c r="V148" s="405"/>
      <c r="W148" s="405"/>
      <c r="X148" s="612">
        <f>X118</f>
        <v>0</v>
      </c>
      <c r="Y148" s="522"/>
      <c r="Z148" s="522"/>
      <c r="AA148" s="522"/>
      <c r="AB148" s="522"/>
      <c r="AC148" s="522"/>
      <c r="AD148" s="523"/>
      <c r="AE148" s="521">
        <f>AE118</f>
        <v>19000000</v>
      </c>
      <c r="AF148" s="522"/>
      <c r="AG148" s="522"/>
      <c r="AH148" s="522"/>
      <c r="AI148" s="522"/>
      <c r="AJ148" s="522"/>
      <c r="AK148" s="523"/>
      <c r="AL148" s="521">
        <f>AL118</f>
        <v>0</v>
      </c>
      <c r="AM148" s="522"/>
      <c r="AN148" s="522"/>
      <c r="AO148" s="522"/>
      <c r="AP148" s="522"/>
      <c r="AQ148" s="522"/>
      <c r="AR148" s="523"/>
      <c r="AS148" s="152"/>
      <c r="CU148" s="152"/>
    </row>
    <row r="149" spans="1:99" s="152" customFormat="1" ht="12" customHeight="1" thickTop="1">
      <c r="A149" s="212" t="s">
        <v>369</v>
      </c>
      <c r="B149" s="21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519">
        <f>SUM(X142:AD148)</f>
        <v>306000000</v>
      </c>
      <c r="Y149" s="520"/>
      <c r="Z149" s="520"/>
      <c r="AA149" s="520"/>
      <c r="AB149" s="520"/>
      <c r="AC149" s="520"/>
      <c r="AD149" s="525"/>
      <c r="AE149" s="524">
        <f>SUM(AE142:AK148)</f>
        <v>19000000</v>
      </c>
      <c r="AF149" s="520"/>
      <c r="AG149" s="520"/>
      <c r="AH149" s="520"/>
      <c r="AI149" s="520"/>
      <c r="AJ149" s="520"/>
      <c r="AK149" s="525"/>
      <c r="AL149" s="524">
        <f t="shared" ref="AL149" si="0">SUM(AL142:AR148)</f>
        <v>0</v>
      </c>
      <c r="AM149" s="520"/>
      <c r="AN149" s="520"/>
      <c r="AO149" s="520"/>
      <c r="AP149" s="520"/>
      <c r="AQ149" s="520"/>
      <c r="AR149" s="525"/>
    </row>
    <row r="150" spans="1:99" s="252" customFormat="1" ht="12" customHeight="1">
      <c r="A150" s="173"/>
      <c r="B150" s="173"/>
      <c r="C150" s="173"/>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173"/>
      <c r="AP150" s="173"/>
      <c r="AQ150" s="181"/>
      <c r="AR150" s="181"/>
      <c r="AS150" s="181"/>
    </row>
    <row r="151" spans="1:99" s="91" customFormat="1" ht="12" customHeight="1">
      <c r="A151" s="151" t="s">
        <v>458</v>
      </c>
      <c r="AB151" s="93"/>
      <c r="AQ151" s="152"/>
      <c r="AR151" s="152"/>
      <c r="AS151" s="152"/>
      <c r="CG151" s="215"/>
      <c r="CH151" s="215"/>
      <c r="CI151" s="215"/>
      <c r="CJ151" s="215"/>
      <c r="CK151" s="215"/>
      <c r="CL151" s="215"/>
      <c r="CM151" s="215"/>
      <c r="CN151" s="215"/>
    </row>
    <row r="152" spans="1:99" s="91" customFormat="1" ht="12" customHeight="1">
      <c r="A152" s="619" t="s">
        <v>165</v>
      </c>
      <c r="B152" s="619"/>
      <c r="C152" s="620"/>
      <c r="D152" s="620"/>
      <c r="E152" s="620"/>
      <c r="F152" s="620"/>
      <c r="G152" s="620"/>
      <c r="H152" s="620"/>
      <c r="I152" s="620"/>
      <c r="J152" s="620"/>
      <c r="K152" s="620"/>
      <c r="L152" s="620"/>
      <c r="M152" s="620"/>
      <c r="N152" s="620"/>
      <c r="O152" s="620"/>
      <c r="P152" s="620"/>
      <c r="Q152" s="620"/>
      <c r="R152" s="620"/>
      <c r="S152" s="620"/>
      <c r="T152" s="620"/>
      <c r="U152" s="623" t="s">
        <v>166</v>
      </c>
      <c r="V152" s="624"/>
      <c r="W152" s="624"/>
      <c r="X152" s="624"/>
      <c r="Y152" s="624"/>
      <c r="Z152" s="624"/>
      <c r="AA152" s="624"/>
      <c r="AB152" s="624"/>
      <c r="AC152" s="624"/>
      <c r="AD152" s="624"/>
      <c r="AE152" s="624"/>
      <c r="AF152" s="624"/>
      <c r="AG152" s="624"/>
      <c r="AH152" s="624"/>
      <c r="AI152" s="625"/>
      <c r="AQ152" s="130"/>
      <c r="AR152" s="130"/>
      <c r="AS152" s="130"/>
    </row>
    <row r="153" spans="1:99" s="91" customFormat="1" ht="12" customHeight="1">
      <c r="A153" s="621"/>
      <c r="B153" s="621"/>
      <c r="C153" s="622"/>
      <c r="D153" s="622"/>
      <c r="E153" s="622"/>
      <c r="F153" s="622"/>
      <c r="G153" s="622"/>
      <c r="H153" s="622"/>
      <c r="I153" s="622"/>
      <c r="J153" s="622"/>
      <c r="K153" s="622"/>
      <c r="L153" s="622"/>
      <c r="M153" s="622"/>
      <c r="N153" s="622"/>
      <c r="O153" s="622"/>
      <c r="P153" s="622"/>
      <c r="Q153" s="622"/>
      <c r="R153" s="622"/>
      <c r="S153" s="622"/>
      <c r="T153" s="622"/>
      <c r="U153" s="623"/>
      <c r="V153" s="624"/>
      <c r="W153" s="624"/>
      <c r="X153" s="624"/>
      <c r="Y153" s="624"/>
      <c r="Z153" s="624"/>
      <c r="AA153" s="624"/>
      <c r="AB153" s="624"/>
      <c r="AC153" s="624"/>
      <c r="AD153" s="624"/>
      <c r="AE153" s="624"/>
      <c r="AF153" s="624"/>
      <c r="AG153" s="624"/>
      <c r="AH153" s="624"/>
      <c r="AI153" s="625"/>
      <c r="AQ153" s="130"/>
      <c r="AR153" s="130"/>
      <c r="AS153" s="130"/>
    </row>
    <row r="154" spans="1:99" s="91" customFormat="1" ht="12" customHeight="1">
      <c r="A154" s="513" t="s">
        <v>219</v>
      </c>
      <c r="B154" s="513"/>
      <c r="C154" s="514"/>
      <c r="D154" s="514"/>
      <c r="E154" s="514"/>
      <c r="F154" s="514"/>
      <c r="G154" s="514"/>
      <c r="H154" s="514"/>
      <c r="I154" s="514"/>
      <c r="J154" s="514"/>
      <c r="K154" s="514"/>
      <c r="L154" s="514"/>
      <c r="M154" s="514"/>
      <c r="N154" s="514"/>
      <c r="O154" s="514"/>
      <c r="P154" s="514"/>
      <c r="Q154" s="514"/>
      <c r="R154" s="514"/>
      <c r="S154" s="514"/>
      <c r="T154" s="514"/>
      <c r="U154" s="538">
        <f>V195</f>
        <v>0</v>
      </c>
      <c r="V154" s="539"/>
      <c r="W154" s="539"/>
      <c r="X154" s="539"/>
      <c r="Y154" s="539"/>
      <c r="Z154" s="539"/>
      <c r="AA154" s="539"/>
      <c r="AB154" s="539"/>
      <c r="AC154" s="539"/>
      <c r="AD154" s="539"/>
      <c r="AE154" s="539"/>
      <c r="AF154" s="539"/>
      <c r="AG154" s="539"/>
      <c r="AH154" s="532" t="s">
        <v>167</v>
      </c>
      <c r="AI154" s="533"/>
    </row>
    <row r="155" spans="1:99" s="91" customFormat="1" ht="12" customHeight="1" thickBot="1">
      <c r="A155" s="515" t="s">
        <v>232</v>
      </c>
      <c r="B155" s="515"/>
      <c r="C155" s="516"/>
      <c r="D155" s="516"/>
      <c r="E155" s="516"/>
      <c r="F155" s="516"/>
      <c r="G155" s="516"/>
      <c r="H155" s="516"/>
      <c r="I155" s="516"/>
      <c r="J155" s="516"/>
      <c r="K155" s="516"/>
      <c r="L155" s="516"/>
      <c r="M155" s="516"/>
      <c r="N155" s="516"/>
      <c r="O155" s="516"/>
      <c r="P155" s="516"/>
      <c r="Q155" s="516"/>
      <c r="R155" s="516"/>
      <c r="S155" s="516"/>
      <c r="T155" s="516"/>
      <c r="U155" s="612">
        <f>V211</f>
        <v>420000000</v>
      </c>
      <c r="V155" s="522"/>
      <c r="W155" s="522"/>
      <c r="X155" s="522"/>
      <c r="Y155" s="522"/>
      <c r="Z155" s="522"/>
      <c r="AA155" s="522"/>
      <c r="AB155" s="522"/>
      <c r="AC155" s="522"/>
      <c r="AD155" s="522"/>
      <c r="AE155" s="522"/>
      <c r="AF155" s="522"/>
      <c r="AG155" s="522"/>
      <c r="AH155" s="759" t="s">
        <v>167</v>
      </c>
      <c r="AI155" s="760"/>
    </row>
    <row r="156" spans="1:99" s="91" customFormat="1" ht="12" customHeight="1" thickTop="1">
      <c r="A156" s="517" t="s">
        <v>369</v>
      </c>
      <c r="B156" s="517"/>
      <c r="C156" s="518"/>
      <c r="D156" s="518"/>
      <c r="E156" s="518"/>
      <c r="F156" s="518"/>
      <c r="G156" s="518"/>
      <c r="H156" s="518"/>
      <c r="I156" s="518"/>
      <c r="J156" s="518"/>
      <c r="K156" s="518"/>
      <c r="L156" s="518"/>
      <c r="M156" s="518"/>
      <c r="N156" s="518"/>
      <c r="O156" s="518"/>
      <c r="P156" s="518"/>
      <c r="Q156" s="518"/>
      <c r="R156" s="518"/>
      <c r="S156" s="518"/>
      <c r="T156" s="518"/>
      <c r="U156" s="519">
        <f>U154+U155</f>
        <v>420000000</v>
      </c>
      <c r="V156" s="520"/>
      <c r="W156" s="520"/>
      <c r="X156" s="520"/>
      <c r="Y156" s="520"/>
      <c r="Z156" s="520"/>
      <c r="AA156" s="520"/>
      <c r="AB156" s="520"/>
      <c r="AC156" s="520"/>
      <c r="AD156" s="520"/>
      <c r="AE156" s="520"/>
      <c r="AF156" s="520"/>
      <c r="AG156" s="520"/>
      <c r="AH156" s="746" t="s">
        <v>167</v>
      </c>
      <c r="AI156" s="747"/>
      <c r="AQ156" s="130"/>
      <c r="AR156" s="130"/>
      <c r="AS156" s="130"/>
    </row>
    <row r="157" spans="1:99" s="91" customFormat="1" ht="12" customHeight="1">
      <c r="A157" s="151"/>
      <c r="AB157" s="93"/>
      <c r="AQ157" s="152"/>
      <c r="AR157" s="152"/>
      <c r="AS157" s="152"/>
    </row>
    <row r="158" spans="1:99" s="251" customFormat="1" ht="12" customHeight="1">
      <c r="A158" s="94" t="s">
        <v>170</v>
      </c>
      <c r="B158" s="94"/>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6"/>
      <c r="AR158" s="96"/>
      <c r="AS158" s="96"/>
    </row>
    <row r="159" spans="1:99" s="251" customFormat="1" ht="12" customHeight="1">
      <c r="A159" s="94" t="s">
        <v>180</v>
      </c>
      <c r="B159" s="94"/>
      <c r="C159" s="94"/>
      <c r="D159" s="94"/>
      <c r="E159" s="94"/>
      <c r="F159" s="94"/>
      <c r="G159" s="94"/>
      <c r="H159" s="94"/>
      <c r="I159" s="94"/>
      <c r="J159" s="94"/>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253"/>
      <c r="AR159" s="253"/>
      <c r="AS159" s="253"/>
    </row>
    <row r="160" spans="1:99" s="251" customFormat="1" ht="12" customHeight="1">
      <c r="A160" s="94" t="s">
        <v>367</v>
      </c>
      <c r="B160" s="254"/>
      <c r="C160" s="254"/>
      <c r="D160" s="254"/>
      <c r="E160" s="254"/>
      <c r="F160" s="254"/>
      <c r="G160" s="254"/>
      <c r="H160" s="254"/>
      <c r="I160" s="254"/>
      <c r="J160" s="254"/>
      <c r="K160" s="254"/>
      <c r="L160" s="254"/>
      <c r="M160" s="254"/>
      <c r="N160" s="254"/>
      <c r="O160" s="254"/>
      <c r="P160" s="254"/>
      <c r="Q160" s="254"/>
      <c r="R160" s="254"/>
      <c r="S160" s="254"/>
      <c r="T160" s="254"/>
      <c r="U160" s="254"/>
      <c r="V160" s="254"/>
      <c r="W160" s="254"/>
      <c r="X160" s="254"/>
      <c r="Y160" s="254"/>
      <c r="Z160" s="254"/>
      <c r="AA160" s="254"/>
      <c r="AB160" s="254"/>
      <c r="AC160" s="254"/>
      <c r="AD160" s="254"/>
      <c r="AE160" s="254"/>
      <c r="AF160" s="254"/>
      <c r="AG160" s="254"/>
      <c r="AH160" s="254"/>
      <c r="AI160" s="254"/>
      <c r="AJ160" s="254"/>
      <c r="AK160" s="254"/>
      <c r="AL160" s="254"/>
      <c r="AM160" s="254"/>
      <c r="AN160" s="254"/>
      <c r="AO160" s="254"/>
      <c r="AP160" s="254"/>
      <c r="AQ160" s="253"/>
      <c r="AR160" s="253"/>
      <c r="AS160" s="253"/>
    </row>
    <row r="161" spans="1:45" s="251" customFormat="1" ht="12" customHeight="1">
      <c r="A161" s="94" t="s">
        <v>449</v>
      </c>
      <c r="AQ161" s="253"/>
      <c r="AR161" s="253"/>
      <c r="AS161" s="253"/>
    </row>
    <row r="162" spans="1:45" s="251" customFormat="1" ht="12" customHeight="1">
      <c r="A162" s="94" t="s">
        <v>210</v>
      </c>
      <c r="AQ162" s="253"/>
      <c r="AR162" s="253"/>
      <c r="AS162" s="253"/>
    </row>
    <row r="163" spans="1:45" s="91" customFormat="1" ht="12" customHeight="1">
      <c r="A163" s="94"/>
      <c r="B163" s="255"/>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6"/>
      <c r="AR163" s="256"/>
      <c r="AS163" s="256"/>
    </row>
    <row r="164" spans="1:45" s="91" customFormat="1" ht="12" customHeight="1">
      <c r="A164" s="91" t="s">
        <v>217</v>
      </c>
      <c r="AB164" s="250" t="s">
        <v>9</v>
      </c>
      <c r="AQ164" s="152"/>
      <c r="AR164" s="152"/>
      <c r="AS164" s="152"/>
    </row>
    <row r="165" spans="1:45" s="91" customFormat="1" ht="12" customHeight="1">
      <c r="A165" s="619" t="s">
        <v>165</v>
      </c>
      <c r="B165" s="619"/>
      <c r="C165" s="619"/>
      <c r="D165" s="619"/>
      <c r="E165" s="619"/>
      <c r="F165" s="619"/>
      <c r="G165" s="619"/>
      <c r="H165" s="619"/>
      <c r="I165" s="619"/>
      <c r="J165" s="619"/>
      <c r="K165" s="619"/>
      <c r="L165" s="619"/>
      <c r="M165" s="619"/>
      <c r="N165" s="619"/>
      <c r="O165" s="619"/>
      <c r="P165" s="619"/>
      <c r="Q165" s="619"/>
      <c r="R165" s="619"/>
      <c r="S165" s="619"/>
      <c r="T165" s="619"/>
      <c r="U165" s="620"/>
      <c r="V165" s="680" t="s">
        <v>187</v>
      </c>
      <c r="W165" s="681"/>
      <c r="X165" s="681"/>
      <c r="Y165" s="681"/>
      <c r="Z165" s="681"/>
      <c r="AA165" s="681"/>
      <c r="AB165" s="682"/>
    </row>
    <row r="166" spans="1:45" s="91" customFormat="1" ht="12" customHeight="1">
      <c r="A166" s="619"/>
      <c r="B166" s="619"/>
      <c r="C166" s="619"/>
      <c r="D166" s="619"/>
      <c r="E166" s="619"/>
      <c r="F166" s="619"/>
      <c r="G166" s="619"/>
      <c r="H166" s="619"/>
      <c r="I166" s="619"/>
      <c r="J166" s="619"/>
      <c r="K166" s="619"/>
      <c r="L166" s="619"/>
      <c r="M166" s="619"/>
      <c r="N166" s="619"/>
      <c r="O166" s="619"/>
      <c r="P166" s="619"/>
      <c r="Q166" s="619"/>
      <c r="R166" s="619"/>
      <c r="S166" s="619"/>
      <c r="T166" s="619"/>
      <c r="U166" s="620"/>
      <c r="V166" s="748"/>
      <c r="W166" s="749"/>
      <c r="X166" s="749"/>
      <c r="Y166" s="749"/>
      <c r="Z166" s="749"/>
      <c r="AA166" s="749"/>
      <c r="AB166" s="750"/>
    </row>
    <row r="167" spans="1:45" s="91" customFormat="1" ht="12" customHeight="1">
      <c r="A167" s="257" t="s">
        <v>211</v>
      </c>
      <c r="B167" s="258"/>
      <c r="C167" s="258"/>
      <c r="D167" s="258"/>
      <c r="E167" s="258"/>
      <c r="F167" s="258"/>
      <c r="G167" s="258"/>
      <c r="H167" s="258"/>
      <c r="I167" s="258"/>
      <c r="J167" s="258"/>
      <c r="K167" s="258"/>
      <c r="L167" s="258"/>
      <c r="M167" s="258"/>
      <c r="N167" s="258"/>
      <c r="O167" s="258"/>
      <c r="P167" s="258"/>
      <c r="Q167" s="532"/>
      <c r="R167" s="532"/>
      <c r="S167" s="532"/>
      <c r="T167" s="532"/>
      <c r="U167" s="532"/>
      <c r="V167" s="554">
        <f>SUM(V168:AB170)</f>
        <v>0</v>
      </c>
      <c r="W167" s="555"/>
      <c r="X167" s="555"/>
      <c r="Y167" s="555"/>
      <c r="Z167" s="555"/>
      <c r="AA167" s="555"/>
      <c r="AB167" s="556"/>
    </row>
    <row r="168" spans="1:45" s="91" customFormat="1" ht="12" customHeight="1">
      <c r="A168" s="259"/>
      <c r="B168" s="260"/>
      <c r="C168" s="260"/>
      <c r="D168" s="260"/>
      <c r="E168" s="260"/>
      <c r="F168" s="260"/>
      <c r="G168" s="260"/>
      <c r="H168" s="260"/>
      <c r="I168" s="260"/>
      <c r="J168" s="260"/>
      <c r="K168" s="260"/>
      <c r="L168" s="260"/>
      <c r="M168" s="260"/>
      <c r="N168" s="260"/>
      <c r="O168" s="260"/>
      <c r="P168" s="261"/>
      <c r="Q168" s="613" t="s">
        <v>181</v>
      </c>
      <c r="R168" s="613"/>
      <c r="S168" s="613"/>
      <c r="T168" s="613"/>
      <c r="U168" s="526"/>
      <c r="V168" s="616"/>
      <c r="W168" s="617"/>
      <c r="X168" s="617"/>
      <c r="Y168" s="617"/>
      <c r="Z168" s="617"/>
      <c r="AA168" s="617"/>
      <c r="AB168" s="618"/>
    </row>
    <row r="169" spans="1:45" s="91" customFormat="1" ht="12" customHeight="1">
      <c r="A169" s="259"/>
      <c r="B169" s="260"/>
      <c r="C169" s="260"/>
      <c r="D169" s="260"/>
      <c r="E169" s="260"/>
      <c r="F169" s="260"/>
      <c r="G169" s="260"/>
      <c r="H169" s="260"/>
      <c r="I169" s="260"/>
      <c r="J169" s="260"/>
      <c r="K169" s="260"/>
      <c r="L169" s="260"/>
      <c r="M169" s="260"/>
      <c r="N169" s="260"/>
      <c r="O169" s="260"/>
      <c r="P169" s="261"/>
      <c r="Q169" s="626" t="s">
        <v>182</v>
      </c>
      <c r="R169" s="626"/>
      <c r="S169" s="626"/>
      <c r="T169" s="626"/>
      <c r="U169" s="505"/>
      <c r="V169" s="628"/>
      <c r="W169" s="629"/>
      <c r="X169" s="629"/>
      <c r="Y169" s="629"/>
      <c r="Z169" s="629"/>
      <c r="AA169" s="629"/>
      <c r="AB169" s="630"/>
    </row>
    <row r="170" spans="1:45" s="91" customFormat="1" ht="12" customHeight="1">
      <c r="A170" s="262"/>
      <c r="B170" s="263"/>
      <c r="C170" s="263"/>
      <c r="D170" s="263"/>
      <c r="E170" s="263"/>
      <c r="F170" s="263"/>
      <c r="G170" s="263"/>
      <c r="H170" s="263"/>
      <c r="I170" s="263"/>
      <c r="J170" s="263"/>
      <c r="K170" s="263"/>
      <c r="L170" s="263"/>
      <c r="M170" s="263"/>
      <c r="N170" s="263"/>
      <c r="O170" s="263"/>
      <c r="P170" s="264"/>
      <c r="Q170" s="614" t="s">
        <v>183</v>
      </c>
      <c r="R170" s="614"/>
      <c r="S170" s="614"/>
      <c r="T170" s="614"/>
      <c r="U170" s="615"/>
      <c r="V170" s="732"/>
      <c r="W170" s="733"/>
      <c r="X170" s="733"/>
      <c r="Y170" s="733"/>
      <c r="Z170" s="733"/>
      <c r="AA170" s="733"/>
      <c r="AB170" s="734"/>
    </row>
    <row r="171" spans="1:45" s="91" customFormat="1" ht="12" customHeight="1">
      <c r="A171" s="257" t="s">
        <v>212</v>
      </c>
      <c r="B171" s="258"/>
      <c r="C171" s="258"/>
      <c r="D171" s="258"/>
      <c r="E171" s="258"/>
      <c r="F171" s="258"/>
      <c r="G171" s="258"/>
      <c r="H171" s="258"/>
      <c r="I171" s="258"/>
      <c r="J171" s="258"/>
      <c r="K171" s="258"/>
      <c r="L171" s="258"/>
      <c r="M171" s="258"/>
      <c r="N171" s="258"/>
      <c r="O171" s="258"/>
      <c r="P171" s="258"/>
      <c r="Q171" s="532"/>
      <c r="R171" s="532"/>
      <c r="S171" s="532"/>
      <c r="T171" s="532"/>
      <c r="U171" s="532"/>
      <c r="V171" s="554">
        <f>SUM(V172:AB174)</f>
        <v>0</v>
      </c>
      <c r="W171" s="555"/>
      <c r="X171" s="555"/>
      <c r="Y171" s="555"/>
      <c r="Z171" s="555"/>
      <c r="AA171" s="555"/>
      <c r="AB171" s="556"/>
    </row>
    <row r="172" spans="1:45" s="91" customFormat="1" ht="12" customHeight="1">
      <c r="A172" s="259"/>
      <c r="B172" s="260"/>
      <c r="C172" s="260"/>
      <c r="D172" s="260"/>
      <c r="E172" s="260"/>
      <c r="F172" s="260"/>
      <c r="G172" s="260"/>
      <c r="H172" s="260"/>
      <c r="I172" s="260"/>
      <c r="J172" s="260"/>
      <c r="K172" s="260"/>
      <c r="L172" s="260"/>
      <c r="M172" s="260"/>
      <c r="N172" s="260"/>
      <c r="O172" s="260"/>
      <c r="P172" s="261"/>
      <c r="Q172" s="613" t="s">
        <v>181</v>
      </c>
      <c r="R172" s="613"/>
      <c r="S172" s="613"/>
      <c r="T172" s="613"/>
      <c r="U172" s="526"/>
      <c r="V172" s="616"/>
      <c r="W172" s="617"/>
      <c r="X172" s="617"/>
      <c r="Y172" s="617"/>
      <c r="Z172" s="617"/>
      <c r="AA172" s="617"/>
      <c r="AB172" s="618"/>
    </row>
    <row r="173" spans="1:45" s="91" customFormat="1" ht="12" customHeight="1">
      <c r="A173" s="259"/>
      <c r="B173" s="260"/>
      <c r="C173" s="260"/>
      <c r="D173" s="260"/>
      <c r="E173" s="260"/>
      <c r="F173" s="260"/>
      <c r="G173" s="260"/>
      <c r="H173" s="260"/>
      <c r="I173" s="260"/>
      <c r="J173" s="260"/>
      <c r="K173" s="260"/>
      <c r="L173" s="260"/>
      <c r="M173" s="260"/>
      <c r="N173" s="260"/>
      <c r="O173" s="260"/>
      <c r="P173" s="261"/>
      <c r="Q173" s="626" t="s">
        <v>182</v>
      </c>
      <c r="R173" s="626"/>
      <c r="S173" s="626"/>
      <c r="T173" s="626"/>
      <c r="U173" s="505"/>
      <c r="V173" s="628"/>
      <c r="W173" s="629"/>
      <c r="X173" s="629"/>
      <c r="Y173" s="629"/>
      <c r="Z173" s="629"/>
      <c r="AA173" s="629"/>
      <c r="AB173" s="630"/>
    </row>
    <row r="174" spans="1:45" s="91" customFormat="1" ht="12" customHeight="1">
      <c r="A174" s="262"/>
      <c r="B174" s="263"/>
      <c r="C174" s="263"/>
      <c r="D174" s="263"/>
      <c r="E174" s="263"/>
      <c r="F174" s="263"/>
      <c r="G174" s="263"/>
      <c r="H174" s="263"/>
      <c r="I174" s="263"/>
      <c r="J174" s="263"/>
      <c r="K174" s="263"/>
      <c r="L174" s="263"/>
      <c r="M174" s="263"/>
      <c r="N174" s="263"/>
      <c r="O174" s="263"/>
      <c r="P174" s="264"/>
      <c r="Q174" s="614" t="s">
        <v>183</v>
      </c>
      <c r="R174" s="614"/>
      <c r="S174" s="614"/>
      <c r="T174" s="614"/>
      <c r="U174" s="615"/>
      <c r="V174" s="732"/>
      <c r="W174" s="733"/>
      <c r="X174" s="733"/>
      <c r="Y174" s="733"/>
      <c r="Z174" s="733"/>
      <c r="AA174" s="733"/>
      <c r="AB174" s="734"/>
    </row>
    <row r="175" spans="1:45" s="91" customFormat="1" ht="12" customHeight="1">
      <c r="A175" s="257" t="s">
        <v>213</v>
      </c>
      <c r="B175" s="258"/>
      <c r="C175" s="258"/>
      <c r="D175" s="258"/>
      <c r="E175" s="258"/>
      <c r="F175" s="258"/>
      <c r="G175" s="258"/>
      <c r="H175" s="258"/>
      <c r="I175" s="258"/>
      <c r="J175" s="258"/>
      <c r="K175" s="258"/>
      <c r="L175" s="258"/>
      <c r="M175" s="258"/>
      <c r="N175" s="258"/>
      <c r="O175" s="258"/>
      <c r="P175" s="258"/>
      <c r="Q175" s="532"/>
      <c r="R175" s="532"/>
      <c r="S175" s="532"/>
      <c r="T175" s="532"/>
      <c r="U175" s="532"/>
      <c r="V175" s="554">
        <f>SUM(V176:AB178)</f>
        <v>0</v>
      </c>
      <c r="W175" s="555"/>
      <c r="X175" s="555"/>
      <c r="Y175" s="555"/>
      <c r="Z175" s="555"/>
      <c r="AA175" s="555"/>
      <c r="AB175" s="556"/>
    </row>
    <row r="176" spans="1:45" s="91" customFormat="1" ht="12" customHeight="1">
      <c r="A176" s="259"/>
      <c r="B176" s="260"/>
      <c r="C176" s="260"/>
      <c r="D176" s="260"/>
      <c r="E176" s="260"/>
      <c r="F176" s="260"/>
      <c r="G176" s="260"/>
      <c r="H176" s="260"/>
      <c r="I176" s="260"/>
      <c r="J176" s="260"/>
      <c r="K176" s="260"/>
      <c r="L176" s="260"/>
      <c r="M176" s="260"/>
      <c r="N176" s="260"/>
      <c r="O176" s="260"/>
      <c r="P176" s="261"/>
      <c r="Q176" s="613" t="s">
        <v>181</v>
      </c>
      <c r="R176" s="613"/>
      <c r="S176" s="613"/>
      <c r="T176" s="613"/>
      <c r="U176" s="526"/>
      <c r="V176" s="616"/>
      <c r="W176" s="617"/>
      <c r="X176" s="617"/>
      <c r="Y176" s="617"/>
      <c r="Z176" s="617"/>
      <c r="AA176" s="617"/>
      <c r="AB176" s="618"/>
    </row>
    <row r="177" spans="1:28" s="91" customFormat="1" ht="12" customHeight="1">
      <c r="A177" s="259"/>
      <c r="B177" s="260"/>
      <c r="C177" s="260"/>
      <c r="D177" s="260"/>
      <c r="E177" s="260"/>
      <c r="F177" s="260"/>
      <c r="G177" s="260"/>
      <c r="H177" s="260"/>
      <c r="I177" s="260"/>
      <c r="J177" s="260"/>
      <c r="K177" s="260"/>
      <c r="L177" s="260"/>
      <c r="M177" s="260"/>
      <c r="N177" s="260"/>
      <c r="O177" s="260"/>
      <c r="P177" s="261"/>
      <c r="Q177" s="626" t="s">
        <v>182</v>
      </c>
      <c r="R177" s="626"/>
      <c r="S177" s="626"/>
      <c r="T177" s="626"/>
      <c r="U177" s="505"/>
      <c r="V177" s="628"/>
      <c r="W177" s="629"/>
      <c r="X177" s="629"/>
      <c r="Y177" s="629"/>
      <c r="Z177" s="629"/>
      <c r="AA177" s="629"/>
      <c r="AB177" s="630"/>
    </row>
    <row r="178" spans="1:28" s="91" customFormat="1" ht="12" customHeight="1">
      <c r="A178" s="262"/>
      <c r="B178" s="263"/>
      <c r="C178" s="263"/>
      <c r="D178" s="263"/>
      <c r="E178" s="263"/>
      <c r="F178" s="263"/>
      <c r="G178" s="263"/>
      <c r="H178" s="263"/>
      <c r="I178" s="263"/>
      <c r="J178" s="263"/>
      <c r="K178" s="263"/>
      <c r="L178" s="263"/>
      <c r="M178" s="263"/>
      <c r="N178" s="263"/>
      <c r="O178" s="263"/>
      <c r="P178" s="264"/>
      <c r="Q178" s="614" t="s">
        <v>183</v>
      </c>
      <c r="R178" s="614"/>
      <c r="S178" s="614"/>
      <c r="T178" s="614"/>
      <c r="U178" s="615"/>
      <c r="V178" s="732"/>
      <c r="W178" s="733"/>
      <c r="X178" s="733"/>
      <c r="Y178" s="733"/>
      <c r="Z178" s="733"/>
      <c r="AA178" s="733"/>
      <c r="AB178" s="734"/>
    </row>
    <row r="179" spans="1:28" s="91" customFormat="1" ht="12" customHeight="1">
      <c r="A179" s="257" t="s">
        <v>372</v>
      </c>
      <c r="B179" s="258"/>
      <c r="C179" s="258"/>
      <c r="D179" s="258"/>
      <c r="E179" s="258"/>
      <c r="F179" s="258"/>
      <c r="G179" s="258"/>
      <c r="H179" s="258"/>
      <c r="I179" s="258"/>
      <c r="J179" s="258"/>
      <c r="K179" s="258"/>
      <c r="L179" s="258"/>
      <c r="M179" s="258"/>
      <c r="N179" s="258"/>
      <c r="O179" s="258"/>
      <c r="P179" s="258"/>
      <c r="Q179" s="532"/>
      <c r="R179" s="532"/>
      <c r="S179" s="532"/>
      <c r="T179" s="532"/>
      <c r="U179" s="532"/>
      <c r="V179" s="554">
        <f>SUM(V180:AB182)</f>
        <v>0</v>
      </c>
      <c r="W179" s="555"/>
      <c r="X179" s="555"/>
      <c r="Y179" s="555"/>
      <c r="Z179" s="555"/>
      <c r="AA179" s="555"/>
      <c r="AB179" s="556"/>
    </row>
    <row r="180" spans="1:28" s="91" customFormat="1" ht="12" customHeight="1">
      <c r="A180" s="259"/>
      <c r="B180" s="260"/>
      <c r="C180" s="260"/>
      <c r="D180" s="260"/>
      <c r="E180" s="260"/>
      <c r="F180" s="260"/>
      <c r="G180" s="260"/>
      <c r="H180" s="260"/>
      <c r="I180" s="260"/>
      <c r="J180" s="260"/>
      <c r="K180" s="260"/>
      <c r="L180" s="260"/>
      <c r="M180" s="260"/>
      <c r="N180" s="260"/>
      <c r="O180" s="260"/>
      <c r="P180" s="261"/>
      <c r="Q180" s="613" t="s">
        <v>181</v>
      </c>
      <c r="R180" s="613"/>
      <c r="S180" s="613"/>
      <c r="T180" s="613"/>
      <c r="U180" s="526"/>
      <c r="V180" s="616"/>
      <c r="W180" s="617"/>
      <c r="X180" s="617"/>
      <c r="Y180" s="617"/>
      <c r="Z180" s="617"/>
      <c r="AA180" s="617"/>
      <c r="AB180" s="618"/>
    </row>
    <row r="181" spans="1:28" s="91" customFormat="1" ht="12" customHeight="1">
      <c r="A181" s="259"/>
      <c r="B181" s="260"/>
      <c r="C181" s="260"/>
      <c r="D181" s="260"/>
      <c r="E181" s="260"/>
      <c r="F181" s="260"/>
      <c r="G181" s="260"/>
      <c r="H181" s="260"/>
      <c r="I181" s="260"/>
      <c r="J181" s="260"/>
      <c r="K181" s="260"/>
      <c r="L181" s="260"/>
      <c r="M181" s="260"/>
      <c r="N181" s="260"/>
      <c r="O181" s="260"/>
      <c r="P181" s="261"/>
      <c r="Q181" s="626" t="s">
        <v>182</v>
      </c>
      <c r="R181" s="626"/>
      <c r="S181" s="626"/>
      <c r="T181" s="626"/>
      <c r="U181" s="505"/>
      <c r="V181" s="628"/>
      <c r="W181" s="629"/>
      <c r="X181" s="629"/>
      <c r="Y181" s="629"/>
      <c r="Z181" s="629"/>
      <c r="AA181" s="629"/>
      <c r="AB181" s="630"/>
    </row>
    <row r="182" spans="1:28" s="91" customFormat="1" ht="12" customHeight="1">
      <c r="A182" s="262"/>
      <c r="B182" s="263"/>
      <c r="C182" s="263"/>
      <c r="D182" s="263"/>
      <c r="E182" s="263"/>
      <c r="F182" s="263"/>
      <c r="G182" s="263"/>
      <c r="H182" s="263"/>
      <c r="I182" s="263"/>
      <c r="J182" s="263"/>
      <c r="K182" s="263"/>
      <c r="L182" s="263"/>
      <c r="M182" s="263"/>
      <c r="N182" s="263"/>
      <c r="O182" s="263"/>
      <c r="P182" s="264"/>
      <c r="Q182" s="614" t="s">
        <v>183</v>
      </c>
      <c r="R182" s="614"/>
      <c r="S182" s="614"/>
      <c r="T182" s="614"/>
      <c r="U182" s="615"/>
      <c r="V182" s="732"/>
      <c r="W182" s="733"/>
      <c r="X182" s="733"/>
      <c r="Y182" s="733"/>
      <c r="Z182" s="733"/>
      <c r="AA182" s="733"/>
      <c r="AB182" s="734"/>
    </row>
    <row r="183" spans="1:28" s="91" customFormat="1" ht="12" customHeight="1">
      <c r="A183" s="257" t="s">
        <v>373</v>
      </c>
      <c r="B183" s="258"/>
      <c r="C183" s="258"/>
      <c r="D183" s="258"/>
      <c r="E183" s="258"/>
      <c r="F183" s="258"/>
      <c r="G183" s="258"/>
      <c r="H183" s="258"/>
      <c r="I183" s="258"/>
      <c r="J183" s="258"/>
      <c r="K183" s="258"/>
      <c r="L183" s="258"/>
      <c r="M183" s="258"/>
      <c r="N183" s="258"/>
      <c r="O183" s="258"/>
      <c r="P183" s="258"/>
      <c r="Q183" s="532"/>
      <c r="R183" s="532"/>
      <c r="S183" s="532"/>
      <c r="T183" s="532"/>
      <c r="U183" s="532"/>
      <c r="V183" s="554">
        <f>SUM(V184:AB186)</f>
        <v>0</v>
      </c>
      <c r="W183" s="555"/>
      <c r="X183" s="555"/>
      <c r="Y183" s="555"/>
      <c r="Z183" s="555"/>
      <c r="AA183" s="555"/>
      <c r="AB183" s="556"/>
    </row>
    <row r="184" spans="1:28" s="91" customFormat="1" ht="12" customHeight="1">
      <c r="A184" s="259"/>
      <c r="B184" s="260"/>
      <c r="C184" s="260"/>
      <c r="D184" s="260"/>
      <c r="E184" s="260"/>
      <c r="F184" s="260"/>
      <c r="G184" s="260"/>
      <c r="H184" s="260"/>
      <c r="I184" s="260"/>
      <c r="J184" s="260"/>
      <c r="K184" s="260"/>
      <c r="L184" s="260"/>
      <c r="M184" s="260"/>
      <c r="N184" s="260"/>
      <c r="O184" s="260"/>
      <c r="P184" s="261"/>
      <c r="Q184" s="613" t="s">
        <v>181</v>
      </c>
      <c r="R184" s="613"/>
      <c r="S184" s="613"/>
      <c r="T184" s="613"/>
      <c r="U184" s="526"/>
      <c r="V184" s="616"/>
      <c r="W184" s="617"/>
      <c r="X184" s="617"/>
      <c r="Y184" s="617"/>
      <c r="Z184" s="617"/>
      <c r="AA184" s="617"/>
      <c r="AB184" s="618"/>
    </row>
    <row r="185" spans="1:28" s="91" customFormat="1" ht="12" customHeight="1">
      <c r="A185" s="259"/>
      <c r="B185" s="260"/>
      <c r="C185" s="260"/>
      <c r="D185" s="260"/>
      <c r="E185" s="260"/>
      <c r="F185" s="260"/>
      <c r="G185" s="260"/>
      <c r="H185" s="260"/>
      <c r="I185" s="260"/>
      <c r="J185" s="260"/>
      <c r="K185" s="260"/>
      <c r="L185" s="260"/>
      <c r="M185" s="260"/>
      <c r="N185" s="260"/>
      <c r="O185" s="260"/>
      <c r="P185" s="261"/>
      <c r="Q185" s="626" t="s">
        <v>182</v>
      </c>
      <c r="R185" s="626"/>
      <c r="S185" s="626"/>
      <c r="T185" s="626"/>
      <c r="U185" s="505"/>
      <c r="V185" s="628"/>
      <c r="W185" s="629"/>
      <c r="X185" s="629"/>
      <c r="Y185" s="629"/>
      <c r="Z185" s="629"/>
      <c r="AA185" s="629"/>
      <c r="AB185" s="630"/>
    </row>
    <row r="186" spans="1:28" s="91" customFormat="1" ht="12" customHeight="1">
      <c r="A186" s="262"/>
      <c r="B186" s="263"/>
      <c r="C186" s="263"/>
      <c r="D186" s="263"/>
      <c r="E186" s="263"/>
      <c r="F186" s="263"/>
      <c r="G186" s="263"/>
      <c r="H186" s="263"/>
      <c r="I186" s="263"/>
      <c r="J186" s="263"/>
      <c r="K186" s="263"/>
      <c r="L186" s="263"/>
      <c r="M186" s="263"/>
      <c r="N186" s="263"/>
      <c r="O186" s="263"/>
      <c r="P186" s="264"/>
      <c r="Q186" s="614" t="s">
        <v>183</v>
      </c>
      <c r="R186" s="614"/>
      <c r="S186" s="614"/>
      <c r="T186" s="614"/>
      <c r="U186" s="615"/>
      <c r="V186" s="732"/>
      <c r="W186" s="733"/>
      <c r="X186" s="733"/>
      <c r="Y186" s="733"/>
      <c r="Z186" s="733"/>
      <c r="AA186" s="733"/>
      <c r="AB186" s="734"/>
    </row>
    <row r="187" spans="1:28" s="91" customFormat="1" ht="12" customHeight="1">
      <c r="A187" s="257" t="s">
        <v>374</v>
      </c>
      <c r="B187" s="258"/>
      <c r="C187" s="258"/>
      <c r="D187" s="258"/>
      <c r="E187" s="258"/>
      <c r="F187" s="258"/>
      <c r="G187" s="258"/>
      <c r="H187" s="258"/>
      <c r="I187" s="258"/>
      <c r="J187" s="258"/>
      <c r="K187" s="258"/>
      <c r="L187" s="258"/>
      <c r="M187" s="258"/>
      <c r="N187" s="258"/>
      <c r="O187" s="258"/>
      <c r="P187" s="258"/>
      <c r="Q187" s="532"/>
      <c r="R187" s="532"/>
      <c r="S187" s="532"/>
      <c r="T187" s="532"/>
      <c r="U187" s="532"/>
      <c r="V187" s="554">
        <f>SUM(V188:AB190)</f>
        <v>0</v>
      </c>
      <c r="W187" s="555"/>
      <c r="X187" s="555"/>
      <c r="Y187" s="555"/>
      <c r="Z187" s="555"/>
      <c r="AA187" s="555"/>
      <c r="AB187" s="556"/>
    </row>
    <row r="188" spans="1:28" s="91" customFormat="1" ht="12" customHeight="1">
      <c r="A188" s="259"/>
      <c r="B188" s="260"/>
      <c r="C188" s="260"/>
      <c r="D188" s="260"/>
      <c r="E188" s="260"/>
      <c r="F188" s="260"/>
      <c r="G188" s="260"/>
      <c r="H188" s="260"/>
      <c r="I188" s="260"/>
      <c r="J188" s="260"/>
      <c r="K188" s="260"/>
      <c r="L188" s="260"/>
      <c r="M188" s="260"/>
      <c r="N188" s="260"/>
      <c r="O188" s="260"/>
      <c r="P188" s="261"/>
      <c r="Q188" s="613" t="s">
        <v>181</v>
      </c>
      <c r="R188" s="613"/>
      <c r="S188" s="613"/>
      <c r="T188" s="613"/>
      <c r="U188" s="526"/>
      <c r="V188" s="616"/>
      <c r="W188" s="617"/>
      <c r="X188" s="617"/>
      <c r="Y188" s="617"/>
      <c r="Z188" s="617"/>
      <c r="AA188" s="617"/>
      <c r="AB188" s="618"/>
    </row>
    <row r="189" spans="1:28" s="91" customFormat="1" ht="12" customHeight="1">
      <c r="A189" s="259"/>
      <c r="B189" s="260"/>
      <c r="C189" s="260"/>
      <c r="D189" s="260"/>
      <c r="E189" s="260"/>
      <c r="F189" s="260"/>
      <c r="G189" s="260"/>
      <c r="H189" s="260"/>
      <c r="I189" s="260"/>
      <c r="J189" s="260"/>
      <c r="K189" s="260"/>
      <c r="L189" s="260"/>
      <c r="M189" s="260"/>
      <c r="N189" s="260"/>
      <c r="O189" s="260"/>
      <c r="P189" s="261"/>
      <c r="Q189" s="626" t="s">
        <v>182</v>
      </c>
      <c r="R189" s="626"/>
      <c r="S189" s="626"/>
      <c r="T189" s="626"/>
      <c r="U189" s="505"/>
      <c r="V189" s="628"/>
      <c r="W189" s="629"/>
      <c r="X189" s="629"/>
      <c r="Y189" s="629"/>
      <c r="Z189" s="629"/>
      <c r="AA189" s="629"/>
      <c r="AB189" s="630"/>
    </row>
    <row r="190" spans="1:28" s="91" customFormat="1" ht="12" customHeight="1">
      <c r="A190" s="262"/>
      <c r="B190" s="263"/>
      <c r="C190" s="263"/>
      <c r="D190" s="263"/>
      <c r="E190" s="263"/>
      <c r="F190" s="263"/>
      <c r="G190" s="263"/>
      <c r="H190" s="263"/>
      <c r="I190" s="263"/>
      <c r="J190" s="263"/>
      <c r="K190" s="263"/>
      <c r="L190" s="263"/>
      <c r="M190" s="263"/>
      <c r="N190" s="263"/>
      <c r="O190" s="263"/>
      <c r="P190" s="264"/>
      <c r="Q190" s="614" t="s">
        <v>183</v>
      </c>
      <c r="R190" s="614"/>
      <c r="S190" s="614"/>
      <c r="T190" s="614"/>
      <c r="U190" s="615"/>
      <c r="V190" s="732"/>
      <c r="W190" s="733"/>
      <c r="X190" s="733"/>
      <c r="Y190" s="733"/>
      <c r="Z190" s="733"/>
      <c r="AA190" s="733"/>
      <c r="AB190" s="734"/>
    </row>
    <row r="191" spans="1:28" s="91" customFormat="1" ht="12" customHeight="1">
      <c r="A191" s="257" t="s">
        <v>420</v>
      </c>
      <c r="B191" s="258"/>
      <c r="C191" s="258"/>
      <c r="D191" s="258"/>
      <c r="E191" s="258"/>
      <c r="F191" s="258"/>
      <c r="G191" s="258"/>
      <c r="H191" s="258"/>
      <c r="I191" s="258"/>
      <c r="J191" s="258"/>
      <c r="K191" s="258"/>
      <c r="L191" s="258"/>
      <c r="M191" s="258"/>
      <c r="N191" s="258"/>
      <c r="O191" s="258"/>
      <c r="P191" s="258"/>
      <c r="Q191" s="532"/>
      <c r="R191" s="532"/>
      <c r="S191" s="532"/>
      <c r="T191" s="532"/>
      <c r="U191" s="532"/>
      <c r="V191" s="554">
        <f>SUM(V192:AB194)</f>
        <v>0</v>
      </c>
      <c r="W191" s="555"/>
      <c r="X191" s="555"/>
      <c r="Y191" s="555"/>
      <c r="Z191" s="555"/>
      <c r="AA191" s="555"/>
      <c r="AB191" s="556"/>
    </row>
    <row r="192" spans="1:28" s="91" customFormat="1" ht="12" customHeight="1">
      <c r="A192" s="259"/>
      <c r="B192" s="260"/>
      <c r="C192" s="260"/>
      <c r="D192" s="260"/>
      <c r="E192" s="260"/>
      <c r="F192" s="260"/>
      <c r="G192" s="260"/>
      <c r="H192" s="260"/>
      <c r="I192" s="260"/>
      <c r="J192" s="260"/>
      <c r="K192" s="260"/>
      <c r="L192" s="260"/>
      <c r="M192" s="260"/>
      <c r="N192" s="260"/>
      <c r="O192" s="260"/>
      <c r="P192" s="261"/>
      <c r="Q192" s="613" t="s">
        <v>181</v>
      </c>
      <c r="R192" s="613"/>
      <c r="S192" s="613"/>
      <c r="T192" s="613"/>
      <c r="U192" s="526"/>
      <c r="V192" s="616"/>
      <c r="W192" s="617"/>
      <c r="X192" s="617"/>
      <c r="Y192" s="617"/>
      <c r="Z192" s="617"/>
      <c r="AA192" s="617"/>
      <c r="AB192" s="618"/>
    </row>
    <row r="193" spans="1:103" s="91" customFormat="1" ht="12" customHeight="1">
      <c r="A193" s="259"/>
      <c r="B193" s="260"/>
      <c r="C193" s="260"/>
      <c r="D193" s="260"/>
      <c r="E193" s="260"/>
      <c r="F193" s="260"/>
      <c r="G193" s="260"/>
      <c r="H193" s="260"/>
      <c r="I193" s="260"/>
      <c r="J193" s="260"/>
      <c r="K193" s="260"/>
      <c r="L193" s="260"/>
      <c r="M193" s="260"/>
      <c r="N193" s="260"/>
      <c r="O193" s="260"/>
      <c r="P193" s="261"/>
      <c r="Q193" s="626" t="s">
        <v>182</v>
      </c>
      <c r="R193" s="626"/>
      <c r="S193" s="626"/>
      <c r="T193" s="626"/>
      <c r="U193" s="505"/>
      <c r="V193" s="628"/>
      <c r="W193" s="629"/>
      <c r="X193" s="629"/>
      <c r="Y193" s="629"/>
      <c r="Z193" s="629"/>
      <c r="AA193" s="629"/>
      <c r="AB193" s="630"/>
    </row>
    <row r="194" spans="1:103" s="91" customFormat="1" ht="12" customHeight="1" thickBot="1">
      <c r="A194" s="259"/>
      <c r="B194" s="260"/>
      <c r="C194" s="260"/>
      <c r="D194" s="260"/>
      <c r="E194" s="260"/>
      <c r="F194" s="260"/>
      <c r="G194" s="260"/>
      <c r="H194" s="260"/>
      <c r="I194" s="260"/>
      <c r="J194" s="260"/>
      <c r="K194" s="260"/>
      <c r="L194" s="260"/>
      <c r="M194" s="260"/>
      <c r="N194" s="260"/>
      <c r="O194" s="260"/>
      <c r="P194" s="261"/>
      <c r="Q194" s="652" t="s">
        <v>183</v>
      </c>
      <c r="R194" s="652"/>
      <c r="S194" s="652"/>
      <c r="T194" s="652"/>
      <c r="U194" s="529"/>
      <c r="V194" s="756"/>
      <c r="W194" s="757"/>
      <c r="X194" s="757"/>
      <c r="Y194" s="757"/>
      <c r="Z194" s="757"/>
      <c r="AA194" s="757"/>
      <c r="AB194" s="758"/>
    </row>
    <row r="195" spans="1:103" s="91" customFormat="1" ht="12" customHeight="1" thickTop="1">
      <c r="A195" s="517" t="s">
        <v>369</v>
      </c>
      <c r="B195" s="517"/>
      <c r="C195" s="517"/>
      <c r="D195" s="517"/>
      <c r="E195" s="517"/>
      <c r="F195" s="517"/>
      <c r="G195" s="517"/>
      <c r="H195" s="517"/>
      <c r="I195" s="517"/>
      <c r="J195" s="517"/>
      <c r="K195" s="517"/>
      <c r="L195" s="517"/>
      <c r="M195" s="517"/>
      <c r="N195" s="517"/>
      <c r="O195" s="517"/>
      <c r="P195" s="517"/>
      <c r="Q195" s="517"/>
      <c r="R195" s="517"/>
      <c r="S195" s="517"/>
      <c r="T195" s="517"/>
      <c r="U195" s="518"/>
      <c r="V195" s="649">
        <f>V167+V171+V175+V179+V183+V187+V191</f>
        <v>0</v>
      </c>
      <c r="W195" s="650"/>
      <c r="X195" s="650"/>
      <c r="Y195" s="650"/>
      <c r="Z195" s="650"/>
      <c r="AA195" s="650"/>
      <c r="AB195" s="651"/>
    </row>
    <row r="196" spans="1:103" s="91" customFormat="1" ht="12" customHeight="1">
      <c r="A196" s="93"/>
      <c r="B196" s="93"/>
      <c r="C196" s="93"/>
      <c r="D196" s="93"/>
      <c r="E196" s="93"/>
      <c r="F196" s="93"/>
      <c r="G196" s="93"/>
      <c r="H196" s="93"/>
      <c r="I196" s="93"/>
      <c r="J196" s="93"/>
      <c r="K196" s="93"/>
      <c r="L196" s="93"/>
      <c r="M196" s="93"/>
      <c r="N196" s="93"/>
      <c r="O196" s="93"/>
      <c r="P196" s="93"/>
      <c r="Q196" s="93"/>
      <c r="R196" s="93"/>
      <c r="S196" s="93"/>
      <c r="T196" s="93"/>
      <c r="U196" s="93"/>
      <c r="AB196" s="93"/>
      <c r="AQ196" s="152"/>
      <c r="AR196" s="152"/>
      <c r="AS196" s="152"/>
      <c r="CL196" s="93"/>
      <c r="CM196" s="93"/>
      <c r="CN196" s="93"/>
      <c r="CO196" s="93"/>
      <c r="CP196" s="93"/>
      <c r="CQ196" s="265"/>
      <c r="CR196" s="265"/>
      <c r="CS196" s="265"/>
    </row>
    <row r="197" spans="1:103" s="251" customFormat="1" ht="12" customHeight="1">
      <c r="A197" s="94" t="s">
        <v>170</v>
      </c>
      <c r="B197" s="266"/>
      <c r="C197" s="266"/>
      <c r="D197" s="266"/>
      <c r="E197" s="266"/>
      <c r="F197" s="266"/>
      <c r="G197" s="266"/>
      <c r="H197" s="266"/>
      <c r="I197" s="266"/>
      <c r="J197" s="266"/>
      <c r="K197" s="266"/>
      <c r="L197" s="266"/>
      <c r="M197" s="266"/>
      <c r="N197" s="266"/>
      <c r="O197" s="266"/>
      <c r="P197" s="266"/>
      <c r="Q197" s="266"/>
      <c r="R197" s="266"/>
      <c r="S197" s="266"/>
      <c r="T197" s="266"/>
      <c r="U197" s="266"/>
      <c r="AQ197" s="96"/>
      <c r="AR197" s="96"/>
      <c r="AS197" s="96"/>
      <c r="CL197" s="266"/>
      <c r="CM197" s="266"/>
      <c r="CN197" s="266"/>
      <c r="CO197" s="266"/>
      <c r="CP197" s="266"/>
      <c r="CQ197" s="267"/>
      <c r="CR197" s="267"/>
      <c r="CS197" s="267"/>
      <c r="CT197" s="94"/>
      <c r="CU197" s="94"/>
      <c r="CV197" s="94"/>
      <c r="CW197" s="94"/>
      <c r="CX197" s="94"/>
      <c r="CY197" s="94"/>
    </row>
    <row r="198" spans="1:103" s="251" customFormat="1" ht="12" customHeight="1">
      <c r="A198" s="94" t="s">
        <v>180</v>
      </c>
      <c r="B198" s="94"/>
      <c r="C198" s="94"/>
      <c r="D198" s="94"/>
      <c r="E198" s="94"/>
      <c r="F198" s="94"/>
      <c r="G198" s="94"/>
      <c r="H198" s="94"/>
      <c r="I198" s="94"/>
      <c r="J198" s="94"/>
      <c r="K198" s="94"/>
      <c r="L198" s="94"/>
      <c r="M198" s="94"/>
      <c r="N198" s="94"/>
      <c r="O198" s="94"/>
      <c r="P198" s="94"/>
      <c r="Q198" s="94"/>
      <c r="R198" s="94"/>
      <c r="S198" s="94"/>
      <c r="T198" s="94"/>
      <c r="U198" s="94"/>
      <c r="AS198" s="96"/>
      <c r="CL198" s="94"/>
      <c r="CM198" s="94"/>
      <c r="CN198" s="94"/>
      <c r="CO198" s="94"/>
      <c r="CP198" s="94"/>
      <c r="CQ198" s="94"/>
      <c r="CR198" s="94"/>
      <c r="CS198" s="94"/>
      <c r="CT198" s="94"/>
      <c r="CU198" s="94"/>
      <c r="CV198" s="94"/>
      <c r="CW198" s="94"/>
      <c r="CX198" s="94"/>
      <c r="CY198" s="94"/>
    </row>
    <row r="199" spans="1:103" s="251" customFormat="1" ht="12" customHeight="1">
      <c r="A199" s="94" t="s">
        <v>184</v>
      </c>
      <c r="B199" s="94"/>
      <c r="C199" s="94"/>
      <c r="D199" s="94"/>
      <c r="E199" s="94"/>
      <c r="F199" s="94"/>
      <c r="G199" s="94"/>
      <c r="H199" s="94"/>
      <c r="I199" s="94"/>
      <c r="J199" s="94"/>
      <c r="K199" s="94"/>
      <c r="L199" s="94"/>
      <c r="M199" s="94"/>
      <c r="N199" s="94"/>
      <c r="O199" s="94"/>
      <c r="P199" s="94"/>
      <c r="Q199" s="94"/>
      <c r="R199" s="94"/>
      <c r="S199" s="94"/>
      <c r="T199" s="94"/>
      <c r="U199" s="94"/>
      <c r="AQ199" s="96"/>
      <c r="AR199" s="96"/>
      <c r="AS199" s="96"/>
      <c r="CL199" s="94"/>
      <c r="CM199" s="94"/>
      <c r="CN199" s="94"/>
      <c r="CO199" s="94"/>
      <c r="CP199" s="94"/>
      <c r="CQ199" s="94"/>
      <c r="CR199" s="94"/>
      <c r="CS199" s="94"/>
      <c r="CT199" s="94"/>
      <c r="CU199" s="94"/>
      <c r="CV199" s="94"/>
      <c r="CW199" s="94"/>
      <c r="CX199" s="94"/>
      <c r="CY199" s="94"/>
    </row>
    <row r="200" spans="1:103" s="251" customFormat="1" ht="12" customHeight="1">
      <c r="A200" s="94" t="s">
        <v>185</v>
      </c>
      <c r="B200" s="94"/>
      <c r="C200" s="94"/>
      <c r="D200" s="94"/>
      <c r="E200" s="94"/>
      <c r="F200" s="94"/>
      <c r="G200" s="94"/>
      <c r="H200" s="94"/>
      <c r="I200" s="94"/>
      <c r="J200" s="94"/>
      <c r="K200" s="94"/>
      <c r="L200" s="94"/>
      <c r="M200" s="94"/>
      <c r="N200" s="94"/>
      <c r="O200" s="94"/>
      <c r="P200" s="94"/>
      <c r="Q200" s="94"/>
      <c r="R200" s="94"/>
      <c r="S200" s="94"/>
      <c r="T200" s="94"/>
      <c r="U200" s="94"/>
      <c r="AQ200" s="96"/>
      <c r="AR200" s="96"/>
      <c r="AS200" s="96"/>
      <c r="CL200" s="94"/>
      <c r="CM200" s="94"/>
      <c r="CN200" s="94"/>
      <c r="CO200" s="94"/>
      <c r="CP200" s="94"/>
      <c r="CQ200" s="94"/>
      <c r="CR200" s="94"/>
      <c r="CS200" s="94"/>
      <c r="CT200" s="94"/>
      <c r="CU200" s="94"/>
      <c r="CV200" s="94"/>
      <c r="CW200" s="94"/>
      <c r="CX200" s="94"/>
      <c r="CY200" s="94"/>
    </row>
    <row r="201" spans="1:103" s="251" customFormat="1" ht="12" customHeight="1">
      <c r="B201" s="94"/>
      <c r="C201" s="94"/>
      <c r="D201" s="94"/>
      <c r="E201" s="94"/>
      <c r="F201" s="94"/>
      <c r="G201" s="94"/>
      <c r="H201" s="94"/>
      <c r="I201" s="94"/>
      <c r="J201" s="94"/>
      <c r="K201" s="94"/>
      <c r="L201" s="94"/>
      <c r="M201" s="94"/>
      <c r="N201" s="94"/>
      <c r="O201" s="94"/>
      <c r="P201" s="94"/>
      <c r="Q201" s="94"/>
      <c r="R201" s="94"/>
      <c r="S201" s="94"/>
      <c r="T201" s="94"/>
      <c r="U201" s="94"/>
      <c r="AQ201" s="96"/>
      <c r="AR201" s="96"/>
      <c r="AS201" s="96"/>
      <c r="CL201" s="94"/>
      <c r="CM201" s="94"/>
      <c r="CN201" s="94"/>
      <c r="CO201" s="94"/>
      <c r="CP201" s="94"/>
      <c r="CQ201" s="94"/>
      <c r="CR201" s="94"/>
      <c r="CS201" s="94"/>
      <c r="CT201" s="94"/>
      <c r="CU201" s="94"/>
      <c r="CV201" s="94"/>
      <c r="CW201" s="94"/>
      <c r="CX201" s="94"/>
      <c r="CY201" s="94"/>
    </row>
    <row r="202" spans="1:103" s="91" customFormat="1" ht="12" customHeight="1">
      <c r="A202" s="91" t="s">
        <v>218</v>
      </c>
      <c r="V202" s="251"/>
      <c r="W202" s="251"/>
      <c r="X202" s="251"/>
      <c r="Y202" s="251"/>
      <c r="Z202" s="251"/>
      <c r="AA202" s="251"/>
      <c r="AB202" s="250" t="s">
        <v>9</v>
      </c>
      <c r="AC202" s="251"/>
      <c r="AD202" s="251"/>
      <c r="AE202" s="251"/>
      <c r="AF202" s="251"/>
      <c r="AG202" s="251"/>
      <c r="AH202" s="251"/>
      <c r="AI202" s="251"/>
      <c r="AJ202" s="251"/>
      <c r="AK202" s="251"/>
      <c r="AL202" s="251"/>
      <c r="AM202" s="251"/>
      <c r="AN202" s="251"/>
      <c r="AO202" s="251"/>
      <c r="AP202" s="251"/>
      <c r="AQ202" s="96"/>
      <c r="AR202" s="96"/>
      <c r="AS202" s="96"/>
      <c r="AT202" s="251"/>
      <c r="AU202" s="251"/>
      <c r="AV202" s="251"/>
      <c r="AW202" s="251"/>
      <c r="AX202" s="251"/>
      <c r="AY202" s="251"/>
      <c r="AZ202" s="251"/>
      <c r="BA202" s="251"/>
      <c r="BB202" s="251"/>
      <c r="BC202" s="251"/>
      <c r="BD202" s="251"/>
      <c r="BE202" s="251"/>
      <c r="BF202" s="251"/>
      <c r="BG202" s="251"/>
      <c r="BH202" s="251"/>
      <c r="BI202" s="251"/>
      <c r="BJ202" s="251"/>
      <c r="BK202" s="251"/>
      <c r="BL202" s="251"/>
      <c r="BM202" s="251"/>
      <c r="BN202" s="251"/>
      <c r="BO202" s="251"/>
      <c r="BP202" s="251"/>
    </row>
    <row r="203" spans="1:103" s="91" customFormat="1" ht="12" customHeight="1">
      <c r="A203" s="619" t="s">
        <v>165</v>
      </c>
      <c r="B203" s="619"/>
      <c r="C203" s="619"/>
      <c r="D203" s="619"/>
      <c r="E203" s="619"/>
      <c r="F203" s="619"/>
      <c r="G203" s="619"/>
      <c r="H203" s="619"/>
      <c r="I203" s="619"/>
      <c r="J203" s="619"/>
      <c r="K203" s="619"/>
      <c r="L203" s="619"/>
      <c r="M203" s="619"/>
      <c r="N203" s="619"/>
      <c r="O203" s="619"/>
      <c r="P203" s="619"/>
      <c r="Q203" s="619"/>
      <c r="R203" s="619"/>
      <c r="S203" s="619"/>
      <c r="T203" s="619"/>
      <c r="U203" s="619"/>
      <c r="V203" s="680" t="s">
        <v>187</v>
      </c>
      <c r="W203" s="681"/>
      <c r="X203" s="681"/>
      <c r="Y203" s="681"/>
      <c r="Z203" s="681"/>
      <c r="AA203" s="681"/>
      <c r="AB203" s="682"/>
      <c r="AC203" s="251"/>
      <c r="AD203" s="251"/>
      <c r="AE203" s="251"/>
      <c r="AF203" s="251"/>
      <c r="AG203" s="251"/>
      <c r="AH203" s="251"/>
      <c r="AI203" s="251"/>
      <c r="AJ203" s="251"/>
      <c r="AK203" s="251"/>
      <c r="AL203" s="251"/>
      <c r="AM203" s="251"/>
      <c r="AN203" s="251"/>
      <c r="AO203" s="251"/>
      <c r="AP203" s="251"/>
      <c r="AQ203" s="96"/>
      <c r="AR203" s="96"/>
      <c r="AS203" s="96"/>
      <c r="AT203" s="251"/>
      <c r="AU203" s="251"/>
      <c r="AV203" s="251"/>
      <c r="AW203" s="251"/>
      <c r="AX203" s="251"/>
      <c r="AY203" s="251"/>
      <c r="AZ203" s="251"/>
      <c r="BA203" s="251"/>
      <c r="BB203" s="251"/>
      <c r="BC203" s="251"/>
      <c r="BD203" s="251"/>
      <c r="BE203" s="251"/>
      <c r="BF203" s="251"/>
      <c r="BG203" s="251"/>
      <c r="BH203" s="251"/>
      <c r="BI203" s="251"/>
      <c r="BJ203" s="251"/>
      <c r="BK203" s="251"/>
      <c r="BL203" s="251"/>
      <c r="BM203" s="251"/>
      <c r="BN203" s="251"/>
      <c r="BO203" s="251"/>
      <c r="BP203" s="251"/>
    </row>
    <row r="204" spans="1:103" s="91" customFormat="1" ht="12" customHeight="1">
      <c r="A204" s="619"/>
      <c r="B204" s="619"/>
      <c r="C204" s="619"/>
      <c r="D204" s="619"/>
      <c r="E204" s="619"/>
      <c r="F204" s="619"/>
      <c r="G204" s="619"/>
      <c r="H204" s="619"/>
      <c r="I204" s="619"/>
      <c r="J204" s="619"/>
      <c r="K204" s="619"/>
      <c r="L204" s="619"/>
      <c r="M204" s="619"/>
      <c r="N204" s="619"/>
      <c r="O204" s="619"/>
      <c r="P204" s="619"/>
      <c r="Q204" s="619"/>
      <c r="R204" s="619"/>
      <c r="S204" s="619"/>
      <c r="T204" s="619"/>
      <c r="U204" s="619"/>
      <c r="V204" s="748"/>
      <c r="W204" s="749"/>
      <c r="X204" s="749"/>
      <c r="Y204" s="749"/>
      <c r="Z204" s="749"/>
      <c r="AA204" s="749"/>
      <c r="AB204" s="750"/>
      <c r="AC204" s="251"/>
      <c r="AD204" s="251"/>
      <c r="AE204" s="251"/>
      <c r="AF204" s="251"/>
      <c r="AG204" s="251"/>
      <c r="AH204" s="251"/>
      <c r="AI204" s="251"/>
      <c r="AJ204" s="251"/>
      <c r="AK204" s="251"/>
      <c r="AL204" s="251"/>
      <c r="AM204" s="251"/>
      <c r="AN204" s="251"/>
      <c r="AO204" s="251"/>
      <c r="AP204" s="251"/>
      <c r="AQ204" s="96"/>
      <c r="AR204" s="96"/>
      <c r="AS204" s="96"/>
      <c r="AT204" s="251"/>
      <c r="AU204" s="251"/>
      <c r="AV204" s="251"/>
      <c r="AW204" s="251"/>
      <c r="AX204" s="251"/>
      <c r="AY204" s="251"/>
      <c r="AZ204" s="251"/>
      <c r="BA204" s="251"/>
      <c r="BB204" s="251"/>
      <c r="BC204" s="251"/>
      <c r="BD204" s="251"/>
      <c r="BE204" s="251"/>
      <c r="BF204" s="251"/>
      <c r="BG204" s="251"/>
      <c r="BH204" s="251"/>
      <c r="BI204" s="251"/>
      <c r="BJ204" s="251"/>
      <c r="BK204" s="251"/>
      <c r="BL204" s="251"/>
      <c r="BM204" s="251"/>
      <c r="BN204" s="251"/>
      <c r="BO204" s="251"/>
      <c r="BP204" s="251"/>
    </row>
    <row r="205" spans="1:103" s="91" customFormat="1" ht="12" customHeight="1">
      <c r="A205" s="631" t="s">
        <v>450</v>
      </c>
      <c r="B205" s="632"/>
      <c r="C205" s="632"/>
      <c r="D205" s="632"/>
      <c r="E205" s="632"/>
      <c r="F205" s="632"/>
      <c r="G205" s="632"/>
      <c r="H205" s="632"/>
      <c r="I205" s="632"/>
      <c r="J205" s="632"/>
      <c r="K205" s="632"/>
      <c r="L205" s="632"/>
      <c r="M205" s="632"/>
      <c r="N205" s="632"/>
      <c r="O205" s="632"/>
      <c r="P205" s="632"/>
      <c r="Q205" s="632"/>
      <c r="R205" s="632"/>
      <c r="S205" s="632"/>
      <c r="T205" s="632"/>
      <c r="U205" s="633"/>
      <c r="V205" s="640">
        <v>420000000</v>
      </c>
      <c r="W205" s="641"/>
      <c r="X205" s="641"/>
      <c r="Y205" s="641"/>
      <c r="Z205" s="641"/>
      <c r="AA205" s="641"/>
      <c r="AB205" s="642"/>
      <c r="AC205" s="251"/>
      <c r="AD205" s="251"/>
      <c r="AE205" s="251"/>
      <c r="AF205" s="251"/>
      <c r="AG205" s="251"/>
      <c r="AH205" s="251"/>
      <c r="AI205" s="251"/>
      <c r="AJ205" s="251"/>
      <c r="AK205" s="251"/>
      <c r="AL205" s="251"/>
      <c r="AM205" s="251"/>
      <c r="AN205" s="251"/>
      <c r="AO205" s="251"/>
      <c r="AP205" s="251"/>
      <c r="AQ205" s="96"/>
      <c r="AR205" s="96"/>
      <c r="AS205" s="96"/>
      <c r="AT205" s="251"/>
      <c r="AU205" s="251"/>
      <c r="AV205" s="251"/>
      <c r="AW205" s="251"/>
      <c r="AX205" s="251"/>
      <c r="AY205" s="251"/>
      <c r="AZ205" s="251"/>
      <c r="BA205" s="251"/>
      <c r="BB205" s="251"/>
      <c r="BC205" s="251"/>
      <c r="BD205" s="251"/>
      <c r="BE205" s="251"/>
      <c r="BF205" s="251"/>
      <c r="BG205" s="251"/>
      <c r="BH205" s="251"/>
      <c r="BI205" s="251"/>
      <c r="BJ205" s="251"/>
      <c r="BK205" s="251"/>
      <c r="BL205" s="251"/>
      <c r="BM205" s="251"/>
      <c r="BN205" s="251"/>
      <c r="BO205" s="251"/>
      <c r="BP205" s="251"/>
    </row>
    <row r="206" spans="1:103" s="91" customFormat="1" ht="12" customHeight="1">
      <c r="A206" s="634"/>
      <c r="B206" s="635"/>
      <c r="C206" s="635"/>
      <c r="D206" s="635"/>
      <c r="E206" s="635"/>
      <c r="F206" s="635"/>
      <c r="G206" s="635"/>
      <c r="H206" s="635"/>
      <c r="I206" s="635"/>
      <c r="J206" s="635"/>
      <c r="K206" s="635"/>
      <c r="L206" s="635"/>
      <c r="M206" s="635"/>
      <c r="N206" s="635"/>
      <c r="O206" s="635"/>
      <c r="P206" s="635"/>
      <c r="Q206" s="635"/>
      <c r="R206" s="635"/>
      <c r="S206" s="635"/>
      <c r="T206" s="635"/>
      <c r="U206" s="636"/>
      <c r="V206" s="643"/>
      <c r="W206" s="644"/>
      <c r="X206" s="644"/>
      <c r="Y206" s="644"/>
      <c r="Z206" s="644"/>
      <c r="AA206" s="644"/>
      <c r="AB206" s="645"/>
      <c r="AC206" s="251"/>
      <c r="AD206" s="251"/>
      <c r="AE206" s="251"/>
      <c r="AF206" s="251"/>
      <c r="AG206" s="251"/>
      <c r="AH206" s="251"/>
      <c r="AI206" s="251"/>
      <c r="AJ206" s="251"/>
      <c r="AK206" s="251"/>
      <c r="AL206" s="251"/>
      <c r="AM206" s="251"/>
      <c r="AN206" s="251"/>
      <c r="AO206" s="251"/>
      <c r="AP206" s="251"/>
      <c r="AQ206" s="96"/>
      <c r="AR206" s="96"/>
      <c r="AS206" s="96"/>
      <c r="AT206" s="251"/>
      <c r="AU206" s="251"/>
      <c r="AV206" s="251"/>
      <c r="AW206" s="251"/>
      <c r="AX206" s="251"/>
      <c r="AY206" s="251"/>
      <c r="AZ206" s="251"/>
      <c r="BA206" s="251"/>
      <c r="BB206" s="251"/>
      <c r="BC206" s="251"/>
      <c r="BD206" s="251"/>
      <c r="BE206" s="251"/>
      <c r="BF206" s="251"/>
      <c r="BG206" s="251"/>
      <c r="BH206" s="251"/>
      <c r="BI206" s="251"/>
      <c r="BJ206" s="251"/>
      <c r="BK206" s="251"/>
      <c r="BL206" s="251"/>
      <c r="BM206" s="251"/>
      <c r="BN206" s="251"/>
      <c r="BO206" s="251"/>
      <c r="BP206" s="251"/>
    </row>
    <row r="207" spans="1:103" s="91" customFormat="1" ht="12" customHeight="1">
      <c r="A207" s="634"/>
      <c r="B207" s="635"/>
      <c r="C207" s="635"/>
      <c r="D207" s="635"/>
      <c r="E207" s="635"/>
      <c r="F207" s="635"/>
      <c r="G207" s="635"/>
      <c r="H207" s="635"/>
      <c r="I207" s="635"/>
      <c r="J207" s="635"/>
      <c r="K207" s="635"/>
      <c r="L207" s="635"/>
      <c r="M207" s="635"/>
      <c r="N207" s="635"/>
      <c r="O207" s="635"/>
      <c r="P207" s="635"/>
      <c r="Q207" s="635"/>
      <c r="R207" s="635"/>
      <c r="S207" s="635"/>
      <c r="T207" s="635"/>
      <c r="U207" s="636"/>
      <c r="V207" s="643"/>
      <c r="W207" s="644"/>
      <c r="X207" s="644"/>
      <c r="Y207" s="644"/>
      <c r="Z207" s="644"/>
      <c r="AA207" s="644"/>
      <c r="AB207" s="645"/>
      <c r="AC207" s="251"/>
      <c r="AD207" s="251"/>
      <c r="AE207" s="251"/>
      <c r="AF207" s="251"/>
      <c r="AG207" s="251"/>
      <c r="AH207" s="251"/>
      <c r="AI207" s="251"/>
      <c r="AJ207" s="251"/>
      <c r="AK207" s="251"/>
      <c r="AL207" s="251"/>
      <c r="AM207" s="251"/>
      <c r="AN207" s="251"/>
      <c r="AO207" s="251"/>
      <c r="AP207" s="251"/>
      <c r="AQ207" s="96"/>
      <c r="AR207" s="96"/>
      <c r="AS207" s="96"/>
      <c r="AT207" s="251"/>
      <c r="AU207" s="251"/>
      <c r="AV207" s="251"/>
      <c r="AW207" s="251"/>
      <c r="AX207" s="251"/>
      <c r="AY207" s="251"/>
      <c r="AZ207" s="251"/>
      <c r="BA207" s="251"/>
      <c r="BB207" s="251"/>
      <c r="BC207" s="251"/>
      <c r="BD207" s="251"/>
      <c r="BE207" s="251"/>
      <c r="BF207" s="251"/>
      <c r="BG207" s="251"/>
      <c r="BH207" s="251"/>
      <c r="BI207" s="251"/>
      <c r="BJ207" s="251"/>
      <c r="BK207" s="251"/>
      <c r="BL207" s="251"/>
      <c r="BM207" s="251"/>
      <c r="BN207" s="251"/>
      <c r="BO207" s="251"/>
      <c r="BP207" s="251"/>
    </row>
    <row r="208" spans="1:103" s="91" customFormat="1" ht="12" customHeight="1">
      <c r="A208" s="634"/>
      <c r="B208" s="635"/>
      <c r="C208" s="635"/>
      <c r="D208" s="635"/>
      <c r="E208" s="635"/>
      <c r="F208" s="635"/>
      <c r="G208" s="635"/>
      <c r="H208" s="635"/>
      <c r="I208" s="635"/>
      <c r="J208" s="635"/>
      <c r="K208" s="635"/>
      <c r="L208" s="635"/>
      <c r="M208" s="635"/>
      <c r="N208" s="635"/>
      <c r="O208" s="635"/>
      <c r="P208" s="635"/>
      <c r="Q208" s="635"/>
      <c r="R208" s="635"/>
      <c r="S208" s="635"/>
      <c r="T208" s="635"/>
      <c r="U208" s="636"/>
      <c r="V208" s="643"/>
      <c r="W208" s="644"/>
      <c r="X208" s="644"/>
      <c r="Y208" s="644"/>
      <c r="Z208" s="644"/>
      <c r="AA208" s="644"/>
      <c r="AB208" s="645"/>
      <c r="AC208" s="251"/>
      <c r="AD208" s="251"/>
      <c r="AE208" s="251"/>
      <c r="AF208" s="251"/>
      <c r="AG208" s="251"/>
      <c r="AH208" s="251"/>
      <c r="AI208" s="251"/>
      <c r="AJ208" s="251"/>
      <c r="AK208" s="251"/>
      <c r="AL208" s="251"/>
      <c r="AM208" s="251"/>
      <c r="AN208" s="251"/>
      <c r="AO208" s="251"/>
      <c r="AP208" s="251"/>
      <c r="AQ208" s="96"/>
      <c r="AR208" s="96"/>
      <c r="AS208" s="96"/>
      <c r="AT208" s="251"/>
      <c r="AU208" s="251"/>
      <c r="AV208" s="251"/>
      <c r="AW208" s="251"/>
      <c r="AX208" s="251"/>
      <c r="AY208" s="251"/>
      <c r="AZ208" s="251"/>
      <c r="BA208" s="251"/>
      <c r="BB208" s="251"/>
      <c r="BC208" s="251"/>
      <c r="BD208" s="251"/>
      <c r="BE208" s="251"/>
      <c r="BF208" s="251"/>
      <c r="BG208" s="251"/>
      <c r="BH208" s="251"/>
      <c r="BI208" s="251"/>
      <c r="BJ208" s="251"/>
      <c r="BK208" s="251"/>
      <c r="BL208" s="251"/>
      <c r="BM208" s="251"/>
      <c r="BN208" s="251"/>
      <c r="BO208" s="251"/>
      <c r="BP208" s="251"/>
    </row>
    <row r="209" spans="1:164" s="91" customFormat="1" ht="12" customHeight="1">
      <c r="A209" s="634"/>
      <c r="B209" s="635"/>
      <c r="C209" s="635"/>
      <c r="D209" s="635"/>
      <c r="E209" s="635"/>
      <c r="F209" s="635"/>
      <c r="G209" s="635"/>
      <c r="H209" s="635"/>
      <c r="I209" s="635"/>
      <c r="J209" s="635"/>
      <c r="K209" s="635"/>
      <c r="L209" s="635"/>
      <c r="M209" s="635"/>
      <c r="N209" s="635"/>
      <c r="O209" s="635"/>
      <c r="P209" s="635"/>
      <c r="Q209" s="635"/>
      <c r="R209" s="635"/>
      <c r="S209" s="635"/>
      <c r="T209" s="635"/>
      <c r="U209" s="636"/>
      <c r="V209" s="643"/>
      <c r="W209" s="644"/>
      <c r="X209" s="644"/>
      <c r="Y209" s="644"/>
      <c r="Z209" s="644"/>
      <c r="AA209" s="644"/>
      <c r="AB209" s="645"/>
      <c r="AC209" s="251"/>
      <c r="AD209" s="251"/>
      <c r="AE209" s="251"/>
      <c r="AF209" s="251"/>
      <c r="AG209" s="251"/>
      <c r="AH209" s="251"/>
      <c r="AI209" s="251"/>
      <c r="AJ209" s="251"/>
      <c r="AK209" s="251"/>
      <c r="AL209" s="251"/>
      <c r="AM209" s="251"/>
      <c r="AN209" s="251"/>
      <c r="AO209" s="251"/>
      <c r="AP209" s="251"/>
      <c r="AQ209" s="96"/>
      <c r="AR209" s="96"/>
      <c r="AS209" s="96"/>
      <c r="AT209" s="251"/>
      <c r="AU209" s="251"/>
      <c r="AV209" s="251"/>
      <c r="AW209" s="251"/>
      <c r="AX209" s="251"/>
      <c r="AY209" s="251"/>
      <c r="AZ209" s="251"/>
      <c r="BA209" s="251"/>
      <c r="BB209" s="251"/>
      <c r="BC209" s="251"/>
      <c r="BD209" s="251"/>
      <c r="BE209" s="251"/>
      <c r="BF209" s="251"/>
      <c r="BG209" s="251"/>
      <c r="BH209" s="251"/>
      <c r="BI209" s="251"/>
      <c r="BJ209" s="251"/>
      <c r="BK209" s="251"/>
      <c r="BL209" s="251"/>
      <c r="BM209" s="251"/>
      <c r="BN209" s="251"/>
      <c r="BO209" s="251"/>
      <c r="BP209" s="251"/>
    </row>
    <row r="210" spans="1:164" s="91" customFormat="1" ht="12" customHeight="1" thickBot="1">
      <c r="A210" s="637"/>
      <c r="B210" s="638"/>
      <c r="C210" s="638"/>
      <c r="D210" s="638"/>
      <c r="E210" s="638"/>
      <c r="F210" s="638"/>
      <c r="G210" s="638"/>
      <c r="H210" s="638"/>
      <c r="I210" s="638"/>
      <c r="J210" s="638"/>
      <c r="K210" s="638"/>
      <c r="L210" s="638"/>
      <c r="M210" s="638"/>
      <c r="N210" s="638"/>
      <c r="O210" s="638"/>
      <c r="P210" s="638"/>
      <c r="Q210" s="638"/>
      <c r="R210" s="638"/>
      <c r="S210" s="638"/>
      <c r="T210" s="638"/>
      <c r="U210" s="639"/>
      <c r="V210" s="646"/>
      <c r="W210" s="647"/>
      <c r="X210" s="647"/>
      <c r="Y210" s="647"/>
      <c r="Z210" s="647"/>
      <c r="AA210" s="647"/>
      <c r="AB210" s="648"/>
      <c r="AC210" s="251"/>
      <c r="AD210" s="251"/>
      <c r="AE210" s="251"/>
      <c r="AF210" s="251"/>
      <c r="AG210" s="251"/>
      <c r="AH210" s="251"/>
      <c r="AI210" s="251"/>
      <c r="AJ210" s="251"/>
      <c r="AK210" s="251"/>
      <c r="AL210" s="251"/>
      <c r="AM210" s="251"/>
      <c r="AN210" s="251"/>
      <c r="AO210" s="251"/>
      <c r="AP210" s="251"/>
      <c r="AQ210" s="96"/>
      <c r="AR210" s="96"/>
      <c r="AS210" s="96"/>
      <c r="AT210" s="251"/>
      <c r="AU210" s="251"/>
      <c r="AV210" s="251"/>
      <c r="AW210" s="251"/>
      <c r="AX210" s="251"/>
      <c r="AY210" s="251"/>
      <c r="AZ210" s="251"/>
      <c r="BA210" s="251"/>
      <c r="BB210" s="251"/>
      <c r="BC210" s="251"/>
      <c r="BD210" s="251"/>
      <c r="BE210" s="251"/>
      <c r="BF210" s="251"/>
      <c r="BG210" s="251"/>
      <c r="BH210" s="251"/>
      <c r="BI210" s="251"/>
      <c r="BJ210" s="251"/>
      <c r="BK210" s="251"/>
      <c r="BL210" s="251"/>
      <c r="BM210" s="251"/>
      <c r="BN210" s="251"/>
      <c r="BO210" s="251"/>
      <c r="BP210" s="251"/>
    </row>
    <row r="211" spans="1:164" s="91" customFormat="1" ht="12" customHeight="1" thickTop="1">
      <c r="A211" s="517" t="s">
        <v>369</v>
      </c>
      <c r="B211" s="517"/>
      <c r="C211" s="517"/>
      <c r="D211" s="517"/>
      <c r="E211" s="517"/>
      <c r="F211" s="517"/>
      <c r="G211" s="517"/>
      <c r="H211" s="517"/>
      <c r="I211" s="517"/>
      <c r="J211" s="517"/>
      <c r="K211" s="517"/>
      <c r="L211" s="517"/>
      <c r="M211" s="517"/>
      <c r="N211" s="517"/>
      <c r="O211" s="517"/>
      <c r="P211" s="517"/>
      <c r="Q211" s="517"/>
      <c r="R211" s="517"/>
      <c r="S211" s="517"/>
      <c r="T211" s="517"/>
      <c r="U211" s="517"/>
      <c r="V211" s="649">
        <f>V205</f>
        <v>420000000</v>
      </c>
      <c r="W211" s="650"/>
      <c r="X211" s="650"/>
      <c r="Y211" s="650"/>
      <c r="Z211" s="650"/>
      <c r="AA211" s="650"/>
      <c r="AB211" s="651"/>
      <c r="AC211" s="251"/>
      <c r="AD211" s="251"/>
      <c r="AE211" s="251"/>
      <c r="AF211" s="251"/>
      <c r="AG211" s="251"/>
      <c r="AH211" s="251"/>
      <c r="AI211" s="251"/>
      <c r="AJ211" s="251"/>
      <c r="AK211" s="251"/>
      <c r="AL211" s="251"/>
      <c r="AM211" s="251"/>
      <c r="AN211" s="251"/>
      <c r="AO211" s="251"/>
      <c r="AP211" s="251"/>
      <c r="AQ211" s="96"/>
      <c r="AR211" s="96"/>
      <c r="AS211" s="96"/>
      <c r="AT211" s="251"/>
      <c r="AU211" s="251"/>
      <c r="AV211" s="251"/>
      <c r="AW211" s="251"/>
      <c r="AX211" s="251"/>
      <c r="AY211" s="251"/>
      <c r="AZ211" s="251"/>
      <c r="BA211" s="251"/>
      <c r="BB211" s="251"/>
      <c r="BC211" s="251"/>
      <c r="BD211" s="251"/>
      <c r="BE211" s="251"/>
      <c r="BF211" s="251"/>
      <c r="BG211" s="251"/>
      <c r="BH211" s="251"/>
      <c r="BI211" s="251"/>
      <c r="BJ211" s="251"/>
      <c r="BK211" s="251"/>
      <c r="BL211" s="251"/>
      <c r="BM211" s="251"/>
      <c r="BN211" s="251"/>
      <c r="BO211" s="251"/>
      <c r="BP211" s="251"/>
    </row>
    <row r="212" spans="1:164" s="91" customFormat="1" ht="12" customHeight="1">
      <c r="A212" s="93"/>
      <c r="B212" s="93"/>
      <c r="C212" s="93"/>
      <c r="D212" s="93"/>
      <c r="E212" s="93"/>
      <c r="F212" s="93"/>
      <c r="G212" s="93"/>
      <c r="H212" s="93"/>
      <c r="I212" s="93"/>
      <c r="J212" s="93"/>
      <c r="K212" s="93"/>
      <c r="L212" s="93"/>
      <c r="M212" s="93"/>
      <c r="N212" s="93"/>
      <c r="O212" s="93"/>
      <c r="P212" s="93"/>
      <c r="Q212" s="93"/>
      <c r="R212" s="93"/>
      <c r="S212" s="93"/>
      <c r="T212" s="93"/>
      <c r="U212" s="93"/>
      <c r="V212" s="347"/>
      <c r="W212" s="347"/>
      <c r="X212" s="347"/>
      <c r="Y212" s="347"/>
      <c r="Z212" s="347"/>
      <c r="AA212" s="347"/>
      <c r="AB212" s="347"/>
      <c r="AC212" s="251"/>
      <c r="AD212" s="251"/>
      <c r="AE212" s="251"/>
      <c r="AF212" s="251"/>
      <c r="AG212" s="251"/>
      <c r="AH212" s="251"/>
      <c r="AI212" s="251"/>
      <c r="AJ212" s="251"/>
      <c r="AK212" s="251"/>
      <c r="AL212" s="251"/>
      <c r="AM212" s="251"/>
      <c r="AN212" s="251"/>
      <c r="AO212" s="251"/>
      <c r="AP212" s="251"/>
      <c r="AQ212" s="96"/>
      <c r="AR212" s="96"/>
      <c r="AS212" s="96"/>
      <c r="AT212" s="251"/>
      <c r="AU212" s="251"/>
      <c r="AV212" s="251"/>
      <c r="AW212" s="251"/>
      <c r="AX212" s="251"/>
      <c r="AY212" s="251"/>
      <c r="AZ212" s="251"/>
      <c r="BA212" s="251"/>
      <c r="BB212" s="251"/>
      <c r="BC212" s="251"/>
      <c r="BD212" s="251"/>
      <c r="BE212" s="251"/>
      <c r="BF212" s="251"/>
      <c r="BG212" s="251"/>
      <c r="BH212" s="251"/>
      <c r="BI212" s="251"/>
      <c r="BJ212" s="251"/>
      <c r="BK212" s="251"/>
      <c r="BL212" s="251"/>
      <c r="BM212" s="251"/>
      <c r="BN212" s="251"/>
      <c r="BO212" s="251"/>
      <c r="BP212" s="251"/>
    </row>
    <row r="213" spans="1:164" s="91" customFormat="1" ht="12" customHeight="1">
      <c r="A213" s="94" t="s">
        <v>170</v>
      </c>
      <c r="B213" s="93"/>
      <c r="C213" s="93"/>
      <c r="D213" s="93"/>
      <c r="E213" s="93"/>
      <c r="F213" s="93"/>
      <c r="G213" s="93"/>
      <c r="H213" s="93"/>
      <c r="I213" s="93"/>
      <c r="J213" s="93"/>
      <c r="K213" s="93"/>
      <c r="L213" s="93"/>
      <c r="M213" s="93"/>
      <c r="N213" s="93"/>
      <c r="O213" s="93"/>
      <c r="P213" s="93"/>
      <c r="Q213" s="93"/>
      <c r="R213" s="93"/>
      <c r="S213" s="93"/>
      <c r="T213" s="93"/>
      <c r="U213" s="93"/>
      <c r="V213" s="347"/>
      <c r="W213" s="347"/>
      <c r="X213" s="347"/>
      <c r="Y213" s="347"/>
      <c r="Z213" s="347"/>
      <c r="AA213" s="347"/>
      <c r="AB213" s="347"/>
      <c r="AC213" s="251"/>
      <c r="AD213" s="251"/>
      <c r="AE213" s="251"/>
      <c r="AF213" s="251"/>
      <c r="AG213" s="251"/>
      <c r="AH213" s="251"/>
      <c r="AI213" s="251"/>
      <c r="AJ213" s="251"/>
      <c r="AK213" s="251"/>
      <c r="AL213" s="251"/>
      <c r="AM213" s="251"/>
      <c r="AN213" s="251"/>
      <c r="AO213" s="251"/>
      <c r="AP213" s="251"/>
      <c r="AQ213" s="96"/>
      <c r="AR213" s="96"/>
      <c r="AS213" s="96"/>
      <c r="AT213" s="251"/>
      <c r="AU213" s="251"/>
      <c r="AV213" s="251"/>
      <c r="AW213" s="251"/>
      <c r="AX213" s="251"/>
      <c r="AY213" s="251"/>
      <c r="AZ213" s="251"/>
      <c r="BA213" s="251"/>
      <c r="BB213" s="251"/>
      <c r="BC213" s="251"/>
      <c r="BD213" s="251"/>
      <c r="BE213" s="251"/>
      <c r="BF213" s="251"/>
      <c r="BG213" s="251"/>
      <c r="BH213" s="251"/>
      <c r="BI213" s="251"/>
      <c r="BJ213" s="251"/>
      <c r="BK213" s="251"/>
      <c r="BL213" s="251"/>
      <c r="BM213" s="251"/>
      <c r="BN213" s="251"/>
      <c r="BO213" s="251"/>
      <c r="BP213" s="251"/>
    </row>
    <row r="214" spans="1:164" s="91" customFormat="1" ht="12" customHeight="1">
      <c r="A214" s="94" t="s">
        <v>459</v>
      </c>
      <c r="B214" s="93"/>
      <c r="C214" s="93"/>
      <c r="D214" s="93"/>
      <c r="E214" s="93"/>
      <c r="F214" s="93"/>
      <c r="G214" s="93"/>
      <c r="H214" s="93"/>
      <c r="I214" s="93"/>
      <c r="J214" s="93"/>
      <c r="K214" s="93"/>
      <c r="L214" s="93"/>
      <c r="M214" s="93"/>
      <c r="N214" s="93"/>
      <c r="O214" s="93"/>
      <c r="P214" s="93"/>
      <c r="Q214" s="93"/>
      <c r="R214" s="93"/>
      <c r="S214" s="93"/>
      <c r="T214" s="93"/>
      <c r="U214" s="93"/>
      <c r="V214" s="347"/>
      <c r="W214" s="347"/>
      <c r="X214" s="347"/>
      <c r="Y214" s="347"/>
      <c r="Z214" s="347"/>
      <c r="AA214" s="347"/>
      <c r="AB214" s="347"/>
      <c r="AC214" s="251"/>
      <c r="AD214" s="251"/>
      <c r="AE214" s="251"/>
      <c r="AF214" s="251"/>
      <c r="AG214" s="251"/>
      <c r="AH214" s="251"/>
      <c r="AI214" s="251"/>
      <c r="AJ214" s="251"/>
      <c r="AK214" s="251"/>
      <c r="AL214" s="251"/>
      <c r="AM214" s="251"/>
      <c r="AN214" s="251"/>
      <c r="AO214" s="251"/>
      <c r="AP214" s="251"/>
      <c r="AQ214" s="96"/>
      <c r="AR214" s="96"/>
      <c r="AS214" s="96"/>
      <c r="AT214" s="251"/>
      <c r="AU214" s="251"/>
      <c r="AV214" s="251"/>
      <c r="AW214" s="251"/>
      <c r="AX214" s="251"/>
      <c r="AY214" s="251"/>
      <c r="AZ214" s="251"/>
      <c r="BA214" s="251"/>
      <c r="BB214" s="251"/>
      <c r="BC214" s="251"/>
      <c r="BD214" s="251"/>
      <c r="BE214" s="251"/>
      <c r="BF214" s="251"/>
      <c r="BG214" s="251"/>
      <c r="BH214" s="251"/>
      <c r="BI214" s="251"/>
      <c r="BJ214" s="251"/>
      <c r="BK214" s="251"/>
      <c r="BL214" s="251"/>
      <c r="BM214" s="251"/>
      <c r="BN214" s="251"/>
      <c r="BO214" s="251"/>
      <c r="BP214" s="251"/>
    </row>
    <row r="215" spans="1:164" ht="12" customHeight="1">
      <c r="A215" s="346" t="s">
        <v>451</v>
      </c>
    </row>
    <row r="216" spans="1:164" ht="12" customHeight="1">
      <c r="A216" s="346"/>
    </row>
    <row r="217" spans="1:164" ht="12" customHeight="1">
      <c r="A217" s="268" t="s">
        <v>233</v>
      </c>
      <c r="B217" s="269"/>
      <c r="C217" s="269"/>
      <c r="D217" s="269"/>
      <c r="E217" s="269"/>
      <c r="F217" s="269"/>
      <c r="G217" s="269"/>
      <c r="H217" s="269"/>
      <c r="I217" s="269"/>
      <c r="J217" s="269"/>
      <c r="K217" s="269"/>
      <c r="L217" s="269"/>
      <c r="M217" s="269"/>
      <c r="N217" s="269"/>
      <c r="O217" s="269"/>
      <c r="P217" s="269"/>
      <c r="Q217" s="269"/>
      <c r="R217" s="269"/>
      <c r="S217" s="269"/>
      <c r="T217" s="269"/>
      <c r="U217" s="269"/>
      <c r="V217" s="269"/>
      <c r="W217" s="269"/>
      <c r="X217" s="270"/>
      <c r="Y217" s="91"/>
    </row>
    <row r="218" spans="1:164" ht="12" customHeight="1">
      <c r="A218" s="271"/>
      <c r="B218" s="406" t="s">
        <v>234</v>
      </c>
      <c r="C218" s="406"/>
      <c r="D218" s="406"/>
      <c r="E218" s="406"/>
      <c r="F218" s="406"/>
      <c r="G218" s="406"/>
      <c r="H218" s="406"/>
      <c r="I218" s="406"/>
      <c r="J218" s="406"/>
      <c r="K218" s="406"/>
      <c r="L218" s="406"/>
      <c r="M218" s="407"/>
      <c r="N218" s="735"/>
      <c r="O218" s="736"/>
      <c r="P218" s="736"/>
      <c r="Q218" s="736"/>
      <c r="R218" s="737" t="s">
        <v>209</v>
      </c>
      <c r="S218" s="738"/>
      <c r="T218" s="739" t="s">
        <v>235</v>
      </c>
      <c r="U218" s="740"/>
      <c r="V218" s="740"/>
      <c r="W218" s="740"/>
      <c r="X218" s="741"/>
      <c r="Y218" s="91"/>
    </row>
    <row r="219" spans="1:164" ht="12" customHeight="1">
      <c r="A219" s="94" t="s">
        <v>421</v>
      </c>
    </row>
    <row r="220" spans="1:164" ht="12" customHeight="1"/>
    <row r="221" spans="1:164" s="91" customFormat="1" ht="12" customHeight="1">
      <c r="A221" s="151" t="s">
        <v>460</v>
      </c>
      <c r="AQ221" s="152"/>
      <c r="AR221" s="152"/>
      <c r="AS221" s="152"/>
      <c r="CK221" s="173"/>
      <c r="CL221" s="173"/>
      <c r="CM221" s="173"/>
      <c r="CN221" s="173"/>
      <c r="CO221" s="173"/>
      <c r="CP221" s="173"/>
      <c r="CQ221" s="173"/>
      <c r="CR221" s="173"/>
      <c r="CS221" s="173"/>
      <c r="CT221" s="173"/>
      <c r="CU221" s="173"/>
      <c r="CV221" s="173"/>
      <c r="CW221" s="173"/>
      <c r="CX221" s="173"/>
      <c r="CY221" s="173"/>
      <c r="CZ221" s="173"/>
      <c r="DJ221" s="173"/>
      <c r="DK221" s="173"/>
      <c r="DL221" s="173"/>
      <c r="DM221" s="173"/>
      <c r="DN221" s="173"/>
      <c r="DO221" s="173"/>
      <c r="DP221" s="173"/>
      <c r="DQ221" s="173"/>
      <c r="DR221" s="173"/>
      <c r="DS221" s="173"/>
      <c r="DT221" s="173"/>
      <c r="DU221" s="173"/>
      <c r="DV221" s="173"/>
      <c r="DW221" s="173"/>
      <c r="DX221" s="173"/>
      <c r="DY221" s="173"/>
      <c r="DZ221" s="173"/>
      <c r="EA221" s="173"/>
      <c r="EB221" s="173"/>
      <c r="EC221" s="173"/>
      <c r="ED221" s="173"/>
      <c r="EE221" s="173"/>
      <c r="EF221" s="173"/>
      <c r="EG221" s="173"/>
      <c r="EH221" s="173"/>
      <c r="EI221" s="173"/>
      <c r="EJ221" s="173"/>
      <c r="EK221" s="173"/>
      <c r="EL221" s="173"/>
      <c r="EM221" s="173"/>
      <c r="EN221" s="173"/>
      <c r="EO221" s="173"/>
      <c r="EP221" s="173"/>
      <c r="EQ221" s="173"/>
      <c r="ER221" s="173"/>
      <c r="ES221" s="173"/>
      <c r="ET221" s="173"/>
      <c r="EU221" s="173"/>
      <c r="EV221" s="173"/>
      <c r="EW221" s="173"/>
      <c r="EX221" s="173"/>
      <c r="EY221" s="173"/>
      <c r="EZ221" s="173"/>
      <c r="FA221" s="173"/>
      <c r="FB221" s="173"/>
      <c r="FC221" s="173"/>
      <c r="FD221" s="173"/>
      <c r="FE221" s="173"/>
      <c r="FF221" s="173"/>
      <c r="FG221" s="173"/>
      <c r="FH221" s="173"/>
    </row>
    <row r="222" spans="1:164" s="91" customFormat="1" ht="12" customHeight="1">
      <c r="A222" s="272"/>
      <c r="B222" s="273"/>
      <c r="C222" s="273"/>
      <c r="D222" s="273"/>
      <c r="E222" s="273"/>
      <c r="F222" s="273"/>
      <c r="G222" s="273"/>
      <c r="H222" s="273"/>
      <c r="I222" s="273"/>
      <c r="J222" s="273"/>
      <c r="K222" s="273"/>
      <c r="L222" s="273"/>
      <c r="M222" s="273"/>
      <c r="N222" s="273"/>
      <c r="O222" s="273"/>
      <c r="P222" s="273"/>
      <c r="Q222" s="273"/>
      <c r="R222" s="273"/>
      <c r="S222" s="273"/>
      <c r="T222" s="273"/>
      <c r="U222" s="273"/>
      <c r="V222" s="548" t="s">
        <v>14</v>
      </c>
      <c r="W222" s="549"/>
      <c r="X222" s="549"/>
      <c r="Y222" s="549"/>
      <c r="Z222" s="549"/>
      <c r="AA222" s="549"/>
      <c r="AB222" s="550"/>
      <c r="CK222" s="173"/>
      <c r="CL222" s="173"/>
      <c r="CM222" s="173"/>
      <c r="CN222" s="173"/>
      <c r="CO222" s="173"/>
      <c r="CP222" s="173"/>
      <c r="CQ222" s="173"/>
      <c r="CR222" s="173"/>
      <c r="CS222" s="173"/>
      <c r="CT222" s="173"/>
      <c r="CU222" s="173"/>
      <c r="CV222" s="173"/>
      <c r="CW222" s="173"/>
      <c r="CX222" s="173"/>
      <c r="CY222" s="173"/>
      <c r="CZ222" s="173"/>
      <c r="DJ222" s="173"/>
      <c r="DK222" s="173"/>
      <c r="DL222" s="173"/>
      <c r="DM222" s="173"/>
      <c r="DN222" s="173"/>
      <c r="DO222" s="173"/>
      <c r="DP222" s="173"/>
      <c r="DQ222" s="173"/>
      <c r="DR222" s="173"/>
      <c r="DS222" s="173"/>
      <c r="DT222" s="173"/>
      <c r="DU222" s="173"/>
      <c r="DV222" s="173"/>
      <c r="DW222" s="173"/>
      <c r="DX222" s="173"/>
      <c r="DY222" s="173"/>
      <c r="DZ222" s="173"/>
      <c r="EA222" s="173"/>
      <c r="EB222" s="173"/>
      <c r="EC222" s="173"/>
      <c r="ED222" s="173"/>
      <c r="EE222" s="173"/>
      <c r="EF222" s="173"/>
      <c r="EG222" s="173"/>
      <c r="EH222" s="173"/>
      <c r="EI222" s="173"/>
      <c r="EJ222" s="173"/>
      <c r="EK222" s="173"/>
      <c r="EL222" s="173"/>
      <c r="EM222" s="173"/>
      <c r="EN222" s="173"/>
      <c r="EO222" s="173"/>
      <c r="EP222" s="173"/>
      <c r="EQ222" s="173"/>
      <c r="ER222" s="173"/>
      <c r="ES222" s="173"/>
      <c r="ET222" s="173"/>
      <c r="EU222" s="173"/>
      <c r="EV222" s="173"/>
      <c r="EW222" s="173"/>
      <c r="EX222" s="173"/>
      <c r="EY222" s="173"/>
      <c r="EZ222" s="173"/>
      <c r="FA222" s="173"/>
      <c r="FB222" s="173"/>
      <c r="FC222" s="173"/>
      <c r="FD222" s="173"/>
      <c r="FE222" s="173"/>
      <c r="FF222" s="173"/>
      <c r="FG222" s="173"/>
      <c r="FH222" s="173"/>
    </row>
    <row r="223" spans="1:164" s="91" customFormat="1" ht="12" customHeight="1">
      <c r="A223" s="274"/>
      <c r="B223" s="275"/>
      <c r="C223" s="275"/>
      <c r="D223" s="275"/>
      <c r="E223" s="275"/>
      <c r="F223" s="275"/>
      <c r="G223" s="275"/>
      <c r="H223" s="275"/>
      <c r="I223" s="275"/>
      <c r="J223" s="275"/>
      <c r="K223" s="275"/>
      <c r="L223" s="275"/>
      <c r="M223" s="275"/>
      <c r="N223" s="275"/>
      <c r="O223" s="275"/>
      <c r="P223" s="275"/>
      <c r="Q223" s="275"/>
      <c r="R223" s="275"/>
      <c r="S223" s="275"/>
      <c r="T223" s="275"/>
      <c r="U223" s="275"/>
      <c r="V223" s="551"/>
      <c r="W223" s="552"/>
      <c r="X223" s="552"/>
      <c r="Y223" s="552"/>
      <c r="Z223" s="552"/>
      <c r="AA223" s="552"/>
      <c r="AB223" s="553"/>
      <c r="CK223" s="173"/>
      <c r="CL223" s="173"/>
      <c r="CM223" s="173"/>
      <c r="CN223" s="173"/>
      <c r="CO223" s="173"/>
      <c r="CP223" s="173"/>
      <c r="CQ223" s="173"/>
      <c r="CR223" s="173"/>
      <c r="CS223" s="173"/>
      <c r="CT223" s="173"/>
      <c r="CU223" s="173"/>
      <c r="CV223" s="173"/>
      <c r="CW223" s="173"/>
      <c r="CX223" s="173"/>
      <c r="CY223" s="173"/>
      <c r="CZ223" s="173"/>
      <c r="DJ223" s="173"/>
      <c r="DK223" s="173"/>
      <c r="DL223" s="173"/>
      <c r="DM223" s="173"/>
      <c r="DN223" s="173"/>
      <c r="DO223" s="173"/>
      <c r="DP223" s="173"/>
      <c r="DQ223" s="173"/>
      <c r="DR223" s="173"/>
      <c r="DS223" s="173"/>
      <c r="DT223" s="173"/>
      <c r="DU223" s="173"/>
      <c r="DV223" s="173"/>
      <c r="DW223" s="173"/>
      <c r="DX223" s="173"/>
      <c r="DY223" s="173"/>
      <c r="DZ223" s="173"/>
      <c r="EA223" s="173"/>
      <c r="EB223" s="173"/>
      <c r="EC223" s="173"/>
      <c r="ED223" s="173"/>
      <c r="EE223" s="173"/>
      <c r="EF223" s="173"/>
      <c r="EG223" s="173"/>
      <c r="EH223" s="173"/>
      <c r="EI223" s="173"/>
      <c r="EJ223" s="173"/>
      <c r="EK223" s="173"/>
      <c r="EL223" s="173"/>
      <c r="EM223" s="173"/>
      <c r="EN223" s="173"/>
      <c r="EO223" s="173"/>
      <c r="EP223" s="173"/>
      <c r="EQ223" s="173"/>
      <c r="ER223" s="173"/>
      <c r="ES223" s="173"/>
      <c r="ET223" s="173"/>
      <c r="EU223" s="173"/>
      <c r="EV223" s="173"/>
      <c r="EW223" s="173"/>
      <c r="EX223" s="173"/>
      <c r="EY223" s="173"/>
      <c r="EZ223" s="173"/>
      <c r="FA223" s="173"/>
      <c r="FB223" s="173"/>
      <c r="FC223" s="173"/>
      <c r="FD223" s="173"/>
      <c r="FE223" s="173"/>
      <c r="FF223" s="173"/>
      <c r="FG223" s="173"/>
      <c r="FH223" s="173"/>
    </row>
    <row r="224" spans="1:164" s="91" customFormat="1" ht="12" customHeight="1">
      <c r="A224" s="132" t="s">
        <v>220</v>
      </c>
      <c r="B224" s="140"/>
      <c r="C224" s="140"/>
      <c r="D224" s="140"/>
      <c r="E224" s="140"/>
      <c r="F224" s="140"/>
      <c r="G224" s="140"/>
      <c r="H224" s="140"/>
      <c r="I224" s="140"/>
      <c r="J224" s="140"/>
      <c r="K224" s="140"/>
      <c r="L224" s="140"/>
      <c r="M224" s="140"/>
      <c r="N224" s="140"/>
      <c r="O224" s="140"/>
      <c r="P224" s="140"/>
      <c r="Q224" s="140"/>
      <c r="R224" s="140"/>
      <c r="S224" s="140"/>
      <c r="T224" s="140"/>
      <c r="U224" s="140"/>
      <c r="V224" s="554">
        <f>SUM(V225:AB226)</f>
        <v>0</v>
      </c>
      <c r="W224" s="555"/>
      <c r="X224" s="555"/>
      <c r="Y224" s="555"/>
      <c r="Z224" s="555"/>
      <c r="AA224" s="555"/>
      <c r="AB224" s="556"/>
      <c r="CK224" s="173"/>
      <c r="CL224" s="173"/>
      <c r="CM224" s="173"/>
      <c r="CN224" s="173"/>
      <c r="CO224" s="173"/>
      <c r="CP224" s="173"/>
      <c r="CQ224" s="173"/>
      <c r="CR224" s="173"/>
      <c r="CS224" s="173"/>
      <c r="CT224" s="173"/>
      <c r="CU224" s="173"/>
      <c r="CV224" s="173"/>
      <c r="CW224" s="173"/>
      <c r="CX224" s="173"/>
      <c r="CY224" s="173"/>
      <c r="CZ224" s="173"/>
      <c r="DJ224" s="173"/>
      <c r="DK224" s="173"/>
      <c r="DL224" s="173"/>
      <c r="DM224" s="173"/>
      <c r="DN224" s="173"/>
      <c r="DO224" s="173"/>
      <c r="DP224" s="173"/>
      <c r="DQ224" s="173"/>
      <c r="DR224" s="173"/>
      <c r="DS224" s="173"/>
      <c r="DT224" s="173"/>
      <c r="DU224" s="173"/>
      <c r="DV224" s="173"/>
      <c r="DW224" s="173"/>
      <c r="DX224" s="173"/>
      <c r="DY224" s="173"/>
      <c r="DZ224" s="173"/>
      <c r="EA224" s="173"/>
      <c r="EB224" s="173"/>
      <c r="EC224" s="173"/>
      <c r="ED224" s="173"/>
      <c r="EE224" s="173"/>
      <c r="EF224" s="173"/>
      <c r="EG224" s="173"/>
      <c r="EH224" s="173"/>
      <c r="EI224" s="173"/>
      <c r="EJ224" s="173"/>
      <c r="EK224" s="173"/>
      <c r="EL224" s="173"/>
      <c r="EM224" s="173"/>
      <c r="EN224" s="173"/>
      <c r="EO224" s="173"/>
      <c r="EP224" s="173"/>
      <c r="EQ224" s="173"/>
      <c r="ER224" s="173"/>
      <c r="ES224" s="173"/>
      <c r="ET224" s="173"/>
      <c r="EU224" s="173"/>
      <c r="EV224" s="173"/>
      <c r="EW224" s="173"/>
      <c r="EX224" s="173"/>
      <c r="EY224" s="173"/>
      <c r="EZ224" s="173"/>
      <c r="FA224" s="173"/>
      <c r="FB224" s="173"/>
      <c r="FC224" s="173"/>
      <c r="FD224" s="173"/>
      <c r="FE224" s="173"/>
      <c r="FF224" s="173"/>
      <c r="FG224" s="173"/>
      <c r="FH224" s="173"/>
    </row>
    <row r="225" spans="1:164" s="91" customFormat="1" ht="12" customHeight="1">
      <c r="A225" s="199"/>
      <c r="B225" s="276" t="s">
        <v>214</v>
      </c>
      <c r="C225" s="277"/>
      <c r="D225" s="155"/>
      <c r="E225" s="155"/>
      <c r="F225" s="155"/>
      <c r="G225" s="155"/>
      <c r="H225" s="155"/>
      <c r="I225" s="155"/>
      <c r="J225" s="155"/>
      <c r="K225" s="155"/>
      <c r="L225" s="277"/>
      <c r="M225" s="277"/>
      <c r="N225" s="277"/>
      <c r="O225" s="155"/>
      <c r="P225" s="155"/>
      <c r="Q225" s="155"/>
      <c r="R225" s="155"/>
      <c r="S225" s="155"/>
      <c r="T225" s="155"/>
      <c r="U225" s="155"/>
      <c r="V225" s="557"/>
      <c r="W225" s="558"/>
      <c r="X225" s="558"/>
      <c r="Y225" s="558"/>
      <c r="Z225" s="558"/>
      <c r="AA225" s="558"/>
      <c r="AB225" s="559"/>
      <c r="CK225" s="173"/>
      <c r="CL225" s="173"/>
      <c r="CM225" s="173"/>
      <c r="CN225" s="173"/>
      <c r="CO225" s="173"/>
      <c r="CP225" s="173"/>
      <c r="CQ225" s="173"/>
      <c r="CR225" s="173"/>
      <c r="CS225" s="173"/>
      <c r="CT225" s="173"/>
      <c r="CU225" s="173"/>
      <c r="CV225" s="173"/>
      <c r="CW225" s="173"/>
      <c r="CX225" s="173"/>
      <c r="CY225" s="173"/>
      <c r="CZ225" s="173"/>
      <c r="DJ225" s="173"/>
      <c r="DK225" s="173"/>
      <c r="DL225" s="173"/>
      <c r="DM225" s="173"/>
      <c r="DN225" s="173"/>
      <c r="DO225" s="173"/>
      <c r="DP225" s="173"/>
      <c r="DQ225" s="173"/>
      <c r="DR225" s="173"/>
      <c r="DS225" s="173"/>
      <c r="DT225" s="173"/>
      <c r="DU225" s="173"/>
      <c r="DV225" s="173"/>
      <c r="DW225" s="173"/>
      <c r="DX225" s="173"/>
      <c r="DY225" s="173"/>
      <c r="DZ225" s="173"/>
      <c r="EA225" s="173"/>
      <c r="EB225" s="173"/>
      <c r="EC225" s="173"/>
      <c r="ED225" s="173"/>
      <c r="EE225" s="173"/>
      <c r="EF225" s="173"/>
      <c r="EG225" s="173"/>
      <c r="EH225" s="173"/>
      <c r="EI225" s="173"/>
      <c r="EJ225" s="173"/>
      <c r="EK225" s="173"/>
      <c r="EL225" s="173"/>
      <c r="EM225" s="173"/>
      <c r="EN225" s="173"/>
      <c r="EO225" s="173"/>
      <c r="EP225" s="173"/>
      <c r="EQ225" s="173"/>
      <c r="ER225" s="173"/>
      <c r="ES225" s="173"/>
      <c r="ET225" s="173"/>
      <c r="EU225" s="173"/>
      <c r="EV225" s="173"/>
      <c r="EW225" s="173"/>
      <c r="EX225" s="173"/>
      <c r="EY225" s="173"/>
      <c r="EZ225" s="173"/>
      <c r="FA225" s="173"/>
      <c r="FB225" s="173"/>
      <c r="FC225" s="173"/>
      <c r="FD225" s="173"/>
      <c r="FE225" s="173"/>
      <c r="FF225" s="173"/>
      <c r="FG225" s="173"/>
      <c r="FH225" s="173"/>
    </row>
    <row r="226" spans="1:164" s="91" customFormat="1" ht="12" customHeight="1">
      <c r="A226" s="278"/>
      <c r="B226" s="279" t="s">
        <v>215</v>
      </c>
      <c r="C226" s="280"/>
      <c r="D226" s="161"/>
      <c r="E226" s="161"/>
      <c r="F226" s="161"/>
      <c r="G226" s="161"/>
      <c r="H226" s="161"/>
      <c r="I226" s="161"/>
      <c r="J226" s="161"/>
      <c r="K226" s="161"/>
      <c r="L226" s="280"/>
      <c r="M226" s="280"/>
      <c r="N226" s="280"/>
      <c r="O226" s="161"/>
      <c r="P226" s="161"/>
      <c r="Q226" s="161"/>
      <c r="R226" s="161"/>
      <c r="S226" s="161"/>
      <c r="T226" s="161"/>
      <c r="U226" s="161"/>
      <c r="V226" s="592"/>
      <c r="W226" s="593"/>
      <c r="X226" s="593"/>
      <c r="Y226" s="593"/>
      <c r="Z226" s="593"/>
      <c r="AA226" s="593"/>
      <c r="AB226" s="594"/>
      <c r="CK226" s="173"/>
      <c r="CL226" s="173"/>
      <c r="CM226" s="173"/>
      <c r="CN226" s="173"/>
      <c r="CO226" s="173"/>
      <c r="CP226" s="173"/>
      <c r="CQ226" s="173"/>
      <c r="CR226" s="173"/>
      <c r="CS226" s="173"/>
      <c r="CT226" s="173"/>
      <c r="CU226" s="173"/>
      <c r="CV226" s="173"/>
      <c r="CW226" s="173"/>
      <c r="CX226" s="173"/>
      <c r="CY226" s="173"/>
      <c r="CZ226" s="173"/>
      <c r="DJ226" s="173"/>
      <c r="DK226" s="173"/>
      <c r="DL226" s="173"/>
      <c r="DM226" s="173"/>
      <c r="DN226" s="173"/>
      <c r="DO226" s="173"/>
      <c r="DP226" s="173"/>
      <c r="DQ226" s="173"/>
      <c r="DR226" s="173"/>
      <c r="DS226" s="173"/>
      <c r="DT226" s="173"/>
      <c r="DU226" s="173"/>
      <c r="DV226" s="173"/>
      <c r="DW226" s="173"/>
      <c r="DX226" s="173"/>
      <c r="DY226" s="173"/>
      <c r="DZ226" s="173"/>
      <c r="EA226" s="173"/>
      <c r="EB226" s="173"/>
      <c r="EC226" s="173"/>
      <c r="ED226" s="173"/>
      <c r="EE226" s="173"/>
      <c r="EF226" s="173"/>
      <c r="EG226" s="173"/>
      <c r="EH226" s="173"/>
      <c r="EI226" s="173"/>
      <c r="EJ226" s="173"/>
      <c r="EK226" s="173"/>
      <c r="EL226" s="173"/>
      <c r="EM226" s="173"/>
      <c r="EN226" s="173"/>
      <c r="EO226" s="173"/>
      <c r="EP226" s="173"/>
      <c r="EQ226" s="173"/>
      <c r="ER226" s="173"/>
      <c r="ES226" s="173"/>
      <c r="ET226" s="173"/>
      <c r="EU226" s="173"/>
      <c r="EV226" s="173"/>
      <c r="EW226" s="173"/>
      <c r="EX226" s="173"/>
      <c r="EY226" s="173"/>
      <c r="EZ226" s="173"/>
      <c r="FA226" s="173"/>
      <c r="FB226" s="173"/>
      <c r="FC226" s="173"/>
      <c r="FD226" s="173"/>
      <c r="FE226" s="173"/>
      <c r="FF226" s="173"/>
      <c r="FG226" s="173"/>
      <c r="FH226" s="173"/>
    </row>
    <row r="227" spans="1:164" s="91" customFormat="1" ht="12" customHeight="1">
      <c r="A227" s="132" t="s">
        <v>221</v>
      </c>
      <c r="B227" s="140"/>
      <c r="C227" s="140"/>
      <c r="D227" s="140"/>
      <c r="E227" s="140"/>
      <c r="F227" s="140"/>
      <c r="G227" s="140"/>
      <c r="H227" s="140"/>
      <c r="I227" s="140"/>
      <c r="J227" s="140"/>
      <c r="K227" s="140"/>
      <c r="L227" s="140"/>
      <c r="M227" s="140"/>
      <c r="N227" s="140"/>
      <c r="O227" s="423"/>
      <c r="P227" s="423"/>
      <c r="Q227" s="423"/>
      <c r="R227" s="423"/>
      <c r="S227" s="423"/>
      <c r="T227" s="423"/>
      <c r="U227" s="423"/>
      <c r="V227" s="554">
        <f>SUM(V228:AB229)</f>
        <v>0</v>
      </c>
      <c r="W227" s="555"/>
      <c r="X227" s="555"/>
      <c r="Y227" s="555"/>
      <c r="Z227" s="555"/>
      <c r="AA227" s="555"/>
      <c r="AB227" s="556"/>
      <c r="CK227" s="173"/>
      <c r="CL227" s="173"/>
      <c r="CM227" s="173"/>
      <c r="CN227" s="173"/>
      <c r="CO227" s="173"/>
      <c r="CP227" s="173"/>
      <c r="CQ227" s="173"/>
      <c r="CR227" s="173"/>
      <c r="CS227" s="173"/>
      <c r="CT227" s="173"/>
      <c r="CU227" s="173"/>
      <c r="CV227" s="173"/>
      <c r="CW227" s="173"/>
      <c r="CX227" s="173"/>
      <c r="CY227" s="173"/>
      <c r="CZ227" s="173"/>
      <c r="DJ227" s="173"/>
      <c r="DK227" s="173"/>
      <c r="DL227" s="173"/>
      <c r="DM227" s="173"/>
      <c r="DN227" s="173"/>
      <c r="DO227" s="173"/>
      <c r="DP227" s="173"/>
      <c r="DQ227" s="173"/>
      <c r="DR227" s="173"/>
      <c r="DS227" s="173"/>
      <c r="DT227" s="173"/>
      <c r="DU227" s="173"/>
      <c r="DV227" s="173"/>
      <c r="DW227" s="173"/>
      <c r="DX227" s="173"/>
      <c r="DY227" s="173"/>
      <c r="DZ227" s="173"/>
      <c r="EA227" s="173"/>
      <c r="EB227" s="173"/>
      <c r="EC227" s="173"/>
      <c r="ED227" s="173"/>
      <c r="EE227" s="173"/>
      <c r="EF227" s="173"/>
      <c r="EG227" s="173"/>
      <c r="EH227" s="173"/>
      <c r="EI227" s="173"/>
      <c r="EJ227" s="173"/>
      <c r="EK227" s="173"/>
      <c r="EL227" s="173"/>
      <c r="EM227" s="173"/>
      <c r="EN227" s="173"/>
      <c r="EO227" s="173"/>
      <c r="EP227" s="173"/>
      <c r="EQ227" s="173"/>
      <c r="ER227" s="173"/>
      <c r="ES227" s="173"/>
      <c r="ET227" s="173"/>
      <c r="EU227" s="173"/>
      <c r="EV227" s="173"/>
      <c r="EW227" s="173"/>
      <c r="EX227" s="173"/>
      <c r="EY227" s="173"/>
      <c r="EZ227" s="173"/>
      <c r="FA227" s="173"/>
      <c r="FB227" s="173"/>
      <c r="FC227" s="173"/>
      <c r="FD227" s="173"/>
      <c r="FE227" s="173"/>
      <c r="FF227" s="173"/>
      <c r="FG227" s="173"/>
      <c r="FH227" s="173"/>
    </row>
    <row r="228" spans="1:164" s="91" customFormat="1" ht="12" customHeight="1">
      <c r="A228" s="199"/>
      <c r="B228" s="276" t="s">
        <v>214</v>
      </c>
      <c r="C228" s="277"/>
      <c r="D228" s="155"/>
      <c r="E228" s="155"/>
      <c r="F228" s="155"/>
      <c r="G228" s="155"/>
      <c r="H228" s="155"/>
      <c r="I228" s="155"/>
      <c r="J228" s="155"/>
      <c r="K228" s="155"/>
      <c r="L228" s="277"/>
      <c r="M228" s="277"/>
      <c r="N228" s="277"/>
      <c r="O228" s="155"/>
      <c r="P228" s="155"/>
      <c r="Q228" s="155"/>
      <c r="R228" s="155"/>
      <c r="S228" s="155"/>
      <c r="T228" s="155"/>
      <c r="U228" s="155"/>
      <c r="V228" s="557"/>
      <c r="W228" s="558"/>
      <c r="X228" s="558"/>
      <c r="Y228" s="558"/>
      <c r="Z228" s="558"/>
      <c r="AA228" s="558"/>
      <c r="AB228" s="559"/>
      <c r="CK228" s="173"/>
      <c r="CL228" s="173"/>
      <c r="CM228" s="173"/>
      <c r="CN228" s="173"/>
      <c r="CO228" s="173"/>
      <c r="CP228" s="173"/>
      <c r="CQ228" s="173"/>
      <c r="CR228" s="173"/>
      <c r="CS228" s="173"/>
      <c r="CT228" s="173"/>
      <c r="CU228" s="173"/>
      <c r="CV228" s="173"/>
      <c r="CW228" s="173"/>
      <c r="CX228" s="173"/>
      <c r="CY228" s="173"/>
      <c r="CZ228" s="173"/>
      <c r="DJ228" s="173"/>
      <c r="DK228" s="173"/>
      <c r="DL228" s="173"/>
      <c r="DM228" s="173"/>
      <c r="DN228" s="173"/>
      <c r="DO228" s="173"/>
      <c r="DP228" s="173"/>
      <c r="DQ228" s="173"/>
      <c r="DR228" s="173"/>
      <c r="DS228" s="173"/>
      <c r="DT228" s="173"/>
      <c r="DU228" s="173"/>
      <c r="DV228" s="173"/>
      <c r="DW228" s="173"/>
      <c r="DX228" s="173"/>
      <c r="DY228" s="173"/>
      <c r="DZ228" s="173"/>
      <c r="EA228" s="173"/>
      <c r="EB228" s="173"/>
      <c r="EC228" s="173"/>
      <c r="ED228" s="173"/>
      <c r="EE228" s="173"/>
      <c r="EF228" s="173"/>
      <c r="EG228" s="173"/>
      <c r="EH228" s="173"/>
      <c r="EI228" s="173"/>
      <c r="EJ228" s="173"/>
      <c r="EK228" s="173"/>
      <c r="EL228" s="173"/>
      <c r="EM228" s="173"/>
      <c r="EN228" s="173"/>
      <c r="EO228" s="173"/>
      <c r="EP228" s="173"/>
      <c r="EQ228" s="173"/>
      <c r="ER228" s="173"/>
      <c r="ES228" s="173"/>
      <c r="ET228" s="173"/>
      <c r="EU228" s="173"/>
      <c r="EV228" s="173"/>
      <c r="EW228" s="173"/>
      <c r="EX228" s="173"/>
      <c r="EY228" s="173"/>
      <c r="EZ228" s="173"/>
      <c r="FA228" s="173"/>
      <c r="FB228" s="173"/>
      <c r="FC228" s="173"/>
      <c r="FD228" s="173"/>
      <c r="FE228" s="173"/>
      <c r="FF228" s="173"/>
      <c r="FG228" s="173"/>
      <c r="FH228" s="173"/>
    </row>
    <row r="229" spans="1:164" s="91" customFormat="1" ht="12" customHeight="1">
      <c r="A229" s="278"/>
      <c r="B229" s="279" t="s">
        <v>215</v>
      </c>
      <c r="C229" s="280"/>
      <c r="D229" s="161"/>
      <c r="E229" s="161"/>
      <c r="F229" s="161"/>
      <c r="G229" s="161"/>
      <c r="H229" s="161"/>
      <c r="I229" s="161"/>
      <c r="J229" s="161"/>
      <c r="K229" s="161"/>
      <c r="L229" s="280"/>
      <c r="M229" s="280"/>
      <c r="N229" s="280"/>
      <c r="O229" s="161"/>
      <c r="P229" s="161"/>
      <c r="Q229" s="161"/>
      <c r="R229" s="161"/>
      <c r="S229" s="161"/>
      <c r="T229" s="161"/>
      <c r="U229" s="161"/>
      <c r="V229" s="592"/>
      <c r="W229" s="593"/>
      <c r="X229" s="593"/>
      <c r="Y229" s="593"/>
      <c r="Z229" s="593"/>
      <c r="AA229" s="593"/>
      <c r="AB229" s="594"/>
      <c r="CK229" s="173"/>
      <c r="CL229" s="173"/>
      <c r="CM229" s="173"/>
      <c r="CN229" s="173"/>
      <c r="CO229" s="173"/>
      <c r="CP229" s="173"/>
      <c r="CQ229" s="173"/>
      <c r="CR229" s="173"/>
      <c r="CS229" s="173"/>
      <c r="CT229" s="173"/>
      <c r="CU229" s="173"/>
      <c r="CV229" s="173"/>
      <c r="CW229" s="173"/>
      <c r="CX229" s="173"/>
      <c r="CY229" s="173"/>
      <c r="CZ229" s="173"/>
      <c r="DJ229" s="173"/>
      <c r="DK229" s="173"/>
      <c r="DL229" s="173"/>
      <c r="DM229" s="173"/>
      <c r="DN229" s="173"/>
      <c r="DO229" s="173"/>
      <c r="DP229" s="173"/>
      <c r="DQ229" s="173"/>
      <c r="DR229" s="173"/>
      <c r="DS229" s="173"/>
      <c r="DT229" s="173"/>
      <c r="DU229" s="173"/>
      <c r="DV229" s="173"/>
      <c r="DW229" s="173"/>
      <c r="DX229" s="173"/>
      <c r="DY229" s="173"/>
      <c r="DZ229" s="173"/>
      <c r="EA229" s="173"/>
      <c r="EB229" s="173"/>
      <c r="EC229" s="173"/>
      <c r="ED229" s="173"/>
      <c r="EE229" s="173"/>
      <c r="EF229" s="173"/>
      <c r="EG229" s="173"/>
      <c r="EH229" s="173"/>
      <c r="EI229" s="173"/>
      <c r="EJ229" s="173"/>
      <c r="EK229" s="173"/>
      <c r="EL229" s="173"/>
      <c r="EM229" s="173"/>
      <c r="EN229" s="173"/>
      <c r="EO229" s="173"/>
      <c r="EP229" s="173"/>
      <c r="EQ229" s="173"/>
      <c r="ER229" s="173"/>
      <c r="ES229" s="173"/>
      <c r="ET229" s="173"/>
      <c r="EU229" s="173"/>
      <c r="EV229" s="173"/>
      <c r="EW229" s="173"/>
      <c r="EX229" s="173"/>
      <c r="EY229" s="173"/>
      <c r="EZ229" s="173"/>
      <c r="FA229" s="173"/>
      <c r="FB229" s="173"/>
      <c r="FC229" s="173"/>
      <c r="FD229" s="173"/>
      <c r="FE229" s="173"/>
      <c r="FF229" s="173"/>
      <c r="FG229" s="173"/>
      <c r="FH229" s="173"/>
    </row>
    <row r="230" spans="1:164" s="91" customFormat="1" ht="12" customHeight="1">
      <c r="A230" s="132" t="s">
        <v>222</v>
      </c>
      <c r="B230" s="140"/>
      <c r="C230" s="140"/>
      <c r="D230" s="140"/>
      <c r="E230" s="140"/>
      <c r="F230" s="140"/>
      <c r="G230" s="140"/>
      <c r="H230" s="140"/>
      <c r="I230" s="140"/>
      <c r="J230" s="140"/>
      <c r="K230" s="140"/>
      <c r="L230" s="140"/>
      <c r="M230" s="140"/>
      <c r="N230" s="140"/>
      <c r="O230" s="423"/>
      <c r="P230" s="423"/>
      <c r="Q230" s="423"/>
      <c r="R230" s="423"/>
      <c r="S230" s="423"/>
      <c r="T230" s="423"/>
      <c r="U230" s="423"/>
      <c r="V230" s="554">
        <f>SUM(V231:AB232)</f>
        <v>0</v>
      </c>
      <c r="W230" s="555"/>
      <c r="X230" s="555"/>
      <c r="Y230" s="555"/>
      <c r="Z230" s="555"/>
      <c r="AA230" s="555"/>
      <c r="AB230" s="556"/>
      <c r="CK230" s="173"/>
      <c r="CL230" s="173"/>
      <c r="CM230" s="173"/>
      <c r="CN230" s="173"/>
      <c r="CO230" s="173"/>
      <c r="CP230" s="173"/>
      <c r="CQ230" s="173"/>
      <c r="CR230" s="173"/>
      <c r="CS230" s="173"/>
      <c r="CT230" s="173"/>
      <c r="CU230" s="173"/>
      <c r="CV230" s="173"/>
      <c r="CW230" s="173"/>
      <c r="CX230" s="173"/>
      <c r="CY230" s="173"/>
      <c r="CZ230" s="173"/>
      <c r="DJ230" s="173"/>
      <c r="DK230" s="173"/>
      <c r="DL230" s="173"/>
      <c r="DM230" s="173"/>
      <c r="DN230" s="173"/>
      <c r="DO230" s="173"/>
      <c r="DP230" s="173"/>
      <c r="DQ230" s="173"/>
      <c r="DR230" s="173"/>
      <c r="DS230" s="173"/>
      <c r="DT230" s="173"/>
      <c r="DU230" s="173"/>
      <c r="DV230" s="173"/>
      <c r="DW230" s="173"/>
      <c r="DX230" s="173"/>
      <c r="DY230" s="173"/>
      <c r="DZ230" s="173"/>
      <c r="EA230" s="173"/>
      <c r="EB230" s="173"/>
      <c r="EC230" s="173"/>
      <c r="ED230" s="173"/>
      <c r="EE230" s="173"/>
      <c r="EF230" s="173"/>
      <c r="EG230" s="173"/>
      <c r="EH230" s="173"/>
      <c r="EI230" s="173"/>
      <c r="EJ230" s="173"/>
      <c r="EK230" s="173"/>
      <c r="EL230" s="173"/>
      <c r="EM230" s="173"/>
      <c r="EN230" s="173"/>
      <c r="EO230" s="173"/>
      <c r="EP230" s="173"/>
      <c r="EQ230" s="173"/>
      <c r="ER230" s="173"/>
      <c r="ES230" s="173"/>
      <c r="ET230" s="173"/>
      <c r="EU230" s="173"/>
      <c r="EV230" s="173"/>
      <c r="EW230" s="173"/>
      <c r="EX230" s="173"/>
      <c r="EY230" s="173"/>
      <c r="EZ230" s="173"/>
      <c r="FA230" s="173"/>
      <c r="FB230" s="173"/>
      <c r="FC230" s="173"/>
      <c r="FD230" s="173"/>
      <c r="FE230" s="173"/>
      <c r="FF230" s="173"/>
      <c r="FG230" s="173"/>
      <c r="FH230" s="173"/>
    </row>
    <row r="231" spans="1:164" s="91" customFormat="1" ht="12" customHeight="1">
      <c r="A231" s="199"/>
      <c r="B231" s="276" t="s">
        <v>194</v>
      </c>
      <c r="C231" s="277"/>
      <c r="D231" s="155"/>
      <c r="E231" s="155"/>
      <c r="F231" s="155"/>
      <c r="G231" s="155"/>
      <c r="H231" s="155"/>
      <c r="I231" s="155"/>
      <c r="J231" s="155"/>
      <c r="K231" s="155"/>
      <c r="L231" s="277"/>
      <c r="M231" s="277"/>
      <c r="N231" s="277"/>
      <c r="O231" s="155"/>
      <c r="P231" s="155"/>
      <c r="Q231" s="155"/>
      <c r="R231" s="155"/>
      <c r="S231" s="155"/>
      <c r="T231" s="155"/>
      <c r="U231" s="155"/>
      <c r="V231" s="557"/>
      <c r="W231" s="558"/>
      <c r="X231" s="558"/>
      <c r="Y231" s="558"/>
      <c r="Z231" s="558"/>
      <c r="AA231" s="558"/>
      <c r="AB231" s="559"/>
      <c r="CK231" s="173"/>
      <c r="CL231" s="173"/>
      <c r="CM231" s="173"/>
      <c r="CN231" s="173"/>
      <c r="CO231" s="173"/>
      <c r="CP231" s="173"/>
      <c r="CQ231" s="173"/>
      <c r="CR231" s="173"/>
      <c r="CS231" s="173"/>
      <c r="CT231" s="173"/>
      <c r="CU231" s="173"/>
      <c r="CV231" s="173"/>
      <c r="CW231" s="173"/>
      <c r="CX231" s="173"/>
      <c r="CY231" s="173"/>
      <c r="CZ231" s="173"/>
      <c r="DJ231" s="173"/>
      <c r="DK231" s="173"/>
      <c r="DL231" s="173"/>
      <c r="DM231" s="173"/>
      <c r="DN231" s="173"/>
      <c r="DO231" s="173"/>
      <c r="DP231" s="173"/>
      <c r="DQ231" s="173"/>
      <c r="DR231" s="173"/>
      <c r="DS231" s="173"/>
      <c r="DT231" s="173"/>
      <c r="DU231" s="173"/>
      <c r="DV231" s="173"/>
      <c r="DW231" s="173"/>
      <c r="DX231" s="173"/>
      <c r="DY231" s="173"/>
      <c r="DZ231" s="173"/>
      <c r="EA231" s="173"/>
      <c r="EB231" s="173"/>
      <c r="EC231" s="173"/>
      <c r="ED231" s="173"/>
      <c r="EE231" s="173"/>
      <c r="EF231" s="173"/>
      <c r="EG231" s="173"/>
      <c r="EH231" s="173"/>
      <c r="EI231" s="173"/>
      <c r="EJ231" s="173"/>
      <c r="EK231" s="173"/>
      <c r="EL231" s="173"/>
      <c r="EM231" s="173"/>
      <c r="EN231" s="173"/>
      <c r="EO231" s="173"/>
      <c r="EP231" s="173"/>
      <c r="EQ231" s="173"/>
      <c r="ER231" s="173"/>
      <c r="ES231" s="173"/>
      <c r="ET231" s="173"/>
      <c r="EU231" s="173"/>
      <c r="EV231" s="173"/>
      <c r="EW231" s="173"/>
      <c r="EX231" s="173"/>
      <c r="EY231" s="173"/>
      <c r="EZ231" s="173"/>
      <c r="FA231" s="173"/>
      <c r="FB231" s="173"/>
      <c r="FC231" s="173"/>
      <c r="FD231" s="173"/>
      <c r="FE231" s="173"/>
      <c r="FF231" s="173"/>
      <c r="FG231" s="173"/>
      <c r="FH231" s="173"/>
    </row>
    <row r="232" spans="1:164" s="91" customFormat="1" ht="12" customHeight="1">
      <c r="A232" s="278"/>
      <c r="B232" s="279" t="s">
        <v>13</v>
      </c>
      <c r="C232" s="280"/>
      <c r="D232" s="161"/>
      <c r="E232" s="161"/>
      <c r="F232" s="161"/>
      <c r="G232" s="161"/>
      <c r="H232" s="161"/>
      <c r="I232" s="161"/>
      <c r="J232" s="161"/>
      <c r="K232" s="161"/>
      <c r="L232" s="280"/>
      <c r="M232" s="280"/>
      <c r="N232" s="280"/>
      <c r="O232" s="161"/>
      <c r="P232" s="161"/>
      <c r="Q232" s="161"/>
      <c r="R232" s="161"/>
      <c r="S232" s="161"/>
      <c r="T232" s="161"/>
      <c r="U232" s="161"/>
      <c r="V232" s="592"/>
      <c r="W232" s="593"/>
      <c r="X232" s="593"/>
      <c r="Y232" s="593"/>
      <c r="Z232" s="593"/>
      <c r="AA232" s="593"/>
      <c r="AB232" s="594"/>
      <c r="CK232" s="173"/>
      <c r="CL232" s="173"/>
      <c r="CM232" s="173"/>
      <c r="CN232" s="173"/>
      <c r="CO232" s="173"/>
      <c r="CP232" s="173"/>
      <c r="CQ232" s="173"/>
      <c r="CR232" s="173"/>
      <c r="CS232" s="173"/>
      <c r="CT232" s="173"/>
      <c r="CU232" s="173"/>
      <c r="CV232" s="173"/>
      <c r="CW232" s="173"/>
      <c r="CX232" s="173"/>
      <c r="CY232" s="173"/>
      <c r="CZ232" s="173"/>
      <c r="DJ232" s="173"/>
      <c r="DK232" s="173"/>
      <c r="DL232" s="173"/>
      <c r="DM232" s="173"/>
      <c r="DN232" s="173"/>
      <c r="DO232" s="173"/>
      <c r="DP232" s="173"/>
      <c r="DQ232" s="173"/>
      <c r="DR232" s="173"/>
      <c r="DS232" s="173"/>
      <c r="DT232" s="173"/>
      <c r="DU232" s="173"/>
      <c r="DV232" s="173"/>
      <c r="DW232" s="173"/>
      <c r="DX232" s="173"/>
      <c r="DY232" s="173"/>
      <c r="DZ232" s="173"/>
      <c r="EA232" s="173"/>
      <c r="EB232" s="173"/>
      <c r="EC232" s="173"/>
      <c r="ED232" s="173"/>
      <c r="EE232" s="173"/>
      <c r="EF232" s="173"/>
      <c r="EG232" s="173"/>
      <c r="EH232" s="173"/>
      <c r="EI232" s="173"/>
      <c r="EJ232" s="173"/>
      <c r="EK232" s="173"/>
      <c r="EL232" s="173"/>
      <c r="EM232" s="173"/>
      <c r="EN232" s="173"/>
      <c r="EO232" s="173"/>
      <c r="EP232" s="173"/>
      <c r="EQ232" s="173"/>
      <c r="ER232" s="173"/>
      <c r="ES232" s="173"/>
      <c r="ET232" s="173"/>
      <c r="EU232" s="173"/>
      <c r="EV232" s="173"/>
      <c r="EW232" s="173"/>
      <c r="EX232" s="173"/>
      <c r="EY232" s="173"/>
      <c r="EZ232" s="173"/>
      <c r="FA232" s="173"/>
      <c r="FB232" s="173"/>
      <c r="FC232" s="173"/>
      <c r="FD232" s="173"/>
      <c r="FE232" s="173"/>
      <c r="FF232" s="173"/>
      <c r="FG232" s="173"/>
      <c r="FH232" s="173"/>
    </row>
    <row r="233" spans="1:164" s="91" customFormat="1" ht="12" customHeight="1">
      <c r="A233" s="132" t="s">
        <v>216</v>
      </c>
      <c r="B233" s="140"/>
      <c r="C233" s="140"/>
      <c r="D233" s="140"/>
      <c r="E233" s="140"/>
      <c r="F233" s="140"/>
      <c r="G233" s="140"/>
      <c r="H233" s="140"/>
      <c r="I233" s="140"/>
      <c r="J233" s="140"/>
      <c r="K233" s="140"/>
      <c r="L233" s="140"/>
      <c r="M233" s="140"/>
      <c r="N233" s="140"/>
      <c r="O233" s="423"/>
      <c r="P233" s="423"/>
      <c r="Q233" s="423"/>
      <c r="R233" s="423"/>
      <c r="S233" s="423"/>
      <c r="T233" s="423"/>
      <c r="U233" s="423"/>
      <c r="V233" s="554">
        <f>SUM(V234:AB235)</f>
        <v>0</v>
      </c>
      <c r="W233" s="555"/>
      <c r="X233" s="555"/>
      <c r="Y233" s="555"/>
      <c r="Z233" s="555"/>
      <c r="AA233" s="555"/>
      <c r="AB233" s="556"/>
      <c r="CK233" s="173"/>
      <c r="CL233" s="173"/>
      <c r="CM233" s="173"/>
      <c r="CN233" s="173"/>
      <c r="CO233" s="173"/>
      <c r="CP233" s="173"/>
      <c r="CQ233" s="173"/>
      <c r="CR233" s="173"/>
      <c r="CS233" s="173"/>
      <c r="CT233" s="173"/>
      <c r="CU233" s="173"/>
      <c r="CV233" s="173"/>
      <c r="CW233" s="173"/>
      <c r="CX233" s="173"/>
      <c r="CY233" s="173"/>
      <c r="CZ233" s="173"/>
      <c r="DJ233" s="173"/>
      <c r="DK233" s="173"/>
      <c r="DL233" s="173"/>
      <c r="DM233" s="173"/>
      <c r="DN233" s="173"/>
      <c r="DO233" s="173"/>
      <c r="DP233" s="173"/>
      <c r="DQ233" s="173"/>
      <c r="DR233" s="173"/>
      <c r="DS233" s="173"/>
      <c r="DT233" s="173"/>
      <c r="DU233" s="173"/>
      <c r="DV233" s="173"/>
      <c r="DW233" s="173"/>
      <c r="DX233" s="173"/>
      <c r="DY233" s="173"/>
      <c r="DZ233" s="173"/>
      <c r="EA233" s="173"/>
      <c r="EB233" s="173"/>
      <c r="EC233" s="173"/>
      <c r="ED233" s="173"/>
      <c r="EE233" s="173"/>
      <c r="EF233" s="173"/>
      <c r="EG233" s="173"/>
      <c r="EH233" s="173"/>
      <c r="EI233" s="173"/>
      <c r="EJ233" s="173"/>
      <c r="EK233" s="173"/>
      <c r="EL233" s="173"/>
      <c r="EM233" s="173"/>
      <c r="EN233" s="173"/>
      <c r="EO233" s="173"/>
      <c r="EP233" s="173"/>
      <c r="EQ233" s="173"/>
      <c r="ER233" s="173"/>
      <c r="ES233" s="173"/>
      <c r="ET233" s="173"/>
      <c r="EU233" s="173"/>
      <c r="EV233" s="173"/>
      <c r="EW233" s="173"/>
      <c r="EX233" s="173"/>
      <c r="EY233" s="173"/>
      <c r="EZ233" s="173"/>
      <c r="FA233" s="173"/>
      <c r="FB233" s="173"/>
      <c r="FC233" s="173"/>
      <c r="FD233" s="173"/>
      <c r="FE233" s="173"/>
      <c r="FF233" s="173"/>
      <c r="FG233" s="173"/>
      <c r="FH233" s="173"/>
    </row>
    <row r="234" spans="1:164" s="91" customFormat="1" ht="12" customHeight="1">
      <c r="A234" s="199"/>
      <c r="B234" s="276" t="s">
        <v>194</v>
      </c>
      <c r="C234" s="277"/>
      <c r="D234" s="155"/>
      <c r="E234" s="155"/>
      <c r="F234" s="155"/>
      <c r="G234" s="155"/>
      <c r="H234" s="155"/>
      <c r="I234" s="155"/>
      <c r="J234" s="155"/>
      <c r="K234" s="155"/>
      <c r="L234" s="277"/>
      <c r="M234" s="277"/>
      <c r="N234" s="277"/>
      <c r="O234" s="155"/>
      <c r="P234" s="155"/>
      <c r="Q234" s="155"/>
      <c r="R234" s="155"/>
      <c r="S234" s="155"/>
      <c r="T234" s="155"/>
      <c r="U234" s="155"/>
      <c r="V234" s="557"/>
      <c r="W234" s="558"/>
      <c r="X234" s="558"/>
      <c r="Y234" s="558"/>
      <c r="Z234" s="558"/>
      <c r="AA234" s="558"/>
      <c r="AB234" s="559"/>
      <c r="CK234" s="173"/>
      <c r="CL234" s="173"/>
      <c r="CM234" s="173"/>
      <c r="CN234" s="173"/>
      <c r="CO234" s="173"/>
      <c r="CP234" s="173"/>
      <c r="CQ234" s="173"/>
      <c r="CR234" s="173"/>
      <c r="CS234" s="173"/>
      <c r="CT234" s="173"/>
      <c r="CU234" s="173"/>
      <c r="CV234" s="173"/>
      <c r="CW234" s="173"/>
      <c r="CX234" s="173"/>
      <c r="CY234" s="173"/>
      <c r="CZ234" s="173"/>
      <c r="DJ234" s="173"/>
      <c r="DK234" s="173"/>
      <c r="DL234" s="173"/>
      <c r="DM234" s="173"/>
      <c r="DN234" s="173"/>
      <c r="DO234" s="173"/>
      <c r="DP234" s="173"/>
      <c r="DQ234" s="173"/>
      <c r="DR234" s="173"/>
      <c r="DS234" s="173"/>
      <c r="DT234" s="173"/>
      <c r="DU234" s="173"/>
      <c r="DV234" s="173"/>
      <c r="DW234" s="173"/>
      <c r="DX234" s="173"/>
      <c r="DY234" s="173"/>
      <c r="DZ234" s="173"/>
      <c r="EA234" s="173"/>
      <c r="EB234" s="173"/>
      <c r="EC234" s="173"/>
      <c r="ED234" s="173"/>
      <c r="EE234" s="173"/>
      <c r="EF234" s="173"/>
      <c r="EG234" s="173"/>
      <c r="EH234" s="173"/>
      <c r="EI234" s="173"/>
      <c r="EJ234" s="173"/>
      <c r="EK234" s="173"/>
      <c r="EL234" s="173"/>
      <c r="EM234" s="173"/>
      <c r="EN234" s="173"/>
      <c r="EO234" s="173"/>
      <c r="EP234" s="173"/>
      <c r="EQ234" s="173"/>
      <c r="ER234" s="173"/>
      <c r="ES234" s="173"/>
      <c r="ET234" s="173"/>
      <c r="EU234" s="173"/>
      <c r="EV234" s="173"/>
      <c r="EW234" s="173"/>
      <c r="EX234" s="173"/>
      <c r="EY234" s="173"/>
      <c r="EZ234" s="173"/>
      <c r="FA234" s="173"/>
      <c r="FB234" s="173"/>
      <c r="FC234" s="173"/>
      <c r="FD234" s="173"/>
      <c r="FE234" s="173"/>
      <c r="FF234" s="173"/>
      <c r="FG234" s="173"/>
      <c r="FH234" s="173"/>
    </row>
    <row r="235" spans="1:164" s="91" customFormat="1" ht="12" customHeight="1">
      <c r="A235" s="278"/>
      <c r="B235" s="279" t="s">
        <v>13</v>
      </c>
      <c r="C235" s="280"/>
      <c r="D235" s="161"/>
      <c r="E235" s="161"/>
      <c r="F235" s="161"/>
      <c r="G235" s="161"/>
      <c r="H235" s="161"/>
      <c r="I235" s="161"/>
      <c r="J235" s="161"/>
      <c r="K235" s="161"/>
      <c r="L235" s="280"/>
      <c r="M235" s="280"/>
      <c r="N235" s="280"/>
      <c r="O235" s="161"/>
      <c r="P235" s="161"/>
      <c r="Q235" s="161"/>
      <c r="R235" s="161"/>
      <c r="S235" s="161"/>
      <c r="T235" s="161"/>
      <c r="U235" s="161"/>
      <c r="V235" s="592"/>
      <c r="W235" s="593"/>
      <c r="X235" s="593"/>
      <c r="Y235" s="593"/>
      <c r="Z235" s="593"/>
      <c r="AA235" s="593"/>
      <c r="AB235" s="594"/>
      <c r="CK235" s="173"/>
      <c r="CL235" s="173"/>
      <c r="CM235" s="173"/>
      <c r="CN235" s="173"/>
      <c r="CO235" s="173"/>
      <c r="CP235" s="173"/>
      <c r="CQ235" s="173"/>
      <c r="CR235" s="173"/>
      <c r="CS235" s="173"/>
      <c r="CT235" s="173"/>
      <c r="CU235" s="173"/>
      <c r="CV235" s="173"/>
      <c r="CW235" s="173"/>
      <c r="CX235" s="173"/>
      <c r="CY235" s="173"/>
      <c r="CZ235" s="173"/>
      <c r="DJ235" s="173"/>
      <c r="DK235" s="173"/>
      <c r="DL235" s="173"/>
      <c r="DM235" s="173"/>
      <c r="DN235" s="173"/>
      <c r="DO235" s="173"/>
      <c r="DP235" s="173"/>
      <c r="DQ235" s="173"/>
      <c r="DR235" s="173"/>
      <c r="DS235" s="173"/>
      <c r="DT235" s="173"/>
      <c r="DU235" s="173"/>
      <c r="DV235" s="173"/>
      <c r="DW235" s="173"/>
      <c r="DX235" s="173"/>
      <c r="DY235" s="173"/>
      <c r="DZ235" s="173"/>
      <c r="EA235" s="173"/>
      <c r="EB235" s="173"/>
      <c r="EC235" s="173"/>
      <c r="ED235" s="173"/>
      <c r="EE235" s="173"/>
      <c r="EF235" s="173"/>
      <c r="EG235" s="173"/>
      <c r="EH235" s="173"/>
      <c r="EI235" s="173"/>
      <c r="EJ235" s="173"/>
      <c r="EK235" s="173"/>
      <c r="EL235" s="173"/>
      <c r="EM235" s="173"/>
      <c r="EN235" s="173"/>
      <c r="EO235" s="173"/>
      <c r="EP235" s="173"/>
      <c r="EQ235" s="173"/>
      <c r="ER235" s="173"/>
      <c r="ES235" s="173"/>
      <c r="ET235" s="173"/>
      <c r="EU235" s="173"/>
      <c r="EV235" s="173"/>
      <c r="EW235" s="173"/>
      <c r="EX235" s="173"/>
      <c r="EY235" s="173"/>
      <c r="EZ235" s="173"/>
      <c r="FA235" s="173"/>
      <c r="FB235" s="173"/>
      <c r="FC235" s="173"/>
      <c r="FD235" s="173"/>
      <c r="FE235" s="173"/>
      <c r="FF235" s="173"/>
      <c r="FG235" s="173"/>
      <c r="FH235" s="173"/>
    </row>
    <row r="236" spans="1:164" s="91" customFormat="1" ht="12" customHeight="1">
      <c r="A236" s="132" t="s">
        <v>35</v>
      </c>
      <c r="B236" s="140"/>
      <c r="C236" s="140"/>
      <c r="D236" s="140"/>
      <c r="E236" s="140"/>
      <c r="F236" s="140"/>
      <c r="G236" s="140"/>
      <c r="H236" s="140"/>
      <c r="I236" s="140"/>
      <c r="J236" s="140"/>
      <c r="K236" s="140"/>
      <c r="L236" s="140"/>
      <c r="M236" s="140"/>
      <c r="N236" s="140"/>
      <c r="O236" s="423"/>
      <c r="P236" s="423"/>
      <c r="Q236" s="423"/>
      <c r="R236" s="423"/>
      <c r="S236" s="423"/>
      <c r="T236" s="423"/>
      <c r="U236" s="423"/>
      <c r="V236" s="554">
        <f>SUM(V237:AB238)</f>
        <v>0</v>
      </c>
      <c r="W236" s="555"/>
      <c r="X236" s="555"/>
      <c r="Y236" s="555"/>
      <c r="Z236" s="555"/>
      <c r="AA236" s="555"/>
      <c r="AB236" s="556"/>
      <c r="CK236" s="173"/>
      <c r="CL236" s="173"/>
      <c r="CM236" s="173"/>
      <c r="CN236" s="173"/>
      <c r="CO236" s="173"/>
      <c r="CP236" s="173"/>
      <c r="CQ236" s="173"/>
      <c r="CR236" s="173"/>
      <c r="CS236" s="173"/>
      <c r="CT236" s="173"/>
      <c r="CU236" s="173"/>
      <c r="CV236" s="173"/>
      <c r="CW236" s="173"/>
      <c r="CX236" s="173"/>
      <c r="CY236" s="173"/>
      <c r="CZ236" s="173"/>
      <c r="DJ236" s="173"/>
      <c r="DK236" s="173"/>
      <c r="DL236" s="173"/>
      <c r="DM236" s="173"/>
      <c r="DN236" s="173"/>
      <c r="DO236" s="173"/>
      <c r="DP236" s="173"/>
      <c r="DQ236" s="173"/>
      <c r="DR236" s="173"/>
      <c r="DS236" s="173"/>
      <c r="DT236" s="173"/>
      <c r="DU236" s="173"/>
      <c r="DV236" s="173"/>
      <c r="DW236" s="173"/>
      <c r="DX236" s="173"/>
      <c r="DY236" s="173"/>
      <c r="DZ236" s="173"/>
      <c r="EA236" s="173"/>
      <c r="EB236" s="173"/>
      <c r="EC236" s="173"/>
      <c r="ED236" s="173"/>
      <c r="EE236" s="173"/>
      <c r="EF236" s="173"/>
      <c r="EG236" s="173"/>
      <c r="EH236" s="173"/>
      <c r="EI236" s="173"/>
      <c r="EJ236" s="173"/>
      <c r="EK236" s="173"/>
      <c r="EL236" s="173"/>
      <c r="EM236" s="173"/>
      <c r="EN236" s="173"/>
      <c r="EO236" s="173"/>
      <c r="EP236" s="173"/>
      <c r="EQ236" s="173"/>
      <c r="ER236" s="173"/>
      <c r="ES236" s="173"/>
      <c r="ET236" s="173"/>
      <c r="EU236" s="173"/>
      <c r="EV236" s="173"/>
      <c r="EW236" s="173"/>
      <c r="EX236" s="173"/>
      <c r="EY236" s="173"/>
      <c r="EZ236" s="173"/>
      <c r="FA236" s="173"/>
      <c r="FB236" s="173"/>
      <c r="FC236" s="173"/>
      <c r="FD236" s="173"/>
      <c r="FE236" s="173"/>
      <c r="FF236" s="173"/>
      <c r="FG236" s="173"/>
      <c r="FH236" s="173"/>
    </row>
    <row r="237" spans="1:164" s="91" customFormat="1" ht="12" customHeight="1">
      <c r="A237" s="199"/>
      <c r="B237" s="276" t="s">
        <v>194</v>
      </c>
      <c r="C237" s="277"/>
      <c r="D237" s="155"/>
      <c r="E237" s="155"/>
      <c r="F237" s="155"/>
      <c r="G237" s="155"/>
      <c r="H237" s="155"/>
      <c r="I237" s="155"/>
      <c r="J237" s="155"/>
      <c r="K237" s="155"/>
      <c r="L237" s="277"/>
      <c r="M237" s="277"/>
      <c r="N237" s="277"/>
      <c r="O237" s="155"/>
      <c r="P237" s="155"/>
      <c r="Q237" s="155"/>
      <c r="R237" s="155"/>
      <c r="S237" s="155"/>
      <c r="T237" s="155"/>
      <c r="U237" s="155"/>
      <c r="V237" s="557"/>
      <c r="W237" s="558"/>
      <c r="X237" s="558"/>
      <c r="Y237" s="558"/>
      <c r="Z237" s="558"/>
      <c r="AA237" s="558"/>
      <c r="AB237" s="559"/>
      <c r="CK237" s="173"/>
      <c r="CL237" s="173"/>
      <c r="CM237" s="173"/>
      <c r="CN237" s="173"/>
      <c r="CO237" s="173"/>
      <c r="CP237" s="173"/>
      <c r="CQ237" s="173"/>
      <c r="CR237" s="173"/>
      <c r="CS237" s="173"/>
      <c r="CT237" s="173"/>
      <c r="CU237" s="173"/>
      <c r="CV237" s="173"/>
      <c r="CW237" s="173"/>
      <c r="CX237" s="173"/>
      <c r="CY237" s="173"/>
      <c r="CZ237" s="173"/>
      <c r="DJ237" s="173"/>
      <c r="DK237" s="173"/>
      <c r="DL237" s="173"/>
      <c r="DM237" s="173"/>
      <c r="DN237" s="173"/>
      <c r="DO237" s="173"/>
      <c r="DP237" s="173"/>
      <c r="DQ237" s="173"/>
      <c r="DR237" s="173"/>
      <c r="DS237" s="173"/>
      <c r="DT237" s="173"/>
      <c r="DU237" s="173"/>
      <c r="DV237" s="173"/>
      <c r="DW237" s="173"/>
      <c r="DX237" s="173"/>
      <c r="DY237" s="173"/>
      <c r="DZ237" s="173"/>
      <c r="EA237" s="173"/>
      <c r="EB237" s="173"/>
      <c r="EC237" s="173"/>
      <c r="ED237" s="173"/>
      <c r="EE237" s="173"/>
      <c r="EF237" s="173"/>
      <c r="EG237" s="173"/>
      <c r="EH237" s="173"/>
      <c r="EI237" s="173"/>
      <c r="EJ237" s="173"/>
      <c r="EK237" s="173"/>
      <c r="EL237" s="173"/>
      <c r="EM237" s="173"/>
      <c r="EN237" s="173"/>
      <c r="EO237" s="173"/>
      <c r="EP237" s="173"/>
      <c r="EQ237" s="173"/>
      <c r="ER237" s="173"/>
      <c r="ES237" s="173"/>
      <c r="ET237" s="173"/>
      <c r="EU237" s="173"/>
      <c r="EV237" s="173"/>
      <c r="EW237" s="173"/>
      <c r="EX237" s="173"/>
      <c r="EY237" s="173"/>
      <c r="EZ237" s="173"/>
      <c r="FA237" s="173"/>
      <c r="FB237" s="173"/>
      <c r="FC237" s="173"/>
      <c r="FD237" s="173"/>
      <c r="FE237" s="173"/>
      <c r="FF237" s="173"/>
      <c r="FG237" s="173"/>
      <c r="FH237" s="173"/>
    </row>
    <row r="238" spans="1:164" s="91" customFormat="1" ht="12" customHeight="1">
      <c r="A238" s="199"/>
      <c r="B238" s="281" t="s">
        <v>13</v>
      </c>
      <c r="C238" s="282"/>
      <c r="D238" s="159"/>
      <c r="E238" s="159"/>
      <c r="F238" s="159"/>
      <c r="G238" s="159"/>
      <c r="H238" s="159"/>
      <c r="I238" s="159"/>
      <c r="J238" s="159"/>
      <c r="K238" s="159"/>
      <c r="L238" s="282"/>
      <c r="M238" s="282"/>
      <c r="N238" s="282"/>
      <c r="O238" s="159"/>
      <c r="P238" s="159"/>
      <c r="Q238" s="159"/>
      <c r="R238" s="159"/>
      <c r="S238" s="159"/>
      <c r="T238" s="159"/>
      <c r="U238" s="159"/>
      <c r="V238" s="560"/>
      <c r="W238" s="561"/>
      <c r="X238" s="561"/>
      <c r="Y238" s="561"/>
      <c r="Z238" s="561"/>
      <c r="AA238" s="561"/>
      <c r="AB238" s="562"/>
      <c r="CK238" s="173"/>
      <c r="CL238" s="173"/>
      <c r="CM238" s="173"/>
      <c r="CN238" s="173"/>
      <c r="CO238" s="173"/>
      <c r="CP238" s="173"/>
      <c r="CQ238" s="173"/>
      <c r="CR238" s="173"/>
      <c r="CS238" s="173"/>
      <c r="CT238" s="173"/>
      <c r="CU238" s="173"/>
      <c r="CV238" s="173"/>
      <c r="CW238" s="173"/>
      <c r="CX238" s="173"/>
      <c r="CY238" s="173"/>
      <c r="CZ238" s="173"/>
      <c r="DJ238" s="173"/>
      <c r="DK238" s="173"/>
      <c r="DL238" s="173"/>
      <c r="DM238" s="173"/>
      <c r="DN238" s="173"/>
      <c r="DO238" s="173"/>
      <c r="DP238" s="173"/>
      <c r="DQ238" s="173"/>
      <c r="DR238" s="173"/>
      <c r="DS238" s="173"/>
      <c r="DT238" s="173"/>
      <c r="DU238" s="173"/>
      <c r="DV238" s="173"/>
      <c r="DW238" s="173"/>
      <c r="DX238" s="173"/>
      <c r="DY238" s="173"/>
      <c r="DZ238" s="173"/>
      <c r="EA238" s="173"/>
      <c r="EB238" s="173"/>
      <c r="EC238" s="173"/>
      <c r="ED238" s="173"/>
      <c r="EE238" s="173"/>
      <c r="EF238" s="173"/>
      <c r="EG238" s="173"/>
      <c r="EH238" s="173"/>
      <c r="EI238" s="173"/>
      <c r="EJ238" s="173"/>
      <c r="EK238" s="173"/>
      <c r="EL238" s="173"/>
      <c r="EM238" s="173"/>
      <c r="EN238" s="173"/>
      <c r="EO238" s="173"/>
      <c r="EP238" s="173"/>
      <c r="EQ238" s="173"/>
      <c r="ER238" s="173"/>
      <c r="ES238" s="173"/>
      <c r="ET238" s="173"/>
      <c r="EU238" s="173"/>
      <c r="EV238" s="173"/>
      <c r="EW238" s="173"/>
      <c r="EX238" s="173"/>
      <c r="EY238" s="173"/>
      <c r="EZ238" s="173"/>
      <c r="FA238" s="173"/>
      <c r="FB238" s="173"/>
      <c r="FC238" s="173"/>
      <c r="FD238" s="173"/>
      <c r="FE238" s="173"/>
      <c r="FF238" s="173"/>
      <c r="FG238" s="173"/>
      <c r="FH238" s="173"/>
    </row>
    <row r="239" spans="1:164" s="91" customFormat="1" ht="12" customHeight="1">
      <c r="A239" s="132" t="s">
        <v>430</v>
      </c>
      <c r="B239" s="140"/>
      <c r="C239" s="140"/>
      <c r="D239" s="405"/>
      <c r="E239" s="405"/>
      <c r="F239" s="405"/>
      <c r="G239" s="405"/>
      <c r="H239" s="405"/>
      <c r="I239" s="405"/>
      <c r="J239" s="405"/>
      <c r="K239" s="405"/>
      <c r="L239" s="140"/>
      <c r="M239" s="140"/>
      <c r="N239" s="140"/>
      <c r="O239" s="405"/>
      <c r="P239" s="405"/>
      <c r="Q239" s="405"/>
      <c r="R239" s="405"/>
      <c r="S239" s="405"/>
      <c r="T239" s="405"/>
      <c r="U239" s="405"/>
      <c r="V239" s="742"/>
      <c r="W239" s="743"/>
      <c r="X239" s="743"/>
      <c r="Y239" s="743"/>
      <c r="Z239" s="743"/>
      <c r="AA239" s="743"/>
      <c r="AB239" s="744"/>
      <c r="CK239" s="173"/>
      <c r="CL239" s="173"/>
      <c r="CM239" s="173"/>
      <c r="CN239" s="173"/>
      <c r="CO239" s="173"/>
      <c r="CP239" s="173"/>
      <c r="CQ239" s="173"/>
      <c r="CR239" s="173"/>
      <c r="CS239" s="173"/>
      <c r="CT239" s="173"/>
      <c r="CU239" s="173"/>
      <c r="CV239" s="173"/>
      <c r="CW239" s="173"/>
      <c r="CX239" s="173"/>
      <c r="CY239" s="173"/>
      <c r="CZ239" s="173"/>
      <c r="DJ239" s="173"/>
      <c r="DK239" s="173"/>
      <c r="DL239" s="173"/>
      <c r="DM239" s="173"/>
      <c r="DN239" s="173"/>
      <c r="DO239" s="173"/>
      <c r="DP239" s="173"/>
      <c r="DQ239" s="173"/>
      <c r="DR239" s="173"/>
      <c r="DS239" s="173"/>
      <c r="DT239" s="173"/>
      <c r="DU239" s="173"/>
      <c r="DV239" s="173"/>
      <c r="DW239" s="173"/>
      <c r="DX239" s="173"/>
      <c r="DY239" s="173"/>
      <c r="DZ239" s="173"/>
      <c r="EA239" s="173"/>
      <c r="EB239" s="173"/>
      <c r="EC239" s="173"/>
      <c r="ED239" s="173"/>
      <c r="EE239" s="173"/>
      <c r="EF239" s="173"/>
      <c r="EG239" s="173"/>
      <c r="EH239" s="173"/>
      <c r="EI239" s="173"/>
      <c r="EJ239" s="173"/>
      <c r="EK239" s="173"/>
      <c r="EL239" s="173"/>
      <c r="EM239" s="173"/>
      <c r="EN239" s="173"/>
      <c r="EO239" s="173"/>
      <c r="EP239" s="173"/>
      <c r="EQ239" s="173"/>
      <c r="ER239" s="173"/>
      <c r="ES239" s="173"/>
      <c r="ET239" s="173"/>
      <c r="EU239" s="173"/>
      <c r="EV239" s="173"/>
      <c r="EW239" s="173"/>
      <c r="EX239" s="173"/>
      <c r="EY239" s="173"/>
      <c r="EZ239" s="173"/>
      <c r="FA239" s="173"/>
      <c r="FB239" s="173"/>
      <c r="FC239" s="173"/>
      <c r="FD239" s="173"/>
      <c r="FE239" s="173"/>
      <c r="FF239" s="173"/>
      <c r="FG239" s="173"/>
      <c r="FH239" s="173"/>
    </row>
    <row r="240" spans="1:164" s="91" customFormat="1" ht="12" customHeight="1">
      <c r="A240" s="278"/>
      <c r="B240" s="283"/>
      <c r="C240" s="283"/>
      <c r="D240" s="406"/>
      <c r="E240" s="406"/>
      <c r="F240" s="406"/>
      <c r="G240" s="406"/>
      <c r="H240" s="406"/>
      <c r="I240" s="406"/>
      <c r="J240" s="406"/>
      <c r="K240" s="406"/>
      <c r="L240" s="283"/>
      <c r="M240" s="283"/>
      <c r="N240" s="283"/>
      <c r="O240" s="406"/>
      <c r="P240" s="406"/>
      <c r="Q240" s="406"/>
      <c r="R240" s="406"/>
      <c r="S240" s="406"/>
      <c r="T240" s="406"/>
      <c r="U240" s="406"/>
      <c r="V240" s="745"/>
      <c r="W240" s="740"/>
      <c r="X240" s="740"/>
      <c r="Y240" s="740"/>
      <c r="Z240" s="740"/>
      <c r="AA240" s="740"/>
      <c r="AB240" s="741"/>
      <c r="CK240" s="173"/>
      <c r="CL240" s="173"/>
      <c r="CM240" s="173"/>
      <c r="CN240" s="173"/>
      <c r="CO240" s="173"/>
      <c r="CP240" s="173"/>
      <c r="CQ240" s="173"/>
      <c r="CR240" s="173"/>
      <c r="CS240" s="173"/>
      <c r="CT240" s="173"/>
      <c r="CU240" s="173"/>
      <c r="CV240" s="173"/>
      <c r="CW240" s="173"/>
      <c r="CX240" s="173"/>
      <c r="CY240" s="173"/>
      <c r="CZ240" s="173"/>
      <c r="DJ240" s="173"/>
      <c r="DK240" s="173"/>
      <c r="DL240" s="173"/>
      <c r="DM240" s="173"/>
      <c r="DN240" s="173"/>
      <c r="DO240" s="173"/>
      <c r="DP240" s="173"/>
      <c r="DQ240" s="173"/>
      <c r="DR240" s="173"/>
      <c r="DS240" s="173"/>
      <c r="DT240" s="173"/>
      <c r="DU240" s="173"/>
      <c r="DV240" s="173"/>
      <c r="DW240" s="173"/>
      <c r="DX240" s="173"/>
      <c r="DY240" s="173"/>
      <c r="DZ240" s="173"/>
      <c r="EA240" s="173"/>
      <c r="EB240" s="173"/>
      <c r="EC240" s="173"/>
      <c r="ED240" s="173"/>
      <c r="EE240" s="173"/>
      <c r="EF240" s="173"/>
      <c r="EG240" s="173"/>
      <c r="EH240" s="173"/>
      <c r="EI240" s="173"/>
      <c r="EJ240" s="173"/>
      <c r="EK240" s="173"/>
      <c r="EL240" s="173"/>
      <c r="EM240" s="173"/>
      <c r="EN240" s="173"/>
      <c r="EO240" s="173"/>
      <c r="EP240" s="173"/>
      <c r="EQ240" s="173"/>
      <c r="ER240" s="173"/>
      <c r="ES240" s="173"/>
      <c r="ET240" s="173"/>
      <c r="EU240" s="173"/>
      <c r="EV240" s="173"/>
      <c r="EW240" s="173"/>
      <c r="EX240" s="173"/>
      <c r="EY240" s="173"/>
      <c r="EZ240" s="173"/>
      <c r="FA240" s="173"/>
      <c r="FB240" s="173"/>
      <c r="FC240" s="173"/>
      <c r="FD240" s="173"/>
      <c r="FE240" s="173"/>
      <c r="FF240" s="173"/>
      <c r="FG240" s="173"/>
      <c r="FH240" s="173"/>
    </row>
    <row r="241" spans="1:164" s="91" customFormat="1" ht="12" customHeight="1">
      <c r="A241" s="132" t="s">
        <v>223</v>
      </c>
      <c r="B241" s="140"/>
      <c r="C241" s="140"/>
      <c r="D241" s="140"/>
      <c r="E241" s="140"/>
      <c r="F241" s="140"/>
      <c r="G241" s="140"/>
      <c r="H241" s="140"/>
      <c r="I241" s="140"/>
      <c r="J241" s="140"/>
      <c r="K241" s="140"/>
      <c r="L241" s="140"/>
      <c r="M241" s="140"/>
      <c r="N241" s="140"/>
      <c r="O241" s="140"/>
      <c r="P241" s="140"/>
      <c r="Q241" s="140"/>
      <c r="R241" s="140"/>
      <c r="S241" s="140"/>
      <c r="T241" s="140"/>
      <c r="U241" s="140"/>
      <c r="V241" s="284"/>
      <c r="W241" s="349"/>
      <c r="X241" s="349"/>
      <c r="Y241" s="349"/>
      <c r="Z241" s="349"/>
      <c r="AA241" s="349"/>
      <c r="AB241" s="285"/>
      <c r="CK241" s="173"/>
      <c r="CL241" s="173"/>
      <c r="CM241" s="173"/>
      <c r="CN241" s="173"/>
      <c r="CO241" s="173"/>
      <c r="CP241" s="173"/>
      <c r="CQ241" s="173"/>
      <c r="CR241" s="173"/>
      <c r="CS241" s="173"/>
      <c r="CT241" s="173"/>
      <c r="CU241" s="173"/>
      <c r="CV241" s="173"/>
      <c r="CW241" s="173"/>
      <c r="CX241" s="173"/>
      <c r="CY241" s="173"/>
      <c r="CZ241" s="173"/>
      <c r="DJ241" s="173"/>
      <c r="DK241" s="173"/>
      <c r="DL241" s="173"/>
      <c r="DM241" s="173"/>
      <c r="DN241" s="173"/>
      <c r="DO241" s="173"/>
      <c r="DP241" s="173"/>
      <c r="DQ241" s="173"/>
      <c r="DR241" s="173"/>
      <c r="DS241" s="173"/>
      <c r="DT241" s="173"/>
      <c r="DU241" s="173"/>
      <c r="DV241" s="173"/>
      <c r="DW241" s="173"/>
      <c r="DX241" s="173"/>
      <c r="DY241" s="173"/>
      <c r="DZ241" s="173"/>
      <c r="EA241" s="173"/>
      <c r="EB241" s="173"/>
      <c r="EC241" s="173"/>
      <c r="ED241" s="173"/>
      <c r="EE241" s="173"/>
      <c r="EF241" s="173"/>
      <c r="EG241" s="173"/>
      <c r="EH241" s="173"/>
      <c r="EI241" s="173"/>
      <c r="EJ241" s="173"/>
      <c r="EK241" s="173"/>
      <c r="EL241" s="173"/>
      <c r="EM241" s="173"/>
      <c r="EN241" s="173"/>
      <c r="EO241" s="173"/>
      <c r="EP241" s="173"/>
      <c r="EQ241" s="173"/>
      <c r="ER241" s="173"/>
      <c r="ES241" s="173"/>
      <c r="ET241" s="173"/>
      <c r="EU241" s="173"/>
      <c r="EV241" s="173"/>
      <c r="EW241" s="173"/>
      <c r="EX241" s="173"/>
      <c r="EY241" s="173"/>
      <c r="EZ241" s="173"/>
      <c r="FA241" s="173"/>
      <c r="FB241" s="173"/>
      <c r="FC241" s="173"/>
      <c r="FD241" s="173"/>
      <c r="FE241" s="173"/>
      <c r="FF241" s="173"/>
      <c r="FG241" s="173"/>
      <c r="FH241" s="173"/>
    </row>
    <row r="242" spans="1:164" s="91" customFormat="1" ht="12" customHeight="1" thickBot="1">
      <c r="A242" s="199" t="s">
        <v>427</v>
      </c>
      <c r="B242" s="92"/>
      <c r="C242" s="92"/>
      <c r="D242" s="92"/>
      <c r="E242" s="92"/>
      <c r="F242" s="92"/>
      <c r="G242" s="92"/>
      <c r="H242" s="92"/>
      <c r="I242" s="92"/>
      <c r="J242" s="92"/>
      <c r="K242" s="92"/>
      <c r="L242" s="92"/>
      <c r="M242" s="92"/>
      <c r="N242" s="92"/>
      <c r="O242" s="92"/>
      <c r="P242" s="92"/>
      <c r="Q242" s="92"/>
      <c r="R242" s="92"/>
      <c r="S242" s="92"/>
      <c r="T242" s="92"/>
      <c r="U242" s="92"/>
      <c r="V242" s="590">
        <v>346000000</v>
      </c>
      <c r="W242" s="591"/>
      <c r="X242" s="591"/>
      <c r="Y242" s="591"/>
      <c r="Z242" s="591"/>
      <c r="AA242" s="591"/>
      <c r="AB242" s="591"/>
      <c r="CK242" s="173"/>
      <c r="CL242" s="173"/>
      <c r="CM242" s="173"/>
      <c r="CN242" s="173"/>
      <c r="CO242" s="173"/>
      <c r="CP242" s="173"/>
      <c r="CQ242" s="173"/>
      <c r="CR242" s="173"/>
      <c r="CS242" s="173"/>
      <c r="CT242" s="173"/>
      <c r="CU242" s="173"/>
      <c r="CV242" s="173"/>
      <c r="CW242" s="173"/>
      <c r="CX242" s="173"/>
      <c r="CY242" s="173"/>
      <c r="CZ242" s="173"/>
      <c r="DJ242" s="173"/>
      <c r="DK242" s="173"/>
      <c r="DL242" s="173"/>
      <c r="DM242" s="173"/>
      <c r="DN242" s="173"/>
      <c r="DO242" s="173"/>
      <c r="DP242" s="173"/>
      <c r="DQ242" s="173"/>
      <c r="DR242" s="173"/>
      <c r="DS242" s="173"/>
      <c r="DT242" s="173"/>
      <c r="DU242" s="173"/>
      <c r="DV242" s="173"/>
      <c r="DW242" s="173"/>
      <c r="DX242" s="173"/>
      <c r="DY242" s="173"/>
      <c r="DZ242" s="173"/>
      <c r="EA242" s="173"/>
      <c r="EB242" s="173"/>
      <c r="EC242" s="173"/>
      <c r="ED242" s="173"/>
      <c r="EE242" s="173"/>
      <c r="EF242" s="173"/>
      <c r="EG242" s="173"/>
      <c r="EH242" s="173"/>
      <c r="EI242" s="173"/>
      <c r="EJ242" s="173"/>
      <c r="EK242" s="173"/>
      <c r="EL242" s="173"/>
      <c r="EM242" s="173"/>
      <c r="EN242" s="173"/>
      <c r="EO242" s="173"/>
      <c r="EP242" s="173"/>
      <c r="EQ242" s="173"/>
      <c r="ER242" s="173"/>
      <c r="ES242" s="173"/>
      <c r="ET242" s="173"/>
      <c r="EU242" s="173"/>
      <c r="EV242" s="173"/>
      <c r="EW242" s="173"/>
      <c r="EX242" s="173"/>
      <c r="EY242" s="173"/>
      <c r="EZ242" s="173"/>
      <c r="FA242" s="173"/>
      <c r="FB242" s="173"/>
      <c r="FC242" s="173"/>
      <c r="FD242" s="173"/>
      <c r="FE242" s="173"/>
      <c r="FF242" s="173"/>
      <c r="FG242" s="173"/>
      <c r="FH242" s="173"/>
    </row>
    <row r="243" spans="1:164" s="91" customFormat="1" ht="12" customHeight="1" thickTop="1">
      <c r="A243" s="286" t="s">
        <v>371</v>
      </c>
      <c r="B243" s="287"/>
      <c r="C243" s="288"/>
      <c r="D243" s="288"/>
      <c r="E243" s="288"/>
      <c r="F243" s="288"/>
      <c r="G243" s="288"/>
      <c r="H243" s="288"/>
      <c r="I243" s="288"/>
      <c r="J243" s="288"/>
      <c r="K243" s="288"/>
      <c r="L243" s="288"/>
      <c r="M243" s="288"/>
      <c r="N243" s="288"/>
      <c r="O243" s="288"/>
      <c r="P243" s="288"/>
      <c r="Q243" s="288"/>
      <c r="R243" s="288"/>
      <c r="S243" s="288"/>
      <c r="T243" s="288"/>
      <c r="U243" s="288"/>
      <c r="V243" s="563">
        <f>SUM(V224,V227,V230,V233,V236,V239,V242)</f>
        <v>346000000</v>
      </c>
      <c r="W243" s="564"/>
      <c r="X243" s="564"/>
      <c r="Y243" s="564"/>
      <c r="Z243" s="564"/>
      <c r="AA243" s="564"/>
      <c r="AB243" s="564"/>
      <c r="CK243" s="173"/>
      <c r="CL243" s="173"/>
      <c r="CM243" s="173"/>
      <c r="CN243" s="173"/>
      <c r="CO243" s="173"/>
      <c r="CP243" s="173"/>
      <c r="CQ243" s="173"/>
      <c r="CR243" s="173"/>
      <c r="CS243" s="173"/>
      <c r="CT243" s="173"/>
      <c r="CU243" s="173"/>
      <c r="CV243" s="173"/>
      <c r="CW243" s="173"/>
      <c r="CX243" s="173"/>
      <c r="CY243" s="173"/>
      <c r="CZ243" s="173"/>
      <c r="DJ243" s="173"/>
      <c r="DK243" s="173"/>
      <c r="DL243" s="173"/>
      <c r="DM243" s="173"/>
      <c r="DN243" s="173"/>
      <c r="DO243" s="173"/>
      <c r="DP243" s="173"/>
      <c r="DQ243" s="173"/>
      <c r="DR243" s="173"/>
      <c r="DS243" s="173"/>
      <c r="DT243" s="173"/>
      <c r="DU243" s="173"/>
      <c r="DV243" s="173"/>
      <c r="DW243" s="173"/>
      <c r="DX243" s="173"/>
      <c r="DY243" s="173"/>
      <c r="DZ243" s="173"/>
      <c r="EA243" s="173"/>
      <c r="EB243" s="173"/>
      <c r="EC243" s="173"/>
      <c r="ED243" s="173"/>
      <c r="EE243" s="173"/>
      <c r="EF243" s="173"/>
      <c r="EG243" s="173"/>
      <c r="EH243" s="173"/>
      <c r="EI243" s="173"/>
      <c r="EJ243" s="173"/>
      <c r="EK243" s="173"/>
      <c r="EL243" s="173"/>
      <c r="EM243" s="173"/>
      <c r="EN243" s="173"/>
      <c r="EO243" s="173"/>
      <c r="EP243" s="173"/>
      <c r="EQ243" s="173"/>
      <c r="ER243" s="173"/>
      <c r="ES243" s="173"/>
      <c r="ET243" s="173"/>
      <c r="EU243" s="173"/>
      <c r="EV243" s="173"/>
      <c r="EW243" s="173"/>
      <c r="EX243" s="173"/>
      <c r="EY243" s="173"/>
      <c r="EZ243" s="173"/>
      <c r="FA243" s="173"/>
      <c r="FB243" s="173"/>
      <c r="FC243" s="173"/>
      <c r="FD243" s="173"/>
      <c r="FE243" s="173"/>
      <c r="FF243" s="173"/>
      <c r="FG243" s="173"/>
      <c r="FH243" s="173"/>
    </row>
    <row r="244" spans="1:164" s="91" customFormat="1" ht="12" customHeight="1">
      <c r="A244" s="348"/>
      <c r="B244" s="92"/>
      <c r="C244" s="92"/>
      <c r="D244" s="92"/>
      <c r="E244" s="92"/>
      <c r="F244" s="92"/>
      <c r="G244" s="92"/>
      <c r="H244" s="92"/>
      <c r="I244" s="92"/>
      <c r="J244" s="92"/>
      <c r="K244" s="92"/>
      <c r="L244" s="92"/>
      <c r="M244" s="92"/>
      <c r="N244" s="92"/>
      <c r="O244" s="92"/>
      <c r="P244" s="92"/>
      <c r="Q244" s="92"/>
      <c r="R244" s="92"/>
      <c r="S244" s="92"/>
      <c r="T244" s="92"/>
      <c r="U244" s="92"/>
      <c r="V244" s="347"/>
      <c r="W244" s="347"/>
      <c r="X244" s="347"/>
      <c r="Y244" s="347"/>
      <c r="Z244" s="347"/>
      <c r="AA244" s="347"/>
      <c r="AB244" s="347"/>
      <c r="CK244" s="173"/>
      <c r="CL244" s="173"/>
      <c r="CM244" s="173"/>
      <c r="CN244" s="173"/>
      <c r="CO244" s="173"/>
      <c r="CP244" s="173"/>
      <c r="CQ244" s="173"/>
      <c r="CR244" s="173"/>
      <c r="CS244" s="173"/>
      <c r="CT244" s="173"/>
      <c r="CU244" s="173"/>
      <c r="CV244" s="173"/>
      <c r="CW244" s="173"/>
      <c r="CX244" s="173"/>
      <c r="CY244" s="173"/>
      <c r="CZ244" s="173"/>
      <c r="DJ244" s="173"/>
      <c r="DK244" s="173"/>
      <c r="DL244" s="173"/>
      <c r="DM244" s="173"/>
      <c r="DN244" s="173"/>
      <c r="DO244" s="173"/>
      <c r="DP244" s="173"/>
      <c r="DQ244" s="173"/>
      <c r="DR244" s="173"/>
      <c r="DS244" s="173"/>
      <c r="DT244" s="173"/>
      <c r="DU244" s="173"/>
      <c r="DV244" s="173"/>
      <c r="DW244" s="173"/>
      <c r="DX244" s="173"/>
      <c r="DY244" s="173"/>
      <c r="DZ244" s="173"/>
      <c r="EA244" s="173"/>
      <c r="EB244" s="173"/>
      <c r="EC244" s="173"/>
      <c r="ED244" s="173"/>
      <c r="EE244" s="173"/>
      <c r="EF244" s="173"/>
      <c r="EG244" s="173"/>
      <c r="EH244" s="173"/>
      <c r="EI244" s="173"/>
      <c r="EJ244" s="173"/>
      <c r="EK244" s="173"/>
      <c r="EL244" s="173"/>
      <c r="EM244" s="173"/>
      <c r="EN244" s="173"/>
      <c r="EO244" s="173"/>
      <c r="EP244" s="173"/>
      <c r="EQ244" s="173"/>
      <c r="ER244" s="173"/>
      <c r="ES244" s="173"/>
      <c r="ET244" s="173"/>
      <c r="EU244" s="173"/>
      <c r="EV244" s="173"/>
      <c r="EW244" s="173"/>
      <c r="EX244" s="173"/>
      <c r="EY244" s="173"/>
      <c r="EZ244" s="173"/>
      <c r="FA244" s="173"/>
      <c r="FB244" s="173"/>
      <c r="FC244" s="173"/>
      <c r="FD244" s="173"/>
      <c r="FE244" s="173"/>
      <c r="FF244" s="173"/>
      <c r="FG244" s="173"/>
      <c r="FH244" s="173"/>
    </row>
    <row r="245" spans="1:164" s="91" customFormat="1" ht="12" customHeight="1">
      <c r="A245" s="94" t="s">
        <v>170</v>
      </c>
      <c r="B245" s="92"/>
      <c r="C245" s="92"/>
      <c r="D245" s="92"/>
      <c r="E245" s="92"/>
      <c r="F245" s="92"/>
      <c r="G245" s="92"/>
      <c r="H245" s="92"/>
      <c r="I245" s="92"/>
      <c r="J245" s="92"/>
      <c r="K245" s="92"/>
      <c r="L245" s="92"/>
      <c r="M245" s="92"/>
      <c r="N245" s="92"/>
      <c r="O245" s="92"/>
      <c r="P245" s="92"/>
      <c r="Q245" s="92"/>
      <c r="R245" s="92"/>
      <c r="S245" s="92"/>
      <c r="T245" s="92"/>
      <c r="U245" s="92"/>
      <c r="V245" s="347"/>
      <c r="W245" s="347"/>
      <c r="X245" s="347"/>
      <c r="Y245" s="347"/>
      <c r="Z245" s="347"/>
      <c r="AA245" s="347"/>
      <c r="AB245" s="347"/>
      <c r="CK245" s="173"/>
      <c r="CL245" s="173"/>
      <c r="CM245" s="173"/>
      <c r="CN245" s="173"/>
      <c r="CO245" s="173"/>
      <c r="CP245" s="173"/>
      <c r="CQ245" s="173"/>
      <c r="CR245" s="173"/>
      <c r="CS245" s="173"/>
      <c r="CT245" s="173"/>
      <c r="CU245" s="173"/>
      <c r="CV245" s="173"/>
      <c r="CW245" s="173"/>
      <c r="CX245" s="173"/>
      <c r="CY245" s="173"/>
      <c r="CZ245" s="173"/>
      <c r="DJ245" s="173"/>
      <c r="DK245" s="173"/>
      <c r="DL245" s="173"/>
      <c r="DM245" s="173"/>
      <c r="DN245" s="173"/>
      <c r="DO245" s="173"/>
      <c r="DP245" s="173"/>
      <c r="DQ245" s="173"/>
      <c r="DR245" s="173"/>
      <c r="DS245" s="173"/>
      <c r="DT245" s="173"/>
      <c r="DU245" s="173"/>
      <c r="DV245" s="173"/>
      <c r="DW245" s="173"/>
      <c r="DX245" s="173"/>
      <c r="DY245" s="173"/>
      <c r="DZ245" s="173"/>
      <c r="EA245" s="173"/>
      <c r="EB245" s="173"/>
      <c r="EC245" s="173"/>
      <c r="ED245" s="173"/>
      <c r="EE245" s="173"/>
      <c r="EF245" s="173"/>
      <c r="EG245" s="173"/>
      <c r="EH245" s="173"/>
      <c r="EI245" s="173"/>
      <c r="EJ245" s="173"/>
      <c r="EK245" s="173"/>
      <c r="EL245" s="173"/>
      <c r="EM245" s="173"/>
      <c r="EN245" s="173"/>
      <c r="EO245" s="173"/>
      <c r="EP245" s="173"/>
      <c r="EQ245" s="173"/>
      <c r="ER245" s="173"/>
      <c r="ES245" s="173"/>
      <c r="ET245" s="173"/>
      <c r="EU245" s="173"/>
      <c r="EV245" s="173"/>
      <c r="EW245" s="173"/>
      <c r="EX245" s="173"/>
      <c r="EY245" s="173"/>
      <c r="EZ245" s="173"/>
      <c r="FA245" s="173"/>
      <c r="FB245" s="173"/>
      <c r="FC245" s="173"/>
      <c r="FD245" s="173"/>
      <c r="FE245" s="173"/>
      <c r="FF245" s="173"/>
      <c r="FG245" s="173"/>
      <c r="FH245" s="173"/>
    </row>
    <row r="246" spans="1:164" s="91" customFormat="1" ht="12" customHeight="1">
      <c r="A246" s="91" t="s">
        <v>461</v>
      </c>
      <c r="B246" s="92"/>
      <c r="C246" s="92"/>
      <c r="D246" s="92"/>
      <c r="E246" s="92"/>
      <c r="F246" s="92"/>
      <c r="G246" s="92"/>
      <c r="H246" s="92"/>
      <c r="I246" s="92"/>
      <c r="J246" s="92"/>
      <c r="K246" s="92"/>
      <c r="L246" s="92"/>
      <c r="M246" s="92"/>
      <c r="N246" s="92"/>
      <c r="O246" s="92"/>
      <c r="P246" s="92"/>
      <c r="Q246" s="92"/>
      <c r="R246" s="92"/>
      <c r="S246" s="92"/>
      <c r="T246" s="92"/>
      <c r="U246" s="92"/>
      <c r="V246" s="347"/>
      <c r="W246" s="347"/>
      <c r="X246" s="347"/>
      <c r="Y246" s="347"/>
      <c r="Z246" s="347"/>
      <c r="AA246" s="347"/>
      <c r="AB246" s="347"/>
      <c r="CK246" s="173"/>
      <c r="CL246" s="173"/>
      <c r="CM246" s="173"/>
      <c r="CN246" s="173"/>
      <c r="CO246" s="173"/>
      <c r="CP246" s="173"/>
      <c r="CQ246" s="173"/>
      <c r="CR246" s="173"/>
      <c r="CS246" s="173"/>
      <c r="CT246" s="173"/>
      <c r="CU246" s="173"/>
      <c r="CV246" s="173"/>
      <c r="CW246" s="173"/>
      <c r="CX246" s="173"/>
      <c r="CY246" s="173"/>
      <c r="CZ246" s="173"/>
      <c r="DJ246" s="173"/>
      <c r="DK246" s="173"/>
      <c r="DL246" s="173"/>
      <c r="DM246" s="173"/>
      <c r="DN246" s="173"/>
      <c r="DO246" s="173"/>
      <c r="DP246" s="173"/>
      <c r="DQ246" s="173"/>
      <c r="DR246" s="173"/>
      <c r="DS246" s="173"/>
      <c r="DT246" s="173"/>
      <c r="DU246" s="173"/>
      <c r="DV246" s="173"/>
      <c r="DW246" s="173"/>
      <c r="DX246" s="173"/>
      <c r="DY246" s="173"/>
      <c r="DZ246" s="173"/>
      <c r="EA246" s="173"/>
      <c r="EB246" s="173"/>
      <c r="EC246" s="173"/>
      <c r="ED246" s="173"/>
      <c r="EE246" s="173"/>
      <c r="EF246" s="173"/>
      <c r="EG246" s="173"/>
      <c r="EH246" s="173"/>
      <c r="EI246" s="173"/>
      <c r="EJ246" s="173"/>
      <c r="EK246" s="173"/>
      <c r="EL246" s="173"/>
      <c r="EM246" s="173"/>
      <c r="EN246" s="173"/>
      <c r="EO246" s="173"/>
      <c r="EP246" s="173"/>
      <c r="EQ246" s="173"/>
      <c r="ER246" s="173"/>
      <c r="ES246" s="173"/>
      <c r="ET246" s="173"/>
      <c r="EU246" s="173"/>
      <c r="EV246" s="173"/>
      <c r="EW246" s="173"/>
      <c r="EX246" s="173"/>
      <c r="EY246" s="173"/>
      <c r="EZ246" s="173"/>
      <c r="FA246" s="173"/>
      <c r="FB246" s="173"/>
      <c r="FC246" s="173"/>
      <c r="FD246" s="173"/>
      <c r="FE246" s="173"/>
      <c r="FF246" s="173"/>
      <c r="FG246" s="173"/>
      <c r="FH246" s="173"/>
    </row>
    <row r="247" spans="1:164" ht="12" customHeight="1">
      <c r="A247" s="346" t="s">
        <v>451</v>
      </c>
    </row>
    <row r="248" spans="1:164" ht="12" customHeight="1">
      <c r="A248" s="346"/>
    </row>
    <row r="249" spans="1:164" ht="12" customHeight="1"/>
    <row r="250" spans="1:164" ht="12" customHeight="1">
      <c r="A250" s="151" t="s">
        <v>591</v>
      </c>
    </row>
    <row r="251" spans="1:164" s="91" customFormat="1" ht="12" customHeight="1">
      <c r="A251" s="272"/>
      <c r="B251" s="273"/>
      <c r="C251" s="273"/>
      <c r="D251" s="273"/>
      <c r="E251" s="273"/>
      <c r="F251" s="273"/>
      <c r="G251" s="273"/>
      <c r="H251" s="273"/>
      <c r="I251" s="273"/>
      <c r="J251" s="273"/>
      <c r="K251" s="273"/>
      <c r="L251" s="273"/>
      <c r="M251" s="273"/>
      <c r="N251" s="273"/>
      <c r="O251" s="273"/>
      <c r="P251" s="273"/>
      <c r="Q251" s="273"/>
      <c r="R251" s="273"/>
      <c r="S251" s="273"/>
      <c r="T251" s="273"/>
      <c r="U251" s="273"/>
      <c r="V251" s="548" t="s">
        <v>14</v>
      </c>
      <c r="W251" s="549"/>
      <c r="X251" s="549"/>
      <c r="Y251" s="549"/>
      <c r="Z251" s="549"/>
      <c r="AA251" s="549"/>
      <c r="AB251" s="550"/>
      <c r="CK251" s="173"/>
      <c r="CL251" s="173"/>
      <c r="CM251" s="173"/>
      <c r="CN251" s="173"/>
      <c r="CO251" s="173"/>
      <c r="CP251" s="173"/>
      <c r="CQ251" s="173"/>
      <c r="CR251" s="173"/>
      <c r="CS251" s="173"/>
      <c r="CT251" s="173"/>
      <c r="CU251" s="173"/>
      <c r="CV251" s="173"/>
      <c r="CW251" s="173"/>
      <c r="CX251" s="173"/>
      <c r="CY251" s="173"/>
      <c r="CZ251" s="173"/>
      <c r="DJ251" s="173"/>
      <c r="DK251" s="173"/>
      <c r="DL251" s="173"/>
      <c r="DM251" s="173"/>
      <c r="DN251" s="173"/>
      <c r="DO251" s="173"/>
      <c r="DP251" s="173"/>
      <c r="DQ251" s="173"/>
      <c r="DR251" s="173"/>
      <c r="DS251" s="173"/>
      <c r="DT251" s="173"/>
      <c r="DU251" s="173"/>
      <c r="DV251" s="173"/>
      <c r="DW251" s="173"/>
      <c r="DX251" s="173"/>
      <c r="DY251" s="173"/>
      <c r="DZ251" s="173"/>
      <c r="EA251" s="173"/>
      <c r="EB251" s="173"/>
      <c r="EC251" s="173"/>
      <c r="ED251" s="173"/>
      <c r="EE251" s="173"/>
      <c r="EF251" s="173"/>
      <c r="EG251" s="173"/>
      <c r="EH251" s="173"/>
      <c r="EI251" s="173"/>
      <c r="EJ251" s="173"/>
      <c r="EK251" s="173"/>
      <c r="EL251" s="173"/>
      <c r="EM251" s="173"/>
      <c r="EN251" s="173"/>
      <c r="EO251" s="173"/>
      <c r="EP251" s="173"/>
      <c r="EQ251" s="173"/>
      <c r="ER251" s="173"/>
      <c r="ES251" s="173"/>
      <c r="ET251" s="173"/>
      <c r="EU251" s="173"/>
      <c r="EV251" s="173"/>
      <c r="EW251" s="173"/>
      <c r="EX251" s="173"/>
      <c r="EY251" s="173"/>
      <c r="EZ251" s="173"/>
      <c r="FA251" s="173"/>
      <c r="FB251" s="173"/>
      <c r="FC251" s="173"/>
      <c r="FD251" s="173"/>
      <c r="FE251" s="173"/>
      <c r="FF251" s="173"/>
      <c r="FG251" s="173"/>
      <c r="FH251" s="173"/>
    </row>
    <row r="252" spans="1:164" s="91" customFormat="1" ht="12" customHeight="1">
      <c r="A252" s="274"/>
      <c r="B252" s="275"/>
      <c r="C252" s="275"/>
      <c r="D252" s="275"/>
      <c r="E252" s="275"/>
      <c r="F252" s="275"/>
      <c r="G252" s="275"/>
      <c r="H252" s="275"/>
      <c r="I252" s="275"/>
      <c r="J252" s="275"/>
      <c r="K252" s="275"/>
      <c r="L252" s="275"/>
      <c r="M252" s="275"/>
      <c r="N252" s="275"/>
      <c r="O252" s="275"/>
      <c r="P252" s="275"/>
      <c r="Q252" s="275"/>
      <c r="R252" s="275"/>
      <c r="S252" s="275"/>
      <c r="T252" s="275"/>
      <c r="U252" s="275"/>
      <c r="V252" s="551"/>
      <c r="W252" s="552"/>
      <c r="X252" s="552"/>
      <c r="Y252" s="552"/>
      <c r="Z252" s="552"/>
      <c r="AA252" s="552"/>
      <c r="AB252" s="553"/>
      <c r="CK252" s="173"/>
      <c r="CL252" s="173"/>
      <c r="CM252" s="173"/>
      <c r="CN252" s="173"/>
      <c r="CO252" s="173"/>
      <c r="CP252" s="173"/>
      <c r="CQ252" s="173"/>
      <c r="CR252" s="173"/>
      <c r="CS252" s="173"/>
      <c r="CT252" s="173"/>
      <c r="CU252" s="173"/>
      <c r="CV252" s="173"/>
      <c r="CW252" s="173"/>
      <c r="CX252" s="173"/>
      <c r="CY252" s="173"/>
      <c r="CZ252" s="173"/>
      <c r="DJ252" s="173"/>
      <c r="DK252" s="173"/>
      <c r="DL252" s="173"/>
      <c r="DM252" s="173"/>
      <c r="DN252" s="173"/>
      <c r="DO252" s="173"/>
      <c r="DP252" s="173"/>
      <c r="DQ252" s="173"/>
      <c r="DR252" s="173"/>
      <c r="DS252" s="173"/>
      <c r="DT252" s="173"/>
      <c r="DU252" s="173"/>
      <c r="DV252" s="173"/>
      <c r="DW252" s="173"/>
      <c r="DX252" s="173"/>
      <c r="DY252" s="173"/>
      <c r="DZ252" s="173"/>
      <c r="EA252" s="173"/>
      <c r="EB252" s="173"/>
      <c r="EC252" s="173"/>
      <c r="ED252" s="173"/>
      <c r="EE252" s="173"/>
      <c r="EF252" s="173"/>
      <c r="EG252" s="173"/>
      <c r="EH252" s="173"/>
      <c r="EI252" s="173"/>
      <c r="EJ252" s="173"/>
      <c r="EK252" s="173"/>
      <c r="EL252" s="173"/>
      <c r="EM252" s="173"/>
      <c r="EN252" s="173"/>
      <c r="EO252" s="173"/>
      <c r="EP252" s="173"/>
      <c r="EQ252" s="173"/>
      <c r="ER252" s="173"/>
      <c r="ES252" s="173"/>
      <c r="ET252" s="173"/>
      <c r="EU252" s="173"/>
      <c r="EV252" s="173"/>
      <c r="EW252" s="173"/>
      <c r="EX252" s="173"/>
      <c r="EY252" s="173"/>
      <c r="EZ252" s="173"/>
      <c r="FA252" s="173"/>
      <c r="FB252" s="173"/>
      <c r="FC252" s="173"/>
      <c r="FD252" s="173"/>
      <c r="FE252" s="173"/>
      <c r="FF252" s="173"/>
      <c r="FG252" s="173"/>
      <c r="FH252" s="173"/>
    </row>
    <row r="253" spans="1:164" s="91" customFormat="1" ht="12" customHeight="1">
      <c r="A253" s="132" t="s">
        <v>428</v>
      </c>
      <c r="B253" s="140"/>
      <c r="C253" s="140"/>
      <c r="D253" s="140"/>
      <c r="E253" s="140"/>
      <c r="F253" s="140"/>
      <c r="G253" s="140"/>
      <c r="H253" s="140"/>
      <c r="I253" s="140"/>
      <c r="J253" s="140"/>
      <c r="K253" s="140"/>
      <c r="L253" s="140"/>
      <c r="M253" s="140"/>
      <c r="N253" s="140"/>
      <c r="O253" s="140"/>
      <c r="P253" s="140"/>
      <c r="Q253" s="140"/>
      <c r="R253" s="140"/>
      <c r="S253" s="140"/>
      <c r="T253" s="140"/>
      <c r="U253" s="140"/>
      <c r="V253" s="554">
        <f>SUM(V254:AB255)</f>
        <v>0</v>
      </c>
      <c r="W253" s="555"/>
      <c r="X253" s="555"/>
      <c r="Y253" s="555"/>
      <c r="Z253" s="555"/>
      <c r="AA253" s="555"/>
      <c r="AB253" s="556"/>
      <c r="CK253" s="173"/>
      <c r="CL253" s="173"/>
      <c r="CM253" s="173"/>
      <c r="CN253" s="173"/>
      <c r="CO253" s="173"/>
      <c r="CP253" s="173"/>
      <c r="CQ253" s="173"/>
      <c r="CR253" s="173"/>
      <c r="CS253" s="173"/>
      <c r="CT253" s="173"/>
      <c r="CU253" s="173"/>
      <c r="CV253" s="173"/>
      <c r="CW253" s="173"/>
      <c r="CX253" s="173"/>
      <c r="CY253" s="173"/>
      <c r="CZ253" s="173"/>
      <c r="DJ253" s="173"/>
      <c r="DK253" s="173"/>
      <c r="DL253" s="173"/>
      <c r="DM253" s="173"/>
      <c r="DN253" s="173"/>
      <c r="DO253" s="173"/>
      <c r="DP253" s="173"/>
      <c r="DQ253" s="173"/>
      <c r="DR253" s="173"/>
      <c r="DS253" s="173"/>
      <c r="DT253" s="173"/>
      <c r="DU253" s="173"/>
      <c r="DV253" s="173"/>
      <c r="DW253" s="173"/>
      <c r="DX253" s="173"/>
      <c r="DY253" s="173"/>
      <c r="DZ253" s="173"/>
      <c r="EA253" s="173"/>
      <c r="EB253" s="173"/>
      <c r="EC253" s="173"/>
      <c r="ED253" s="173"/>
      <c r="EE253" s="173"/>
      <c r="EF253" s="173"/>
      <c r="EG253" s="173"/>
      <c r="EH253" s="173"/>
      <c r="EI253" s="173"/>
      <c r="EJ253" s="173"/>
      <c r="EK253" s="173"/>
      <c r="EL253" s="173"/>
      <c r="EM253" s="173"/>
      <c r="EN253" s="173"/>
      <c r="EO253" s="173"/>
      <c r="EP253" s="173"/>
      <c r="EQ253" s="173"/>
      <c r="ER253" s="173"/>
      <c r="ES253" s="173"/>
      <c r="ET253" s="173"/>
      <c r="EU253" s="173"/>
      <c r="EV253" s="173"/>
      <c r="EW253" s="173"/>
      <c r="EX253" s="173"/>
      <c r="EY253" s="173"/>
      <c r="EZ253" s="173"/>
      <c r="FA253" s="173"/>
      <c r="FB253" s="173"/>
      <c r="FC253" s="173"/>
      <c r="FD253" s="173"/>
      <c r="FE253" s="173"/>
      <c r="FF253" s="173"/>
      <c r="FG253" s="173"/>
      <c r="FH253" s="173"/>
    </row>
    <row r="254" spans="1:164" s="91" customFormat="1" ht="12" customHeight="1">
      <c r="A254" s="199"/>
      <c r="B254" s="276" t="s">
        <v>429</v>
      </c>
      <c r="C254" s="277"/>
      <c r="D254" s="155"/>
      <c r="E254" s="155"/>
      <c r="F254" s="155"/>
      <c r="G254" s="155"/>
      <c r="H254" s="155"/>
      <c r="I254" s="155"/>
      <c r="J254" s="155"/>
      <c r="K254" s="155"/>
      <c r="L254" s="277"/>
      <c r="M254" s="277"/>
      <c r="N254" s="277"/>
      <c r="O254" s="155"/>
      <c r="P254" s="155"/>
      <c r="Q254" s="155"/>
      <c r="R254" s="155"/>
      <c r="S254" s="155"/>
      <c r="T254" s="155"/>
      <c r="U254" s="155"/>
      <c r="V254" s="557"/>
      <c r="W254" s="558"/>
      <c r="X254" s="558"/>
      <c r="Y254" s="558"/>
      <c r="Z254" s="558"/>
      <c r="AA254" s="558"/>
      <c r="AB254" s="559"/>
      <c r="CK254" s="173"/>
      <c r="CL254" s="173"/>
      <c r="CM254" s="173"/>
      <c r="CN254" s="173"/>
      <c r="CO254" s="173"/>
      <c r="CP254" s="173"/>
      <c r="CQ254" s="173"/>
      <c r="CR254" s="173"/>
      <c r="CS254" s="173"/>
      <c r="CT254" s="173"/>
      <c r="CU254" s="173"/>
      <c r="CV254" s="173"/>
      <c r="CW254" s="173"/>
      <c r="CX254" s="173"/>
      <c r="CY254" s="173"/>
      <c r="CZ254" s="173"/>
      <c r="DJ254" s="173"/>
      <c r="DK254" s="173"/>
      <c r="DL254" s="173"/>
      <c r="DM254" s="173"/>
      <c r="DN254" s="173"/>
      <c r="DO254" s="173"/>
      <c r="DP254" s="173"/>
      <c r="DQ254" s="173"/>
      <c r="DR254" s="173"/>
      <c r="DS254" s="173"/>
      <c r="DT254" s="173"/>
      <c r="DU254" s="173"/>
      <c r="DV254" s="173"/>
      <c r="DW254" s="173"/>
      <c r="DX254" s="173"/>
      <c r="DY254" s="173"/>
      <c r="DZ254" s="173"/>
      <c r="EA254" s="173"/>
      <c r="EB254" s="173"/>
      <c r="EC254" s="173"/>
      <c r="ED254" s="173"/>
      <c r="EE254" s="173"/>
      <c r="EF254" s="173"/>
      <c r="EG254" s="173"/>
      <c r="EH254" s="173"/>
      <c r="EI254" s="173"/>
      <c r="EJ254" s="173"/>
      <c r="EK254" s="173"/>
      <c r="EL254" s="173"/>
      <c r="EM254" s="173"/>
      <c r="EN254" s="173"/>
      <c r="EO254" s="173"/>
      <c r="EP254" s="173"/>
      <c r="EQ254" s="173"/>
      <c r="ER254" s="173"/>
      <c r="ES254" s="173"/>
      <c r="ET254" s="173"/>
      <c r="EU254" s="173"/>
      <c r="EV254" s="173"/>
      <c r="EW254" s="173"/>
      <c r="EX254" s="173"/>
      <c r="EY254" s="173"/>
      <c r="EZ254" s="173"/>
      <c r="FA254" s="173"/>
      <c r="FB254" s="173"/>
      <c r="FC254" s="173"/>
      <c r="FD254" s="173"/>
      <c r="FE254" s="173"/>
      <c r="FF254" s="173"/>
      <c r="FG254" s="173"/>
      <c r="FH254" s="173"/>
    </row>
    <row r="255" spans="1:164" s="91" customFormat="1" ht="12" customHeight="1" thickBot="1">
      <c r="A255" s="199"/>
      <c r="B255" s="281" t="s">
        <v>543</v>
      </c>
      <c r="C255" s="282"/>
      <c r="D255" s="159"/>
      <c r="E255" s="159"/>
      <c r="F255" s="159"/>
      <c r="G255" s="159"/>
      <c r="H255" s="159"/>
      <c r="I255" s="159"/>
      <c r="J255" s="159"/>
      <c r="K255" s="159"/>
      <c r="L255" s="282"/>
      <c r="M255" s="282"/>
      <c r="N255" s="282"/>
      <c r="O255" s="159"/>
      <c r="P255" s="159"/>
      <c r="Q255" s="159"/>
      <c r="R255" s="159"/>
      <c r="S255" s="159"/>
      <c r="T255" s="159"/>
      <c r="U255" s="159"/>
      <c r="V255" s="560"/>
      <c r="W255" s="561"/>
      <c r="X255" s="561"/>
      <c r="Y255" s="561"/>
      <c r="Z255" s="561"/>
      <c r="AA255" s="561"/>
      <c r="AB255" s="562"/>
      <c r="CK255" s="173"/>
      <c r="CL255" s="173"/>
      <c r="CM255" s="173"/>
      <c r="CN255" s="173"/>
      <c r="CO255" s="173"/>
      <c r="CP255" s="173"/>
      <c r="CQ255" s="173"/>
      <c r="CR255" s="173"/>
      <c r="CS255" s="173"/>
      <c r="CT255" s="173"/>
      <c r="CU255" s="173"/>
      <c r="CV255" s="173"/>
      <c r="CW255" s="173"/>
      <c r="CX255" s="173"/>
      <c r="CY255" s="173"/>
      <c r="CZ255" s="173"/>
      <c r="DJ255" s="173"/>
      <c r="DK255" s="173"/>
      <c r="DL255" s="173"/>
      <c r="DM255" s="173"/>
      <c r="DN255" s="173"/>
      <c r="DO255" s="173"/>
      <c r="DP255" s="173"/>
      <c r="DQ255" s="173"/>
      <c r="DR255" s="173"/>
      <c r="DS255" s="173"/>
      <c r="DT255" s="173"/>
      <c r="DU255" s="173"/>
      <c r="DV255" s="173"/>
      <c r="DW255" s="173"/>
      <c r="DX255" s="173"/>
      <c r="DY255" s="173"/>
      <c r="DZ255" s="173"/>
      <c r="EA255" s="173"/>
      <c r="EB255" s="173"/>
      <c r="EC255" s="173"/>
      <c r="ED255" s="173"/>
      <c r="EE255" s="173"/>
      <c r="EF255" s="173"/>
      <c r="EG255" s="173"/>
      <c r="EH255" s="173"/>
      <c r="EI255" s="173"/>
      <c r="EJ255" s="173"/>
      <c r="EK255" s="173"/>
      <c r="EL255" s="173"/>
      <c r="EM255" s="173"/>
      <c r="EN255" s="173"/>
      <c r="EO255" s="173"/>
      <c r="EP255" s="173"/>
      <c r="EQ255" s="173"/>
      <c r="ER255" s="173"/>
      <c r="ES255" s="173"/>
      <c r="ET255" s="173"/>
      <c r="EU255" s="173"/>
      <c r="EV255" s="173"/>
      <c r="EW255" s="173"/>
      <c r="EX255" s="173"/>
      <c r="EY255" s="173"/>
      <c r="EZ255" s="173"/>
      <c r="FA255" s="173"/>
      <c r="FB255" s="173"/>
      <c r="FC255" s="173"/>
      <c r="FD255" s="173"/>
      <c r="FE255" s="173"/>
      <c r="FF255" s="173"/>
      <c r="FG255" s="173"/>
      <c r="FH255" s="173"/>
    </row>
    <row r="256" spans="1:164" s="91" customFormat="1" ht="12" customHeight="1" thickTop="1">
      <c r="A256" s="286" t="s">
        <v>370</v>
      </c>
      <c r="B256" s="287"/>
      <c r="C256" s="288"/>
      <c r="D256" s="288"/>
      <c r="E256" s="288"/>
      <c r="F256" s="288"/>
      <c r="G256" s="288"/>
      <c r="H256" s="288"/>
      <c r="I256" s="288"/>
      <c r="J256" s="288"/>
      <c r="K256" s="288"/>
      <c r="L256" s="288"/>
      <c r="M256" s="288"/>
      <c r="N256" s="288"/>
      <c r="O256" s="288"/>
      <c r="P256" s="288"/>
      <c r="Q256" s="288"/>
      <c r="R256" s="288"/>
      <c r="S256" s="288"/>
      <c r="T256" s="288"/>
      <c r="U256" s="288"/>
      <c r="V256" s="563">
        <f>SUM(V253)</f>
        <v>0</v>
      </c>
      <c r="W256" s="564"/>
      <c r="X256" s="564"/>
      <c r="Y256" s="564"/>
      <c r="Z256" s="564"/>
      <c r="AA256" s="564"/>
      <c r="AB256" s="564"/>
      <c r="CK256" s="173"/>
      <c r="CL256" s="173"/>
      <c r="CM256" s="173"/>
      <c r="CN256" s="173"/>
      <c r="CO256" s="173"/>
      <c r="CP256" s="173"/>
      <c r="CQ256" s="173"/>
      <c r="CR256" s="173"/>
      <c r="CS256" s="173"/>
      <c r="CT256" s="173"/>
      <c r="CU256" s="173"/>
      <c r="CV256" s="173"/>
      <c r="CW256" s="173"/>
      <c r="CX256" s="173"/>
      <c r="CY256" s="173"/>
      <c r="CZ256" s="173"/>
      <c r="DJ256" s="173"/>
      <c r="DK256" s="173"/>
      <c r="DL256" s="173"/>
      <c r="DM256" s="173"/>
      <c r="DN256" s="173"/>
      <c r="DO256" s="173"/>
      <c r="DP256" s="173"/>
      <c r="DQ256" s="173"/>
      <c r="DR256" s="173"/>
      <c r="DS256" s="173"/>
      <c r="DT256" s="173"/>
      <c r="DU256" s="173"/>
      <c r="DV256" s="173"/>
      <c r="DW256" s="173"/>
      <c r="DX256" s="173"/>
      <c r="DY256" s="173"/>
      <c r="DZ256" s="173"/>
      <c r="EA256" s="173"/>
      <c r="EB256" s="173"/>
      <c r="EC256" s="173"/>
      <c r="ED256" s="173"/>
      <c r="EE256" s="173"/>
      <c r="EF256" s="173"/>
      <c r="EG256" s="173"/>
      <c r="EH256" s="173"/>
      <c r="EI256" s="173"/>
      <c r="EJ256" s="173"/>
      <c r="EK256" s="173"/>
      <c r="EL256" s="173"/>
      <c r="EM256" s="173"/>
      <c r="EN256" s="173"/>
      <c r="EO256" s="173"/>
      <c r="EP256" s="173"/>
      <c r="EQ256" s="173"/>
      <c r="ER256" s="173"/>
      <c r="ES256" s="173"/>
      <c r="ET256" s="173"/>
      <c r="EU256" s="173"/>
      <c r="EV256" s="173"/>
      <c r="EW256" s="173"/>
      <c r="EX256" s="173"/>
      <c r="EY256" s="173"/>
      <c r="EZ256" s="173"/>
      <c r="FA256" s="173"/>
      <c r="FB256" s="173"/>
      <c r="FC256" s="173"/>
      <c r="FD256" s="173"/>
      <c r="FE256" s="173"/>
      <c r="FF256" s="173"/>
      <c r="FG256" s="173"/>
      <c r="FH256" s="173"/>
    </row>
    <row r="257" spans="1:46" ht="12" customHeight="1">
      <c r="A257" s="91"/>
    </row>
    <row r="258" spans="1:46" ht="12" customHeight="1"/>
    <row r="259" spans="1:46" ht="12" customHeight="1">
      <c r="A259" s="180" t="s">
        <v>230</v>
      </c>
      <c r="AB259" s="173"/>
      <c r="AC259" s="171"/>
      <c r="AR259" s="181"/>
      <c r="AS259" s="181"/>
      <c r="AT259" s="181"/>
    </row>
    <row r="260" spans="1:46" ht="12" customHeight="1">
      <c r="A260" s="660" t="s">
        <v>186</v>
      </c>
      <c r="B260" s="661"/>
      <c r="C260" s="661"/>
      <c r="D260" s="661"/>
      <c r="E260" s="661"/>
      <c r="F260" s="661"/>
      <c r="G260" s="661"/>
      <c r="H260" s="661"/>
      <c r="I260" s="661"/>
      <c r="J260" s="661"/>
      <c r="K260" s="661"/>
      <c r="L260" s="661"/>
      <c r="M260" s="661"/>
      <c r="N260" s="662"/>
      <c r="O260" s="595" t="s">
        <v>545</v>
      </c>
      <c r="P260" s="596"/>
      <c r="Q260" s="596"/>
      <c r="R260" s="596"/>
      <c r="S260" s="597"/>
      <c r="T260" s="595" t="s">
        <v>546</v>
      </c>
      <c r="U260" s="596"/>
      <c r="V260" s="596"/>
      <c r="W260" s="596"/>
      <c r="X260" s="597"/>
      <c r="Y260" s="595" t="s">
        <v>547</v>
      </c>
      <c r="Z260" s="596"/>
      <c r="AA260" s="596"/>
      <c r="AB260" s="596"/>
      <c r="AC260" s="597"/>
      <c r="AD260" s="595" t="s">
        <v>548</v>
      </c>
      <c r="AE260" s="596"/>
      <c r="AF260" s="596"/>
      <c r="AG260" s="596"/>
      <c r="AH260" s="597"/>
      <c r="AI260" s="595" t="s">
        <v>549</v>
      </c>
      <c r="AJ260" s="596"/>
      <c r="AK260" s="596"/>
      <c r="AL260" s="596"/>
      <c r="AM260" s="597"/>
      <c r="AN260" s="595" t="s">
        <v>550</v>
      </c>
      <c r="AO260" s="596"/>
      <c r="AP260" s="596"/>
      <c r="AQ260" s="596"/>
      <c r="AR260" s="597"/>
      <c r="AS260" s="181"/>
      <c r="AT260" s="181"/>
    </row>
    <row r="261" spans="1:46" ht="12" customHeight="1">
      <c r="A261" s="669" t="s">
        <v>588</v>
      </c>
      <c r="B261" s="654"/>
      <c r="C261" s="654"/>
      <c r="D261" s="654"/>
      <c r="E261" s="654"/>
      <c r="F261" s="654"/>
      <c r="G261" s="654"/>
      <c r="H261" s="654"/>
      <c r="I261" s="654"/>
      <c r="J261" s="654"/>
      <c r="K261" s="654"/>
      <c r="L261" s="654"/>
      <c r="M261" s="654"/>
      <c r="N261" s="655"/>
      <c r="O261" s="541"/>
      <c r="P261" s="542"/>
      <c r="Q261" s="542"/>
      <c r="R261" s="542"/>
      <c r="S261" s="543"/>
      <c r="T261" s="541"/>
      <c r="U261" s="542"/>
      <c r="V261" s="542"/>
      <c r="W261" s="542"/>
      <c r="X261" s="543"/>
      <c r="Y261" s="541"/>
      <c r="Z261" s="542"/>
      <c r="AA261" s="542"/>
      <c r="AB261" s="542"/>
      <c r="AC261" s="543"/>
      <c r="AD261" s="541"/>
      <c r="AE261" s="542"/>
      <c r="AF261" s="542"/>
      <c r="AG261" s="542"/>
      <c r="AH261" s="543"/>
      <c r="AI261" s="541"/>
      <c r="AJ261" s="542"/>
      <c r="AK261" s="542"/>
      <c r="AL261" s="542"/>
      <c r="AM261" s="543"/>
      <c r="AN261" s="541"/>
      <c r="AO261" s="542"/>
      <c r="AP261" s="542"/>
      <c r="AQ261" s="542"/>
      <c r="AR261" s="543"/>
      <c r="AS261" s="181"/>
      <c r="AT261" s="181"/>
    </row>
    <row r="262" spans="1:46" ht="12" customHeight="1">
      <c r="A262" s="235"/>
      <c r="B262" s="421" t="s">
        <v>592</v>
      </c>
      <c r="C262" s="421"/>
      <c r="D262" s="421"/>
      <c r="E262" s="421"/>
      <c r="F262" s="421"/>
      <c r="G262" s="421"/>
      <c r="H262" s="421"/>
      <c r="I262" s="421"/>
      <c r="J262" s="421"/>
      <c r="K262" s="421"/>
      <c r="L262" s="421"/>
      <c r="M262" s="421"/>
      <c r="N262" s="422"/>
      <c r="O262" s="541"/>
      <c r="P262" s="542"/>
      <c r="Q262" s="542"/>
      <c r="R262" s="542"/>
      <c r="S262" s="543"/>
      <c r="T262" s="541"/>
      <c r="U262" s="542"/>
      <c r="V262" s="542"/>
      <c r="W262" s="542"/>
      <c r="X262" s="543"/>
      <c r="Y262" s="541"/>
      <c r="Z262" s="542"/>
      <c r="AA262" s="542"/>
      <c r="AB262" s="542"/>
      <c r="AC262" s="543"/>
      <c r="AD262" s="541"/>
      <c r="AE262" s="542"/>
      <c r="AF262" s="542"/>
      <c r="AG262" s="542"/>
      <c r="AH262" s="543"/>
      <c r="AI262" s="541"/>
      <c r="AJ262" s="542"/>
      <c r="AK262" s="542"/>
      <c r="AL262" s="542"/>
      <c r="AM262" s="543"/>
      <c r="AN262" s="541"/>
      <c r="AO262" s="542"/>
      <c r="AP262" s="542"/>
      <c r="AQ262" s="542"/>
      <c r="AR262" s="543"/>
      <c r="AS262" s="181"/>
      <c r="AT262" s="181"/>
    </row>
    <row r="263" spans="1:46" ht="12" customHeight="1">
      <c r="A263" s="235"/>
      <c r="B263" s="421" t="s">
        <v>593</v>
      </c>
      <c r="C263" s="421"/>
      <c r="D263" s="421"/>
      <c r="E263" s="421"/>
      <c r="F263" s="421"/>
      <c r="G263" s="421"/>
      <c r="H263" s="421"/>
      <c r="I263" s="421"/>
      <c r="J263" s="421"/>
      <c r="K263" s="421"/>
      <c r="L263" s="421"/>
      <c r="M263" s="421"/>
      <c r="N263" s="422"/>
      <c r="O263" s="541"/>
      <c r="P263" s="542"/>
      <c r="Q263" s="542"/>
      <c r="R263" s="542"/>
      <c r="S263" s="543"/>
      <c r="T263" s="541"/>
      <c r="U263" s="542"/>
      <c r="V263" s="542"/>
      <c r="W263" s="542"/>
      <c r="X263" s="543"/>
      <c r="Y263" s="541"/>
      <c r="Z263" s="542"/>
      <c r="AA263" s="542"/>
      <c r="AB263" s="542"/>
      <c r="AC263" s="543"/>
      <c r="AD263" s="541"/>
      <c r="AE263" s="542"/>
      <c r="AF263" s="542"/>
      <c r="AG263" s="542"/>
      <c r="AH263" s="543"/>
      <c r="AI263" s="541"/>
      <c r="AJ263" s="542"/>
      <c r="AK263" s="542"/>
      <c r="AL263" s="542"/>
      <c r="AM263" s="543"/>
      <c r="AN263" s="541"/>
      <c r="AO263" s="542"/>
      <c r="AP263" s="542"/>
      <c r="AQ263" s="542"/>
      <c r="AR263" s="543"/>
      <c r="AS263" s="181"/>
      <c r="AT263" s="181"/>
    </row>
    <row r="264" spans="1:46" ht="12" customHeight="1">
      <c r="A264" s="289"/>
      <c r="B264" s="421" t="s">
        <v>594</v>
      </c>
      <c r="C264" s="421"/>
      <c r="D264" s="421"/>
      <c r="E264" s="421"/>
      <c r="F264" s="421"/>
      <c r="G264" s="421"/>
      <c r="H264" s="421"/>
      <c r="I264" s="421"/>
      <c r="J264" s="421"/>
      <c r="K264" s="421"/>
      <c r="L264" s="421"/>
      <c r="M264" s="421"/>
      <c r="N264" s="422"/>
      <c r="O264" s="541"/>
      <c r="P264" s="542"/>
      <c r="Q264" s="542"/>
      <c r="R264" s="542"/>
      <c r="S264" s="543"/>
      <c r="T264" s="541"/>
      <c r="U264" s="542"/>
      <c r="V264" s="542"/>
      <c r="W264" s="542"/>
      <c r="X264" s="543"/>
      <c r="Y264" s="541"/>
      <c r="Z264" s="542"/>
      <c r="AA264" s="542"/>
      <c r="AB264" s="542"/>
      <c r="AC264" s="543"/>
      <c r="AD264" s="541"/>
      <c r="AE264" s="542"/>
      <c r="AF264" s="542"/>
      <c r="AG264" s="542"/>
      <c r="AH264" s="543"/>
      <c r="AI264" s="541"/>
      <c r="AJ264" s="542"/>
      <c r="AK264" s="542"/>
      <c r="AL264" s="542"/>
      <c r="AM264" s="543"/>
      <c r="AN264" s="541"/>
      <c r="AO264" s="542"/>
      <c r="AP264" s="542"/>
      <c r="AQ264" s="542"/>
      <c r="AR264" s="543"/>
      <c r="AS264" s="181"/>
      <c r="AT264" s="181"/>
    </row>
    <row r="265" spans="1:46" ht="12" customHeight="1">
      <c r="A265" s="653" t="s">
        <v>193</v>
      </c>
      <c r="B265" s="654"/>
      <c r="C265" s="654"/>
      <c r="D265" s="654"/>
      <c r="E265" s="654"/>
      <c r="F265" s="654"/>
      <c r="G265" s="654"/>
      <c r="H265" s="654"/>
      <c r="I265" s="654"/>
      <c r="J265" s="654"/>
      <c r="K265" s="654"/>
      <c r="L265" s="654"/>
      <c r="M265" s="654"/>
      <c r="N265" s="655"/>
      <c r="O265" s="541"/>
      <c r="P265" s="542"/>
      <c r="Q265" s="542"/>
      <c r="R265" s="542"/>
      <c r="S265" s="543"/>
      <c r="T265" s="541"/>
      <c r="U265" s="542"/>
      <c r="V265" s="542"/>
      <c r="W265" s="542"/>
      <c r="X265" s="543"/>
      <c r="Y265" s="541"/>
      <c r="Z265" s="542"/>
      <c r="AA265" s="542"/>
      <c r="AB265" s="542"/>
      <c r="AC265" s="543"/>
      <c r="AD265" s="541"/>
      <c r="AE265" s="542"/>
      <c r="AF265" s="542"/>
      <c r="AG265" s="542"/>
      <c r="AH265" s="543"/>
      <c r="AI265" s="541"/>
      <c r="AJ265" s="542"/>
      <c r="AK265" s="542"/>
      <c r="AL265" s="542"/>
      <c r="AM265" s="543"/>
      <c r="AN265" s="541"/>
      <c r="AO265" s="542"/>
      <c r="AP265" s="542"/>
      <c r="AQ265" s="542"/>
      <c r="AR265" s="543"/>
      <c r="AS265" s="181"/>
      <c r="AT265" s="181"/>
    </row>
    <row r="266" spans="1:46">
      <c r="A266" s="653" t="s">
        <v>453</v>
      </c>
      <c r="B266" s="654"/>
      <c r="C266" s="654"/>
      <c r="D266" s="654"/>
      <c r="E266" s="654"/>
      <c r="F266" s="654"/>
      <c r="G266" s="654"/>
      <c r="H266" s="654"/>
      <c r="I266" s="654"/>
      <c r="J266" s="654"/>
      <c r="K266" s="654"/>
      <c r="L266" s="654"/>
      <c r="M266" s="654"/>
      <c r="N266" s="655"/>
      <c r="O266" s="541"/>
      <c r="P266" s="542"/>
      <c r="Q266" s="542"/>
      <c r="R266" s="542"/>
      <c r="S266" s="543"/>
      <c r="T266" s="541"/>
      <c r="U266" s="542"/>
      <c r="V266" s="542"/>
      <c r="W266" s="542"/>
      <c r="X266" s="543"/>
      <c r="Y266" s="541"/>
      <c r="Z266" s="542"/>
      <c r="AA266" s="542"/>
      <c r="AB266" s="542"/>
      <c r="AC266" s="543"/>
      <c r="AD266" s="541"/>
      <c r="AE266" s="542"/>
      <c r="AF266" s="542"/>
      <c r="AG266" s="542"/>
      <c r="AH266" s="543"/>
      <c r="AI266" s="541"/>
      <c r="AJ266" s="542"/>
      <c r="AK266" s="542"/>
      <c r="AL266" s="542"/>
      <c r="AM266" s="543"/>
      <c r="AN266" s="541"/>
      <c r="AO266" s="542"/>
      <c r="AP266" s="542"/>
      <c r="AQ266" s="542"/>
      <c r="AR266" s="543"/>
      <c r="AS266" s="181"/>
      <c r="AT266" s="181"/>
    </row>
    <row r="267" spans="1:46" ht="12.75" thickBot="1">
      <c r="A267" s="666" t="s">
        <v>205</v>
      </c>
      <c r="B267" s="667"/>
      <c r="C267" s="667"/>
      <c r="D267" s="667"/>
      <c r="E267" s="667"/>
      <c r="F267" s="667"/>
      <c r="G267" s="667"/>
      <c r="H267" s="667"/>
      <c r="I267" s="667"/>
      <c r="J267" s="667"/>
      <c r="K267" s="667"/>
      <c r="L267" s="667"/>
      <c r="M267" s="667"/>
      <c r="N267" s="668"/>
      <c r="O267" s="608"/>
      <c r="P267" s="609"/>
      <c r="Q267" s="609"/>
      <c r="R267" s="609"/>
      <c r="S267" s="610"/>
      <c r="T267" s="608"/>
      <c r="U267" s="609"/>
      <c r="V267" s="609"/>
      <c r="W267" s="609"/>
      <c r="X267" s="610"/>
      <c r="Y267" s="608"/>
      <c r="Z267" s="609"/>
      <c r="AA267" s="609"/>
      <c r="AB267" s="609"/>
      <c r="AC267" s="610"/>
      <c r="AD267" s="608"/>
      <c r="AE267" s="609"/>
      <c r="AF267" s="609"/>
      <c r="AG267" s="609"/>
      <c r="AH267" s="610"/>
      <c r="AI267" s="608"/>
      <c r="AJ267" s="609"/>
      <c r="AK267" s="609"/>
      <c r="AL267" s="609"/>
      <c r="AM267" s="610"/>
      <c r="AN267" s="608"/>
      <c r="AO267" s="609"/>
      <c r="AP267" s="609"/>
      <c r="AQ267" s="609"/>
      <c r="AR267" s="610"/>
      <c r="AS267" s="181"/>
      <c r="AT267" s="181"/>
    </row>
    <row r="268" spans="1:46" ht="12.75" thickTop="1">
      <c r="A268" s="663" t="s">
        <v>187</v>
      </c>
      <c r="B268" s="664"/>
      <c r="C268" s="664"/>
      <c r="D268" s="664"/>
      <c r="E268" s="664"/>
      <c r="F268" s="664"/>
      <c r="G268" s="664"/>
      <c r="H268" s="664"/>
      <c r="I268" s="664"/>
      <c r="J268" s="664"/>
      <c r="K268" s="664"/>
      <c r="L268" s="664"/>
      <c r="M268" s="664"/>
      <c r="N268" s="665"/>
      <c r="O268" s="605">
        <f>SUM(O261:S267)</f>
        <v>0</v>
      </c>
      <c r="P268" s="606"/>
      <c r="Q268" s="606"/>
      <c r="R268" s="606"/>
      <c r="S268" s="607"/>
      <c r="T268" s="605">
        <f>SUM(T261:X267)</f>
        <v>0</v>
      </c>
      <c r="U268" s="606"/>
      <c r="V268" s="606"/>
      <c r="W268" s="606"/>
      <c r="X268" s="607"/>
      <c r="Y268" s="605">
        <f>SUM(Y261:AC267)</f>
        <v>0</v>
      </c>
      <c r="Z268" s="606"/>
      <c r="AA268" s="606"/>
      <c r="AB268" s="606"/>
      <c r="AC268" s="607"/>
      <c r="AD268" s="605">
        <f>SUM(AD261:AH267)</f>
        <v>0</v>
      </c>
      <c r="AE268" s="606"/>
      <c r="AF268" s="606"/>
      <c r="AG268" s="606"/>
      <c r="AH268" s="607"/>
      <c r="AI268" s="605">
        <f>SUM(AI261:AM267)</f>
        <v>0</v>
      </c>
      <c r="AJ268" s="606"/>
      <c r="AK268" s="606"/>
      <c r="AL268" s="606"/>
      <c r="AM268" s="607"/>
      <c r="AN268" s="605">
        <f>SUM(AN261:AR267)</f>
        <v>0</v>
      </c>
      <c r="AO268" s="606"/>
      <c r="AP268" s="606"/>
      <c r="AQ268" s="606"/>
      <c r="AR268" s="607"/>
      <c r="AS268" s="181"/>
      <c r="AT268" s="181"/>
    </row>
    <row r="269" spans="1:46">
      <c r="AB269" s="173"/>
      <c r="AD269" s="171"/>
      <c r="AE269" s="171"/>
      <c r="AS269" s="181"/>
      <c r="AT269" s="181"/>
    </row>
    <row r="270" spans="1:46" ht="12" customHeight="1">
      <c r="A270" s="660" t="s">
        <v>186</v>
      </c>
      <c r="B270" s="661"/>
      <c r="C270" s="661"/>
      <c r="D270" s="661"/>
      <c r="E270" s="661"/>
      <c r="F270" s="661"/>
      <c r="G270" s="661"/>
      <c r="H270" s="661"/>
      <c r="I270" s="661"/>
      <c r="J270" s="661"/>
      <c r="K270" s="661"/>
      <c r="L270" s="661"/>
      <c r="M270" s="661"/>
      <c r="N270" s="662"/>
      <c r="O270" s="595" t="s">
        <v>551</v>
      </c>
      <c r="P270" s="596"/>
      <c r="Q270" s="596"/>
      <c r="R270" s="596"/>
      <c r="S270" s="597"/>
      <c r="T270" s="595" t="s">
        <v>552</v>
      </c>
      <c r="U270" s="596"/>
      <c r="V270" s="596"/>
      <c r="W270" s="596"/>
      <c r="X270" s="597"/>
      <c r="Y270" s="595" t="s">
        <v>553</v>
      </c>
      <c r="Z270" s="596"/>
      <c r="AA270" s="596"/>
      <c r="AB270" s="596"/>
      <c r="AC270" s="597"/>
      <c r="AD270" s="595" t="s">
        <v>554</v>
      </c>
      <c r="AE270" s="596"/>
      <c r="AF270" s="596"/>
      <c r="AG270" s="596"/>
      <c r="AH270" s="597"/>
      <c r="AI270" s="595" t="s">
        <v>555</v>
      </c>
      <c r="AJ270" s="596"/>
      <c r="AK270" s="596"/>
      <c r="AL270" s="596"/>
      <c r="AM270" s="597"/>
      <c r="AN270" s="595" t="s">
        <v>556</v>
      </c>
      <c r="AO270" s="596"/>
      <c r="AP270" s="596"/>
      <c r="AQ270" s="596"/>
      <c r="AR270" s="597"/>
      <c r="AS270" s="181"/>
      <c r="AT270" s="181"/>
    </row>
    <row r="271" spans="1:46" ht="12" customHeight="1">
      <c r="A271" s="669" t="s">
        <v>588</v>
      </c>
      <c r="B271" s="654"/>
      <c r="C271" s="654"/>
      <c r="D271" s="654"/>
      <c r="E271" s="654"/>
      <c r="F271" s="654"/>
      <c r="G271" s="654"/>
      <c r="H271" s="654"/>
      <c r="I271" s="654"/>
      <c r="J271" s="654"/>
      <c r="K271" s="654"/>
      <c r="L271" s="654"/>
      <c r="M271" s="654"/>
      <c r="N271" s="655"/>
      <c r="O271" s="541"/>
      <c r="P271" s="542"/>
      <c r="Q271" s="542"/>
      <c r="R271" s="542"/>
      <c r="S271" s="543"/>
      <c r="T271" s="541"/>
      <c r="U271" s="542"/>
      <c r="V271" s="542"/>
      <c r="W271" s="542"/>
      <c r="X271" s="543"/>
      <c r="Y271" s="541"/>
      <c r="Z271" s="542"/>
      <c r="AA271" s="542"/>
      <c r="AB271" s="542"/>
      <c r="AC271" s="543"/>
      <c r="AD271" s="541"/>
      <c r="AE271" s="542"/>
      <c r="AF271" s="542"/>
      <c r="AG271" s="542"/>
      <c r="AH271" s="543"/>
      <c r="AI271" s="541"/>
      <c r="AJ271" s="542"/>
      <c r="AK271" s="542"/>
      <c r="AL271" s="542"/>
      <c r="AM271" s="543"/>
      <c r="AN271" s="541"/>
      <c r="AO271" s="542"/>
      <c r="AP271" s="542"/>
      <c r="AQ271" s="542"/>
      <c r="AR271" s="543"/>
      <c r="AS271" s="181"/>
      <c r="AT271" s="181"/>
    </row>
    <row r="272" spans="1:46" ht="12" customHeight="1">
      <c r="A272" s="235"/>
      <c r="B272" s="421" t="s">
        <v>592</v>
      </c>
      <c r="C272" s="421"/>
      <c r="D272" s="421"/>
      <c r="E272" s="421"/>
      <c r="F272" s="421"/>
      <c r="G272" s="421"/>
      <c r="H272" s="421"/>
      <c r="I272" s="421"/>
      <c r="J272" s="421"/>
      <c r="K272" s="421"/>
      <c r="L272" s="421"/>
      <c r="M272" s="421"/>
      <c r="N272" s="422"/>
      <c r="O272" s="541"/>
      <c r="P272" s="542"/>
      <c r="Q272" s="542"/>
      <c r="R272" s="542"/>
      <c r="S272" s="543"/>
      <c r="T272" s="541"/>
      <c r="U272" s="542"/>
      <c r="V272" s="542"/>
      <c r="W272" s="542"/>
      <c r="X272" s="543"/>
      <c r="Y272" s="541"/>
      <c r="Z272" s="542"/>
      <c r="AA272" s="542"/>
      <c r="AB272" s="542"/>
      <c r="AC272" s="543"/>
      <c r="AD272" s="541"/>
      <c r="AE272" s="542"/>
      <c r="AF272" s="542"/>
      <c r="AG272" s="542"/>
      <c r="AH272" s="543"/>
      <c r="AI272" s="541"/>
      <c r="AJ272" s="542"/>
      <c r="AK272" s="542"/>
      <c r="AL272" s="542"/>
      <c r="AM272" s="543"/>
      <c r="AN272" s="541"/>
      <c r="AO272" s="542"/>
      <c r="AP272" s="542"/>
      <c r="AQ272" s="542"/>
      <c r="AR272" s="543"/>
      <c r="AS272" s="181"/>
      <c r="AT272" s="181"/>
    </row>
    <row r="273" spans="1:46" ht="12" customHeight="1">
      <c r="A273" s="235"/>
      <c r="B273" s="421" t="s">
        <v>593</v>
      </c>
      <c r="C273" s="421"/>
      <c r="D273" s="421"/>
      <c r="E273" s="421"/>
      <c r="F273" s="421"/>
      <c r="G273" s="421"/>
      <c r="H273" s="421"/>
      <c r="I273" s="421"/>
      <c r="J273" s="421"/>
      <c r="K273" s="421"/>
      <c r="L273" s="421"/>
      <c r="M273" s="421"/>
      <c r="N273" s="422"/>
      <c r="O273" s="541"/>
      <c r="P273" s="542"/>
      <c r="Q273" s="542"/>
      <c r="R273" s="542"/>
      <c r="S273" s="543"/>
      <c r="T273" s="541"/>
      <c r="U273" s="542"/>
      <c r="V273" s="542"/>
      <c r="W273" s="542"/>
      <c r="X273" s="543"/>
      <c r="Y273" s="541"/>
      <c r="Z273" s="542"/>
      <c r="AA273" s="542"/>
      <c r="AB273" s="542"/>
      <c r="AC273" s="543"/>
      <c r="AD273" s="541"/>
      <c r="AE273" s="542"/>
      <c r="AF273" s="542"/>
      <c r="AG273" s="542"/>
      <c r="AH273" s="543"/>
      <c r="AI273" s="541"/>
      <c r="AJ273" s="542"/>
      <c r="AK273" s="542"/>
      <c r="AL273" s="542"/>
      <c r="AM273" s="543"/>
      <c r="AN273" s="541"/>
      <c r="AO273" s="542"/>
      <c r="AP273" s="542"/>
      <c r="AQ273" s="542"/>
      <c r="AR273" s="543"/>
      <c r="AS273" s="181"/>
      <c r="AT273" s="181"/>
    </row>
    <row r="274" spans="1:46" ht="12" customHeight="1">
      <c r="A274" s="289"/>
      <c r="B274" s="421" t="s">
        <v>594</v>
      </c>
      <c r="C274" s="421"/>
      <c r="D274" s="421"/>
      <c r="E274" s="421"/>
      <c r="F274" s="421"/>
      <c r="G274" s="421"/>
      <c r="H274" s="421"/>
      <c r="I274" s="421"/>
      <c r="J274" s="421"/>
      <c r="K274" s="421"/>
      <c r="L274" s="421"/>
      <c r="M274" s="421"/>
      <c r="N274" s="422"/>
      <c r="O274" s="541"/>
      <c r="P274" s="542"/>
      <c r="Q274" s="542"/>
      <c r="R274" s="542"/>
      <c r="S274" s="543"/>
      <c r="T274" s="541"/>
      <c r="U274" s="542"/>
      <c r="V274" s="542"/>
      <c r="W274" s="542"/>
      <c r="X274" s="543"/>
      <c r="Y274" s="541"/>
      <c r="Z274" s="542"/>
      <c r="AA274" s="542"/>
      <c r="AB274" s="542"/>
      <c r="AC274" s="543"/>
      <c r="AD274" s="541"/>
      <c r="AE274" s="542"/>
      <c r="AF274" s="542"/>
      <c r="AG274" s="542"/>
      <c r="AH274" s="543"/>
      <c r="AI274" s="541"/>
      <c r="AJ274" s="542"/>
      <c r="AK274" s="542"/>
      <c r="AL274" s="542"/>
      <c r="AM274" s="543"/>
      <c r="AN274" s="541"/>
      <c r="AO274" s="542"/>
      <c r="AP274" s="542"/>
      <c r="AQ274" s="542"/>
      <c r="AR274" s="543"/>
      <c r="AS274" s="181"/>
      <c r="AT274" s="181"/>
    </row>
    <row r="275" spans="1:46" ht="12" customHeight="1">
      <c r="A275" s="653" t="s">
        <v>168</v>
      </c>
      <c r="B275" s="654"/>
      <c r="C275" s="654"/>
      <c r="D275" s="654"/>
      <c r="E275" s="654"/>
      <c r="F275" s="654"/>
      <c r="G275" s="654"/>
      <c r="H275" s="654"/>
      <c r="I275" s="654"/>
      <c r="J275" s="654"/>
      <c r="K275" s="654"/>
      <c r="L275" s="654"/>
      <c r="M275" s="654"/>
      <c r="N275" s="655"/>
      <c r="O275" s="541"/>
      <c r="P275" s="542"/>
      <c r="Q275" s="542"/>
      <c r="R275" s="542"/>
      <c r="S275" s="543"/>
      <c r="T275" s="541"/>
      <c r="U275" s="542"/>
      <c r="V275" s="542"/>
      <c r="W275" s="542"/>
      <c r="X275" s="543"/>
      <c r="Y275" s="541"/>
      <c r="Z275" s="542"/>
      <c r="AA275" s="542"/>
      <c r="AB275" s="542"/>
      <c r="AC275" s="543"/>
      <c r="AD275" s="541"/>
      <c r="AE275" s="542"/>
      <c r="AF275" s="542"/>
      <c r="AG275" s="542"/>
      <c r="AH275" s="543"/>
      <c r="AI275" s="541"/>
      <c r="AJ275" s="542"/>
      <c r="AK275" s="542"/>
      <c r="AL275" s="542"/>
      <c r="AM275" s="543"/>
      <c r="AN275" s="541"/>
      <c r="AO275" s="542"/>
      <c r="AP275" s="542"/>
      <c r="AQ275" s="542"/>
      <c r="AR275" s="543"/>
      <c r="AS275" s="181"/>
      <c r="AT275" s="181"/>
    </row>
    <row r="276" spans="1:46">
      <c r="A276" s="653" t="s">
        <v>462</v>
      </c>
      <c r="B276" s="654"/>
      <c r="C276" s="654"/>
      <c r="D276" s="654"/>
      <c r="E276" s="654"/>
      <c r="F276" s="654"/>
      <c r="G276" s="654"/>
      <c r="H276" s="654"/>
      <c r="I276" s="654"/>
      <c r="J276" s="654"/>
      <c r="K276" s="654"/>
      <c r="L276" s="654"/>
      <c r="M276" s="654"/>
      <c r="N276" s="655"/>
      <c r="O276" s="541"/>
      <c r="P276" s="542"/>
      <c r="Q276" s="542"/>
      <c r="R276" s="542"/>
      <c r="S276" s="543"/>
      <c r="T276" s="541"/>
      <c r="U276" s="542"/>
      <c r="V276" s="542"/>
      <c r="W276" s="542"/>
      <c r="X276" s="543"/>
      <c r="Y276" s="541"/>
      <c r="Z276" s="542"/>
      <c r="AA276" s="542"/>
      <c r="AB276" s="542"/>
      <c r="AC276" s="543"/>
      <c r="AD276" s="541"/>
      <c r="AE276" s="542"/>
      <c r="AF276" s="542"/>
      <c r="AG276" s="542"/>
      <c r="AH276" s="543"/>
      <c r="AI276" s="541"/>
      <c r="AJ276" s="542"/>
      <c r="AK276" s="542"/>
      <c r="AL276" s="542"/>
      <c r="AM276" s="543"/>
      <c r="AN276" s="541"/>
      <c r="AO276" s="542"/>
      <c r="AP276" s="542"/>
      <c r="AQ276" s="542"/>
      <c r="AR276" s="543"/>
      <c r="AS276" s="181"/>
      <c r="AT276" s="181"/>
    </row>
    <row r="277" spans="1:46" ht="12.75" thickBot="1">
      <c r="A277" s="666" t="s">
        <v>205</v>
      </c>
      <c r="B277" s="667"/>
      <c r="C277" s="667"/>
      <c r="D277" s="667"/>
      <c r="E277" s="667"/>
      <c r="F277" s="667"/>
      <c r="G277" s="667"/>
      <c r="H277" s="667"/>
      <c r="I277" s="667"/>
      <c r="J277" s="667"/>
      <c r="K277" s="667"/>
      <c r="L277" s="667"/>
      <c r="M277" s="667"/>
      <c r="N277" s="668"/>
      <c r="O277" s="608"/>
      <c r="P277" s="609"/>
      <c r="Q277" s="609"/>
      <c r="R277" s="609"/>
      <c r="S277" s="610"/>
      <c r="T277" s="608"/>
      <c r="U277" s="609"/>
      <c r="V277" s="609"/>
      <c r="W277" s="609"/>
      <c r="X277" s="610"/>
      <c r="Y277" s="608"/>
      <c r="Z277" s="609"/>
      <c r="AA277" s="609"/>
      <c r="AB277" s="609"/>
      <c r="AC277" s="610"/>
      <c r="AD277" s="608"/>
      <c r="AE277" s="609"/>
      <c r="AF277" s="609"/>
      <c r="AG277" s="609"/>
      <c r="AH277" s="610"/>
      <c r="AI277" s="608"/>
      <c r="AJ277" s="609"/>
      <c r="AK277" s="609"/>
      <c r="AL277" s="609"/>
      <c r="AM277" s="610"/>
      <c r="AN277" s="608"/>
      <c r="AO277" s="609"/>
      <c r="AP277" s="609"/>
      <c r="AQ277" s="609"/>
      <c r="AR277" s="610"/>
      <c r="AS277" s="181"/>
      <c r="AT277" s="181"/>
    </row>
    <row r="278" spans="1:46" ht="12.75" thickTop="1">
      <c r="A278" s="663" t="s">
        <v>187</v>
      </c>
      <c r="B278" s="664"/>
      <c r="C278" s="664"/>
      <c r="D278" s="664"/>
      <c r="E278" s="664"/>
      <c r="F278" s="664"/>
      <c r="G278" s="664"/>
      <c r="H278" s="664"/>
      <c r="I278" s="664"/>
      <c r="J278" s="664"/>
      <c r="K278" s="664"/>
      <c r="L278" s="664"/>
      <c r="M278" s="664"/>
      <c r="N278" s="665"/>
      <c r="O278" s="605">
        <f>SUM(O271:S277)</f>
        <v>0</v>
      </c>
      <c r="P278" s="606"/>
      <c r="Q278" s="606"/>
      <c r="R278" s="606"/>
      <c r="S278" s="607"/>
      <c r="T278" s="605">
        <f>SUM(T271:X277)</f>
        <v>0</v>
      </c>
      <c r="U278" s="606"/>
      <c r="V278" s="606"/>
      <c r="W278" s="606"/>
      <c r="X278" s="607"/>
      <c r="Y278" s="605">
        <f>SUM(Y271:AC277)</f>
        <v>0</v>
      </c>
      <c r="Z278" s="606"/>
      <c r="AA278" s="606"/>
      <c r="AB278" s="606"/>
      <c r="AC278" s="607"/>
      <c r="AD278" s="605">
        <f>SUM(AD271:AH277)</f>
        <v>0</v>
      </c>
      <c r="AE278" s="606"/>
      <c r="AF278" s="606"/>
      <c r="AG278" s="606"/>
      <c r="AH278" s="607"/>
      <c r="AI278" s="605">
        <f>SUM(AI271:AM277)</f>
        <v>0</v>
      </c>
      <c r="AJ278" s="606"/>
      <c r="AK278" s="606"/>
      <c r="AL278" s="606"/>
      <c r="AM278" s="607"/>
      <c r="AN278" s="605">
        <f>SUM(AN271:AR277)</f>
        <v>0</v>
      </c>
      <c r="AO278" s="606"/>
      <c r="AP278" s="606"/>
      <c r="AQ278" s="606"/>
      <c r="AR278" s="607"/>
      <c r="AS278" s="181"/>
      <c r="AT278" s="181"/>
    </row>
    <row r="279" spans="1:46">
      <c r="AB279" s="173"/>
      <c r="AD279" s="171"/>
      <c r="AE279" s="171"/>
    </row>
    <row r="280" spans="1:46">
      <c r="A280" s="660" t="s">
        <v>186</v>
      </c>
      <c r="B280" s="661"/>
      <c r="C280" s="661"/>
      <c r="D280" s="661"/>
      <c r="E280" s="661"/>
      <c r="F280" s="661"/>
      <c r="G280" s="661"/>
      <c r="H280" s="661"/>
      <c r="I280" s="661"/>
      <c r="J280" s="661"/>
      <c r="K280" s="661"/>
      <c r="L280" s="661"/>
      <c r="M280" s="661"/>
      <c r="N280" s="662"/>
      <c r="O280" s="595" t="s">
        <v>557</v>
      </c>
      <c r="P280" s="596"/>
      <c r="Q280" s="596"/>
      <c r="R280" s="596"/>
      <c r="S280" s="597"/>
      <c r="T280" s="595" t="s">
        <v>558</v>
      </c>
      <c r="U280" s="596"/>
      <c r="V280" s="596"/>
      <c r="W280" s="596"/>
      <c r="X280" s="597"/>
      <c r="Y280" s="595" t="s">
        <v>559</v>
      </c>
      <c r="Z280" s="596"/>
      <c r="AA280" s="596"/>
      <c r="AB280" s="596"/>
      <c r="AC280" s="597"/>
      <c r="AD280" s="595" t="s">
        <v>560</v>
      </c>
      <c r="AE280" s="596"/>
      <c r="AF280" s="596"/>
      <c r="AG280" s="596"/>
      <c r="AH280" s="597"/>
      <c r="AI280" s="595" t="s">
        <v>561</v>
      </c>
      <c r="AJ280" s="596"/>
      <c r="AK280" s="596"/>
      <c r="AL280" s="596"/>
      <c r="AM280" s="597"/>
      <c r="AN280" s="751" t="s">
        <v>187</v>
      </c>
      <c r="AO280" s="596"/>
      <c r="AP280" s="596"/>
      <c r="AQ280" s="596"/>
      <c r="AR280" s="597"/>
    </row>
    <row r="281" spans="1:46">
      <c r="A281" s="669" t="s">
        <v>588</v>
      </c>
      <c r="B281" s="654"/>
      <c r="C281" s="654"/>
      <c r="D281" s="654"/>
      <c r="E281" s="654"/>
      <c r="F281" s="654"/>
      <c r="G281" s="654"/>
      <c r="H281" s="654"/>
      <c r="I281" s="654"/>
      <c r="J281" s="654"/>
      <c r="K281" s="654"/>
      <c r="L281" s="654"/>
      <c r="M281" s="654"/>
      <c r="N281" s="655"/>
      <c r="O281" s="541"/>
      <c r="P281" s="542"/>
      <c r="Q281" s="542"/>
      <c r="R281" s="542"/>
      <c r="S281" s="543"/>
      <c r="T281" s="541"/>
      <c r="U281" s="542"/>
      <c r="V281" s="542"/>
      <c r="W281" s="542"/>
      <c r="X281" s="543"/>
      <c r="Y281" s="541"/>
      <c r="Z281" s="542"/>
      <c r="AA281" s="542"/>
      <c r="AB281" s="542"/>
      <c r="AC281" s="543"/>
      <c r="AD281" s="541"/>
      <c r="AE281" s="542"/>
      <c r="AF281" s="542"/>
      <c r="AG281" s="542"/>
      <c r="AH281" s="543"/>
      <c r="AI281" s="541"/>
      <c r="AJ281" s="542"/>
      <c r="AK281" s="542"/>
      <c r="AL281" s="542"/>
      <c r="AM281" s="542"/>
      <c r="AN281" s="565">
        <f t="shared" ref="AN281:AN288" si="1">SUM(O261:AR261,O271:AR271,O281:AM281)</f>
        <v>0</v>
      </c>
      <c r="AO281" s="566"/>
      <c r="AP281" s="566"/>
      <c r="AQ281" s="566"/>
      <c r="AR281" s="567"/>
    </row>
    <row r="282" spans="1:46">
      <c r="A282" s="235"/>
      <c r="B282" s="421" t="s">
        <v>592</v>
      </c>
      <c r="C282" s="421"/>
      <c r="D282" s="421"/>
      <c r="E282" s="421"/>
      <c r="F282" s="421"/>
      <c r="G282" s="421"/>
      <c r="H282" s="421"/>
      <c r="I282" s="421"/>
      <c r="J282" s="421"/>
      <c r="K282" s="421"/>
      <c r="L282" s="421"/>
      <c r="M282" s="421"/>
      <c r="N282" s="422"/>
      <c r="O282" s="541"/>
      <c r="P282" s="542"/>
      <c r="Q282" s="542"/>
      <c r="R282" s="542"/>
      <c r="S282" s="543"/>
      <c r="T282" s="541"/>
      <c r="U282" s="542"/>
      <c r="V282" s="542"/>
      <c r="W282" s="542"/>
      <c r="X282" s="543"/>
      <c r="Y282" s="541"/>
      <c r="Z282" s="542"/>
      <c r="AA282" s="542"/>
      <c r="AB282" s="542"/>
      <c r="AC282" s="543"/>
      <c r="AD282" s="541"/>
      <c r="AE282" s="542"/>
      <c r="AF282" s="542"/>
      <c r="AG282" s="542"/>
      <c r="AH282" s="543"/>
      <c r="AI282" s="541"/>
      <c r="AJ282" s="542"/>
      <c r="AK282" s="542"/>
      <c r="AL282" s="542"/>
      <c r="AM282" s="542"/>
      <c r="AN282" s="565">
        <f t="shared" si="1"/>
        <v>0</v>
      </c>
      <c r="AO282" s="566"/>
      <c r="AP282" s="566"/>
      <c r="AQ282" s="566"/>
      <c r="AR282" s="567"/>
    </row>
    <row r="283" spans="1:46">
      <c r="A283" s="235"/>
      <c r="B283" s="421" t="s">
        <v>593</v>
      </c>
      <c r="C283" s="421"/>
      <c r="D283" s="421"/>
      <c r="E283" s="421"/>
      <c r="F283" s="421"/>
      <c r="G283" s="421"/>
      <c r="H283" s="421"/>
      <c r="I283" s="421"/>
      <c r="J283" s="421"/>
      <c r="K283" s="421"/>
      <c r="L283" s="421"/>
      <c r="M283" s="421"/>
      <c r="N283" s="422"/>
      <c r="O283" s="541"/>
      <c r="P283" s="542"/>
      <c r="Q283" s="542"/>
      <c r="R283" s="542"/>
      <c r="S283" s="543"/>
      <c r="T283" s="541"/>
      <c r="U283" s="542"/>
      <c r="V283" s="542"/>
      <c r="W283" s="542"/>
      <c r="X283" s="543"/>
      <c r="Y283" s="541"/>
      <c r="Z283" s="542"/>
      <c r="AA283" s="542"/>
      <c r="AB283" s="542"/>
      <c r="AC283" s="543"/>
      <c r="AD283" s="541"/>
      <c r="AE283" s="542"/>
      <c r="AF283" s="542"/>
      <c r="AG283" s="542"/>
      <c r="AH283" s="543"/>
      <c r="AI283" s="541"/>
      <c r="AJ283" s="542"/>
      <c r="AK283" s="542"/>
      <c r="AL283" s="542"/>
      <c r="AM283" s="542"/>
      <c r="AN283" s="565">
        <f t="shared" si="1"/>
        <v>0</v>
      </c>
      <c r="AO283" s="566"/>
      <c r="AP283" s="566"/>
      <c r="AQ283" s="566"/>
      <c r="AR283" s="567"/>
    </row>
    <row r="284" spans="1:46">
      <c r="A284" s="289"/>
      <c r="B284" s="421" t="s">
        <v>594</v>
      </c>
      <c r="C284" s="421"/>
      <c r="D284" s="421"/>
      <c r="E284" s="421"/>
      <c r="F284" s="421"/>
      <c r="G284" s="421"/>
      <c r="H284" s="421"/>
      <c r="I284" s="421"/>
      <c r="J284" s="421"/>
      <c r="K284" s="421"/>
      <c r="L284" s="421"/>
      <c r="M284" s="421"/>
      <c r="N284" s="422"/>
      <c r="O284" s="541"/>
      <c r="P284" s="542"/>
      <c r="Q284" s="542"/>
      <c r="R284" s="542"/>
      <c r="S284" s="543"/>
      <c r="T284" s="541"/>
      <c r="U284" s="542"/>
      <c r="V284" s="542"/>
      <c r="W284" s="542"/>
      <c r="X284" s="543"/>
      <c r="Y284" s="541"/>
      <c r="Z284" s="542"/>
      <c r="AA284" s="542"/>
      <c r="AB284" s="542"/>
      <c r="AC284" s="543"/>
      <c r="AD284" s="541"/>
      <c r="AE284" s="542"/>
      <c r="AF284" s="542"/>
      <c r="AG284" s="542"/>
      <c r="AH284" s="543"/>
      <c r="AI284" s="541"/>
      <c r="AJ284" s="542"/>
      <c r="AK284" s="542"/>
      <c r="AL284" s="542"/>
      <c r="AM284" s="542"/>
      <c r="AN284" s="565">
        <f t="shared" si="1"/>
        <v>0</v>
      </c>
      <c r="AO284" s="566"/>
      <c r="AP284" s="566"/>
      <c r="AQ284" s="566"/>
      <c r="AR284" s="567"/>
    </row>
    <row r="285" spans="1:46">
      <c r="A285" s="653" t="s">
        <v>193</v>
      </c>
      <c r="B285" s="654"/>
      <c r="C285" s="654"/>
      <c r="D285" s="654"/>
      <c r="E285" s="654"/>
      <c r="F285" s="654"/>
      <c r="G285" s="654"/>
      <c r="H285" s="654"/>
      <c r="I285" s="654"/>
      <c r="J285" s="654"/>
      <c r="K285" s="654"/>
      <c r="L285" s="654"/>
      <c r="M285" s="654"/>
      <c r="N285" s="655"/>
      <c r="O285" s="541"/>
      <c r="P285" s="542"/>
      <c r="Q285" s="542"/>
      <c r="R285" s="542"/>
      <c r="S285" s="543"/>
      <c r="T285" s="541"/>
      <c r="U285" s="542"/>
      <c r="V285" s="542"/>
      <c r="W285" s="542"/>
      <c r="X285" s="543"/>
      <c r="Y285" s="541"/>
      <c r="Z285" s="542"/>
      <c r="AA285" s="542"/>
      <c r="AB285" s="542"/>
      <c r="AC285" s="543"/>
      <c r="AD285" s="541"/>
      <c r="AE285" s="542"/>
      <c r="AF285" s="542"/>
      <c r="AG285" s="542"/>
      <c r="AH285" s="543"/>
      <c r="AI285" s="541"/>
      <c r="AJ285" s="542"/>
      <c r="AK285" s="542"/>
      <c r="AL285" s="542"/>
      <c r="AM285" s="547"/>
      <c r="AN285" s="565">
        <f t="shared" si="1"/>
        <v>0</v>
      </c>
      <c r="AO285" s="566"/>
      <c r="AP285" s="566"/>
      <c r="AQ285" s="566"/>
      <c r="AR285" s="567"/>
    </row>
    <row r="286" spans="1:46">
      <c r="A286" s="653" t="s">
        <v>462</v>
      </c>
      <c r="B286" s="654"/>
      <c r="C286" s="654"/>
      <c r="D286" s="654"/>
      <c r="E286" s="654"/>
      <c r="F286" s="654"/>
      <c r="G286" s="654"/>
      <c r="H286" s="654"/>
      <c r="I286" s="654"/>
      <c r="J286" s="654"/>
      <c r="K286" s="654"/>
      <c r="L286" s="654"/>
      <c r="M286" s="654"/>
      <c r="N286" s="655"/>
      <c r="O286" s="541"/>
      <c r="P286" s="542"/>
      <c r="Q286" s="542"/>
      <c r="R286" s="542"/>
      <c r="S286" s="543"/>
      <c r="T286" s="541"/>
      <c r="U286" s="542"/>
      <c r="V286" s="542"/>
      <c r="W286" s="542"/>
      <c r="X286" s="543"/>
      <c r="Y286" s="541"/>
      <c r="Z286" s="542"/>
      <c r="AA286" s="542"/>
      <c r="AB286" s="542"/>
      <c r="AC286" s="543"/>
      <c r="AD286" s="541"/>
      <c r="AE286" s="542"/>
      <c r="AF286" s="542"/>
      <c r="AG286" s="542"/>
      <c r="AH286" s="543"/>
      <c r="AI286" s="541"/>
      <c r="AJ286" s="542"/>
      <c r="AK286" s="542"/>
      <c r="AL286" s="542"/>
      <c r="AM286" s="547"/>
      <c r="AN286" s="565">
        <f t="shared" si="1"/>
        <v>0</v>
      </c>
      <c r="AO286" s="566"/>
      <c r="AP286" s="566"/>
      <c r="AQ286" s="566"/>
      <c r="AR286" s="567"/>
    </row>
    <row r="287" spans="1:46" ht="12.75" thickBot="1">
      <c r="A287" s="666" t="s">
        <v>205</v>
      </c>
      <c r="B287" s="667"/>
      <c r="C287" s="667"/>
      <c r="D287" s="667"/>
      <c r="E287" s="667"/>
      <c r="F287" s="667"/>
      <c r="G287" s="667"/>
      <c r="H287" s="667"/>
      <c r="I287" s="667"/>
      <c r="J287" s="667"/>
      <c r="K287" s="667"/>
      <c r="L287" s="667"/>
      <c r="M287" s="667"/>
      <c r="N287" s="668"/>
      <c r="O287" s="608"/>
      <c r="P287" s="609"/>
      <c r="Q287" s="609"/>
      <c r="R287" s="609"/>
      <c r="S287" s="610"/>
      <c r="T287" s="608"/>
      <c r="U287" s="609"/>
      <c r="V287" s="609"/>
      <c r="W287" s="609"/>
      <c r="X287" s="610"/>
      <c r="Y287" s="608"/>
      <c r="Z287" s="609"/>
      <c r="AA287" s="609"/>
      <c r="AB287" s="609"/>
      <c r="AC287" s="610"/>
      <c r="AD287" s="608"/>
      <c r="AE287" s="609"/>
      <c r="AF287" s="609"/>
      <c r="AG287" s="609"/>
      <c r="AH287" s="610"/>
      <c r="AI287" s="608"/>
      <c r="AJ287" s="609"/>
      <c r="AK287" s="609"/>
      <c r="AL287" s="609"/>
      <c r="AM287" s="609"/>
      <c r="AN287" s="657">
        <f t="shared" si="1"/>
        <v>0</v>
      </c>
      <c r="AO287" s="658"/>
      <c r="AP287" s="658"/>
      <c r="AQ287" s="658"/>
      <c r="AR287" s="659"/>
    </row>
    <row r="288" spans="1:46" ht="12.75" thickTop="1">
      <c r="A288" s="663" t="s">
        <v>187</v>
      </c>
      <c r="B288" s="664"/>
      <c r="C288" s="664"/>
      <c r="D288" s="664"/>
      <c r="E288" s="664"/>
      <c r="F288" s="664"/>
      <c r="G288" s="664"/>
      <c r="H288" s="664"/>
      <c r="I288" s="664"/>
      <c r="J288" s="664"/>
      <c r="K288" s="664"/>
      <c r="L288" s="664"/>
      <c r="M288" s="664"/>
      <c r="N288" s="665"/>
      <c r="O288" s="605">
        <f>SUM(O281:S287)</f>
        <v>0</v>
      </c>
      <c r="P288" s="606"/>
      <c r="Q288" s="606"/>
      <c r="R288" s="606"/>
      <c r="S288" s="607"/>
      <c r="T288" s="605">
        <f>SUM(T281:X287)</f>
        <v>0</v>
      </c>
      <c r="U288" s="606"/>
      <c r="V288" s="606"/>
      <c r="W288" s="606"/>
      <c r="X288" s="607"/>
      <c r="Y288" s="605">
        <f>SUM(Y281:AC287)</f>
        <v>0</v>
      </c>
      <c r="Z288" s="606"/>
      <c r="AA288" s="606"/>
      <c r="AB288" s="606"/>
      <c r="AC288" s="607"/>
      <c r="AD288" s="605">
        <f>SUM(AD281:AH287)</f>
        <v>0</v>
      </c>
      <c r="AE288" s="606"/>
      <c r="AF288" s="606"/>
      <c r="AG288" s="606"/>
      <c r="AH288" s="607"/>
      <c r="AI288" s="605">
        <f>SUM(AI281:AM287)</f>
        <v>0</v>
      </c>
      <c r="AJ288" s="606"/>
      <c r="AK288" s="606"/>
      <c r="AL288" s="606"/>
      <c r="AM288" s="606"/>
      <c r="AN288" s="656">
        <f t="shared" si="1"/>
        <v>0</v>
      </c>
      <c r="AO288" s="606"/>
      <c r="AP288" s="606"/>
      <c r="AQ288" s="606"/>
      <c r="AR288" s="607"/>
    </row>
    <row r="295" spans="1:45" ht="12.75">
      <c r="A295" s="232"/>
      <c r="B295" s="232"/>
      <c r="C295" s="232"/>
      <c r="D295" s="232"/>
      <c r="E295" s="232"/>
      <c r="F295" s="232"/>
      <c r="G295" s="232"/>
      <c r="H295" s="232"/>
      <c r="I295" s="232"/>
      <c r="J295" s="232"/>
      <c r="K295" s="232"/>
      <c r="L295" s="232"/>
      <c r="M295" s="232"/>
      <c r="N295" s="232"/>
      <c r="O295" s="232"/>
      <c r="P295" s="232"/>
      <c r="Q295" s="232"/>
      <c r="R295" s="232"/>
      <c r="S295" s="232"/>
      <c r="T295" s="232"/>
      <c r="U295" s="232"/>
      <c r="V295" s="232"/>
      <c r="W295" s="232"/>
      <c r="X295" s="232"/>
      <c r="Y295" s="232"/>
      <c r="Z295" s="232"/>
      <c r="AA295" s="232"/>
      <c r="AB295" s="233"/>
      <c r="AC295" s="232"/>
      <c r="AD295" s="232"/>
      <c r="AE295" s="232"/>
      <c r="AF295" s="232"/>
      <c r="AG295" s="232"/>
      <c r="AH295" s="232"/>
      <c r="AI295" s="232"/>
      <c r="AJ295" s="232"/>
      <c r="AK295" s="232"/>
      <c r="AL295" s="232"/>
      <c r="AM295" s="232"/>
      <c r="AN295" s="232"/>
      <c r="AO295" s="232"/>
      <c r="AP295" s="232"/>
      <c r="AQ295" s="232"/>
      <c r="AR295" s="232"/>
      <c r="AS295" s="232"/>
    </row>
  </sheetData>
  <mergeCells count="673">
    <mergeCell ref="V226:AB226"/>
    <mergeCell ref="V224:AB224"/>
    <mergeCell ref="V232:AB232"/>
    <mergeCell ref="V229:AB229"/>
    <mergeCell ref="V230:AB230"/>
    <mergeCell ref="V171:AB171"/>
    <mergeCell ref="V231:AB231"/>
    <mergeCell ref="V194:AB194"/>
    <mergeCell ref="AH154:AI154"/>
    <mergeCell ref="AH155:AI155"/>
    <mergeCell ref="V203:AB204"/>
    <mergeCell ref="V192:AB192"/>
    <mergeCell ref="V191:AB191"/>
    <mergeCell ref="V190:AB190"/>
    <mergeCell ref="AL112:AR112"/>
    <mergeCell ref="AL110:AR110"/>
    <mergeCell ref="AL101:AR101"/>
    <mergeCell ref="AL93:AR93"/>
    <mergeCell ref="AL92:AR92"/>
    <mergeCell ref="AL87:AR87"/>
    <mergeCell ref="V181:AB181"/>
    <mergeCell ref="V182:AB182"/>
    <mergeCell ref="AE147:AK147"/>
    <mergeCell ref="AL81:AR81"/>
    <mergeCell ref="AL83:AR83"/>
    <mergeCell ref="AL107:AR107"/>
    <mergeCell ref="AL94:AR94"/>
    <mergeCell ref="AL95:AR95"/>
    <mergeCell ref="AL96:AR96"/>
    <mergeCell ref="AL97:AR97"/>
    <mergeCell ref="AL98:AR98"/>
    <mergeCell ref="AL99:AR99"/>
    <mergeCell ref="AL88:AR88"/>
    <mergeCell ref="AL105:AR105"/>
    <mergeCell ref="AL106:AR106"/>
    <mergeCell ref="AL89:AR89"/>
    <mergeCell ref="AL104:AR104"/>
    <mergeCell ref="AE104:AK104"/>
    <mergeCell ref="AE116:AK116"/>
    <mergeCell ref="AE122:AK122"/>
    <mergeCell ref="AL122:AR122"/>
    <mergeCell ref="AE83:AK83"/>
    <mergeCell ref="X88:AD88"/>
    <mergeCell ref="X92:AD92"/>
    <mergeCell ref="X93:AD93"/>
    <mergeCell ref="AE115:AK115"/>
    <mergeCell ref="AE109:AK109"/>
    <mergeCell ref="AE111:AK111"/>
    <mergeCell ref="AE112:AK112"/>
    <mergeCell ref="X87:AD87"/>
    <mergeCell ref="AE88:AK88"/>
    <mergeCell ref="AE98:AK98"/>
    <mergeCell ref="AE99:AK99"/>
    <mergeCell ref="AE110:AK110"/>
    <mergeCell ref="AE107:AK107"/>
    <mergeCell ref="X90:AD90"/>
    <mergeCell ref="X95:AD95"/>
    <mergeCell ref="AL90:AR90"/>
    <mergeCell ref="AL116:AR116"/>
    <mergeCell ref="AL115:AR115"/>
    <mergeCell ref="AL113:AR113"/>
    <mergeCell ref="AD278:AH278"/>
    <mergeCell ref="AI277:AM277"/>
    <mergeCell ref="AI273:AM273"/>
    <mergeCell ref="AN273:AR273"/>
    <mergeCell ref="AL102:AR102"/>
    <mergeCell ref="AE103:AK103"/>
    <mergeCell ref="AL103:AR103"/>
    <mergeCell ref="AE101:AK101"/>
    <mergeCell ref="AL149:AR149"/>
    <mergeCell ref="AL140:AR140"/>
    <mergeCell ref="AL141:AR141"/>
    <mergeCell ref="AL142:AR142"/>
    <mergeCell ref="AL143:AR143"/>
    <mergeCell ref="AL111:AR111"/>
    <mergeCell ref="AE121:AK121"/>
    <mergeCell ref="AE119:AK119"/>
    <mergeCell ref="AE118:AK118"/>
    <mergeCell ref="AE125:AK125"/>
    <mergeCell ref="AE123:AK123"/>
    <mergeCell ref="AE126:AK126"/>
    <mergeCell ref="AL108:AR108"/>
    <mergeCell ref="AL146:AR146"/>
    <mergeCell ref="AE113:AK113"/>
    <mergeCell ref="AE108:AK108"/>
    <mergeCell ref="AE140:AK140"/>
    <mergeCell ref="AE142:AK142"/>
    <mergeCell ref="AE143:AK143"/>
    <mergeCell ref="AE144:AK144"/>
    <mergeCell ref="AE145:AK145"/>
    <mergeCell ref="AE146:AK146"/>
    <mergeCell ref="AE128:AK128"/>
    <mergeCell ref="AE114:AK114"/>
    <mergeCell ref="AN280:AR280"/>
    <mergeCell ref="AN277:AR277"/>
    <mergeCell ref="AD280:AH280"/>
    <mergeCell ref="AD277:AH277"/>
    <mergeCell ref="AD272:AH272"/>
    <mergeCell ref="AI275:AM275"/>
    <mergeCell ref="AI274:AM274"/>
    <mergeCell ref="AI276:AM276"/>
    <mergeCell ref="AI272:AM272"/>
    <mergeCell ref="AN276:AR276"/>
    <mergeCell ref="AD276:AH276"/>
    <mergeCell ref="AN274:AR274"/>
    <mergeCell ref="AN275:AR275"/>
    <mergeCell ref="AN278:AR278"/>
    <mergeCell ref="AD274:AH274"/>
    <mergeCell ref="AI278:AM278"/>
    <mergeCell ref="Q170:U170"/>
    <mergeCell ref="V170:AB170"/>
    <mergeCell ref="Q169:U169"/>
    <mergeCell ref="V169:AB169"/>
    <mergeCell ref="V168:AB168"/>
    <mergeCell ref="V165:AB166"/>
    <mergeCell ref="Q167:U167"/>
    <mergeCell ref="V167:AB167"/>
    <mergeCell ref="A165:U166"/>
    <mergeCell ref="Y277:AC277"/>
    <mergeCell ref="Q180:U180"/>
    <mergeCell ref="V186:AB186"/>
    <mergeCell ref="Q178:U178"/>
    <mergeCell ref="V178:AB178"/>
    <mergeCell ref="V180:AB180"/>
    <mergeCell ref="Q185:U185"/>
    <mergeCell ref="V185:AB185"/>
    <mergeCell ref="Q184:U184"/>
    <mergeCell ref="V184:AB184"/>
    <mergeCell ref="O263:S263"/>
    <mergeCell ref="T263:X263"/>
    <mergeCell ref="Y263:AC263"/>
    <mergeCell ref="Y264:AC264"/>
    <mergeCell ref="Q187:U187"/>
    <mergeCell ref="Q189:U189"/>
    <mergeCell ref="V239:AB240"/>
    <mergeCell ref="V222:AB222"/>
    <mergeCell ref="V234:AB234"/>
    <mergeCell ref="A195:U195"/>
    <mergeCell ref="V189:AB189"/>
    <mergeCell ref="Q188:U188"/>
    <mergeCell ref="V188:AB188"/>
    <mergeCell ref="V187:AB187"/>
    <mergeCell ref="AD260:AH260"/>
    <mergeCell ref="Q177:U177"/>
    <mergeCell ref="V177:AB177"/>
    <mergeCell ref="Q176:U176"/>
    <mergeCell ref="V176:AB176"/>
    <mergeCell ref="Q175:U175"/>
    <mergeCell ref="V175:AB175"/>
    <mergeCell ref="Q174:U174"/>
    <mergeCell ref="V174:AB174"/>
    <mergeCell ref="V179:AB179"/>
    <mergeCell ref="Q179:U179"/>
    <mergeCell ref="Q193:U193"/>
    <mergeCell ref="V193:AB193"/>
    <mergeCell ref="V223:AB223"/>
    <mergeCell ref="V227:AB227"/>
    <mergeCell ref="V228:AB228"/>
    <mergeCell ref="V225:AB225"/>
    <mergeCell ref="A211:U211"/>
    <mergeCell ref="V211:AB211"/>
    <mergeCell ref="V233:AB233"/>
    <mergeCell ref="A203:U204"/>
    <mergeCell ref="N218:Q218"/>
    <mergeCell ref="R218:S218"/>
    <mergeCell ref="T218:X218"/>
    <mergeCell ref="Q186:U186"/>
    <mergeCell ref="U91:W91"/>
    <mergeCell ref="X112:AD112"/>
    <mergeCell ref="U111:W111"/>
    <mergeCell ref="U101:W101"/>
    <mergeCell ref="U92:W92"/>
    <mergeCell ref="U93:W93"/>
    <mergeCell ref="U94:W94"/>
    <mergeCell ref="U95:W95"/>
    <mergeCell ref="U96:W96"/>
    <mergeCell ref="X113:AD113"/>
    <mergeCell ref="X110:AD110"/>
    <mergeCell ref="X97:AD97"/>
    <mergeCell ref="X107:AD107"/>
    <mergeCell ref="X106:AD106"/>
    <mergeCell ref="X105:AD105"/>
    <mergeCell ref="U112:W112"/>
    <mergeCell ref="U109:W109"/>
    <mergeCell ref="U113:W113"/>
    <mergeCell ref="U114:W114"/>
    <mergeCell ref="X142:AD142"/>
    <mergeCell ref="X143:AD143"/>
    <mergeCell ref="X144:AD144"/>
    <mergeCell ref="X145:AD145"/>
    <mergeCell ref="AL67:AR67"/>
    <mergeCell ref="X146:AD146"/>
    <mergeCell ref="A140:W140"/>
    <mergeCell ref="AE117:AK117"/>
    <mergeCell ref="U125:W125"/>
    <mergeCell ref="X125:AD125"/>
    <mergeCell ref="A45:T46"/>
    <mergeCell ref="U45:AI46"/>
    <mergeCell ref="A47:T47"/>
    <mergeCell ref="U47:AG47"/>
    <mergeCell ref="AH47:AI47"/>
    <mergeCell ref="U75:W75"/>
    <mergeCell ref="U73:W73"/>
    <mergeCell ref="U66:W66"/>
    <mergeCell ref="U65:W65"/>
    <mergeCell ref="X65:AD65"/>
    <mergeCell ref="X66:AD66"/>
    <mergeCell ref="X73:AD73"/>
    <mergeCell ref="X74:AD74"/>
    <mergeCell ref="U62:W62"/>
    <mergeCell ref="X75:AD75"/>
    <mergeCell ref="X62:AD62"/>
    <mergeCell ref="U70:W70"/>
    <mergeCell ref="U71:W71"/>
    <mergeCell ref="A50:T50"/>
    <mergeCell ref="U50:AG50"/>
    <mergeCell ref="AH50:AI50"/>
    <mergeCell ref="AL54:AR54"/>
    <mergeCell ref="AL55:AR55"/>
    <mergeCell ref="AL57:AR57"/>
    <mergeCell ref="A54:W54"/>
    <mergeCell ref="U56:W56"/>
    <mergeCell ref="AL56:AR56"/>
    <mergeCell ref="X57:AD57"/>
    <mergeCell ref="U57:W57"/>
    <mergeCell ref="A49:T49"/>
    <mergeCell ref="U49:AG49"/>
    <mergeCell ref="AH49:AI49"/>
    <mergeCell ref="U107:W107"/>
    <mergeCell ref="U108:W108"/>
    <mergeCell ref="U106:W106"/>
    <mergeCell ref="X109:AD109"/>
    <mergeCell ref="U105:W105"/>
    <mergeCell ref="AE102:AK102"/>
    <mergeCell ref="X102:AD102"/>
    <mergeCell ref="X103:AD103"/>
    <mergeCell ref="U98:W98"/>
    <mergeCell ref="X98:AD98"/>
    <mergeCell ref="X99:AD99"/>
    <mergeCell ref="X100:AD100"/>
    <mergeCell ref="X101:AD101"/>
    <mergeCell ref="AE106:AK106"/>
    <mergeCell ref="X58:AD58"/>
    <mergeCell ref="U60:W60"/>
    <mergeCell ref="U59:W59"/>
    <mergeCell ref="AE60:AK60"/>
    <mergeCell ref="AE57:AK57"/>
    <mergeCell ref="AE58:AK58"/>
    <mergeCell ref="X70:AD70"/>
    <mergeCell ref="AD1:AR1"/>
    <mergeCell ref="A4:T4"/>
    <mergeCell ref="A2:AR2"/>
    <mergeCell ref="AH5:AI5"/>
    <mergeCell ref="U4:AI4"/>
    <mergeCell ref="U5:AG5"/>
    <mergeCell ref="U7:AG7"/>
    <mergeCell ref="AH7:AI7"/>
    <mergeCell ref="AH10:AI10"/>
    <mergeCell ref="AH9:AI9"/>
    <mergeCell ref="U6:AG6"/>
    <mergeCell ref="AH6:AI6"/>
    <mergeCell ref="AH15:AI15"/>
    <mergeCell ref="AH18:AI18"/>
    <mergeCell ref="C35:AR36"/>
    <mergeCell ref="A51:T51"/>
    <mergeCell ref="U51:AG51"/>
    <mergeCell ref="AH8:AI8"/>
    <mergeCell ref="AH20:AI20"/>
    <mergeCell ref="AH16:AI16"/>
    <mergeCell ref="U8:AG8"/>
    <mergeCell ref="U9:AG9"/>
    <mergeCell ref="U10:AG10"/>
    <mergeCell ref="U14:AG14"/>
    <mergeCell ref="U15:AG15"/>
    <mergeCell ref="AH11:AI11"/>
    <mergeCell ref="AH14:AI14"/>
    <mergeCell ref="AH12:AI12"/>
    <mergeCell ref="AH13:AI13"/>
    <mergeCell ref="U11:AG11"/>
    <mergeCell ref="U12:AG12"/>
    <mergeCell ref="U13:AG13"/>
    <mergeCell ref="AH19:AI19"/>
    <mergeCell ref="AC23:AJ23"/>
    <mergeCell ref="U24:Z24"/>
    <mergeCell ref="A48:T48"/>
    <mergeCell ref="AE59:AK59"/>
    <mergeCell ref="X61:AD61"/>
    <mergeCell ref="X60:AD60"/>
    <mergeCell ref="AE72:AK72"/>
    <mergeCell ref="X67:AD67"/>
    <mergeCell ref="AE75:AK75"/>
    <mergeCell ref="U16:AG16"/>
    <mergeCell ref="U17:AG17"/>
    <mergeCell ref="U18:AG18"/>
    <mergeCell ref="U19:AG19"/>
    <mergeCell ref="U20:AG20"/>
    <mergeCell ref="U55:W55"/>
    <mergeCell ref="AH51:AI51"/>
    <mergeCell ref="X55:AD55"/>
    <mergeCell ref="AE55:AK55"/>
    <mergeCell ref="AH17:AI17"/>
    <mergeCell ref="U48:AG48"/>
    <mergeCell ref="AH48:AI48"/>
    <mergeCell ref="X54:AK54"/>
    <mergeCell ref="U58:W58"/>
    <mergeCell ref="U61:W61"/>
    <mergeCell ref="U72:W72"/>
    <mergeCell ref="U63:W63"/>
    <mergeCell ref="U64:W64"/>
    <mergeCell ref="U97:W97"/>
    <mergeCell ref="X81:AD81"/>
    <mergeCell ref="AE85:AK85"/>
    <mergeCell ref="AE86:AK86"/>
    <mergeCell ref="AE92:AK92"/>
    <mergeCell ref="AE93:AK93"/>
    <mergeCell ref="AE94:AK94"/>
    <mergeCell ref="AE95:AK95"/>
    <mergeCell ref="AE96:AK96"/>
    <mergeCell ref="X96:AD96"/>
    <mergeCell ref="AE87:AK87"/>
    <mergeCell ref="AE89:AK89"/>
    <mergeCell ref="AE81:AK81"/>
    <mergeCell ref="X83:AD83"/>
    <mergeCell ref="X72:AD72"/>
    <mergeCell ref="AE74:AK74"/>
    <mergeCell ref="AE80:AK80"/>
    <mergeCell ref="AE73:AK73"/>
    <mergeCell ref="X77:AD77"/>
    <mergeCell ref="X63:AD63"/>
    <mergeCell ref="X64:AD64"/>
    <mergeCell ref="AE63:AK63"/>
    <mergeCell ref="A261:N261"/>
    <mergeCell ref="O261:S261"/>
    <mergeCell ref="T261:X261"/>
    <mergeCell ref="Y261:AC261"/>
    <mergeCell ref="O273:S273"/>
    <mergeCell ref="T273:X273"/>
    <mergeCell ref="Y273:AC273"/>
    <mergeCell ref="A268:N268"/>
    <mergeCell ref="O268:S268"/>
    <mergeCell ref="T268:X268"/>
    <mergeCell ref="Y268:AC268"/>
    <mergeCell ref="A270:N270"/>
    <mergeCell ref="A266:N266"/>
    <mergeCell ref="A280:N280"/>
    <mergeCell ref="A278:N278"/>
    <mergeCell ref="A265:N265"/>
    <mergeCell ref="O265:S265"/>
    <mergeCell ref="A287:N287"/>
    <mergeCell ref="A288:N288"/>
    <mergeCell ref="O287:S287"/>
    <mergeCell ref="T287:X287"/>
    <mergeCell ref="O286:S286"/>
    <mergeCell ref="T286:X286"/>
    <mergeCell ref="A267:N267"/>
    <mergeCell ref="O267:S267"/>
    <mergeCell ref="O280:S280"/>
    <mergeCell ref="T280:X280"/>
    <mergeCell ref="A276:N276"/>
    <mergeCell ref="A277:N277"/>
    <mergeCell ref="A271:N271"/>
    <mergeCell ref="A275:N275"/>
    <mergeCell ref="O277:S277"/>
    <mergeCell ref="T277:X277"/>
    <mergeCell ref="O278:S278"/>
    <mergeCell ref="T278:X278"/>
    <mergeCell ref="A281:N281"/>
    <mergeCell ref="A285:N285"/>
    <mergeCell ref="AD286:AH286"/>
    <mergeCell ref="AI286:AM286"/>
    <mergeCell ref="A286:N286"/>
    <mergeCell ref="AN288:AR288"/>
    <mergeCell ref="AN285:AR285"/>
    <mergeCell ref="AN286:AR286"/>
    <mergeCell ref="AN281:AR281"/>
    <mergeCell ref="O288:S288"/>
    <mergeCell ref="T288:X288"/>
    <mergeCell ref="Y288:AC288"/>
    <mergeCell ref="AD288:AH288"/>
    <mergeCell ref="AI288:AM288"/>
    <mergeCell ref="AN287:AR287"/>
    <mergeCell ref="Y287:AC287"/>
    <mergeCell ref="AD287:AH287"/>
    <mergeCell ref="AI287:AM287"/>
    <mergeCell ref="O281:S281"/>
    <mergeCell ref="Y285:AC285"/>
    <mergeCell ref="T285:X285"/>
    <mergeCell ref="Y286:AC286"/>
    <mergeCell ref="T281:X281"/>
    <mergeCell ref="Y281:AC281"/>
    <mergeCell ref="AD281:AH281"/>
    <mergeCell ref="AI281:AM281"/>
    <mergeCell ref="Y276:AC276"/>
    <mergeCell ref="O271:S271"/>
    <mergeCell ref="T271:X271"/>
    <mergeCell ref="Y271:AC271"/>
    <mergeCell ref="T275:X275"/>
    <mergeCell ref="Y275:AC275"/>
    <mergeCell ref="AD275:AH275"/>
    <mergeCell ref="O272:S272"/>
    <mergeCell ref="T272:X272"/>
    <mergeCell ref="Y272:AC272"/>
    <mergeCell ref="AD273:AH273"/>
    <mergeCell ref="O274:S274"/>
    <mergeCell ref="O276:S276"/>
    <mergeCell ref="T274:X274"/>
    <mergeCell ref="Y274:AC274"/>
    <mergeCell ref="T276:X276"/>
    <mergeCell ref="O275:S275"/>
    <mergeCell ref="Y280:AC280"/>
    <mergeCell ref="AI280:AM280"/>
    <mergeCell ref="Y278:AC278"/>
    <mergeCell ref="AL109:AR109"/>
    <mergeCell ref="O270:S270"/>
    <mergeCell ref="T270:X270"/>
    <mergeCell ref="Y270:AC270"/>
    <mergeCell ref="AD261:AH261"/>
    <mergeCell ref="T265:X265"/>
    <mergeCell ref="Y265:AC265"/>
    <mergeCell ref="AD265:AH265"/>
    <mergeCell ref="O266:S266"/>
    <mergeCell ref="T266:X266"/>
    <mergeCell ref="Y266:AC266"/>
    <mergeCell ref="AD266:AH266"/>
    <mergeCell ref="O262:S262"/>
    <mergeCell ref="T262:X262"/>
    <mergeCell ref="Y262:AC262"/>
    <mergeCell ref="AD268:AH268"/>
    <mergeCell ref="T267:X267"/>
    <mergeCell ref="AD270:AH270"/>
    <mergeCell ref="O264:S264"/>
    <mergeCell ref="T264:X264"/>
    <mergeCell ref="Y267:AC267"/>
    <mergeCell ref="AD267:AH267"/>
    <mergeCell ref="Q173:U173"/>
    <mergeCell ref="V173:AB173"/>
    <mergeCell ref="AL80:AR80"/>
    <mergeCell ref="AL85:AR85"/>
    <mergeCell ref="AL86:AR86"/>
    <mergeCell ref="AE76:AK76"/>
    <mergeCell ref="AL76:AR76"/>
    <mergeCell ref="A205:U210"/>
    <mergeCell ref="V205:AB210"/>
    <mergeCell ref="V195:AB195"/>
    <mergeCell ref="Q194:U194"/>
    <mergeCell ref="AL114:AR114"/>
    <mergeCell ref="AL117:AR117"/>
    <mergeCell ref="AL118:AR118"/>
    <mergeCell ref="AL119:AR119"/>
    <mergeCell ref="AL121:AR121"/>
    <mergeCell ref="AL123:AR123"/>
    <mergeCell ref="AL124:AR124"/>
    <mergeCell ref="AL144:AR144"/>
    <mergeCell ref="AL145:AR145"/>
    <mergeCell ref="AL147:AR147"/>
    <mergeCell ref="AL148:AR148"/>
    <mergeCell ref="AL125:AR125"/>
    <mergeCell ref="AL58:AR58"/>
    <mergeCell ref="AL59:AR59"/>
    <mergeCell ref="AL60:AR60"/>
    <mergeCell ref="AL62:AR62"/>
    <mergeCell ref="AE62:AK62"/>
    <mergeCell ref="AL65:AR65"/>
    <mergeCell ref="AL66:AR66"/>
    <mergeCell ref="AL73:AR73"/>
    <mergeCell ref="X68:AD68"/>
    <mergeCell ref="AE68:AK68"/>
    <mergeCell ref="AL68:AR68"/>
    <mergeCell ref="X69:AD69"/>
    <mergeCell ref="AE69:AK69"/>
    <mergeCell ref="AL69:AR69"/>
    <mergeCell ref="AL70:AR70"/>
    <mergeCell ref="X71:AD71"/>
    <mergeCell ref="AE61:AK61"/>
    <mergeCell ref="AL63:AR63"/>
    <mergeCell ref="AL64:AR64"/>
    <mergeCell ref="AL61:AR61"/>
    <mergeCell ref="X59:AD59"/>
    <mergeCell ref="AE71:AK71"/>
    <mergeCell ref="AL71:AR71"/>
    <mergeCell ref="AE64:AK64"/>
    <mergeCell ref="AN260:AR260"/>
    <mergeCell ref="X128:AD128"/>
    <mergeCell ref="X141:AD141"/>
    <mergeCell ref="X149:AD149"/>
    <mergeCell ref="X127:AD127"/>
    <mergeCell ref="U154:AG154"/>
    <mergeCell ref="U155:AG155"/>
    <mergeCell ref="Q192:U192"/>
    <mergeCell ref="Q191:U191"/>
    <mergeCell ref="Q190:U190"/>
    <mergeCell ref="Q172:U172"/>
    <mergeCell ref="V172:AB172"/>
    <mergeCell ref="Q171:U171"/>
    <mergeCell ref="O260:S260"/>
    <mergeCell ref="T260:X260"/>
    <mergeCell ref="Y260:AC260"/>
    <mergeCell ref="A152:T153"/>
    <mergeCell ref="U152:AI153"/>
    <mergeCell ref="U127:W127"/>
    <mergeCell ref="Q181:U181"/>
    <mergeCell ref="Q182:U182"/>
    <mergeCell ref="Q183:U183"/>
    <mergeCell ref="Q168:U168"/>
    <mergeCell ref="A260:N260"/>
    <mergeCell ref="AE67:AK67"/>
    <mergeCell ref="AL74:AR74"/>
    <mergeCell ref="AL75:AR75"/>
    <mergeCell ref="AL77:AR77"/>
    <mergeCell ref="AL78:AR78"/>
    <mergeCell ref="AL79:AR79"/>
    <mergeCell ref="AE70:AK70"/>
    <mergeCell ref="AD264:AH264"/>
    <mergeCell ref="AN272:AR272"/>
    <mergeCell ref="AI270:AM270"/>
    <mergeCell ref="AN270:AR270"/>
    <mergeCell ref="AI265:AM265"/>
    <mergeCell ref="AI268:AM268"/>
    <mergeCell ref="AN268:AR268"/>
    <mergeCell ref="AN266:AR266"/>
    <mergeCell ref="AI271:AM271"/>
    <mergeCell ref="AI264:AM264"/>
    <mergeCell ref="AN264:AR264"/>
    <mergeCell ref="AD271:AH271"/>
    <mergeCell ref="AI267:AM267"/>
    <mergeCell ref="AN265:AR265"/>
    <mergeCell ref="AN271:AR271"/>
    <mergeCell ref="AN267:AR267"/>
    <mergeCell ref="AI266:AM266"/>
    <mergeCell ref="AL127:AR127"/>
    <mergeCell ref="AL128:AR128"/>
    <mergeCell ref="V183:AB183"/>
    <mergeCell ref="X104:AD104"/>
    <mergeCell ref="AL72:AR72"/>
    <mergeCell ref="AE77:AK77"/>
    <mergeCell ref="AE78:AK78"/>
    <mergeCell ref="AE79:AK79"/>
    <mergeCell ref="X76:AD76"/>
    <mergeCell ref="X118:AD118"/>
    <mergeCell ref="U116:W116"/>
    <mergeCell ref="U115:W115"/>
    <mergeCell ref="U90:W90"/>
    <mergeCell ref="AE97:AK97"/>
    <mergeCell ref="X114:AD114"/>
    <mergeCell ref="U99:W99"/>
    <mergeCell ref="U110:W110"/>
    <mergeCell ref="X126:AD126"/>
    <mergeCell ref="X140:AD140"/>
    <mergeCell ref="AE90:AK90"/>
    <mergeCell ref="AE105:AK105"/>
    <mergeCell ref="X147:AD147"/>
    <mergeCell ref="X148:AD148"/>
    <mergeCell ref="AH156:AI156"/>
    <mergeCell ref="U67:W67"/>
    <mergeCell ref="U68:W68"/>
    <mergeCell ref="AE65:AK65"/>
    <mergeCell ref="AE66:AK66"/>
    <mergeCell ref="AD262:AH262"/>
    <mergeCell ref="AI262:AM262"/>
    <mergeCell ref="AN262:AR262"/>
    <mergeCell ref="AD263:AH263"/>
    <mergeCell ref="AI263:AM263"/>
    <mergeCell ref="AN263:AR263"/>
    <mergeCell ref="AN261:AR261"/>
    <mergeCell ref="AI261:AM261"/>
    <mergeCell ref="AL100:AR100"/>
    <mergeCell ref="X122:AD122"/>
    <mergeCell ref="V243:AB243"/>
    <mergeCell ref="V242:AB242"/>
    <mergeCell ref="V237:AB237"/>
    <mergeCell ref="V238:AB238"/>
    <mergeCell ref="V235:AB235"/>
    <mergeCell ref="V236:AB236"/>
    <mergeCell ref="AI260:AM260"/>
    <mergeCell ref="AL126:AR126"/>
    <mergeCell ref="AE141:AK141"/>
    <mergeCell ref="AE127:AK127"/>
    <mergeCell ref="U21:AG21"/>
    <mergeCell ref="X56:AD56"/>
    <mergeCell ref="AE56:AK56"/>
    <mergeCell ref="U25:Z25"/>
    <mergeCell ref="AA25:AB25"/>
    <mergeCell ref="U26:Z26"/>
    <mergeCell ref="AA26:AB26"/>
    <mergeCell ref="AH21:AI21"/>
    <mergeCell ref="AC24:AH24"/>
    <mergeCell ref="AI24:AJ24"/>
    <mergeCell ref="AC25:AH25"/>
    <mergeCell ref="AI25:AJ25"/>
    <mergeCell ref="AA24:AB24"/>
    <mergeCell ref="AC26:AH26"/>
    <mergeCell ref="AI26:AJ26"/>
    <mergeCell ref="U23:AB23"/>
    <mergeCell ref="AN282:AR282"/>
    <mergeCell ref="AN283:AR283"/>
    <mergeCell ref="AN284:AR284"/>
    <mergeCell ref="O283:S283"/>
    <mergeCell ref="T283:X283"/>
    <mergeCell ref="Y283:AC283"/>
    <mergeCell ref="AD283:AH283"/>
    <mergeCell ref="AI283:AM283"/>
    <mergeCell ref="O284:S284"/>
    <mergeCell ref="T284:X284"/>
    <mergeCell ref="Y284:AC284"/>
    <mergeCell ref="AD284:AH284"/>
    <mergeCell ref="AI284:AM284"/>
    <mergeCell ref="O282:S282"/>
    <mergeCell ref="T282:X282"/>
    <mergeCell ref="Y282:AC282"/>
    <mergeCell ref="AD282:AH282"/>
    <mergeCell ref="O285:S285"/>
    <mergeCell ref="B65:T65"/>
    <mergeCell ref="AI282:AM282"/>
    <mergeCell ref="AI285:AM285"/>
    <mergeCell ref="AD285:AH285"/>
    <mergeCell ref="U89:W89"/>
    <mergeCell ref="U69:W69"/>
    <mergeCell ref="U79:W79"/>
    <mergeCell ref="U80:W80"/>
    <mergeCell ref="U78:W78"/>
    <mergeCell ref="U77:W77"/>
    <mergeCell ref="U82:W82"/>
    <mergeCell ref="U84:W84"/>
    <mergeCell ref="U120:W120"/>
    <mergeCell ref="V251:AB251"/>
    <mergeCell ref="V252:AB252"/>
    <mergeCell ref="V253:AB253"/>
    <mergeCell ref="V254:AB254"/>
    <mergeCell ref="V255:AB255"/>
    <mergeCell ref="V256:AB256"/>
    <mergeCell ref="U102:W102"/>
    <mergeCell ref="U103:W103"/>
    <mergeCell ref="U104:W104"/>
    <mergeCell ref="U122:W122"/>
    <mergeCell ref="U81:W81"/>
    <mergeCell ref="U83:W83"/>
    <mergeCell ref="U88:W88"/>
    <mergeCell ref="U85:W85"/>
    <mergeCell ref="U74:W74"/>
    <mergeCell ref="U86:W86"/>
    <mergeCell ref="X94:AD94"/>
    <mergeCell ref="X86:AD86"/>
    <mergeCell ref="X78:AD78"/>
    <mergeCell ref="X79:AD79"/>
    <mergeCell ref="X80:AD80"/>
    <mergeCell ref="X89:AD89"/>
    <mergeCell ref="X85:AD85"/>
    <mergeCell ref="U87:W87"/>
    <mergeCell ref="U76:W76"/>
    <mergeCell ref="U100:W100"/>
    <mergeCell ref="X111:AD111"/>
    <mergeCell ref="X108:AD108"/>
    <mergeCell ref="X121:AD121"/>
    <mergeCell ref="X119:AD119"/>
    <mergeCell ref="A154:T154"/>
    <mergeCell ref="A155:T155"/>
    <mergeCell ref="A156:T156"/>
    <mergeCell ref="U156:AG156"/>
    <mergeCell ref="X115:AD115"/>
    <mergeCell ref="AE148:AK148"/>
    <mergeCell ref="AE149:AK149"/>
    <mergeCell ref="X116:AD116"/>
    <mergeCell ref="U119:W119"/>
    <mergeCell ref="U117:W117"/>
    <mergeCell ref="U126:W126"/>
    <mergeCell ref="U123:W123"/>
    <mergeCell ref="U121:W121"/>
    <mergeCell ref="X123:AD123"/>
    <mergeCell ref="U118:W118"/>
    <mergeCell ref="U124:W124"/>
    <mergeCell ref="X124:AD124"/>
    <mergeCell ref="AE124:AK124"/>
    <mergeCell ref="X117:AD117"/>
  </mergeCells>
  <phoneticPr fontId="3"/>
  <pageMargins left="0.98425196850393704" right="0.78740157480314965" top="0.78740157480314965" bottom="0.78740157480314965" header="0.31496062992125984" footer="0.39370078740157483"/>
  <pageSetup paperSize="9" scale="70" fitToHeight="0" orientation="portrait" r:id="rId1"/>
  <headerFooter>
    <oddFooter xml:space="preserve">&amp;C&amp;"ＭＳ ゴシック,標準"&amp;P / &amp;N </oddFooter>
  </headerFooter>
  <rowBreaks count="4" manualBreakCount="4">
    <brk id="52" max="43" man="1"/>
    <brk id="138" max="43" man="1"/>
    <brk id="150" max="43" man="1"/>
    <brk id="220" max="4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0"/>
  <sheetViews>
    <sheetView showGridLines="0" view="pageBreakPreview" topLeftCell="A7" zoomScaleNormal="100" zoomScaleSheetLayoutView="100" workbookViewId="0">
      <selection activeCell="F15" sqref="F15:H15"/>
    </sheetView>
  </sheetViews>
  <sheetFormatPr defaultColWidth="9.140625" defaultRowHeight="12"/>
  <cols>
    <col min="1" max="1" width="3.42578125" style="92" customWidth="1"/>
    <col min="2" max="2" width="9.7109375" style="92" customWidth="1"/>
    <col min="3" max="3" width="21.5703125" style="92" customWidth="1"/>
    <col min="4" max="5" width="13.5703125" style="92" customWidth="1"/>
    <col min="6" max="7" width="4.7109375" style="92" customWidth="1"/>
    <col min="8" max="8" width="13.42578125" style="92" customWidth="1"/>
    <col min="9" max="9" width="12.140625" style="92" customWidth="1"/>
    <col min="10" max="10" width="13.42578125" style="92" customWidth="1"/>
    <col min="11" max="11" width="12" style="92" customWidth="1"/>
    <col min="12" max="16384" width="9.140625" style="92"/>
  </cols>
  <sheetData>
    <row r="1" spans="1:10" ht="12.75">
      <c r="A1" s="788" t="s">
        <v>266</v>
      </c>
      <c r="B1" s="788"/>
      <c r="C1" s="788"/>
      <c r="D1" s="788"/>
      <c r="E1" s="788"/>
      <c r="F1" s="788"/>
      <c r="G1" s="788"/>
      <c r="H1" s="788"/>
      <c r="I1" s="788"/>
      <c r="J1" s="788"/>
    </row>
    <row r="2" spans="1:10" ht="17.25">
      <c r="A2" s="789" t="s">
        <v>595</v>
      </c>
      <c r="B2" s="789"/>
      <c r="C2" s="789"/>
      <c r="D2" s="789"/>
      <c r="E2" s="789"/>
      <c r="F2" s="789"/>
      <c r="G2" s="789"/>
      <c r="H2" s="789"/>
      <c r="I2" s="789"/>
      <c r="J2" s="789"/>
    </row>
    <row r="3" spans="1:10" ht="17.25">
      <c r="A3" s="425"/>
      <c r="B3" s="425"/>
      <c r="C3" s="425"/>
      <c r="D3" s="425"/>
      <c r="E3" s="425"/>
      <c r="F3" s="425"/>
      <c r="G3" s="425"/>
      <c r="H3" s="425"/>
      <c r="I3" s="425"/>
      <c r="J3" s="425"/>
    </row>
    <row r="4" spans="1:10" ht="17.25">
      <c r="A4" s="290" t="s">
        <v>284</v>
      </c>
      <c r="F4" s="425"/>
      <c r="G4" s="425"/>
      <c r="H4" s="97" t="s">
        <v>9</v>
      </c>
      <c r="I4" s="425"/>
    </row>
    <row r="5" spans="1:10" ht="15" customHeight="1">
      <c r="A5" s="427" t="s">
        <v>25</v>
      </c>
      <c r="B5" s="761" t="s">
        <v>207</v>
      </c>
      <c r="C5" s="782"/>
      <c r="D5" s="762"/>
      <c r="E5" s="783" t="s">
        <v>271</v>
      </c>
      <c r="F5" s="783"/>
      <c r="G5" s="783"/>
      <c r="H5" s="783"/>
      <c r="I5" s="425"/>
    </row>
    <row r="6" spans="1:10" ht="15" customHeight="1" thickBot="1">
      <c r="A6" s="98">
        <v>1</v>
      </c>
      <c r="B6" s="784" t="s">
        <v>544</v>
      </c>
      <c r="C6" s="784"/>
      <c r="D6" s="784"/>
      <c r="E6" s="785"/>
      <c r="F6" s="786"/>
      <c r="G6" s="786"/>
      <c r="H6" s="787"/>
      <c r="I6" s="425"/>
    </row>
    <row r="7" spans="1:10" ht="15" customHeight="1" thickBot="1">
      <c r="A7" s="774" t="s">
        <v>20</v>
      </c>
      <c r="B7" s="775"/>
      <c r="C7" s="775"/>
      <c r="D7" s="775"/>
      <c r="E7" s="776">
        <f>SUM(E6:H6)</f>
        <v>0</v>
      </c>
      <c r="F7" s="777"/>
      <c r="G7" s="777"/>
      <c r="H7" s="778"/>
      <c r="I7" s="425"/>
    </row>
    <row r="8" spans="1:10" ht="15" customHeight="1">
      <c r="F8" s="425"/>
      <c r="G8" s="425"/>
      <c r="H8" s="425"/>
      <c r="I8" s="425"/>
    </row>
    <row r="9" spans="1:10" ht="15" customHeight="1">
      <c r="A9" s="92" t="s">
        <v>268</v>
      </c>
      <c r="J9" s="97" t="s">
        <v>9</v>
      </c>
    </row>
    <row r="10" spans="1:10" ht="15" customHeight="1">
      <c r="A10" s="448"/>
      <c r="B10" s="449" t="s">
        <v>24</v>
      </c>
      <c r="C10" s="450"/>
      <c r="D10" s="427" t="s">
        <v>153</v>
      </c>
      <c r="E10" s="451"/>
      <c r="F10" s="779" t="s">
        <v>271</v>
      </c>
      <c r="G10" s="780"/>
      <c r="H10" s="781"/>
      <c r="I10" s="761" t="s">
        <v>158</v>
      </c>
      <c r="J10" s="762"/>
    </row>
    <row r="11" spans="1:10" ht="15" customHeight="1">
      <c r="A11" s="99" t="s">
        <v>10</v>
      </c>
      <c r="B11" s="276" t="s">
        <v>264</v>
      </c>
      <c r="C11" s="452"/>
      <c r="D11" s="453"/>
      <c r="E11" s="454">
        <v>0.45</v>
      </c>
      <c r="F11" s="763">
        <f t="shared" ref="F11:F16" si="0">ROUNDDOWN(D11*E11,-5)</f>
        <v>0</v>
      </c>
      <c r="G11" s="764"/>
      <c r="H11" s="765"/>
      <c r="I11" s="766">
        <f>SUM(F11:H17)</f>
        <v>0</v>
      </c>
      <c r="J11" s="767"/>
    </row>
    <row r="12" spans="1:10" ht="15" customHeight="1">
      <c r="A12" s="100" t="s">
        <v>155</v>
      </c>
      <c r="B12" s="310" t="s">
        <v>265</v>
      </c>
      <c r="C12" s="455"/>
      <c r="D12" s="456"/>
      <c r="E12" s="457">
        <v>0.45</v>
      </c>
      <c r="F12" s="768">
        <f t="shared" si="0"/>
        <v>0</v>
      </c>
      <c r="G12" s="769"/>
      <c r="H12" s="770"/>
      <c r="I12" s="766"/>
      <c r="J12" s="767"/>
    </row>
    <row r="13" spans="1:10" ht="15" customHeight="1">
      <c r="A13" s="100" t="s">
        <v>162</v>
      </c>
      <c r="B13" s="310" t="s">
        <v>358</v>
      </c>
      <c r="C13" s="455"/>
      <c r="D13" s="456"/>
      <c r="E13" s="457">
        <v>0.45</v>
      </c>
      <c r="F13" s="768">
        <f t="shared" si="0"/>
        <v>0</v>
      </c>
      <c r="G13" s="769"/>
      <c r="H13" s="770"/>
      <c r="I13" s="766"/>
      <c r="J13" s="767"/>
    </row>
    <row r="14" spans="1:10" ht="15" customHeight="1">
      <c r="A14" s="100" t="s">
        <v>156</v>
      </c>
      <c r="B14" s="310" t="s">
        <v>359</v>
      </c>
      <c r="C14" s="455"/>
      <c r="D14" s="456"/>
      <c r="E14" s="457">
        <v>0.45</v>
      </c>
      <c r="F14" s="768">
        <f t="shared" si="0"/>
        <v>0</v>
      </c>
      <c r="G14" s="769"/>
      <c r="H14" s="770"/>
      <c r="I14" s="766"/>
      <c r="J14" s="767"/>
    </row>
    <row r="15" spans="1:10" ht="15" customHeight="1">
      <c r="A15" s="100" t="s">
        <v>157</v>
      </c>
      <c r="B15" s="310" t="s">
        <v>231</v>
      </c>
      <c r="C15" s="455"/>
      <c r="D15" s="456"/>
      <c r="E15" s="457">
        <v>0.5</v>
      </c>
      <c r="F15" s="768">
        <f t="shared" si="0"/>
        <v>0</v>
      </c>
      <c r="G15" s="769"/>
      <c r="H15" s="770"/>
      <c r="I15" s="766"/>
      <c r="J15" s="767"/>
    </row>
    <row r="16" spans="1:10" ht="15" customHeight="1">
      <c r="A16" s="100" t="s">
        <v>163</v>
      </c>
      <c r="B16" s="310" t="s">
        <v>204</v>
      </c>
      <c r="C16" s="455"/>
      <c r="D16" s="456"/>
      <c r="E16" s="457">
        <v>0.45</v>
      </c>
      <c r="F16" s="768">
        <f t="shared" si="0"/>
        <v>0</v>
      </c>
      <c r="G16" s="769"/>
      <c r="H16" s="770"/>
      <c r="I16" s="766"/>
      <c r="J16" s="767"/>
    </row>
    <row r="17" spans="1:10" ht="15" customHeight="1">
      <c r="A17" s="458" t="s">
        <v>195</v>
      </c>
      <c r="B17" s="279"/>
      <c r="C17" s="459"/>
      <c r="D17" s="460"/>
      <c r="E17" s="461"/>
      <c r="F17" s="771">
        <f t="shared" ref="F17" si="1">ROUNDDOWN(D17*E17,-5)</f>
        <v>0</v>
      </c>
      <c r="G17" s="772"/>
      <c r="H17" s="773"/>
      <c r="I17" s="766"/>
      <c r="J17" s="767"/>
    </row>
    <row r="18" spans="1:10" ht="15" customHeight="1"/>
    <row r="19" spans="1:10">
      <c r="A19" s="290" t="s">
        <v>285</v>
      </c>
      <c r="H19" s="97" t="s">
        <v>9</v>
      </c>
    </row>
    <row r="20" spans="1:10" ht="15" customHeight="1">
      <c r="A20" s="427" t="s">
        <v>25</v>
      </c>
      <c r="B20" s="761" t="s">
        <v>207</v>
      </c>
      <c r="C20" s="782"/>
      <c r="D20" s="762"/>
      <c r="E20" s="783" t="s">
        <v>272</v>
      </c>
      <c r="F20" s="783"/>
      <c r="G20" s="783"/>
      <c r="H20" s="783"/>
    </row>
    <row r="21" spans="1:10" ht="15" customHeight="1" thickBot="1">
      <c r="A21" s="98">
        <v>1</v>
      </c>
      <c r="B21" s="784" t="s">
        <v>544</v>
      </c>
      <c r="C21" s="784"/>
      <c r="D21" s="784"/>
      <c r="E21" s="785"/>
      <c r="F21" s="786"/>
      <c r="G21" s="786"/>
      <c r="H21" s="787"/>
    </row>
    <row r="22" spans="1:10" ht="15" customHeight="1" thickBot="1">
      <c r="A22" s="774" t="s">
        <v>20</v>
      </c>
      <c r="B22" s="775"/>
      <c r="C22" s="775"/>
      <c r="D22" s="775"/>
      <c r="E22" s="776">
        <f>SUM(E21:H21)</f>
        <v>0</v>
      </c>
      <c r="F22" s="777"/>
      <c r="G22" s="777"/>
      <c r="H22" s="778"/>
    </row>
    <row r="23" spans="1:10" ht="15" customHeight="1"/>
    <row r="24" spans="1:10" ht="15" customHeight="1">
      <c r="A24" s="92" t="s">
        <v>269</v>
      </c>
      <c r="J24" s="97" t="s">
        <v>9</v>
      </c>
    </row>
    <row r="25" spans="1:10" ht="15" customHeight="1">
      <c r="A25" s="448"/>
      <c r="B25" s="449" t="s">
        <v>24</v>
      </c>
      <c r="C25" s="450"/>
      <c r="D25" s="428" t="s">
        <v>153</v>
      </c>
      <c r="E25" s="451"/>
      <c r="F25" s="779" t="s">
        <v>272</v>
      </c>
      <c r="G25" s="780"/>
      <c r="H25" s="781"/>
      <c r="I25" s="761" t="s">
        <v>158</v>
      </c>
      <c r="J25" s="762"/>
    </row>
    <row r="26" spans="1:10" ht="15" customHeight="1">
      <c r="A26" s="99" t="s">
        <v>10</v>
      </c>
      <c r="B26" s="276" t="s">
        <v>264</v>
      </c>
      <c r="C26" s="452"/>
      <c r="D26" s="462"/>
      <c r="E26" s="454">
        <v>0.45</v>
      </c>
      <c r="F26" s="763">
        <f>ROUNDDOWN(D26*E26,-5)</f>
        <v>0</v>
      </c>
      <c r="G26" s="764"/>
      <c r="H26" s="765"/>
      <c r="I26" s="766">
        <f>SUM(F26:H32)</f>
        <v>0</v>
      </c>
      <c r="J26" s="767"/>
    </row>
    <row r="27" spans="1:10" ht="15" customHeight="1">
      <c r="A27" s="100" t="s">
        <v>155</v>
      </c>
      <c r="B27" s="310" t="s">
        <v>265</v>
      </c>
      <c r="C27" s="455"/>
      <c r="D27" s="463"/>
      <c r="E27" s="457">
        <v>0.45</v>
      </c>
      <c r="F27" s="768">
        <f t="shared" ref="F27:F32" si="2">ROUNDDOWN(D27*E27,-5)</f>
        <v>0</v>
      </c>
      <c r="G27" s="769"/>
      <c r="H27" s="770"/>
      <c r="I27" s="766"/>
      <c r="J27" s="767"/>
    </row>
    <row r="28" spans="1:10" ht="15" customHeight="1">
      <c r="A28" s="100" t="s">
        <v>162</v>
      </c>
      <c r="B28" s="310" t="s">
        <v>358</v>
      </c>
      <c r="C28" s="455"/>
      <c r="D28" s="463"/>
      <c r="E28" s="457">
        <v>0.45</v>
      </c>
      <c r="F28" s="768">
        <f t="shared" si="2"/>
        <v>0</v>
      </c>
      <c r="G28" s="769"/>
      <c r="H28" s="770"/>
      <c r="I28" s="766"/>
      <c r="J28" s="767"/>
    </row>
    <row r="29" spans="1:10" ht="15" customHeight="1">
      <c r="A29" s="100" t="s">
        <v>156</v>
      </c>
      <c r="B29" s="310" t="s">
        <v>359</v>
      </c>
      <c r="C29" s="455"/>
      <c r="D29" s="463"/>
      <c r="E29" s="457">
        <v>0.45</v>
      </c>
      <c r="F29" s="768">
        <f t="shared" si="2"/>
        <v>0</v>
      </c>
      <c r="G29" s="769"/>
      <c r="H29" s="770"/>
      <c r="I29" s="766"/>
      <c r="J29" s="767"/>
    </row>
    <row r="30" spans="1:10" ht="15" customHeight="1">
      <c r="A30" s="100" t="s">
        <v>157</v>
      </c>
      <c r="B30" s="310" t="s">
        <v>231</v>
      </c>
      <c r="C30" s="455"/>
      <c r="D30" s="463"/>
      <c r="E30" s="457">
        <v>0.5</v>
      </c>
      <c r="F30" s="768">
        <f t="shared" si="2"/>
        <v>0</v>
      </c>
      <c r="G30" s="769"/>
      <c r="H30" s="770"/>
      <c r="I30" s="766"/>
      <c r="J30" s="767"/>
    </row>
    <row r="31" spans="1:10" ht="15" customHeight="1">
      <c r="A31" s="100" t="s">
        <v>163</v>
      </c>
      <c r="B31" s="310" t="s">
        <v>204</v>
      </c>
      <c r="C31" s="455"/>
      <c r="D31" s="463"/>
      <c r="E31" s="457">
        <v>0.45</v>
      </c>
      <c r="F31" s="768">
        <f>ROUNDDOWN(D31*E31,-5)</f>
        <v>0</v>
      </c>
      <c r="G31" s="769"/>
      <c r="H31" s="770"/>
      <c r="I31" s="766"/>
      <c r="J31" s="767"/>
    </row>
    <row r="32" spans="1:10" ht="15" customHeight="1">
      <c r="A32" s="458" t="s">
        <v>195</v>
      </c>
      <c r="B32" s="279"/>
      <c r="C32" s="459"/>
      <c r="D32" s="464"/>
      <c r="E32" s="461"/>
      <c r="F32" s="771">
        <f t="shared" si="2"/>
        <v>0</v>
      </c>
      <c r="G32" s="772"/>
      <c r="H32" s="773"/>
      <c r="I32" s="766"/>
      <c r="J32" s="767"/>
    </row>
    <row r="33" spans="1:10">
      <c r="A33" s="170" t="s">
        <v>237</v>
      </c>
      <c r="B33" s="170"/>
      <c r="C33" s="170"/>
      <c r="D33" s="170"/>
      <c r="E33" s="170"/>
      <c r="F33" s="170"/>
      <c r="G33" s="170"/>
      <c r="H33" s="170"/>
      <c r="I33" s="170"/>
      <c r="J33" s="170"/>
    </row>
    <row r="34" spans="1:10">
      <c r="A34" s="170" t="s">
        <v>270</v>
      </c>
      <c r="B34" s="170"/>
      <c r="C34" s="170"/>
      <c r="D34" s="170"/>
      <c r="E34" s="170"/>
      <c r="F34" s="170"/>
      <c r="G34" s="170"/>
      <c r="H34" s="170"/>
      <c r="I34" s="170"/>
      <c r="J34" s="170"/>
    </row>
    <row r="35" spans="1:10">
      <c r="A35" s="170" t="s">
        <v>376</v>
      </c>
      <c r="B35" s="170"/>
      <c r="C35" s="170"/>
      <c r="D35" s="170"/>
      <c r="E35" s="170"/>
      <c r="F35" s="170"/>
      <c r="G35" s="170"/>
      <c r="H35" s="170"/>
      <c r="I35" s="170"/>
      <c r="J35" s="170"/>
    </row>
    <row r="36" spans="1:10">
      <c r="A36" s="170" t="s">
        <v>377</v>
      </c>
      <c r="B36" s="170"/>
      <c r="C36" s="170"/>
      <c r="D36" s="170"/>
      <c r="E36" s="170"/>
      <c r="F36" s="170"/>
      <c r="G36" s="170"/>
      <c r="H36" s="170"/>
      <c r="I36" s="170"/>
      <c r="J36" s="170"/>
    </row>
    <row r="37" spans="1:10">
      <c r="A37" s="170" t="s">
        <v>243</v>
      </c>
      <c r="B37" s="170"/>
      <c r="C37" s="170"/>
      <c r="D37" s="170"/>
      <c r="E37" s="170"/>
      <c r="F37" s="170"/>
      <c r="G37" s="170"/>
      <c r="H37" s="170"/>
      <c r="I37" s="170"/>
      <c r="J37" s="170"/>
    </row>
    <row r="38" spans="1:10" ht="15" customHeight="1">
      <c r="A38" s="170" t="s">
        <v>464</v>
      </c>
      <c r="B38" s="170"/>
      <c r="C38" s="170"/>
      <c r="D38" s="170"/>
      <c r="E38" s="170"/>
      <c r="F38" s="170"/>
      <c r="G38" s="170"/>
      <c r="H38" s="170"/>
      <c r="I38" s="170"/>
      <c r="J38" s="170"/>
    </row>
    <row r="39" spans="1:10" ht="15" customHeight="1"/>
    <row r="40" spans="1:10" ht="21" customHeight="1">
      <c r="A40" s="92" t="s">
        <v>154</v>
      </c>
      <c r="I40" s="101" t="s">
        <v>596</v>
      </c>
      <c r="J40" s="102"/>
    </row>
  </sheetData>
  <mergeCells count="34">
    <mergeCell ref="I10:J10"/>
    <mergeCell ref="I11:J17"/>
    <mergeCell ref="A1:J1"/>
    <mergeCell ref="A2:J2"/>
    <mergeCell ref="B5:D5"/>
    <mergeCell ref="E5:H5"/>
    <mergeCell ref="E6:H6"/>
    <mergeCell ref="B6:D6"/>
    <mergeCell ref="A7:D7"/>
    <mergeCell ref="E7:H7"/>
    <mergeCell ref="F15:H15"/>
    <mergeCell ref="F16:H16"/>
    <mergeCell ref="F17:H17"/>
    <mergeCell ref="F10:H10"/>
    <mergeCell ref="F11:H11"/>
    <mergeCell ref="F12:H12"/>
    <mergeCell ref="F13:H13"/>
    <mergeCell ref="F14:H14"/>
    <mergeCell ref="A22:D22"/>
    <mergeCell ref="E22:H22"/>
    <mergeCell ref="F25:H25"/>
    <mergeCell ref="B20:D20"/>
    <mergeCell ref="E20:H20"/>
    <mergeCell ref="B21:D21"/>
    <mergeCell ref="E21:H21"/>
    <mergeCell ref="I25:J25"/>
    <mergeCell ref="F26:H26"/>
    <mergeCell ref="I26:J32"/>
    <mergeCell ref="F27:H27"/>
    <mergeCell ref="F28:H28"/>
    <mergeCell ref="F29:H29"/>
    <mergeCell ref="F30:H30"/>
    <mergeCell ref="F31:H31"/>
    <mergeCell ref="F32:H32"/>
  </mergeCells>
  <phoneticPr fontId="3"/>
  <printOptions horizontalCentered="1"/>
  <pageMargins left="0.39370078740157483" right="0.39370078740157483" top="0.74803149606299213" bottom="0.74803149606299213" header="0.31496062992125984" footer="0.31496062992125984"/>
  <pageSetup paperSize="9" scale="9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14"/>
  <sheetViews>
    <sheetView showGridLines="0" view="pageBreakPreview" topLeftCell="A9" zoomScaleNormal="100" zoomScaleSheetLayoutView="100" workbookViewId="0">
      <selection activeCell="K26" sqref="K26:L26"/>
    </sheetView>
  </sheetViews>
  <sheetFormatPr defaultColWidth="9.140625" defaultRowHeight="12"/>
  <cols>
    <col min="1" max="1" width="3.7109375" style="92" customWidth="1"/>
    <col min="2" max="2" width="8.7109375" style="92" customWidth="1"/>
    <col min="3" max="3" width="5.7109375" style="92" customWidth="1"/>
    <col min="4" max="4" width="3.42578125" style="92" bestFit="1" customWidth="1"/>
    <col min="5" max="5" width="9.28515625" style="92" bestFit="1" customWidth="1"/>
    <col min="6" max="6" width="5.7109375" style="92" customWidth="1"/>
    <col min="7" max="7" width="9.42578125" style="92" bestFit="1" customWidth="1"/>
    <col min="8" max="8" width="5.7109375" style="92" customWidth="1"/>
    <col min="9" max="10" width="19.140625" style="92" customWidth="1"/>
    <col min="11" max="11" width="10.7109375" style="92" customWidth="1"/>
    <col min="12" max="12" width="13" style="92" customWidth="1"/>
    <col min="13" max="16384" width="9.140625" style="92"/>
  </cols>
  <sheetData>
    <row r="1" spans="1:12" ht="12.75">
      <c r="A1" s="788" t="s">
        <v>224</v>
      </c>
      <c r="B1" s="788"/>
      <c r="C1" s="788"/>
      <c r="D1" s="788"/>
      <c r="E1" s="788"/>
      <c r="F1" s="788"/>
      <c r="G1" s="788"/>
      <c r="H1" s="788"/>
      <c r="I1" s="788"/>
      <c r="J1" s="788"/>
      <c r="K1" s="788"/>
      <c r="L1" s="788"/>
    </row>
    <row r="3" spans="1:12" ht="17.25">
      <c r="A3" s="789" t="s">
        <v>597</v>
      </c>
      <c r="B3" s="789"/>
      <c r="C3" s="789"/>
      <c r="D3" s="789"/>
      <c r="E3" s="789"/>
      <c r="F3" s="789"/>
      <c r="G3" s="789"/>
      <c r="H3" s="789"/>
      <c r="I3" s="789"/>
      <c r="J3" s="789"/>
      <c r="K3" s="789"/>
      <c r="L3" s="789"/>
    </row>
    <row r="5" spans="1:12">
      <c r="A5" s="290" t="s">
        <v>284</v>
      </c>
      <c r="L5" s="97" t="s">
        <v>9</v>
      </c>
    </row>
    <row r="6" spans="1:12">
      <c r="A6" s="779" t="s">
        <v>431</v>
      </c>
      <c r="B6" s="780"/>
      <c r="C6" s="780"/>
      <c r="D6" s="780"/>
      <c r="E6" s="780"/>
      <c r="F6" s="781"/>
      <c r="G6" s="779" t="s">
        <v>423</v>
      </c>
      <c r="H6" s="780"/>
      <c r="I6" s="781"/>
      <c r="J6" s="779" t="s">
        <v>422</v>
      </c>
      <c r="K6" s="780"/>
      <c r="L6" s="781"/>
    </row>
    <row r="7" spans="1:12">
      <c r="A7" s="802"/>
      <c r="B7" s="803"/>
      <c r="C7" s="803"/>
      <c r="D7" s="803"/>
      <c r="E7" s="803"/>
      <c r="F7" s="804"/>
      <c r="G7" s="802"/>
      <c r="H7" s="803"/>
      <c r="I7" s="804"/>
      <c r="J7" s="603">
        <f>A7-G7</f>
        <v>0</v>
      </c>
      <c r="K7" s="539"/>
      <c r="L7" s="604"/>
    </row>
    <row r="8" spans="1:12">
      <c r="A8" s="802"/>
      <c r="B8" s="803"/>
      <c r="C8" s="803"/>
      <c r="D8" s="803"/>
      <c r="E8" s="803"/>
      <c r="F8" s="804"/>
      <c r="G8" s="802"/>
      <c r="H8" s="803"/>
      <c r="I8" s="804"/>
      <c r="J8" s="603"/>
      <c r="K8" s="539"/>
      <c r="L8" s="604"/>
    </row>
    <row r="9" spans="1:12">
      <c r="L9" s="97"/>
    </row>
    <row r="10" spans="1:12">
      <c r="L10" s="97" t="s">
        <v>9</v>
      </c>
    </row>
    <row r="11" spans="1:12" ht="15" customHeight="1">
      <c r="A11" s="805" t="s">
        <v>25</v>
      </c>
      <c r="B11" s="805" t="s">
        <v>26</v>
      </c>
      <c r="C11" s="805"/>
      <c r="D11" s="805"/>
      <c r="E11" s="805"/>
      <c r="F11" s="805"/>
      <c r="G11" s="805" t="s">
        <v>21</v>
      </c>
      <c r="H11" s="805"/>
      <c r="I11" s="291" t="s">
        <v>28</v>
      </c>
      <c r="J11" s="292" t="s">
        <v>29</v>
      </c>
      <c r="K11" s="798" t="s">
        <v>20</v>
      </c>
      <c r="L11" s="550"/>
    </row>
    <row r="12" spans="1:12" ht="15" customHeight="1">
      <c r="A12" s="806"/>
      <c r="B12" s="806"/>
      <c r="C12" s="806"/>
      <c r="D12" s="806"/>
      <c r="E12" s="806"/>
      <c r="F12" s="806"/>
      <c r="G12" s="806"/>
      <c r="H12" s="806"/>
      <c r="I12" s="293" t="s">
        <v>286</v>
      </c>
      <c r="J12" s="294" t="s">
        <v>287</v>
      </c>
      <c r="K12" s="799"/>
      <c r="L12" s="800"/>
    </row>
    <row r="13" spans="1:12" ht="15" customHeight="1">
      <c r="A13" s="807"/>
      <c r="B13" s="807"/>
      <c r="C13" s="807"/>
      <c r="D13" s="807"/>
      <c r="E13" s="807"/>
      <c r="F13" s="807"/>
      <c r="G13" s="807"/>
      <c r="H13" s="807"/>
      <c r="I13" s="295" t="s">
        <v>32</v>
      </c>
      <c r="J13" s="296" t="s">
        <v>33</v>
      </c>
      <c r="K13" s="801" t="s">
        <v>32</v>
      </c>
      <c r="L13" s="553"/>
    </row>
    <row r="14" spans="1:12" ht="15" customHeight="1">
      <c r="A14" s="99">
        <v>1</v>
      </c>
      <c r="B14" s="183" t="s">
        <v>196</v>
      </c>
      <c r="C14" s="184" t="s">
        <v>197</v>
      </c>
      <c r="D14" s="105" t="s">
        <v>27</v>
      </c>
      <c r="E14" s="104" t="s">
        <v>196</v>
      </c>
      <c r="F14" s="185" t="s">
        <v>197</v>
      </c>
      <c r="G14" s="183" t="s">
        <v>196</v>
      </c>
      <c r="H14" s="185" t="s">
        <v>198</v>
      </c>
      <c r="I14" s="108"/>
      <c r="J14" s="109"/>
      <c r="K14" s="796">
        <f t="shared" ref="K14:K23" si="0">SUM(I14:J14)</f>
        <v>0</v>
      </c>
      <c r="L14" s="797"/>
    </row>
    <row r="15" spans="1:12" ht="15" customHeight="1">
      <c r="A15" s="100">
        <f>A14+1</f>
        <v>2</v>
      </c>
      <c r="B15" s="221" t="s">
        <v>196</v>
      </c>
      <c r="C15" s="297" t="s">
        <v>197</v>
      </c>
      <c r="D15" s="118" t="s">
        <v>27</v>
      </c>
      <c r="E15" s="117" t="s">
        <v>196</v>
      </c>
      <c r="F15" s="298" t="s">
        <v>197</v>
      </c>
      <c r="G15" s="221" t="s">
        <v>196</v>
      </c>
      <c r="H15" s="298" t="s">
        <v>198</v>
      </c>
      <c r="I15" s="299"/>
      <c r="J15" s="300"/>
      <c r="K15" s="790">
        <f t="shared" si="0"/>
        <v>0</v>
      </c>
      <c r="L15" s="791"/>
    </row>
    <row r="16" spans="1:12" ht="15" customHeight="1">
      <c r="A16" s="100">
        <f t="shared" ref="A16:A21" si="1">A15+1</f>
        <v>3</v>
      </c>
      <c r="B16" s="221" t="s">
        <v>196</v>
      </c>
      <c r="C16" s="297" t="s">
        <v>197</v>
      </c>
      <c r="D16" s="118" t="s">
        <v>27</v>
      </c>
      <c r="E16" s="117" t="s">
        <v>196</v>
      </c>
      <c r="F16" s="298" t="s">
        <v>197</v>
      </c>
      <c r="G16" s="221" t="s">
        <v>196</v>
      </c>
      <c r="H16" s="298" t="s">
        <v>198</v>
      </c>
      <c r="I16" s="299"/>
      <c r="J16" s="300"/>
      <c r="K16" s="790">
        <f t="shared" si="0"/>
        <v>0</v>
      </c>
      <c r="L16" s="791"/>
    </row>
    <row r="17" spans="1:12" ht="15" customHeight="1">
      <c r="A17" s="100">
        <f t="shared" si="1"/>
        <v>4</v>
      </c>
      <c r="B17" s="221" t="s">
        <v>196</v>
      </c>
      <c r="C17" s="297" t="s">
        <v>197</v>
      </c>
      <c r="D17" s="118" t="s">
        <v>27</v>
      </c>
      <c r="E17" s="117" t="s">
        <v>196</v>
      </c>
      <c r="F17" s="298" t="s">
        <v>197</v>
      </c>
      <c r="G17" s="221" t="s">
        <v>196</v>
      </c>
      <c r="H17" s="298" t="s">
        <v>198</v>
      </c>
      <c r="I17" s="299"/>
      <c r="J17" s="300"/>
      <c r="K17" s="790">
        <f t="shared" si="0"/>
        <v>0</v>
      </c>
      <c r="L17" s="791"/>
    </row>
    <row r="18" spans="1:12" ht="15" customHeight="1">
      <c r="A18" s="100">
        <f t="shared" si="1"/>
        <v>5</v>
      </c>
      <c r="B18" s="221" t="s">
        <v>196</v>
      </c>
      <c r="C18" s="297" t="s">
        <v>197</v>
      </c>
      <c r="D18" s="118" t="s">
        <v>27</v>
      </c>
      <c r="E18" s="117" t="s">
        <v>196</v>
      </c>
      <c r="F18" s="298" t="s">
        <v>197</v>
      </c>
      <c r="G18" s="221" t="s">
        <v>196</v>
      </c>
      <c r="H18" s="298" t="s">
        <v>198</v>
      </c>
      <c r="I18" s="299"/>
      <c r="J18" s="300"/>
      <c r="K18" s="790">
        <f>SUM(I18:J18)</f>
        <v>0</v>
      </c>
      <c r="L18" s="791"/>
    </row>
    <row r="19" spans="1:12" ht="15" customHeight="1">
      <c r="A19" s="100">
        <f t="shared" si="1"/>
        <v>6</v>
      </c>
      <c r="B19" s="221" t="s">
        <v>196</v>
      </c>
      <c r="C19" s="297" t="s">
        <v>197</v>
      </c>
      <c r="D19" s="118" t="s">
        <v>27</v>
      </c>
      <c r="E19" s="117" t="s">
        <v>196</v>
      </c>
      <c r="F19" s="298" t="s">
        <v>197</v>
      </c>
      <c r="G19" s="221" t="s">
        <v>196</v>
      </c>
      <c r="H19" s="298" t="s">
        <v>198</v>
      </c>
      <c r="I19" s="299"/>
      <c r="J19" s="300"/>
      <c r="K19" s="790">
        <f>SUM(I19:J19)</f>
        <v>0</v>
      </c>
      <c r="L19" s="791"/>
    </row>
    <row r="20" spans="1:12" ht="15" customHeight="1">
      <c r="A20" s="100">
        <f t="shared" si="1"/>
        <v>7</v>
      </c>
      <c r="B20" s="221" t="s">
        <v>196</v>
      </c>
      <c r="C20" s="297" t="s">
        <v>197</v>
      </c>
      <c r="D20" s="118" t="s">
        <v>27</v>
      </c>
      <c r="E20" s="117" t="s">
        <v>196</v>
      </c>
      <c r="F20" s="298" t="s">
        <v>197</v>
      </c>
      <c r="G20" s="221" t="s">
        <v>196</v>
      </c>
      <c r="H20" s="298" t="s">
        <v>198</v>
      </c>
      <c r="I20" s="299"/>
      <c r="J20" s="300"/>
      <c r="K20" s="790">
        <f t="shared" si="0"/>
        <v>0</v>
      </c>
      <c r="L20" s="791"/>
    </row>
    <row r="21" spans="1:12" ht="15" customHeight="1">
      <c r="A21" s="100">
        <f t="shared" si="1"/>
        <v>8</v>
      </c>
      <c r="B21" s="221" t="s">
        <v>196</v>
      </c>
      <c r="C21" s="297" t="s">
        <v>197</v>
      </c>
      <c r="D21" s="118" t="s">
        <v>27</v>
      </c>
      <c r="E21" s="117" t="s">
        <v>196</v>
      </c>
      <c r="F21" s="298" t="s">
        <v>197</v>
      </c>
      <c r="G21" s="221" t="s">
        <v>196</v>
      </c>
      <c r="H21" s="298" t="s">
        <v>198</v>
      </c>
      <c r="I21" s="299"/>
      <c r="J21" s="300"/>
      <c r="K21" s="790">
        <f t="shared" si="0"/>
        <v>0</v>
      </c>
      <c r="L21" s="791"/>
    </row>
    <row r="22" spans="1:12" ht="15" customHeight="1">
      <c r="A22" s="100">
        <f>A21+1</f>
        <v>9</v>
      </c>
      <c r="B22" s="221" t="s">
        <v>196</v>
      </c>
      <c r="C22" s="297" t="s">
        <v>197</v>
      </c>
      <c r="D22" s="118" t="s">
        <v>27</v>
      </c>
      <c r="E22" s="117" t="s">
        <v>196</v>
      </c>
      <c r="F22" s="298" t="s">
        <v>197</v>
      </c>
      <c r="G22" s="221" t="s">
        <v>196</v>
      </c>
      <c r="H22" s="298" t="s">
        <v>198</v>
      </c>
      <c r="I22" s="299"/>
      <c r="J22" s="300"/>
      <c r="K22" s="790">
        <f t="shared" si="0"/>
        <v>0</v>
      </c>
      <c r="L22" s="791"/>
    </row>
    <row r="23" spans="1:12" ht="15" customHeight="1">
      <c r="A23" s="100">
        <f t="shared" ref="A23:A53" si="2">A22+1</f>
        <v>10</v>
      </c>
      <c r="B23" s="301" t="s">
        <v>196</v>
      </c>
      <c r="C23" s="302" t="s">
        <v>197</v>
      </c>
      <c r="D23" s="195" t="s">
        <v>139</v>
      </c>
      <c r="E23" s="194" t="s">
        <v>196</v>
      </c>
      <c r="F23" s="303" t="s">
        <v>197</v>
      </c>
      <c r="G23" s="301" t="s">
        <v>196</v>
      </c>
      <c r="H23" s="303" t="s">
        <v>198</v>
      </c>
      <c r="I23" s="304"/>
      <c r="J23" s="305"/>
      <c r="K23" s="790">
        <f t="shared" si="0"/>
        <v>0</v>
      </c>
      <c r="L23" s="791"/>
    </row>
    <row r="24" spans="1:12" ht="15" customHeight="1">
      <c r="A24" s="467">
        <f t="shared" si="2"/>
        <v>11</v>
      </c>
      <c r="B24" s="468"/>
      <c r="C24" s="469"/>
      <c r="D24" s="470"/>
      <c r="E24" s="471"/>
      <c r="F24" s="472"/>
      <c r="G24" s="468"/>
      <c r="H24" s="472"/>
      <c r="I24" s="473"/>
      <c r="J24" s="474"/>
      <c r="K24" s="790">
        <f t="shared" ref="K24:K52" si="3">SUM(I24:J24)</f>
        <v>0</v>
      </c>
      <c r="L24" s="791"/>
    </row>
    <row r="25" spans="1:12" ht="15" customHeight="1">
      <c r="A25" s="467">
        <f t="shared" si="2"/>
        <v>12</v>
      </c>
      <c r="B25" s="468"/>
      <c r="C25" s="469"/>
      <c r="D25" s="470"/>
      <c r="E25" s="471"/>
      <c r="F25" s="472"/>
      <c r="G25" s="468"/>
      <c r="H25" s="472"/>
      <c r="I25" s="473"/>
      <c r="J25" s="474"/>
      <c r="K25" s="790">
        <f t="shared" si="3"/>
        <v>0</v>
      </c>
      <c r="L25" s="791"/>
    </row>
    <row r="26" spans="1:12" ht="15" customHeight="1">
      <c r="A26" s="467">
        <f t="shared" si="2"/>
        <v>13</v>
      </c>
      <c r="B26" s="468"/>
      <c r="C26" s="469"/>
      <c r="D26" s="470"/>
      <c r="E26" s="471"/>
      <c r="F26" s="472"/>
      <c r="G26" s="468"/>
      <c r="H26" s="472"/>
      <c r="I26" s="473"/>
      <c r="J26" s="474"/>
      <c r="K26" s="790">
        <f t="shared" si="3"/>
        <v>0</v>
      </c>
      <c r="L26" s="791"/>
    </row>
    <row r="27" spans="1:12" ht="15" customHeight="1">
      <c r="A27" s="467">
        <f t="shared" si="2"/>
        <v>14</v>
      </c>
      <c r="B27" s="468"/>
      <c r="C27" s="469"/>
      <c r="D27" s="470"/>
      <c r="E27" s="471"/>
      <c r="F27" s="472"/>
      <c r="G27" s="468"/>
      <c r="H27" s="472"/>
      <c r="I27" s="473"/>
      <c r="J27" s="474"/>
      <c r="K27" s="790">
        <f t="shared" si="3"/>
        <v>0</v>
      </c>
      <c r="L27" s="791"/>
    </row>
    <row r="28" spans="1:12" ht="15" customHeight="1">
      <c r="A28" s="467">
        <f t="shared" si="2"/>
        <v>15</v>
      </c>
      <c r="B28" s="468"/>
      <c r="C28" s="469"/>
      <c r="D28" s="470"/>
      <c r="E28" s="471"/>
      <c r="F28" s="472"/>
      <c r="G28" s="468"/>
      <c r="H28" s="472"/>
      <c r="I28" s="473"/>
      <c r="J28" s="474"/>
      <c r="K28" s="790">
        <f t="shared" si="3"/>
        <v>0</v>
      </c>
      <c r="L28" s="791"/>
    </row>
    <row r="29" spans="1:12" ht="15" customHeight="1">
      <c r="A29" s="467">
        <f t="shared" si="2"/>
        <v>16</v>
      </c>
      <c r="B29" s="468"/>
      <c r="C29" s="469"/>
      <c r="D29" s="470"/>
      <c r="E29" s="471"/>
      <c r="F29" s="472"/>
      <c r="G29" s="468"/>
      <c r="H29" s="472"/>
      <c r="I29" s="473"/>
      <c r="J29" s="474"/>
      <c r="K29" s="790">
        <f t="shared" si="3"/>
        <v>0</v>
      </c>
      <c r="L29" s="791"/>
    </row>
    <row r="30" spans="1:12" ht="15" customHeight="1">
      <c r="A30" s="467">
        <f t="shared" si="2"/>
        <v>17</v>
      </c>
      <c r="B30" s="468"/>
      <c r="C30" s="469"/>
      <c r="D30" s="470"/>
      <c r="E30" s="471"/>
      <c r="F30" s="472"/>
      <c r="G30" s="468"/>
      <c r="H30" s="472"/>
      <c r="I30" s="473"/>
      <c r="J30" s="474"/>
      <c r="K30" s="790">
        <f t="shared" si="3"/>
        <v>0</v>
      </c>
      <c r="L30" s="791"/>
    </row>
    <row r="31" spans="1:12" ht="15" customHeight="1">
      <c r="A31" s="467">
        <f t="shared" si="2"/>
        <v>18</v>
      </c>
      <c r="B31" s="468"/>
      <c r="C31" s="469"/>
      <c r="D31" s="470"/>
      <c r="E31" s="471"/>
      <c r="F31" s="472"/>
      <c r="G31" s="468"/>
      <c r="H31" s="472"/>
      <c r="I31" s="473"/>
      <c r="J31" s="474"/>
      <c r="K31" s="790">
        <f t="shared" si="3"/>
        <v>0</v>
      </c>
      <c r="L31" s="791"/>
    </row>
    <row r="32" spans="1:12" ht="15" customHeight="1">
      <c r="A32" s="467">
        <f t="shared" si="2"/>
        <v>19</v>
      </c>
      <c r="B32" s="468"/>
      <c r="C32" s="469"/>
      <c r="D32" s="470"/>
      <c r="E32" s="471"/>
      <c r="F32" s="472"/>
      <c r="G32" s="468"/>
      <c r="H32" s="472"/>
      <c r="I32" s="473"/>
      <c r="J32" s="474"/>
      <c r="K32" s="790">
        <f t="shared" si="3"/>
        <v>0</v>
      </c>
      <c r="L32" s="791"/>
    </row>
    <row r="33" spans="1:12" ht="15" customHeight="1">
      <c r="A33" s="467">
        <f t="shared" si="2"/>
        <v>20</v>
      </c>
      <c r="B33" s="468"/>
      <c r="C33" s="469"/>
      <c r="D33" s="470"/>
      <c r="E33" s="471"/>
      <c r="F33" s="472"/>
      <c r="G33" s="468"/>
      <c r="H33" s="472"/>
      <c r="I33" s="473"/>
      <c r="J33" s="474"/>
      <c r="K33" s="790">
        <f t="shared" si="3"/>
        <v>0</v>
      </c>
      <c r="L33" s="791"/>
    </row>
    <row r="34" spans="1:12" ht="15" customHeight="1">
      <c r="A34" s="467">
        <f t="shared" si="2"/>
        <v>21</v>
      </c>
      <c r="B34" s="468"/>
      <c r="C34" s="469"/>
      <c r="D34" s="470"/>
      <c r="E34" s="471"/>
      <c r="F34" s="472"/>
      <c r="G34" s="468"/>
      <c r="H34" s="472"/>
      <c r="I34" s="473"/>
      <c r="J34" s="474"/>
      <c r="K34" s="790">
        <f t="shared" si="3"/>
        <v>0</v>
      </c>
      <c r="L34" s="791"/>
    </row>
    <row r="35" spans="1:12" ht="15" customHeight="1">
      <c r="A35" s="467">
        <f t="shared" si="2"/>
        <v>22</v>
      </c>
      <c r="B35" s="468"/>
      <c r="C35" s="469"/>
      <c r="D35" s="470"/>
      <c r="E35" s="471"/>
      <c r="F35" s="472"/>
      <c r="G35" s="468"/>
      <c r="H35" s="472"/>
      <c r="I35" s="473"/>
      <c r="J35" s="474"/>
      <c r="K35" s="790">
        <f t="shared" si="3"/>
        <v>0</v>
      </c>
      <c r="L35" s="791"/>
    </row>
    <row r="36" spans="1:12" ht="15" customHeight="1">
      <c r="A36" s="467">
        <f t="shared" si="2"/>
        <v>23</v>
      </c>
      <c r="B36" s="468"/>
      <c r="C36" s="469"/>
      <c r="D36" s="470"/>
      <c r="E36" s="471"/>
      <c r="F36" s="472"/>
      <c r="G36" s="468"/>
      <c r="H36" s="472"/>
      <c r="I36" s="473"/>
      <c r="J36" s="474"/>
      <c r="K36" s="790">
        <f t="shared" si="3"/>
        <v>0</v>
      </c>
      <c r="L36" s="791"/>
    </row>
    <row r="37" spans="1:12" ht="15" customHeight="1">
      <c r="A37" s="467">
        <f t="shared" si="2"/>
        <v>24</v>
      </c>
      <c r="B37" s="468"/>
      <c r="C37" s="469"/>
      <c r="D37" s="470"/>
      <c r="E37" s="471"/>
      <c r="F37" s="472"/>
      <c r="G37" s="468"/>
      <c r="H37" s="472"/>
      <c r="I37" s="473"/>
      <c r="J37" s="474"/>
      <c r="K37" s="790">
        <f t="shared" si="3"/>
        <v>0</v>
      </c>
      <c r="L37" s="791"/>
    </row>
    <row r="38" spans="1:12" ht="15" customHeight="1">
      <c r="A38" s="467">
        <f t="shared" si="2"/>
        <v>25</v>
      </c>
      <c r="B38" s="468"/>
      <c r="C38" s="469"/>
      <c r="D38" s="470"/>
      <c r="E38" s="471"/>
      <c r="F38" s="472"/>
      <c r="G38" s="468"/>
      <c r="H38" s="472"/>
      <c r="I38" s="473"/>
      <c r="J38" s="474"/>
      <c r="K38" s="790">
        <f t="shared" si="3"/>
        <v>0</v>
      </c>
      <c r="L38" s="791"/>
    </row>
    <row r="39" spans="1:12" ht="15" customHeight="1">
      <c r="A39" s="467">
        <f t="shared" si="2"/>
        <v>26</v>
      </c>
      <c r="B39" s="468"/>
      <c r="C39" s="469"/>
      <c r="D39" s="470"/>
      <c r="E39" s="471"/>
      <c r="F39" s="472"/>
      <c r="G39" s="468"/>
      <c r="H39" s="472"/>
      <c r="I39" s="473"/>
      <c r="J39" s="474"/>
      <c r="K39" s="790">
        <f t="shared" si="3"/>
        <v>0</v>
      </c>
      <c r="L39" s="791"/>
    </row>
    <row r="40" spans="1:12" ht="15" customHeight="1">
      <c r="A40" s="467">
        <f t="shared" si="2"/>
        <v>27</v>
      </c>
      <c r="B40" s="468"/>
      <c r="C40" s="469"/>
      <c r="D40" s="470"/>
      <c r="E40" s="471"/>
      <c r="F40" s="472"/>
      <c r="G40" s="468"/>
      <c r="H40" s="472"/>
      <c r="I40" s="473"/>
      <c r="J40" s="474"/>
      <c r="K40" s="790">
        <f t="shared" si="3"/>
        <v>0</v>
      </c>
      <c r="L40" s="791"/>
    </row>
    <row r="41" spans="1:12" ht="15" customHeight="1">
      <c r="A41" s="467">
        <f t="shared" si="2"/>
        <v>28</v>
      </c>
      <c r="B41" s="468"/>
      <c r="C41" s="469"/>
      <c r="D41" s="470"/>
      <c r="E41" s="471"/>
      <c r="F41" s="472"/>
      <c r="G41" s="468"/>
      <c r="H41" s="472"/>
      <c r="I41" s="473"/>
      <c r="J41" s="474"/>
      <c r="K41" s="790">
        <f t="shared" si="3"/>
        <v>0</v>
      </c>
      <c r="L41" s="791"/>
    </row>
    <row r="42" spans="1:12" ht="15" customHeight="1">
      <c r="A42" s="467">
        <f t="shared" si="2"/>
        <v>29</v>
      </c>
      <c r="B42" s="468"/>
      <c r="C42" s="469"/>
      <c r="D42" s="470"/>
      <c r="E42" s="471"/>
      <c r="F42" s="472"/>
      <c r="G42" s="468"/>
      <c r="H42" s="472"/>
      <c r="I42" s="473"/>
      <c r="J42" s="474"/>
      <c r="K42" s="790">
        <f t="shared" si="3"/>
        <v>0</v>
      </c>
      <c r="L42" s="791"/>
    </row>
    <row r="43" spans="1:12" ht="15" customHeight="1">
      <c r="A43" s="467">
        <f t="shared" si="2"/>
        <v>30</v>
      </c>
      <c r="B43" s="468"/>
      <c r="C43" s="469"/>
      <c r="D43" s="470"/>
      <c r="E43" s="471"/>
      <c r="F43" s="472"/>
      <c r="G43" s="468"/>
      <c r="H43" s="472"/>
      <c r="I43" s="473"/>
      <c r="J43" s="474"/>
      <c r="K43" s="790">
        <f t="shared" si="3"/>
        <v>0</v>
      </c>
      <c r="L43" s="791"/>
    </row>
    <row r="44" spans="1:12" ht="15" customHeight="1">
      <c r="A44" s="467">
        <f t="shared" si="2"/>
        <v>31</v>
      </c>
      <c r="B44" s="468"/>
      <c r="C44" s="469"/>
      <c r="D44" s="470"/>
      <c r="E44" s="471"/>
      <c r="F44" s="472"/>
      <c r="G44" s="468"/>
      <c r="H44" s="472"/>
      <c r="I44" s="473"/>
      <c r="J44" s="474"/>
      <c r="K44" s="790">
        <f t="shared" si="3"/>
        <v>0</v>
      </c>
      <c r="L44" s="791"/>
    </row>
    <row r="45" spans="1:12" ht="15" customHeight="1">
      <c r="A45" s="467">
        <f t="shared" si="2"/>
        <v>32</v>
      </c>
      <c r="B45" s="468"/>
      <c r="C45" s="469"/>
      <c r="D45" s="470"/>
      <c r="E45" s="471"/>
      <c r="F45" s="472"/>
      <c r="G45" s="468"/>
      <c r="H45" s="472"/>
      <c r="I45" s="473"/>
      <c r="J45" s="474"/>
      <c r="K45" s="790">
        <f t="shared" si="3"/>
        <v>0</v>
      </c>
      <c r="L45" s="791"/>
    </row>
    <row r="46" spans="1:12" ht="15" customHeight="1">
      <c r="A46" s="467">
        <f t="shared" si="2"/>
        <v>33</v>
      </c>
      <c r="B46" s="468"/>
      <c r="C46" s="469"/>
      <c r="D46" s="470"/>
      <c r="E46" s="471"/>
      <c r="F46" s="472"/>
      <c r="G46" s="468"/>
      <c r="H46" s="472"/>
      <c r="I46" s="473"/>
      <c r="J46" s="474"/>
      <c r="K46" s="790">
        <f t="shared" si="3"/>
        <v>0</v>
      </c>
      <c r="L46" s="791"/>
    </row>
    <row r="47" spans="1:12" ht="15" customHeight="1">
      <c r="A47" s="467">
        <f t="shared" si="2"/>
        <v>34</v>
      </c>
      <c r="B47" s="468"/>
      <c r="C47" s="469"/>
      <c r="D47" s="470"/>
      <c r="E47" s="471"/>
      <c r="F47" s="472"/>
      <c r="G47" s="468"/>
      <c r="H47" s="472"/>
      <c r="I47" s="473"/>
      <c r="J47" s="474"/>
      <c r="K47" s="790">
        <f t="shared" si="3"/>
        <v>0</v>
      </c>
      <c r="L47" s="791"/>
    </row>
    <row r="48" spans="1:12" ht="15" customHeight="1">
      <c r="A48" s="467">
        <f t="shared" si="2"/>
        <v>35</v>
      </c>
      <c r="B48" s="468"/>
      <c r="C48" s="469"/>
      <c r="D48" s="470"/>
      <c r="E48" s="471"/>
      <c r="F48" s="472"/>
      <c r="G48" s="468"/>
      <c r="H48" s="472"/>
      <c r="I48" s="473"/>
      <c r="J48" s="474"/>
      <c r="K48" s="790">
        <f t="shared" si="3"/>
        <v>0</v>
      </c>
      <c r="L48" s="791"/>
    </row>
    <row r="49" spans="1:12" ht="15" customHeight="1">
      <c r="A49" s="467">
        <f t="shared" si="2"/>
        <v>36</v>
      </c>
      <c r="B49" s="468"/>
      <c r="C49" s="469"/>
      <c r="D49" s="470"/>
      <c r="E49" s="471"/>
      <c r="F49" s="472"/>
      <c r="G49" s="468"/>
      <c r="H49" s="472"/>
      <c r="I49" s="473"/>
      <c r="J49" s="474"/>
      <c r="K49" s="790">
        <f t="shared" si="3"/>
        <v>0</v>
      </c>
      <c r="L49" s="791"/>
    </row>
    <row r="50" spans="1:12" ht="15" customHeight="1">
      <c r="A50" s="467">
        <f t="shared" si="2"/>
        <v>37</v>
      </c>
      <c r="B50" s="468"/>
      <c r="C50" s="469"/>
      <c r="D50" s="470"/>
      <c r="E50" s="471"/>
      <c r="F50" s="472"/>
      <c r="G50" s="468"/>
      <c r="H50" s="472"/>
      <c r="I50" s="473"/>
      <c r="J50" s="474"/>
      <c r="K50" s="790">
        <f t="shared" si="3"/>
        <v>0</v>
      </c>
      <c r="L50" s="791"/>
    </row>
    <row r="51" spans="1:12" ht="15" customHeight="1">
      <c r="A51" s="467">
        <f t="shared" si="2"/>
        <v>38</v>
      </c>
      <c r="B51" s="468"/>
      <c r="C51" s="469"/>
      <c r="D51" s="470"/>
      <c r="E51" s="471"/>
      <c r="F51" s="472"/>
      <c r="G51" s="468"/>
      <c r="H51" s="472"/>
      <c r="I51" s="473"/>
      <c r="J51" s="474"/>
      <c r="K51" s="790">
        <f t="shared" si="3"/>
        <v>0</v>
      </c>
      <c r="L51" s="791"/>
    </row>
    <row r="52" spans="1:12" ht="15" customHeight="1">
      <c r="A52" s="467">
        <f t="shared" si="2"/>
        <v>39</v>
      </c>
      <c r="B52" s="468"/>
      <c r="C52" s="469"/>
      <c r="D52" s="470"/>
      <c r="E52" s="471"/>
      <c r="F52" s="472"/>
      <c r="G52" s="468"/>
      <c r="H52" s="472"/>
      <c r="I52" s="473"/>
      <c r="J52" s="474"/>
      <c r="K52" s="790">
        <f t="shared" si="3"/>
        <v>0</v>
      </c>
      <c r="L52" s="791"/>
    </row>
    <row r="53" spans="1:12" ht="15" customHeight="1">
      <c r="A53" s="467">
        <f t="shared" si="2"/>
        <v>40</v>
      </c>
      <c r="B53" s="468"/>
      <c r="C53" s="469"/>
      <c r="D53" s="470"/>
      <c r="E53" s="471"/>
      <c r="F53" s="472"/>
      <c r="G53" s="468"/>
      <c r="H53" s="472"/>
      <c r="I53" s="473"/>
      <c r="J53" s="474"/>
      <c r="K53" s="790">
        <f>SUM(I53:J53)</f>
        <v>0</v>
      </c>
      <c r="L53" s="791"/>
    </row>
    <row r="54" spans="1:12" ht="15" customHeight="1" thickBot="1">
      <c r="A54" s="467"/>
      <c r="B54" s="468"/>
      <c r="C54" s="469"/>
      <c r="D54" s="470"/>
      <c r="E54" s="471"/>
      <c r="F54" s="472"/>
      <c r="G54" s="468"/>
      <c r="H54" s="472"/>
      <c r="I54" s="473"/>
      <c r="J54" s="474"/>
      <c r="K54" s="792">
        <f>SUM(I54:J54)</f>
        <v>0</v>
      </c>
      <c r="L54" s="793"/>
    </row>
    <row r="55" spans="1:12" ht="18" customHeight="1" thickBot="1">
      <c r="A55" s="774" t="s">
        <v>20</v>
      </c>
      <c r="B55" s="775"/>
      <c r="C55" s="775"/>
      <c r="D55" s="775"/>
      <c r="E55" s="775"/>
      <c r="F55" s="775"/>
      <c r="G55" s="775"/>
      <c r="H55" s="775"/>
      <c r="I55" s="306">
        <f>SUM(I14:I54)</f>
        <v>0</v>
      </c>
      <c r="J55" s="306">
        <f>SUM(J14:J54)</f>
        <v>0</v>
      </c>
      <c r="K55" s="794">
        <f>SUM(K14:L54)</f>
        <v>0</v>
      </c>
      <c r="L55" s="795"/>
    </row>
    <row r="56" spans="1:12" ht="15" customHeight="1">
      <c r="A56" s="114"/>
      <c r="B56" s="114"/>
      <c r="C56" s="114"/>
      <c r="D56" s="114"/>
      <c r="E56" s="114"/>
      <c r="F56" s="114"/>
      <c r="G56" s="114"/>
      <c r="H56" s="114"/>
      <c r="I56" s="115"/>
      <c r="J56" s="115"/>
      <c r="K56" s="115"/>
      <c r="L56" s="115"/>
    </row>
    <row r="57" spans="1:12">
      <c r="A57" s="290" t="s">
        <v>285</v>
      </c>
      <c r="L57" s="97" t="s">
        <v>9</v>
      </c>
    </row>
    <row r="58" spans="1:12">
      <c r="A58" s="779" t="s">
        <v>432</v>
      </c>
      <c r="B58" s="780"/>
      <c r="C58" s="780"/>
      <c r="D58" s="780"/>
      <c r="E58" s="780"/>
      <c r="F58" s="781"/>
      <c r="G58" s="779" t="s">
        <v>424</v>
      </c>
      <c r="H58" s="780"/>
      <c r="I58" s="781"/>
      <c r="J58" s="779" t="s">
        <v>425</v>
      </c>
      <c r="K58" s="780"/>
      <c r="L58" s="781"/>
    </row>
    <row r="59" spans="1:12">
      <c r="A59" s="802"/>
      <c r="B59" s="803"/>
      <c r="C59" s="803"/>
      <c r="D59" s="803"/>
      <c r="E59" s="803"/>
      <c r="F59" s="804"/>
      <c r="G59" s="802"/>
      <c r="H59" s="803"/>
      <c r="I59" s="804"/>
      <c r="J59" s="603">
        <f>A59-G59</f>
        <v>0</v>
      </c>
      <c r="K59" s="539"/>
      <c r="L59" s="604"/>
    </row>
    <row r="60" spans="1:12">
      <c r="A60" s="802"/>
      <c r="B60" s="803"/>
      <c r="C60" s="803"/>
      <c r="D60" s="803"/>
      <c r="E60" s="803"/>
      <c r="F60" s="804"/>
      <c r="G60" s="802"/>
      <c r="H60" s="803"/>
      <c r="I60" s="804"/>
      <c r="J60" s="603"/>
      <c r="K60" s="539"/>
      <c r="L60" s="604"/>
    </row>
    <row r="61" spans="1:12">
      <c r="L61" s="97"/>
    </row>
    <row r="62" spans="1:12">
      <c r="J62" s="97"/>
      <c r="L62" s="97" t="s">
        <v>9</v>
      </c>
    </row>
    <row r="63" spans="1:12" ht="15" customHeight="1">
      <c r="A63" s="805" t="s">
        <v>25</v>
      </c>
      <c r="B63" s="805" t="s">
        <v>26</v>
      </c>
      <c r="C63" s="805"/>
      <c r="D63" s="805"/>
      <c r="E63" s="805"/>
      <c r="F63" s="805"/>
      <c r="G63" s="805" t="s">
        <v>21</v>
      </c>
      <c r="H63" s="805"/>
      <c r="I63" s="291" t="s">
        <v>28</v>
      </c>
      <c r="J63" s="292" t="s">
        <v>29</v>
      </c>
      <c r="K63" s="798" t="s">
        <v>20</v>
      </c>
      <c r="L63" s="550"/>
    </row>
    <row r="64" spans="1:12" ht="15" customHeight="1">
      <c r="A64" s="806"/>
      <c r="B64" s="806"/>
      <c r="C64" s="806"/>
      <c r="D64" s="806"/>
      <c r="E64" s="806"/>
      <c r="F64" s="806"/>
      <c r="G64" s="806"/>
      <c r="H64" s="806"/>
      <c r="I64" s="293" t="s">
        <v>288</v>
      </c>
      <c r="J64" s="294" t="s">
        <v>289</v>
      </c>
      <c r="K64" s="799"/>
      <c r="L64" s="800"/>
    </row>
    <row r="65" spans="1:12" ht="15" customHeight="1">
      <c r="A65" s="807"/>
      <c r="B65" s="807"/>
      <c r="C65" s="807"/>
      <c r="D65" s="807"/>
      <c r="E65" s="807"/>
      <c r="F65" s="807"/>
      <c r="G65" s="807"/>
      <c r="H65" s="807"/>
      <c r="I65" s="295" t="s">
        <v>32</v>
      </c>
      <c r="J65" s="296" t="s">
        <v>33</v>
      </c>
      <c r="K65" s="801" t="s">
        <v>32</v>
      </c>
      <c r="L65" s="553"/>
    </row>
    <row r="66" spans="1:12" ht="15" customHeight="1">
      <c r="A66" s="99">
        <v>1</v>
      </c>
      <c r="B66" s="183" t="s">
        <v>196</v>
      </c>
      <c r="C66" s="184" t="s">
        <v>197</v>
      </c>
      <c r="D66" s="105" t="s">
        <v>27</v>
      </c>
      <c r="E66" s="104" t="s">
        <v>196</v>
      </c>
      <c r="F66" s="185" t="s">
        <v>197</v>
      </c>
      <c r="G66" s="183" t="s">
        <v>196</v>
      </c>
      <c r="H66" s="185" t="s">
        <v>198</v>
      </c>
      <c r="I66" s="108"/>
      <c r="J66" s="109"/>
      <c r="K66" s="796">
        <f t="shared" ref="K66:K75" si="4">SUM(I66:J66)</f>
        <v>0</v>
      </c>
      <c r="L66" s="797"/>
    </row>
    <row r="67" spans="1:12" ht="15" customHeight="1">
      <c r="A67" s="100">
        <f>A66+1</f>
        <v>2</v>
      </c>
      <c r="B67" s="221" t="s">
        <v>196</v>
      </c>
      <c r="C67" s="297" t="s">
        <v>197</v>
      </c>
      <c r="D67" s="118" t="s">
        <v>27</v>
      </c>
      <c r="E67" s="117" t="s">
        <v>196</v>
      </c>
      <c r="F67" s="298" t="s">
        <v>197</v>
      </c>
      <c r="G67" s="221" t="s">
        <v>196</v>
      </c>
      <c r="H67" s="298" t="s">
        <v>198</v>
      </c>
      <c r="I67" s="299"/>
      <c r="J67" s="300"/>
      <c r="K67" s="790">
        <f t="shared" si="4"/>
        <v>0</v>
      </c>
      <c r="L67" s="791"/>
    </row>
    <row r="68" spans="1:12" ht="15" customHeight="1">
      <c r="A68" s="100">
        <f t="shared" ref="A68:A105" si="5">A67+1</f>
        <v>3</v>
      </c>
      <c r="B68" s="221" t="s">
        <v>196</v>
      </c>
      <c r="C68" s="297" t="s">
        <v>197</v>
      </c>
      <c r="D68" s="118" t="s">
        <v>27</v>
      </c>
      <c r="E68" s="117" t="s">
        <v>196</v>
      </c>
      <c r="F68" s="298" t="s">
        <v>197</v>
      </c>
      <c r="G68" s="221" t="s">
        <v>196</v>
      </c>
      <c r="H68" s="298" t="s">
        <v>198</v>
      </c>
      <c r="I68" s="299"/>
      <c r="J68" s="300"/>
      <c r="K68" s="790">
        <f t="shared" si="4"/>
        <v>0</v>
      </c>
      <c r="L68" s="791"/>
    </row>
    <row r="69" spans="1:12" ht="15" customHeight="1">
      <c r="A69" s="100">
        <f t="shared" si="5"/>
        <v>4</v>
      </c>
      <c r="B69" s="221" t="s">
        <v>196</v>
      </c>
      <c r="C69" s="297" t="s">
        <v>197</v>
      </c>
      <c r="D69" s="118" t="s">
        <v>27</v>
      </c>
      <c r="E69" s="117" t="s">
        <v>196</v>
      </c>
      <c r="F69" s="298" t="s">
        <v>197</v>
      </c>
      <c r="G69" s="221" t="s">
        <v>196</v>
      </c>
      <c r="H69" s="298" t="s">
        <v>198</v>
      </c>
      <c r="I69" s="299"/>
      <c r="J69" s="300"/>
      <c r="K69" s="790">
        <f t="shared" si="4"/>
        <v>0</v>
      </c>
      <c r="L69" s="791"/>
    </row>
    <row r="70" spans="1:12" ht="15" customHeight="1">
      <c r="A70" s="100">
        <f t="shared" si="5"/>
        <v>5</v>
      </c>
      <c r="B70" s="221" t="s">
        <v>196</v>
      </c>
      <c r="C70" s="297" t="s">
        <v>197</v>
      </c>
      <c r="D70" s="118" t="s">
        <v>27</v>
      </c>
      <c r="E70" s="117" t="s">
        <v>196</v>
      </c>
      <c r="F70" s="298" t="s">
        <v>197</v>
      </c>
      <c r="G70" s="221" t="s">
        <v>196</v>
      </c>
      <c r="H70" s="298" t="s">
        <v>198</v>
      </c>
      <c r="I70" s="299"/>
      <c r="J70" s="300"/>
      <c r="K70" s="790">
        <f t="shared" si="4"/>
        <v>0</v>
      </c>
      <c r="L70" s="791"/>
    </row>
    <row r="71" spans="1:12" ht="15" customHeight="1">
      <c r="A71" s="100">
        <f t="shared" si="5"/>
        <v>6</v>
      </c>
      <c r="B71" s="221" t="s">
        <v>196</v>
      </c>
      <c r="C71" s="297" t="s">
        <v>197</v>
      </c>
      <c r="D71" s="118" t="s">
        <v>27</v>
      </c>
      <c r="E71" s="117" t="s">
        <v>196</v>
      </c>
      <c r="F71" s="298" t="s">
        <v>197</v>
      </c>
      <c r="G71" s="221" t="s">
        <v>196</v>
      </c>
      <c r="H71" s="298" t="s">
        <v>198</v>
      </c>
      <c r="I71" s="299"/>
      <c r="J71" s="300"/>
      <c r="K71" s="790">
        <f>SUM(I71:J71)</f>
        <v>0</v>
      </c>
      <c r="L71" s="791"/>
    </row>
    <row r="72" spans="1:12" ht="15" customHeight="1">
      <c r="A72" s="100">
        <f t="shared" si="5"/>
        <v>7</v>
      </c>
      <c r="B72" s="221" t="s">
        <v>196</v>
      </c>
      <c r="C72" s="297" t="s">
        <v>197</v>
      </c>
      <c r="D72" s="118" t="s">
        <v>27</v>
      </c>
      <c r="E72" s="117" t="s">
        <v>196</v>
      </c>
      <c r="F72" s="298" t="s">
        <v>197</v>
      </c>
      <c r="G72" s="221" t="s">
        <v>196</v>
      </c>
      <c r="H72" s="298" t="s">
        <v>198</v>
      </c>
      <c r="I72" s="299"/>
      <c r="J72" s="300"/>
      <c r="K72" s="790">
        <f t="shared" si="4"/>
        <v>0</v>
      </c>
      <c r="L72" s="791"/>
    </row>
    <row r="73" spans="1:12" ht="15" customHeight="1">
      <c r="A73" s="100">
        <f t="shared" si="5"/>
        <v>8</v>
      </c>
      <c r="B73" s="221" t="s">
        <v>196</v>
      </c>
      <c r="C73" s="297" t="s">
        <v>197</v>
      </c>
      <c r="D73" s="118" t="s">
        <v>27</v>
      </c>
      <c r="E73" s="117" t="s">
        <v>196</v>
      </c>
      <c r="F73" s="298" t="s">
        <v>197</v>
      </c>
      <c r="G73" s="221" t="s">
        <v>196</v>
      </c>
      <c r="H73" s="298" t="s">
        <v>198</v>
      </c>
      <c r="I73" s="299"/>
      <c r="J73" s="300"/>
      <c r="K73" s="790">
        <f t="shared" si="4"/>
        <v>0</v>
      </c>
      <c r="L73" s="791"/>
    </row>
    <row r="74" spans="1:12" ht="15" customHeight="1">
      <c r="A74" s="100">
        <f t="shared" si="5"/>
        <v>9</v>
      </c>
      <c r="B74" s="221" t="s">
        <v>196</v>
      </c>
      <c r="C74" s="297" t="s">
        <v>197</v>
      </c>
      <c r="D74" s="118" t="s">
        <v>27</v>
      </c>
      <c r="E74" s="117" t="s">
        <v>196</v>
      </c>
      <c r="F74" s="298" t="s">
        <v>197</v>
      </c>
      <c r="G74" s="221" t="s">
        <v>196</v>
      </c>
      <c r="H74" s="298" t="s">
        <v>198</v>
      </c>
      <c r="I74" s="299"/>
      <c r="J74" s="300"/>
      <c r="K74" s="790">
        <f t="shared" si="4"/>
        <v>0</v>
      </c>
      <c r="L74" s="791"/>
    </row>
    <row r="75" spans="1:12" ht="15" customHeight="1">
      <c r="A75" s="100">
        <f t="shared" si="5"/>
        <v>10</v>
      </c>
      <c r="B75" s="301" t="s">
        <v>196</v>
      </c>
      <c r="C75" s="302" t="s">
        <v>197</v>
      </c>
      <c r="D75" s="195" t="s">
        <v>139</v>
      </c>
      <c r="E75" s="194" t="s">
        <v>196</v>
      </c>
      <c r="F75" s="303" t="s">
        <v>197</v>
      </c>
      <c r="G75" s="301" t="s">
        <v>196</v>
      </c>
      <c r="H75" s="303" t="s">
        <v>198</v>
      </c>
      <c r="I75" s="304"/>
      <c r="J75" s="305"/>
      <c r="K75" s="790">
        <f t="shared" si="4"/>
        <v>0</v>
      </c>
      <c r="L75" s="791"/>
    </row>
    <row r="76" spans="1:12" ht="15" customHeight="1">
      <c r="A76" s="100">
        <f t="shared" si="5"/>
        <v>11</v>
      </c>
      <c r="B76" s="468"/>
      <c r="C76" s="469"/>
      <c r="D76" s="470"/>
      <c r="E76" s="471"/>
      <c r="F76" s="472"/>
      <c r="G76" s="468"/>
      <c r="H76" s="472"/>
      <c r="I76" s="473"/>
      <c r="J76" s="474"/>
      <c r="K76" s="790">
        <f t="shared" ref="K76:K105" si="6">SUM(I76:J76)</f>
        <v>0</v>
      </c>
      <c r="L76" s="791"/>
    </row>
    <row r="77" spans="1:12" ht="15" customHeight="1">
      <c r="A77" s="100">
        <f t="shared" si="5"/>
        <v>12</v>
      </c>
      <c r="B77" s="468"/>
      <c r="C77" s="469"/>
      <c r="D77" s="470"/>
      <c r="E77" s="471"/>
      <c r="F77" s="472"/>
      <c r="G77" s="468"/>
      <c r="H77" s="472"/>
      <c r="I77" s="473"/>
      <c r="J77" s="474"/>
      <c r="K77" s="790">
        <f t="shared" si="6"/>
        <v>0</v>
      </c>
      <c r="L77" s="791"/>
    </row>
    <row r="78" spans="1:12" ht="15" customHeight="1">
      <c r="A78" s="100">
        <f t="shared" si="5"/>
        <v>13</v>
      </c>
      <c r="B78" s="468"/>
      <c r="C78" s="469"/>
      <c r="D78" s="470"/>
      <c r="E78" s="471"/>
      <c r="F78" s="472"/>
      <c r="G78" s="468"/>
      <c r="H78" s="472"/>
      <c r="I78" s="473"/>
      <c r="J78" s="474"/>
      <c r="K78" s="790">
        <f t="shared" si="6"/>
        <v>0</v>
      </c>
      <c r="L78" s="791"/>
    </row>
    <row r="79" spans="1:12" ht="15" customHeight="1">
      <c r="A79" s="100">
        <f t="shared" si="5"/>
        <v>14</v>
      </c>
      <c r="B79" s="468"/>
      <c r="C79" s="469"/>
      <c r="D79" s="470"/>
      <c r="E79" s="471"/>
      <c r="F79" s="472"/>
      <c r="G79" s="468"/>
      <c r="H79" s="472"/>
      <c r="I79" s="473"/>
      <c r="J79" s="474"/>
      <c r="K79" s="790">
        <f t="shared" si="6"/>
        <v>0</v>
      </c>
      <c r="L79" s="791"/>
    </row>
    <row r="80" spans="1:12" ht="15" customHeight="1">
      <c r="A80" s="100">
        <f t="shared" si="5"/>
        <v>15</v>
      </c>
      <c r="B80" s="468"/>
      <c r="C80" s="469"/>
      <c r="D80" s="470"/>
      <c r="E80" s="471"/>
      <c r="F80" s="472"/>
      <c r="G80" s="468"/>
      <c r="H80" s="472"/>
      <c r="I80" s="473"/>
      <c r="J80" s="474"/>
      <c r="K80" s="790">
        <f t="shared" si="6"/>
        <v>0</v>
      </c>
      <c r="L80" s="791"/>
    </row>
    <row r="81" spans="1:12" ht="15" customHeight="1">
      <c r="A81" s="100">
        <f t="shared" si="5"/>
        <v>16</v>
      </c>
      <c r="B81" s="468"/>
      <c r="C81" s="469"/>
      <c r="D81" s="470"/>
      <c r="E81" s="471"/>
      <c r="F81" s="472"/>
      <c r="G81" s="468"/>
      <c r="H81" s="472"/>
      <c r="I81" s="473"/>
      <c r="J81" s="474"/>
      <c r="K81" s="790">
        <f t="shared" si="6"/>
        <v>0</v>
      </c>
      <c r="L81" s="791"/>
    </row>
    <row r="82" spans="1:12" ht="15" customHeight="1">
      <c r="A82" s="100">
        <f t="shared" si="5"/>
        <v>17</v>
      </c>
      <c r="B82" s="468"/>
      <c r="C82" s="469"/>
      <c r="D82" s="470"/>
      <c r="E82" s="471"/>
      <c r="F82" s="472"/>
      <c r="G82" s="468"/>
      <c r="H82" s="472"/>
      <c r="I82" s="473"/>
      <c r="J82" s="474"/>
      <c r="K82" s="790">
        <f t="shared" si="6"/>
        <v>0</v>
      </c>
      <c r="L82" s="791"/>
    </row>
    <row r="83" spans="1:12" ht="15" customHeight="1">
      <c r="A83" s="100">
        <f t="shared" si="5"/>
        <v>18</v>
      </c>
      <c r="B83" s="468"/>
      <c r="C83" s="469"/>
      <c r="D83" s="470"/>
      <c r="E83" s="471"/>
      <c r="F83" s="472"/>
      <c r="G83" s="468"/>
      <c r="H83" s="472"/>
      <c r="I83" s="473"/>
      <c r="J83" s="474"/>
      <c r="K83" s="790">
        <f t="shared" si="6"/>
        <v>0</v>
      </c>
      <c r="L83" s="791"/>
    </row>
    <row r="84" spans="1:12" ht="15" customHeight="1">
      <c r="A84" s="100">
        <f t="shared" si="5"/>
        <v>19</v>
      </c>
      <c r="B84" s="468"/>
      <c r="C84" s="469"/>
      <c r="D84" s="470"/>
      <c r="E84" s="471"/>
      <c r="F84" s="472"/>
      <c r="G84" s="468"/>
      <c r="H84" s="472"/>
      <c r="I84" s="473"/>
      <c r="J84" s="474"/>
      <c r="K84" s="790">
        <f t="shared" si="6"/>
        <v>0</v>
      </c>
      <c r="L84" s="791"/>
    </row>
    <row r="85" spans="1:12" ht="15" customHeight="1">
      <c r="A85" s="100">
        <f t="shared" si="5"/>
        <v>20</v>
      </c>
      <c r="B85" s="468"/>
      <c r="C85" s="469"/>
      <c r="D85" s="470"/>
      <c r="E85" s="471"/>
      <c r="F85" s="472"/>
      <c r="G85" s="468"/>
      <c r="H85" s="472"/>
      <c r="I85" s="473"/>
      <c r="J85" s="474"/>
      <c r="K85" s="790">
        <f t="shared" si="6"/>
        <v>0</v>
      </c>
      <c r="L85" s="791"/>
    </row>
    <row r="86" spans="1:12" ht="15" customHeight="1">
      <c r="A86" s="100">
        <f t="shared" si="5"/>
        <v>21</v>
      </c>
      <c r="B86" s="468"/>
      <c r="C86" s="469"/>
      <c r="D86" s="470"/>
      <c r="E86" s="471"/>
      <c r="F86" s="472"/>
      <c r="G86" s="468"/>
      <c r="H86" s="472"/>
      <c r="I86" s="473"/>
      <c r="J86" s="474"/>
      <c r="K86" s="790">
        <f t="shared" si="6"/>
        <v>0</v>
      </c>
      <c r="L86" s="791"/>
    </row>
    <row r="87" spans="1:12" ht="15" customHeight="1">
      <c r="A87" s="100">
        <f t="shared" si="5"/>
        <v>22</v>
      </c>
      <c r="B87" s="468"/>
      <c r="C87" s="469"/>
      <c r="D87" s="470"/>
      <c r="E87" s="471"/>
      <c r="F87" s="472"/>
      <c r="G87" s="468"/>
      <c r="H87" s="472"/>
      <c r="I87" s="473"/>
      <c r="J87" s="474"/>
      <c r="K87" s="790">
        <f t="shared" si="6"/>
        <v>0</v>
      </c>
      <c r="L87" s="791"/>
    </row>
    <row r="88" spans="1:12" ht="15" customHeight="1">
      <c r="A88" s="100">
        <f t="shared" si="5"/>
        <v>23</v>
      </c>
      <c r="B88" s="468"/>
      <c r="C88" s="469"/>
      <c r="D88" s="470"/>
      <c r="E88" s="471"/>
      <c r="F88" s="472"/>
      <c r="G88" s="468"/>
      <c r="H88" s="472"/>
      <c r="I88" s="473"/>
      <c r="J88" s="474"/>
      <c r="K88" s="790">
        <f t="shared" si="6"/>
        <v>0</v>
      </c>
      <c r="L88" s="791"/>
    </row>
    <row r="89" spans="1:12" ht="15" customHeight="1">
      <c r="A89" s="100">
        <f t="shared" si="5"/>
        <v>24</v>
      </c>
      <c r="B89" s="468"/>
      <c r="C89" s="469"/>
      <c r="D89" s="470"/>
      <c r="E89" s="471"/>
      <c r="F89" s="472"/>
      <c r="G89" s="468"/>
      <c r="H89" s="472"/>
      <c r="I89" s="473"/>
      <c r="J89" s="474"/>
      <c r="K89" s="790">
        <f t="shared" si="6"/>
        <v>0</v>
      </c>
      <c r="L89" s="791"/>
    </row>
    <row r="90" spans="1:12" ht="15" customHeight="1">
      <c r="A90" s="100">
        <f t="shared" si="5"/>
        <v>25</v>
      </c>
      <c r="B90" s="468"/>
      <c r="C90" s="469"/>
      <c r="D90" s="470"/>
      <c r="E90" s="471"/>
      <c r="F90" s="472"/>
      <c r="G90" s="468"/>
      <c r="H90" s="472"/>
      <c r="I90" s="473"/>
      <c r="J90" s="474"/>
      <c r="K90" s="790">
        <f t="shared" si="6"/>
        <v>0</v>
      </c>
      <c r="L90" s="791"/>
    </row>
    <row r="91" spans="1:12" ht="15" customHeight="1">
      <c r="A91" s="100">
        <f t="shared" si="5"/>
        <v>26</v>
      </c>
      <c r="B91" s="468"/>
      <c r="C91" s="469"/>
      <c r="D91" s="470"/>
      <c r="E91" s="471"/>
      <c r="F91" s="472"/>
      <c r="G91" s="468"/>
      <c r="H91" s="472"/>
      <c r="I91" s="473"/>
      <c r="J91" s="474"/>
      <c r="K91" s="790">
        <f t="shared" si="6"/>
        <v>0</v>
      </c>
      <c r="L91" s="791"/>
    </row>
    <row r="92" spans="1:12" ht="15" customHeight="1">
      <c r="A92" s="100">
        <f t="shared" si="5"/>
        <v>27</v>
      </c>
      <c r="B92" s="468"/>
      <c r="C92" s="469"/>
      <c r="D92" s="470"/>
      <c r="E92" s="471"/>
      <c r="F92" s="472"/>
      <c r="G92" s="468"/>
      <c r="H92" s="472"/>
      <c r="I92" s="473"/>
      <c r="J92" s="474"/>
      <c r="K92" s="790">
        <f t="shared" si="6"/>
        <v>0</v>
      </c>
      <c r="L92" s="791"/>
    </row>
    <row r="93" spans="1:12" ht="15" customHeight="1">
      <c r="A93" s="100">
        <f t="shared" si="5"/>
        <v>28</v>
      </c>
      <c r="B93" s="468"/>
      <c r="C93" s="469"/>
      <c r="D93" s="470"/>
      <c r="E93" s="471"/>
      <c r="F93" s="472"/>
      <c r="G93" s="468"/>
      <c r="H93" s="472"/>
      <c r="I93" s="473"/>
      <c r="J93" s="474"/>
      <c r="K93" s="790">
        <f t="shared" si="6"/>
        <v>0</v>
      </c>
      <c r="L93" s="791"/>
    </row>
    <row r="94" spans="1:12" ht="15" customHeight="1">
      <c r="A94" s="100">
        <f t="shared" si="5"/>
        <v>29</v>
      </c>
      <c r="B94" s="468"/>
      <c r="C94" s="469"/>
      <c r="D94" s="470"/>
      <c r="E94" s="471"/>
      <c r="F94" s="472"/>
      <c r="G94" s="468"/>
      <c r="H94" s="472"/>
      <c r="I94" s="473"/>
      <c r="J94" s="474"/>
      <c r="K94" s="790">
        <f t="shared" si="6"/>
        <v>0</v>
      </c>
      <c r="L94" s="791"/>
    </row>
    <row r="95" spans="1:12" ht="15" customHeight="1">
      <c r="A95" s="100">
        <f t="shared" si="5"/>
        <v>30</v>
      </c>
      <c r="B95" s="468"/>
      <c r="C95" s="469"/>
      <c r="D95" s="470"/>
      <c r="E95" s="471"/>
      <c r="F95" s="472"/>
      <c r="G95" s="468"/>
      <c r="H95" s="472"/>
      <c r="I95" s="473"/>
      <c r="J95" s="474"/>
      <c r="K95" s="790">
        <f t="shared" si="6"/>
        <v>0</v>
      </c>
      <c r="L95" s="791"/>
    </row>
    <row r="96" spans="1:12" ht="15" customHeight="1">
      <c r="A96" s="100">
        <f t="shared" si="5"/>
        <v>31</v>
      </c>
      <c r="B96" s="468"/>
      <c r="C96" s="469"/>
      <c r="D96" s="470"/>
      <c r="E96" s="471"/>
      <c r="F96" s="472"/>
      <c r="G96" s="468"/>
      <c r="H96" s="472"/>
      <c r="I96" s="473"/>
      <c r="J96" s="474"/>
      <c r="K96" s="790">
        <f t="shared" si="6"/>
        <v>0</v>
      </c>
      <c r="L96" s="791"/>
    </row>
    <row r="97" spans="1:12" ht="15" customHeight="1">
      <c r="A97" s="100">
        <f t="shared" si="5"/>
        <v>32</v>
      </c>
      <c r="B97" s="468"/>
      <c r="C97" s="469"/>
      <c r="D97" s="470"/>
      <c r="E97" s="471"/>
      <c r="F97" s="472"/>
      <c r="G97" s="468"/>
      <c r="H97" s="472"/>
      <c r="I97" s="473"/>
      <c r="J97" s="474"/>
      <c r="K97" s="790">
        <f t="shared" si="6"/>
        <v>0</v>
      </c>
      <c r="L97" s="791"/>
    </row>
    <row r="98" spans="1:12" ht="15" customHeight="1">
      <c r="A98" s="100">
        <f t="shared" si="5"/>
        <v>33</v>
      </c>
      <c r="B98" s="468"/>
      <c r="C98" s="469"/>
      <c r="D98" s="470"/>
      <c r="E98" s="471"/>
      <c r="F98" s="472"/>
      <c r="G98" s="468"/>
      <c r="H98" s="472"/>
      <c r="I98" s="473"/>
      <c r="J98" s="474"/>
      <c r="K98" s="790">
        <f t="shared" si="6"/>
        <v>0</v>
      </c>
      <c r="L98" s="791"/>
    </row>
    <row r="99" spans="1:12" ht="15" customHeight="1">
      <c r="A99" s="100">
        <f t="shared" si="5"/>
        <v>34</v>
      </c>
      <c r="B99" s="468"/>
      <c r="C99" s="469"/>
      <c r="D99" s="470"/>
      <c r="E99" s="471"/>
      <c r="F99" s="472"/>
      <c r="G99" s="468"/>
      <c r="H99" s="472"/>
      <c r="I99" s="473"/>
      <c r="J99" s="474"/>
      <c r="K99" s="790">
        <f t="shared" si="6"/>
        <v>0</v>
      </c>
      <c r="L99" s="791"/>
    </row>
    <row r="100" spans="1:12" ht="15" customHeight="1">
      <c r="A100" s="100">
        <f t="shared" si="5"/>
        <v>35</v>
      </c>
      <c r="B100" s="468"/>
      <c r="C100" s="469"/>
      <c r="D100" s="470"/>
      <c r="E100" s="471"/>
      <c r="F100" s="472"/>
      <c r="G100" s="468"/>
      <c r="H100" s="472"/>
      <c r="I100" s="473"/>
      <c r="J100" s="474"/>
      <c r="K100" s="790">
        <f t="shared" si="6"/>
        <v>0</v>
      </c>
      <c r="L100" s="791"/>
    </row>
    <row r="101" spans="1:12" ht="15" customHeight="1">
      <c r="A101" s="100">
        <f t="shared" si="5"/>
        <v>36</v>
      </c>
      <c r="B101" s="468"/>
      <c r="C101" s="469"/>
      <c r="D101" s="470"/>
      <c r="E101" s="471"/>
      <c r="F101" s="472"/>
      <c r="G101" s="468"/>
      <c r="H101" s="472"/>
      <c r="I101" s="473"/>
      <c r="J101" s="474"/>
      <c r="K101" s="790">
        <f t="shared" si="6"/>
        <v>0</v>
      </c>
      <c r="L101" s="791"/>
    </row>
    <row r="102" spans="1:12" ht="15" customHeight="1">
      <c r="A102" s="100">
        <f t="shared" si="5"/>
        <v>37</v>
      </c>
      <c r="B102" s="468"/>
      <c r="C102" s="469"/>
      <c r="D102" s="470"/>
      <c r="E102" s="471"/>
      <c r="F102" s="472"/>
      <c r="G102" s="468"/>
      <c r="H102" s="472"/>
      <c r="I102" s="473"/>
      <c r="J102" s="474"/>
      <c r="K102" s="790">
        <f t="shared" si="6"/>
        <v>0</v>
      </c>
      <c r="L102" s="791"/>
    </row>
    <row r="103" spans="1:12" ht="15" customHeight="1">
      <c r="A103" s="100">
        <f t="shared" si="5"/>
        <v>38</v>
      </c>
      <c r="B103" s="468"/>
      <c r="C103" s="469"/>
      <c r="D103" s="470"/>
      <c r="E103" s="471"/>
      <c r="F103" s="472"/>
      <c r="G103" s="468"/>
      <c r="H103" s="472"/>
      <c r="I103" s="473"/>
      <c r="J103" s="474"/>
      <c r="K103" s="790">
        <f t="shared" si="6"/>
        <v>0</v>
      </c>
      <c r="L103" s="791"/>
    </row>
    <row r="104" spans="1:12" ht="15" customHeight="1">
      <c r="A104" s="100">
        <f t="shared" si="5"/>
        <v>39</v>
      </c>
      <c r="B104" s="468"/>
      <c r="C104" s="469"/>
      <c r="D104" s="470"/>
      <c r="E104" s="471"/>
      <c r="F104" s="472"/>
      <c r="G104" s="468"/>
      <c r="H104" s="472"/>
      <c r="I104" s="473"/>
      <c r="J104" s="474"/>
      <c r="K104" s="790">
        <f>SUM(I104:J104)</f>
        <v>0</v>
      </c>
      <c r="L104" s="791"/>
    </row>
    <row r="105" spans="1:12" ht="15" customHeight="1">
      <c r="A105" s="100">
        <f t="shared" si="5"/>
        <v>40</v>
      </c>
      <c r="B105" s="468"/>
      <c r="C105" s="469"/>
      <c r="D105" s="470"/>
      <c r="E105" s="471"/>
      <c r="F105" s="472"/>
      <c r="G105" s="468"/>
      <c r="H105" s="472"/>
      <c r="I105" s="473"/>
      <c r="J105" s="474"/>
      <c r="K105" s="790">
        <f t="shared" si="6"/>
        <v>0</v>
      </c>
      <c r="L105" s="791"/>
    </row>
    <row r="106" spans="1:12" ht="15" customHeight="1" thickBot="1">
      <c r="A106" s="100"/>
      <c r="B106" s="468"/>
      <c r="C106" s="469"/>
      <c r="D106" s="470"/>
      <c r="E106" s="471"/>
      <c r="F106" s="472"/>
      <c r="G106" s="468"/>
      <c r="H106" s="472"/>
      <c r="I106" s="473"/>
      <c r="J106" s="474"/>
      <c r="K106" s="792">
        <f>SUM(I106:J106)</f>
        <v>0</v>
      </c>
      <c r="L106" s="793"/>
    </row>
    <row r="107" spans="1:12" ht="18" customHeight="1" thickBot="1">
      <c r="A107" s="774" t="s">
        <v>20</v>
      </c>
      <c r="B107" s="775"/>
      <c r="C107" s="775"/>
      <c r="D107" s="775"/>
      <c r="E107" s="775"/>
      <c r="F107" s="775"/>
      <c r="G107" s="775"/>
      <c r="H107" s="775"/>
      <c r="I107" s="306">
        <f>SUM(I66:I106)</f>
        <v>0</v>
      </c>
      <c r="J107" s="306">
        <f>SUM(J66:J106)</f>
        <v>0</v>
      </c>
      <c r="K107" s="794">
        <f>SUM(K66:L106)</f>
        <v>0</v>
      </c>
      <c r="L107" s="795"/>
    </row>
    <row r="109" spans="1:12">
      <c r="A109" s="170" t="s">
        <v>237</v>
      </c>
      <c r="B109" s="170"/>
      <c r="C109" s="170"/>
      <c r="D109" s="170"/>
      <c r="E109" s="170"/>
      <c r="F109" s="170"/>
      <c r="G109" s="170"/>
      <c r="H109" s="170"/>
      <c r="I109" s="170"/>
      <c r="J109" s="170"/>
      <c r="K109" s="170"/>
      <c r="L109" s="170"/>
    </row>
    <row r="110" spans="1:12">
      <c r="A110" s="170" t="s">
        <v>376</v>
      </c>
      <c r="B110" s="170"/>
      <c r="C110" s="170"/>
      <c r="D110" s="170"/>
      <c r="E110" s="170"/>
      <c r="F110" s="170"/>
      <c r="G110" s="170"/>
      <c r="H110" s="170"/>
      <c r="I110" s="170"/>
      <c r="J110" s="170"/>
      <c r="K110" s="170"/>
      <c r="L110" s="170"/>
    </row>
    <row r="111" spans="1:12">
      <c r="A111" s="170" t="s">
        <v>375</v>
      </c>
      <c r="B111" s="170"/>
      <c r="C111" s="170"/>
      <c r="D111" s="170"/>
      <c r="E111" s="170"/>
      <c r="F111" s="170"/>
      <c r="G111" s="170"/>
      <c r="H111" s="170"/>
      <c r="I111" s="170"/>
      <c r="J111" s="170"/>
      <c r="K111" s="170"/>
      <c r="L111" s="170"/>
    </row>
    <row r="112" spans="1:12">
      <c r="A112" s="170" t="s">
        <v>267</v>
      </c>
      <c r="B112" s="170"/>
      <c r="C112" s="170"/>
      <c r="D112" s="170"/>
      <c r="E112" s="170"/>
      <c r="F112" s="170"/>
      <c r="G112" s="170"/>
      <c r="H112" s="170"/>
      <c r="I112" s="170"/>
      <c r="J112" s="170"/>
      <c r="K112" s="170"/>
      <c r="L112" s="170"/>
    </row>
    <row r="113" spans="1:12">
      <c r="A113" s="170" t="s">
        <v>239</v>
      </c>
      <c r="B113" s="170"/>
      <c r="C113" s="170"/>
      <c r="D113" s="170"/>
      <c r="E113" s="170"/>
      <c r="F113" s="170"/>
      <c r="G113" s="170"/>
      <c r="H113" s="170"/>
      <c r="I113" s="170"/>
      <c r="J113" s="170"/>
      <c r="K113" s="170"/>
      <c r="L113" s="170"/>
    </row>
    <row r="114" spans="1:12" ht="20.100000000000001" customHeight="1">
      <c r="K114" s="307" t="s">
        <v>596</v>
      </c>
      <c r="L114" s="307"/>
    </row>
  </sheetData>
  <mergeCells count="112">
    <mergeCell ref="A3:L3"/>
    <mergeCell ref="A1:L1"/>
    <mergeCell ref="A11:A13"/>
    <mergeCell ref="B11:F13"/>
    <mergeCell ref="G11:H13"/>
    <mergeCell ref="G6:I6"/>
    <mergeCell ref="G7:I8"/>
    <mergeCell ref="J6:L6"/>
    <mergeCell ref="J7:L8"/>
    <mergeCell ref="A6:F6"/>
    <mergeCell ref="K11:L11"/>
    <mergeCell ref="K12:L12"/>
    <mergeCell ref="K13:L13"/>
    <mergeCell ref="A107:H107"/>
    <mergeCell ref="A58:F58"/>
    <mergeCell ref="G58:I58"/>
    <mergeCell ref="A7:F8"/>
    <mergeCell ref="A55:H55"/>
    <mergeCell ref="A59:F60"/>
    <mergeCell ref="G59:I60"/>
    <mergeCell ref="A63:A65"/>
    <mergeCell ref="B63:F65"/>
    <mergeCell ref="G63:H65"/>
    <mergeCell ref="K19:L19"/>
    <mergeCell ref="K20:L20"/>
    <mergeCell ref="K21:L21"/>
    <mergeCell ref="K22:L22"/>
    <mergeCell ref="K23:L23"/>
    <mergeCell ref="K14:L14"/>
    <mergeCell ref="K15:L15"/>
    <mergeCell ref="K16:L16"/>
    <mergeCell ref="K17:L17"/>
    <mergeCell ref="K18:L18"/>
    <mergeCell ref="K66:L66"/>
    <mergeCell ref="J59:L60"/>
    <mergeCell ref="K67:L67"/>
    <mergeCell ref="K68:L68"/>
    <mergeCell ref="K69:L69"/>
    <mergeCell ref="K54:L54"/>
    <mergeCell ref="K55:L55"/>
    <mergeCell ref="K63:L63"/>
    <mergeCell ref="K64:L64"/>
    <mergeCell ref="K65:L65"/>
    <mergeCell ref="J58:L58"/>
    <mergeCell ref="K84:L84"/>
    <mergeCell ref="K85:L85"/>
    <mergeCell ref="K86:L86"/>
    <mergeCell ref="K87:L87"/>
    <mergeCell ref="K88:L88"/>
    <mergeCell ref="K70:L70"/>
    <mergeCell ref="K106:L106"/>
    <mergeCell ref="K107:L107"/>
    <mergeCell ref="K71:L71"/>
    <mergeCell ref="K72:L72"/>
    <mergeCell ref="K73:L73"/>
    <mergeCell ref="K74:L74"/>
    <mergeCell ref="K75:L75"/>
    <mergeCell ref="K76:L76"/>
    <mergeCell ref="K77:L77"/>
    <mergeCell ref="K78:L78"/>
    <mergeCell ref="K79:L79"/>
    <mergeCell ref="K80:L80"/>
    <mergeCell ref="K81:L81"/>
    <mergeCell ref="K82:L82"/>
    <mergeCell ref="K83:L83"/>
    <mergeCell ref="K102:L102"/>
    <mergeCell ref="K103:L103"/>
    <mergeCell ref="K94:L94"/>
    <mergeCell ref="K95:L95"/>
    <mergeCell ref="K96:L96"/>
    <mergeCell ref="K97:L97"/>
    <mergeCell ref="K98:L98"/>
    <mergeCell ref="K89:L89"/>
    <mergeCell ref="K90:L90"/>
    <mergeCell ref="K91:L91"/>
    <mergeCell ref="K92:L92"/>
    <mergeCell ref="K93:L93"/>
    <mergeCell ref="K38:L38"/>
    <mergeCell ref="K39:L39"/>
    <mergeCell ref="K40:L40"/>
    <mergeCell ref="K41:L41"/>
    <mergeCell ref="K42:L42"/>
    <mergeCell ref="K104:L104"/>
    <mergeCell ref="K105:L105"/>
    <mergeCell ref="K24:L24"/>
    <mergeCell ref="K25:L25"/>
    <mergeCell ref="K26:L26"/>
    <mergeCell ref="K27:L27"/>
    <mergeCell ref="K28:L28"/>
    <mergeCell ref="K29:L29"/>
    <mergeCell ref="K30:L30"/>
    <mergeCell ref="K31:L31"/>
    <mergeCell ref="K32:L32"/>
    <mergeCell ref="K33:L33"/>
    <mergeCell ref="K34:L34"/>
    <mergeCell ref="K35:L35"/>
    <mergeCell ref="K36:L36"/>
    <mergeCell ref="K37:L37"/>
    <mergeCell ref="K99:L99"/>
    <mergeCell ref="K100:L100"/>
    <mergeCell ref="K101:L101"/>
    <mergeCell ref="K53:L53"/>
    <mergeCell ref="K48:L48"/>
    <mergeCell ref="K49:L49"/>
    <mergeCell ref="K50:L50"/>
    <mergeCell ref="K51:L51"/>
    <mergeCell ref="K52:L52"/>
    <mergeCell ref="K43:L43"/>
    <mergeCell ref="K44:L44"/>
    <mergeCell ref="K45:L45"/>
    <mergeCell ref="K46:L46"/>
    <mergeCell ref="K47:L47"/>
  </mergeCells>
  <phoneticPr fontId="3"/>
  <printOptions horizontalCentered="1"/>
  <pageMargins left="0.59055118110236227" right="0.39370078740157483" top="0.74803149606299213" bottom="0.74803149606299213" header="0.31496062992125984" footer="0.31496062992125984"/>
  <pageSetup paperSize="9" scale="90" orientation="portrait" horizontalDpi="300" verticalDpi="300" r:id="rId1"/>
  <headerFooter>
    <oddFooter>&amp;C&amp;P</oddFooter>
  </headerFooter>
  <rowBreaks count="1" manualBreakCount="1">
    <brk id="56"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6"/>
  <sheetViews>
    <sheetView showGridLines="0" view="pageBreakPreview" zoomScaleNormal="100" zoomScaleSheetLayoutView="100" workbookViewId="0">
      <selection sqref="A1:J1"/>
    </sheetView>
  </sheetViews>
  <sheetFormatPr defaultColWidth="9.140625" defaultRowHeight="12.75"/>
  <cols>
    <col min="1" max="1" width="3.7109375" style="95" customWidth="1"/>
    <col min="2" max="2" width="10.7109375" style="95" customWidth="1"/>
    <col min="3" max="3" width="5.7109375" style="95" customWidth="1"/>
    <col min="4" max="4" width="3.5703125" style="95" bestFit="1" customWidth="1"/>
    <col min="5" max="5" width="10.7109375" style="95" customWidth="1"/>
    <col min="6" max="6" width="5.7109375" style="95" customWidth="1"/>
    <col min="7" max="7" width="10.7109375" style="95" customWidth="1"/>
    <col min="8" max="8" width="5.7109375" style="95" customWidth="1"/>
    <col min="9" max="10" width="20.7109375" style="95" customWidth="1"/>
    <col min="11" max="16384" width="9.140625" style="95"/>
  </cols>
  <sheetData>
    <row r="1" spans="1:10">
      <c r="A1" s="788" t="s">
        <v>225</v>
      </c>
      <c r="B1" s="788"/>
      <c r="C1" s="788"/>
      <c r="D1" s="788"/>
      <c r="E1" s="788"/>
      <c r="F1" s="788"/>
      <c r="G1" s="788"/>
      <c r="H1" s="788"/>
      <c r="I1" s="788"/>
      <c r="J1" s="788"/>
    </row>
    <row r="2" spans="1:10">
      <c r="A2" s="92"/>
      <c r="B2" s="92"/>
      <c r="C2" s="92"/>
      <c r="D2" s="92"/>
      <c r="E2" s="92"/>
      <c r="F2" s="92"/>
      <c r="G2" s="92"/>
      <c r="H2" s="92"/>
      <c r="I2" s="92"/>
      <c r="J2" s="92"/>
    </row>
    <row r="3" spans="1:10" ht="17.25">
      <c r="A3" s="789" t="s">
        <v>353</v>
      </c>
      <c r="B3" s="789"/>
      <c r="C3" s="789"/>
      <c r="D3" s="789"/>
      <c r="E3" s="789"/>
      <c r="F3" s="789"/>
      <c r="G3" s="789"/>
      <c r="H3" s="789"/>
      <c r="I3" s="789"/>
      <c r="J3" s="789"/>
    </row>
    <row r="4" spans="1:10">
      <c r="A4" s="92"/>
      <c r="B4" s="92"/>
      <c r="C4" s="92"/>
      <c r="D4" s="92"/>
      <c r="E4" s="92"/>
      <c r="F4" s="92"/>
      <c r="G4" s="92"/>
      <c r="H4" s="92"/>
      <c r="I4" s="92"/>
      <c r="J4" s="92"/>
    </row>
    <row r="5" spans="1:10">
      <c r="A5" s="92"/>
      <c r="B5" s="92"/>
      <c r="C5" s="92"/>
      <c r="D5" s="92"/>
      <c r="E5" s="92"/>
      <c r="F5" s="92"/>
      <c r="G5" s="92"/>
      <c r="H5" s="92"/>
      <c r="I5" s="92"/>
      <c r="J5" s="97" t="s">
        <v>9</v>
      </c>
    </row>
    <row r="6" spans="1:10" ht="15.6" customHeight="1">
      <c r="A6" s="805"/>
      <c r="B6" s="805" t="s">
        <v>200</v>
      </c>
      <c r="C6" s="805"/>
      <c r="D6" s="805"/>
      <c r="E6" s="805"/>
      <c r="F6" s="805"/>
      <c r="G6" s="805" t="s">
        <v>21</v>
      </c>
      <c r="H6" s="805"/>
      <c r="I6" s="798" t="s">
        <v>199</v>
      </c>
      <c r="J6" s="550"/>
    </row>
    <row r="7" spans="1:10" ht="15.6" customHeight="1">
      <c r="A7" s="806"/>
      <c r="B7" s="806"/>
      <c r="C7" s="806"/>
      <c r="D7" s="806"/>
      <c r="E7" s="806"/>
      <c r="F7" s="806"/>
      <c r="G7" s="806"/>
      <c r="H7" s="806"/>
      <c r="I7" s="799" t="s">
        <v>354</v>
      </c>
      <c r="J7" s="800"/>
    </row>
    <row r="8" spans="1:10" ht="15.6" customHeight="1">
      <c r="A8" s="807"/>
      <c r="B8" s="807"/>
      <c r="C8" s="807"/>
      <c r="D8" s="807"/>
      <c r="E8" s="807"/>
      <c r="F8" s="807"/>
      <c r="G8" s="807"/>
      <c r="H8" s="807"/>
      <c r="I8" s="801" t="s">
        <v>32</v>
      </c>
      <c r="J8" s="553"/>
    </row>
    <row r="9" spans="1:10" ht="18" customHeight="1">
      <c r="A9" s="99">
        <v>1</v>
      </c>
      <c r="B9" s="186" t="s">
        <v>196</v>
      </c>
      <c r="C9" s="189" t="s">
        <v>197</v>
      </c>
      <c r="D9" s="111" t="s">
        <v>139</v>
      </c>
      <c r="E9" s="110" t="s">
        <v>196</v>
      </c>
      <c r="F9" s="187" t="s">
        <v>197</v>
      </c>
      <c r="G9" s="186" t="s">
        <v>196</v>
      </c>
      <c r="H9" s="187" t="s">
        <v>197</v>
      </c>
      <c r="I9" s="817"/>
      <c r="J9" s="818"/>
    </row>
    <row r="10" spans="1:10" ht="18" customHeight="1">
      <c r="A10" s="100">
        <f t="shared" ref="A10:A24" si="0">A9+1</f>
        <v>2</v>
      </c>
      <c r="B10" s="188" t="s">
        <v>196</v>
      </c>
      <c r="C10" s="190" t="s">
        <v>197</v>
      </c>
      <c r="D10" s="113" t="s">
        <v>139</v>
      </c>
      <c r="E10" s="112" t="s">
        <v>196</v>
      </c>
      <c r="F10" s="191" t="s">
        <v>197</v>
      </c>
      <c r="G10" s="221" t="s">
        <v>196</v>
      </c>
      <c r="H10" s="298" t="s">
        <v>198</v>
      </c>
      <c r="I10" s="808"/>
      <c r="J10" s="809"/>
    </row>
    <row r="11" spans="1:10" ht="18" customHeight="1">
      <c r="A11" s="100">
        <f t="shared" si="0"/>
        <v>3</v>
      </c>
      <c r="B11" s="188" t="s">
        <v>196</v>
      </c>
      <c r="C11" s="190" t="s">
        <v>197</v>
      </c>
      <c r="D11" s="113" t="s">
        <v>139</v>
      </c>
      <c r="E11" s="112" t="s">
        <v>196</v>
      </c>
      <c r="F11" s="191" t="s">
        <v>197</v>
      </c>
      <c r="G11" s="221" t="s">
        <v>196</v>
      </c>
      <c r="H11" s="298" t="s">
        <v>198</v>
      </c>
      <c r="I11" s="808"/>
      <c r="J11" s="809"/>
    </row>
    <row r="12" spans="1:10" ht="18" customHeight="1">
      <c r="A12" s="100">
        <f t="shared" si="0"/>
        <v>4</v>
      </c>
      <c r="B12" s="188" t="s">
        <v>196</v>
      </c>
      <c r="C12" s="190" t="s">
        <v>197</v>
      </c>
      <c r="D12" s="113" t="s">
        <v>139</v>
      </c>
      <c r="E12" s="112" t="s">
        <v>196</v>
      </c>
      <c r="F12" s="191" t="s">
        <v>197</v>
      </c>
      <c r="G12" s="221" t="s">
        <v>196</v>
      </c>
      <c r="H12" s="298" t="s">
        <v>198</v>
      </c>
      <c r="I12" s="808"/>
      <c r="J12" s="809"/>
    </row>
    <row r="13" spans="1:10" ht="18" customHeight="1">
      <c r="A13" s="100">
        <f t="shared" si="0"/>
        <v>5</v>
      </c>
      <c r="B13" s="188" t="s">
        <v>196</v>
      </c>
      <c r="C13" s="190" t="s">
        <v>197</v>
      </c>
      <c r="D13" s="113" t="s">
        <v>139</v>
      </c>
      <c r="E13" s="112" t="s">
        <v>196</v>
      </c>
      <c r="F13" s="191" t="s">
        <v>197</v>
      </c>
      <c r="G13" s="221" t="s">
        <v>196</v>
      </c>
      <c r="H13" s="298" t="s">
        <v>198</v>
      </c>
      <c r="I13" s="808"/>
      <c r="J13" s="809"/>
    </row>
    <row r="14" spans="1:10" ht="18" customHeight="1">
      <c r="A14" s="100">
        <f t="shared" si="0"/>
        <v>6</v>
      </c>
      <c r="B14" s="188" t="s">
        <v>196</v>
      </c>
      <c r="C14" s="190" t="s">
        <v>197</v>
      </c>
      <c r="D14" s="113" t="s">
        <v>139</v>
      </c>
      <c r="E14" s="112" t="s">
        <v>196</v>
      </c>
      <c r="F14" s="191" t="s">
        <v>197</v>
      </c>
      <c r="G14" s="221" t="s">
        <v>196</v>
      </c>
      <c r="H14" s="298" t="s">
        <v>198</v>
      </c>
      <c r="I14" s="808"/>
      <c r="J14" s="809"/>
    </row>
    <row r="15" spans="1:10" ht="18" customHeight="1">
      <c r="A15" s="100">
        <f t="shared" si="0"/>
        <v>7</v>
      </c>
      <c r="B15" s="188" t="s">
        <v>196</v>
      </c>
      <c r="C15" s="190" t="s">
        <v>197</v>
      </c>
      <c r="D15" s="113" t="s">
        <v>139</v>
      </c>
      <c r="E15" s="112" t="s">
        <v>196</v>
      </c>
      <c r="F15" s="191" t="s">
        <v>197</v>
      </c>
      <c r="G15" s="221" t="s">
        <v>196</v>
      </c>
      <c r="H15" s="298" t="s">
        <v>198</v>
      </c>
      <c r="I15" s="808"/>
      <c r="J15" s="809"/>
    </row>
    <row r="16" spans="1:10" ht="18" customHeight="1">
      <c r="A16" s="100">
        <f t="shared" si="0"/>
        <v>8</v>
      </c>
      <c r="B16" s="188" t="s">
        <v>196</v>
      </c>
      <c r="C16" s="190" t="s">
        <v>197</v>
      </c>
      <c r="D16" s="113" t="s">
        <v>139</v>
      </c>
      <c r="E16" s="112" t="s">
        <v>196</v>
      </c>
      <c r="F16" s="191" t="s">
        <v>197</v>
      </c>
      <c r="G16" s="221" t="s">
        <v>196</v>
      </c>
      <c r="H16" s="298" t="s">
        <v>198</v>
      </c>
      <c r="I16" s="808"/>
      <c r="J16" s="809"/>
    </row>
    <row r="17" spans="1:10" ht="18" customHeight="1">
      <c r="A17" s="100">
        <f t="shared" si="0"/>
        <v>9</v>
      </c>
      <c r="B17" s="188" t="s">
        <v>196</v>
      </c>
      <c r="C17" s="190" t="s">
        <v>197</v>
      </c>
      <c r="D17" s="113" t="s">
        <v>139</v>
      </c>
      <c r="E17" s="112" t="s">
        <v>196</v>
      </c>
      <c r="F17" s="191" t="s">
        <v>197</v>
      </c>
      <c r="G17" s="221" t="s">
        <v>196</v>
      </c>
      <c r="H17" s="298" t="s">
        <v>198</v>
      </c>
      <c r="I17" s="808"/>
      <c r="J17" s="809"/>
    </row>
    <row r="18" spans="1:10" ht="18" customHeight="1">
      <c r="A18" s="100">
        <f t="shared" si="0"/>
        <v>10</v>
      </c>
      <c r="B18" s="188" t="s">
        <v>196</v>
      </c>
      <c r="C18" s="190" t="s">
        <v>197</v>
      </c>
      <c r="D18" s="113" t="s">
        <v>139</v>
      </c>
      <c r="E18" s="112" t="s">
        <v>196</v>
      </c>
      <c r="F18" s="191" t="s">
        <v>197</v>
      </c>
      <c r="G18" s="221" t="s">
        <v>196</v>
      </c>
      <c r="H18" s="298" t="s">
        <v>198</v>
      </c>
      <c r="I18" s="808"/>
      <c r="J18" s="809"/>
    </row>
    <row r="19" spans="1:10" ht="18" customHeight="1">
      <c r="A19" s="100">
        <f t="shared" si="0"/>
        <v>11</v>
      </c>
      <c r="B19" s="188" t="s">
        <v>196</v>
      </c>
      <c r="C19" s="190" t="s">
        <v>197</v>
      </c>
      <c r="D19" s="113" t="s">
        <v>139</v>
      </c>
      <c r="E19" s="112" t="s">
        <v>196</v>
      </c>
      <c r="F19" s="191" t="s">
        <v>197</v>
      </c>
      <c r="G19" s="221" t="s">
        <v>196</v>
      </c>
      <c r="H19" s="298" t="s">
        <v>198</v>
      </c>
      <c r="I19" s="808"/>
      <c r="J19" s="809"/>
    </row>
    <row r="20" spans="1:10" ht="18" customHeight="1">
      <c r="A20" s="100">
        <f t="shared" si="0"/>
        <v>12</v>
      </c>
      <c r="B20" s="188" t="s">
        <v>196</v>
      </c>
      <c r="C20" s="190" t="s">
        <v>197</v>
      </c>
      <c r="D20" s="113" t="s">
        <v>139</v>
      </c>
      <c r="E20" s="112" t="s">
        <v>196</v>
      </c>
      <c r="F20" s="191" t="s">
        <v>197</v>
      </c>
      <c r="G20" s="221" t="s">
        <v>196</v>
      </c>
      <c r="H20" s="298" t="s">
        <v>198</v>
      </c>
      <c r="I20" s="808"/>
      <c r="J20" s="809"/>
    </row>
    <row r="21" spans="1:10" ht="18" customHeight="1">
      <c r="A21" s="100">
        <f t="shared" si="0"/>
        <v>13</v>
      </c>
      <c r="B21" s="188" t="s">
        <v>196</v>
      </c>
      <c r="C21" s="190" t="s">
        <v>197</v>
      </c>
      <c r="D21" s="113" t="s">
        <v>139</v>
      </c>
      <c r="E21" s="112" t="s">
        <v>196</v>
      </c>
      <c r="F21" s="191" t="s">
        <v>197</v>
      </c>
      <c r="G21" s="221" t="s">
        <v>196</v>
      </c>
      <c r="H21" s="298" t="s">
        <v>198</v>
      </c>
      <c r="I21" s="808"/>
      <c r="J21" s="809"/>
    </row>
    <row r="22" spans="1:10" ht="18" customHeight="1">
      <c r="A22" s="100">
        <f t="shared" si="0"/>
        <v>14</v>
      </c>
      <c r="B22" s="188" t="s">
        <v>196</v>
      </c>
      <c r="C22" s="190" t="s">
        <v>197</v>
      </c>
      <c r="D22" s="113" t="s">
        <v>139</v>
      </c>
      <c r="E22" s="112" t="s">
        <v>196</v>
      </c>
      <c r="F22" s="191" t="s">
        <v>197</v>
      </c>
      <c r="G22" s="221" t="s">
        <v>196</v>
      </c>
      <c r="H22" s="298" t="s">
        <v>198</v>
      </c>
      <c r="I22" s="808"/>
      <c r="J22" s="809"/>
    </row>
    <row r="23" spans="1:10" ht="18" customHeight="1">
      <c r="A23" s="100">
        <f t="shared" si="0"/>
        <v>15</v>
      </c>
      <c r="B23" s="188" t="s">
        <v>196</v>
      </c>
      <c r="C23" s="190" t="s">
        <v>197</v>
      </c>
      <c r="D23" s="113" t="s">
        <v>139</v>
      </c>
      <c r="E23" s="112" t="s">
        <v>196</v>
      </c>
      <c r="F23" s="191" t="s">
        <v>197</v>
      </c>
      <c r="G23" s="221" t="s">
        <v>196</v>
      </c>
      <c r="H23" s="298" t="s">
        <v>198</v>
      </c>
      <c r="I23" s="808"/>
      <c r="J23" s="809"/>
    </row>
    <row r="24" spans="1:10" ht="18" customHeight="1" thickBot="1">
      <c r="A24" s="121">
        <f t="shared" si="0"/>
        <v>16</v>
      </c>
      <c r="B24" s="216" t="s">
        <v>196</v>
      </c>
      <c r="C24" s="217" t="s">
        <v>197</v>
      </c>
      <c r="D24" s="218" t="s">
        <v>139</v>
      </c>
      <c r="E24" s="219" t="s">
        <v>196</v>
      </c>
      <c r="F24" s="220" t="s">
        <v>197</v>
      </c>
      <c r="G24" s="216" t="s">
        <v>196</v>
      </c>
      <c r="H24" s="220" t="s">
        <v>198</v>
      </c>
      <c r="I24" s="810"/>
      <c r="J24" s="811"/>
    </row>
    <row r="25" spans="1:10" ht="18" customHeight="1" thickBot="1">
      <c r="A25" s="814" t="s">
        <v>20</v>
      </c>
      <c r="B25" s="815"/>
      <c r="C25" s="815"/>
      <c r="D25" s="815"/>
      <c r="E25" s="815"/>
      <c r="F25" s="815"/>
      <c r="G25" s="815"/>
      <c r="H25" s="816"/>
      <c r="I25" s="812">
        <f>SUM(I9:J24)</f>
        <v>0</v>
      </c>
      <c r="J25" s="813"/>
    </row>
    <row r="26" spans="1:10">
      <c r="A26" s="114"/>
      <c r="B26" s="114"/>
      <c r="C26" s="114"/>
      <c r="D26" s="114"/>
      <c r="E26" s="114"/>
      <c r="F26" s="114"/>
      <c r="G26" s="114"/>
      <c r="H26" s="114"/>
      <c r="I26" s="115"/>
      <c r="J26" s="115"/>
    </row>
    <row r="27" spans="1:10">
      <c r="A27" s="170" t="s">
        <v>237</v>
      </c>
      <c r="B27" s="170"/>
      <c r="C27" s="170"/>
      <c r="D27" s="170"/>
      <c r="E27" s="170"/>
      <c r="F27" s="170"/>
      <c r="G27" s="170"/>
      <c r="H27" s="170"/>
      <c r="I27" s="170"/>
      <c r="J27" s="170"/>
    </row>
    <row r="28" spans="1:10">
      <c r="A28" s="170" t="s">
        <v>376</v>
      </c>
      <c r="B28" s="170"/>
      <c r="C28" s="170"/>
      <c r="D28" s="170"/>
      <c r="E28" s="170"/>
      <c r="F28" s="170"/>
      <c r="G28" s="170"/>
      <c r="H28" s="170"/>
      <c r="I28" s="170"/>
      <c r="J28" s="170"/>
    </row>
    <row r="29" spans="1:10">
      <c r="A29" s="170" t="s">
        <v>375</v>
      </c>
      <c r="B29" s="170"/>
      <c r="C29" s="170"/>
      <c r="D29" s="170"/>
      <c r="E29" s="170"/>
      <c r="F29" s="170"/>
      <c r="G29" s="170"/>
      <c r="H29" s="170"/>
      <c r="I29" s="170"/>
      <c r="J29" s="170"/>
    </row>
    <row r="30" spans="1:10">
      <c r="A30" s="170" t="s">
        <v>240</v>
      </c>
      <c r="B30" s="170"/>
      <c r="C30" s="170"/>
      <c r="D30" s="170"/>
      <c r="E30" s="170"/>
      <c r="F30" s="170"/>
      <c r="G30" s="170"/>
      <c r="H30" s="170"/>
      <c r="I30" s="170"/>
      <c r="J30" s="170"/>
    </row>
    <row r="31" spans="1:10">
      <c r="A31" s="170" t="s">
        <v>241</v>
      </c>
      <c r="B31" s="170"/>
      <c r="C31" s="170"/>
      <c r="D31" s="170"/>
      <c r="E31" s="170"/>
      <c r="F31" s="170"/>
      <c r="G31" s="170"/>
      <c r="H31" s="170"/>
      <c r="I31" s="170"/>
      <c r="J31" s="170"/>
    </row>
    <row r="32" spans="1:10">
      <c r="A32" s="92"/>
      <c r="B32" s="92"/>
      <c r="C32" s="92"/>
      <c r="D32" s="92"/>
      <c r="E32" s="92"/>
      <c r="F32" s="92"/>
      <c r="G32" s="92"/>
      <c r="H32" s="92"/>
      <c r="I32" s="92"/>
      <c r="J32" s="92"/>
    </row>
    <row r="33" spans="1:10">
      <c r="A33" s="92"/>
      <c r="B33" s="92"/>
      <c r="C33" s="92"/>
      <c r="D33" s="92"/>
      <c r="E33" s="92"/>
      <c r="F33" s="92"/>
      <c r="G33" s="92"/>
      <c r="H33" s="92"/>
      <c r="I33" s="92"/>
      <c r="J33" s="92"/>
    </row>
    <row r="34" spans="1:10">
      <c r="A34" s="92"/>
      <c r="B34" s="92"/>
      <c r="C34" s="92"/>
      <c r="D34" s="92"/>
      <c r="E34" s="92"/>
      <c r="F34" s="92"/>
      <c r="G34" s="92"/>
      <c r="H34" s="92"/>
      <c r="I34" s="92"/>
      <c r="J34" s="92"/>
    </row>
    <row r="35" spans="1:10" ht="20.45" customHeight="1">
      <c r="A35" s="92"/>
      <c r="B35" s="92"/>
      <c r="C35" s="92"/>
      <c r="D35" s="92"/>
      <c r="E35" s="92"/>
      <c r="F35" s="92"/>
      <c r="G35" s="92"/>
      <c r="H35" s="92"/>
      <c r="I35" s="98" t="s">
        <v>596</v>
      </c>
      <c r="J35" s="98"/>
    </row>
    <row r="36" spans="1:10">
      <c r="A36" s="92"/>
      <c r="B36" s="92"/>
      <c r="C36" s="92"/>
      <c r="D36" s="92"/>
      <c r="E36" s="92"/>
      <c r="F36" s="92"/>
      <c r="G36" s="92"/>
      <c r="H36" s="92"/>
      <c r="I36" s="92"/>
      <c r="J36" s="92"/>
    </row>
  </sheetData>
  <mergeCells count="26">
    <mergeCell ref="A25:H25"/>
    <mergeCell ref="A1:J1"/>
    <mergeCell ref="A3:J3"/>
    <mergeCell ref="A6:A8"/>
    <mergeCell ref="B6:F8"/>
    <mergeCell ref="G6:H8"/>
    <mergeCell ref="I6:J6"/>
    <mergeCell ref="I7:J7"/>
    <mergeCell ref="I8:J8"/>
    <mergeCell ref="I9:J9"/>
    <mergeCell ref="I10:J10"/>
    <mergeCell ref="I11:J11"/>
    <mergeCell ref="I12:J12"/>
    <mergeCell ref="I13:J13"/>
    <mergeCell ref="I14:J14"/>
    <mergeCell ref="I15:J15"/>
    <mergeCell ref="I16:J16"/>
    <mergeCell ref="I17:J17"/>
    <mergeCell ref="I18:J18"/>
    <mergeCell ref="I24:J24"/>
    <mergeCell ref="I25:J25"/>
    <mergeCell ref="I19:J19"/>
    <mergeCell ref="I20:J20"/>
    <mergeCell ref="I21:J21"/>
    <mergeCell ref="I22:J22"/>
    <mergeCell ref="I23:J23"/>
  </mergeCells>
  <phoneticPr fontId="3"/>
  <printOptions horizontalCentered="1"/>
  <pageMargins left="0.39370078740157483" right="0.39370078740157483" top="0.74803149606299213" bottom="0.74803149606299213" header="0.31496062992125984" footer="0.31496062992125984"/>
  <pageSetup paperSize="9" scale="9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8"/>
  <sheetViews>
    <sheetView showGridLines="0" view="pageBreakPreview" zoomScaleNormal="100" zoomScaleSheetLayoutView="100" workbookViewId="0">
      <selection activeCell="I34" sqref="I34"/>
    </sheetView>
  </sheetViews>
  <sheetFormatPr defaultColWidth="9.140625" defaultRowHeight="12"/>
  <cols>
    <col min="1" max="1" width="3.7109375" style="92" customWidth="1"/>
    <col min="2" max="2" width="10.7109375" style="92" customWidth="1"/>
    <col min="3" max="3" width="5.7109375" style="92" customWidth="1"/>
    <col min="4" max="4" width="3.42578125" style="92" bestFit="1" customWidth="1"/>
    <col min="5" max="5" width="10.7109375" style="92" customWidth="1"/>
    <col min="6" max="6" width="5.7109375" style="92" customWidth="1"/>
    <col min="7" max="7" width="10.7109375" style="92" customWidth="1"/>
    <col min="8" max="8" width="5.7109375" style="92" customWidth="1"/>
    <col min="9" max="10" width="20.7109375" style="92" customWidth="1"/>
    <col min="11" max="16384" width="9.140625" style="92"/>
  </cols>
  <sheetData>
    <row r="1" spans="1:10" ht="12.75">
      <c r="A1" s="788" t="s">
        <v>201</v>
      </c>
      <c r="B1" s="788"/>
      <c r="C1" s="788"/>
      <c r="D1" s="788"/>
      <c r="E1" s="788"/>
      <c r="F1" s="788"/>
      <c r="G1" s="788"/>
      <c r="H1" s="788"/>
      <c r="I1" s="788"/>
      <c r="J1" s="788"/>
    </row>
    <row r="3" spans="1:10" ht="17.25">
      <c r="A3" s="789" t="s">
        <v>203</v>
      </c>
      <c r="B3" s="789"/>
      <c r="C3" s="789"/>
      <c r="D3" s="789"/>
      <c r="E3" s="789"/>
      <c r="F3" s="789"/>
      <c r="G3" s="789"/>
      <c r="H3" s="789"/>
      <c r="I3" s="789"/>
      <c r="J3" s="789"/>
    </row>
    <row r="5" spans="1:10">
      <c r="J5" s="97" t="s">
        <v>9</v>
      </c>
    </row>
    <row r="6" spans="1:10" ht="15.6" customHeight="1">
      <c r="A6" s="805" t="s">
        <v>25</v>
      </c>
      <c r="B6" s="805" t="s">
        <v>26</v>
      </c>
      <c r="C6" s="805"/>
      <c r="D6" s="805"/>
      <c r="E6" s="805"/>
      <c r="F6" s="805"/>
      <c r="G6" s="805" t="s">
        <v>21</v>
      </c>
      <c r="H6" s="805"/>
      <c r="I6" s="798" t="s">
        <v>199</v>
      </c>
      <c r="J6" s="550"/>
    </row>
    <row r="7" spans="1:10" ht="15.6" customHeight="1">
      <c r="A7" s="806"/>
      <c r="B7" s="806"/>
      <c r="C7" s="806"/>
      <c r="D7" s="806"/>
      <c r="E7" s="806"/>
      <c r="F7" s="806"/>
      <c r="G7" s="806"/>
      <c r="H7" s="806"/>
      <c r="I7" s="799" t="s">
        <v>202</v>
      </c>
      <c r="J7" s="800"/>
    </row>
    <row r="8" spans="1:10" ht="15.6" customHeight="1">
      <c r="A8" s="807"/>
      <c r="B8" s="807"/>
      <c r="C8" s="807"/>
      <c r="D8" s="807"/>
      <c r="E8" s="807"/>
      <c r="F8" s="807"/>
      <c r="G8" s="807"/>
      <c r="H8" s="807"/>
      <c r="I8" s="801" t="s">
        <v>32</v>
      </c>
      <c r="J8" s="553"/>
    </row>
    <row r="9" spans="1:10" ht="15.95" customHeight="1">
      <c r="A9" s="99">
        <v>1</v>
      </c>
      <c r="B9" s="183" t="s">
        <v>196</v>
      </c>
      <c r="C9" s="104" t="s">
        <v>197</v>
      </c>
      <c r="D9" s="105" t="s">
        <v>139</v>
      </c>
      <c r="E9" s="104" t="s">
        <v>196</v>
      </c>
      <c r="F9" s="107" t="s">
        <v>197</v>
      </c>
      <c r="G9" s="183" t="s">
        <v>196</v>
      </c>
      <c r="H9" s="107" t="s">
        <v>198</v>
      </c>
      <c r="I9" s="817"/>
      <c r="J9" s="818"/>
    </row>
    <row r="10" spans="1:10" ht="15.95" customHeight="1">
      <c r="A10" s="100">
        <f>A9+1</f>
        <v>2</v>
      </c>
      <c r="B10" s="221" t="s">
        <v>196</v>
      </c>
      <c r="C10" s="117" t="s">
        <v>197</v>
      </c>
      <c r="D10" s="118" t="s">
        <v>139</v>
      </c>
      <c r="E10" s="117" t="s">
        <v>196</v>
      </c>
      <c r="F10" s="120" t="s">
        <v>197</v>
      </c>
      <c r="G10" s="221" t="s">
        <v>196</v>
      </c>
      <c r="H10" s="120" t="s">
        <v>198</v>
      </c>
      <c r="I10" s="808"/>
      <c r="J10" s="809"/>
    </row>
    <row r="11" spans="1:10" ht="15.95" customHeight="1">
      <c r="A11" s="100">
        <f t="shared" ref="A11:A18" si="0">A10+1</f>
        <v>3</v>
      </c>
      <c r="B11" s="221" t="s">
        <v>196</v>
      </c>
      <c r="C11" s="117" t="s">
        <v>197</v>
      </c>
      <c r="D11" s="118" t="s">
        <v>139</v>
      </c>
      <c r="E11" s="117" t="s">
        <v>196</v>
      </c>
      <c r="F11" s="120" t="s">
        <v>197</v>
      </c>
      <c r="G11" s="221" t="s">
        <v>196</v>
      </c>
      <c r="H11" s="120" t="s">
        <v>198</v>
      </c>
      <c r="I11" s="808"/>
      <c r="J11" s="809"/>
    </row>
    <row r="12" spans="1:10" ht="15.95" customHeight="1">
      <c r="A12" s="100">
        <f t="shared" si="0"/>
        <v>4</v>
      </c>
      <c r="B12" s="221" t="s">
        <v>196</v>
      </c>
      <c r="C12" s="117" t="s">
        <v>197</v>
      </c>
      <c r="D12" s="118" t="s">
        <v>139</v>
      </c>
      <c r="E12" s="117" t="s">
        <v>196</v>
      </c>
      <c r="F12" s="120" t="s">
        <v>197</v>
      </c>
      <c r="G12" s="221" t="s">
        <v>196</v>
      </c>
      <c r="H12" s="120" t="s">
        <v>198</v>
      </c>
      <c r="I12" s="808"/>
      <c r="J12" s="809"/>
    </row>
    <row r="13" spans="1:10" ht="15.95" customHeight="1">
      <c r="A13" s="100">
        <f t="shared" si="0"/>
        <v>5</v>
      </c>
      <c r="B13" s="221" t="s">
        <v>196</v>
      </c>
      <c r="C13" s="117" t="s">
        <v>197</v>
      </c>
      <c r="D13" s="118" t="s">
        <v>139</v>
      </c>
      <c r="E13" s="117" t="s">
        <v>196</v>
      </c>
      <c r="F13" s="120" t="s">
        <v>197</v>
      </c>
      <c r="G13" s="221" t="s">
        <v>196</v>
      </c>
      <c r="H13" s="120" t="s">
        <v>198</v>
      </c>
      <c r="I13" s="808"/>
      <c r="J13" s="809"/>
    </row>
    <row r="14" spans="1:10" ht="15.95" customHeight="1">
      <c r="A14" s="100">
        <f t="shared" si="0"/>
        <v>6</v>
      </c>
      <c r="B14" s="221" t="s">
        <v>196</v>
      </c>
      <c r="C14" s="117" t="s">
        <v>197</v>
      </c>
      <c r="D14" s="118" t="s">
        <v>139</v>
      </c>
      <c r="E14" s="117" t="s">
        <v>196</v>
      </c>
      <c r="F14" s="120" t="s">
        <v>197</v>
      </c>
      <c r="G14" s="221" t="s">
        <v>196</v>
      </c>
      <c r="H14" s="120" t="s">
        <v>198</v>
      </c>
      <c r="I14" s="808"/>
      <c r="J14" s="809"/>
    </row>
    <row r="15" spans="1:10" ht="15.95" customHeight="1">
      <c r="A15" s="100">
        <f t="shared" si="0"/>
        <v>7</v>
      </c>
      <c r="B15" s="221" t="s">
        <v>196</v>
      </c>
      <c r="C15" s="117" t="s">
        <v>197</v>
      </c>
      <c r="D15" s="118" t="s">
        <v>139</v>
      </c>
      <c r="E15" s="117" t="s">
        <v>196</v>
      </c>
      <c r="F15" s="120" t="s">
        <v>197</v>
      </c>
      <c r="G15" s="221" t="s">
        <v>196</v>
      </c>
      <c r="H15" s="120" t="s">
        <v>198</v>
      </c>
      <c r="I15" s="808"/>
      <c r="J15" s="809"/>
    </row>
    <row r="16" spans="1:10" ht="15.95" customHeight="1">
      <c r="A16" s="100">
        <f t="shared" si="0"/>
        <v>8</v>
      </c>
      <c r="B16" s="221" t="s">
        <v>196</v>
      </c>
      <c r="C16" s="117" t="s">
        <v>197</v>
      </c>
      <c r="D16" s="118" t="s">
        <v>139</v>
      </c>
      <c r="E16" s="117" t="s">
        <v>196</v>
      </c>
      <c r="F16" s="120" t="s">
        <v>197</v>
      </c>
      <c r="G16" s="221" t="s">
        <v>196</v>
      </c>
      <c r="H16" s="120" t="s">
        <v>198</v>
      </c>
      <c r="I16" s="808"/>
      <c r="J16" s="809"/>
    </row>
    <row r="17" spans="1:10" ht="15.95" customHeight="1">
      <c r="A17" s="100">
        <f t="shared" si="0"/>
        <v>9</v>
      </c>
      <c r="B17" s="221" t="s">
        <v>196</v>
      </c>
      <c r="C17" s="117" t="s">
        <v>197</v>
      </c>
      <c r="D17" s="118" t="s">
        <v>139</v>
      </c>
      <c r="E17" s="117" t="s">
        <v>196</v>
      </c>
      <c r="F17" s="120" t="s">
        <v>197</v>
      </c>
      <c r="G17" s="221" t="s">
        <v>196</v>
      </c>
      <c r="H17" s="120" t="s">
        <v>198</v>
      </c>
      <c r="I17" s="808"/>
      <c r="J17" s="809"/>
    </row>
    <row r="18" spans="1:10" ht="15.95" customHeight="1">
      <c r="A18" s="100">
        <f t="shared" si="0"/>
        <v>10</v>
      </c>
      <c r="B18" s="221" t="s">
        <v>196</v>
      </c>
      <c r="C18" s="117" t="s">
        <v>197</v>
      </c>
      <c r="D18" s="118" t="s">
        <v>139</v>
      </c>
      <c r="E18" s="117" t="s">
        <v>196</v>
      </c>
      <c r="F18" s="120" t="s">
        <v>197</v>
      </c>
      <c r="G18" s="221" t="s">
        <v>196</v>
      </c>
      <c r="H18" s="120" t="s">
        <v>198</v>
      </c>
      <c r="I18" s="808"/>
      <c r="J18" s="809"/>
    </row>
    <row r="19" spans="1:10" ht="15.95" customHeight="1" thickBot="1">
      <c r="A19" s="121"/>
      <c r="B19" s="122"/>
      <c r="C19" s="123"/>
      <c r="D19" s="124"/>
      <c r="E19" s="125"/>
      <c r="F19" s="126"/>
      <c r="G19" s="122"/>
      <c r="H19" s="126"/>
      <c r="I19" s="808"/>
      <c r="J19" s="809"/>
    </row>
    <row r="20" spans="1:10" ht="15.6" customHeight="1" thickBot="1">
      <c r="A20" s="814" t="s">
        <v>20</v>
      </c>
      <c r="B20" s="815"/>
      <c r="C20" s="815"/>
      <c r="D20" s="815"/>
      <c r="E20" s="815"/>
      <c r="F20" s="815"/>
      <c r="G20" s="815"/>
      <c r="H20" s="816"/>
      <c r="I20" s="812">
        <f>SUM(I9:J19)</f>
        <v>0</v>
      </c>
      <c r="J20" s="813"/>
    </row>
    <row r="21" spans="1:10">
      <c r="A21" s="114"/>
      <c r="B21" s="114"/>
      <c r="C21" s="114"/>
      <c r="D21" s="114"/>
      <c r="E21" s="114"/>
      <c r="F21" s="114"/>
      <c r="G21" s="114"/>
      <c r="H21" s="114"/>
      <c r="I21" s="115"/>
      <c r="J21" s="115"/>
    </row>
    <row r="22" spans="1:10">
      <c r="A22" s="92" t="s">
        <v>237</v>
      </c>
    </row>
    <row r="23" spans="1:10">
      <c r="A23" s="170" t="s">
        <v>376</v>
      </c>
    </row>
    <row r="24" spans="1:10">
      <c r="A24" s="92" t="s">
        <v>375</v>
      </c>
    </row>
    <row r="25" spans="1:10">
      <c r="A25" s="92" t="s">
        <v>242</v>
      </c>
    </row>
    <row r="26" spans="1:10">
      <c r="A26" s="92" t="s">
        <v>244</v>
      </c>
    </row>
    <row r="28" spans="1:10" ht="20.100000000000001" customHeight="1">
      <c r="I28" s="98" t="s">
        <v>596</v>
      </c>
      <c r="J28" s="98"/>
    </row>
  </sheetData>
  <mergeCells count="21">
    <mergeCell ref="A20:H20"/>
    <mergeCell ref="A1:J1"/>
    <mergeCell ref="A3:J3"/>
    <mergeCell ref="A6:A8"/>
    <mergeCell ref="B6:F8"/>
    <mergeCell ref="G6:H8"/>
    <mergeCell ref="I6:J6"/>
    <mergeCell ref="I7:J7"/>
    <mergeCell ref="I8:J8"/>
    <mergeCell ref="I9:J9"/>
    <mergeCell ref="I10:J10"/>
    <mergeCell ref="I11:J11"/>
    <mergeCell ref="I12:J12"/>
    <mergeCell ref="I13:J13"/>
    <mergeCell ref="I19:J19"/>
    <mergeCell ref="I20:J20"/>
    <mergeCell ref="I14:J14"/>
    <mergeCell ref="I15:J15"/>
    <mergeCell ref="I16:J16"/>
    <mergeCell ref="I17:J17"/>
    <mergeCell ref="I18:J18"/>
  </mergeCells>
  <phoneticPr fontId="3"/>
  <printOptions horizontalCentered="1"/>
  <pageMargins left="0.59055118110236227" right="0.39370078740157483" top="0.74803149606299213" bottom="0.74803149606299213" header="0.31496062992125984" footer="0.31496062992125984"/>
  <pageSetup paperSize="9" fitToHeight="0" orientation="portrait" cellComments="asDisplayed"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119"/>
  <sheetViews>
    <sheetView workbookViewId="0"/>
  </sheetViews>
  <sheetFormatPr defaultColWidth="9.140625" defaultRowHeight="12"/>
  <cols>
    <col min="1" max="1" width="1.7109375" style="1" customWidth="1"/>
    <col min="2" max="4" width="2.7109375" style="1" customWidth="1"/>
    <col min="5" max="5" width="21.42578125" style="1" customWidth="1"/>
    <col min="6" max="24" width="12.42578125" style="1" customWidth="1"/>
    <col min="25" max="25" width="1.7109375" style="1" customWidth="1"/>
    <col min="26" max="50" width="11.7109375" style="1" customWidth="1"/>
    <col min="51" max="16384" width="9.140625" style="1"/>
  </cols>
  <sheetData>
    <row r="1" spans="2:24">
      <c r="B1" s="819" t="s">
        <v>141</v>
      </c>
      <c r="C1" s="819"/>
      <c r="D1" s="819"/>
      <c r="E1" s="819"/>
      <c r="F1" s="819"/>
      <c r="G1" s="819"/>
      <c r="H1" s="819"/>
      <c r="I1" s="819"/>
      <c r="J1" s="819"/>
      <c r="K1" s="819"/>
      <c r="L1" s="819"/>
      <c r="M1" s="819"/>
      <c r="N1" s="819"/>
      <c r="O1" s="819"/>
      <c r="P1" s="819"/>
      <c r="Q1" s="819"/>
      <c r="R1" s="819"/>
      <c r="S1" s="819"/>
      <c r="T1" s="819"/>
      <c r="U1" s="819"/>
      <c r="V1" s="819"/>
      <c r="W1" s="819"/>
      <c r="X1" s="819"/>
    </row>
    <row r="2" spans="2:24" ht="19.5">
      <c r="B2" s="820" t="s">
        <v>64</v>
      </c>
      <c r="C2" s="820"/>
      <c r="D2" s="820"/>
      <c r="E2" s="820"/>
      <c r="F2" s="820"/>
      <c r="G2" s="820"/>
      <c r="H2" s="820"/>
      <c r="I2" s="820"/>
      <c r="J2" s="820"/>
      <c r="K2" s="820"/>
      <c r="L2" s="820"/>
      <c r="M2" s="820"/>
      <c r="N2" s="820"/>
      <c r="O2" s="820"/>
      <c r="P2" s="820"/>
      <c r="Q2" s="820"/>
      <c r="R2" s="820"/>
      <c r="S2" s="820"/>
      <c r="T2" s="820"/>
      <c r="U2" s="820"/>
      <c r="V2" s="820"/>
      <c r="W2" s="820"/>
      <c r="X2" s="820"/>
    </row>
    <row r="3" spans="2:24" ht="14.25">
      <c r="B3" s="10" t="s">
        <v>94</v>
      </c>
    </row>
    <row r="4" spans="2:24">
      <c r="B4" s="11"/>
      <c r="C4" s="15"/>
      <c r="D4" s="15"/>
      <c r="E4" s="12"/>
      <c r="F4" s="40" t="s">
        <v>17</v>
      </c>
      <c r="G4" s="64" t="s">
        <v>18</v>
      </c>
      <c r="H4" s="40" t="s">
        <v>19</v>
      </c>
      <c r="I4" s="47" t="s">
        <v>40</v>
      </c>
      <c r="J4" s="40" t="s">
        <v>101</v>
      </c>
      <c r="K4" s="40" t="s">
        <v>102</v>
      </c>
      <c r="L4" s="40" t="s">
        <v>103</v>
      </c>
      <c r="M4" s="40" t="s">
        <v>104</v>
      </c>
      <c r="N4" s="40" t="s">
        <v>105</v>
      </c>
      <c r="O4" s="40" t="s">
        <v>106</v>
      </c>
      <c r="P4" s="40" t="s">
        <v>107</v>
      </c>
      <c r="Q4" s="40" t="s">
        <v>108</v>
      </c>
      <c r="R4" s="40" t="s">
        <v>109</v>
      </c>
      <c r="S4" s="40" t="s">
        <v>110</v>
      </c>
      <c r="T4" s="40" t="s">
        <v>111</v>
      </c>
      <c r="U4" s="40" t="s">
        <v>112</v>
      </c>
      <c r="V4" s="64" t="s">
        <v>113</v>
      </c>
      <c r="W4" s="41" t="s">
        <v>149</v>
      </c>
      <c r="X4" s="16" t="s">
        <v>20</v>
      </c>
    </row>
    <row r="5" spans="2:24" ht="13.5">
      <c r="B5" s="43" t="s">
        <v>65</v>
      </c>
      <c r="C5" s="44"/>
      <c r="D5" s="44"/>
      <c r="E5" s="45"/>
      <c r="F5" s="26">
        <f>SUM(F6)</f>
        <v>0</v>
      </c>
      <c r="G5" s="65">
        <f t="shared" ref="G5:W5" si="0">SUM(G6)</f>
        <v>0</v>
      </c>
      <c r="H5" s="26">
        <f t="shared" si="0"/>
        <v>0</v>
      </c>
      <c r="I5" s="69">
        <f t="shared" si="0"/>
        <v>0</v>
      </c>
      <c r="J5" s="26">
        <f t="shared" si="0"/>
        <v>0</v>
      </c>
      <c r="K5" s="26">
        <f t="shared" si="0"/>
        <v>0</v>
      </c>
      <c r="L5" s="26">
        <f t="shared" si="0"/>
        <v>0</v>
      </c>
      <c r="M5" s="26">
        <f t="shared" si="0"/>
        <v>0</v>
      </c>
      <c r="N5" s="26">
        <f t="shared" si="0"/>
        <v>0</v>
      </c>
      <c r="O5" s="26">
        <f t="shared" si="0"/>
        <v>0</v>
      </c>
      <c r="P5" s="26">
        <f t="shared" si="0"/>
        <v>0</v>
      </c>
      <c r="Q5" s="26">
        <f t="shared" si="0"/>
        <v>0</v>
      </c>
      <c r="R5" s="26">
        <f t="shared" si="0"/>
        <v>0</v>
      </c>
      <c r="S5" s="26">
        <f t="shared" si="0"/>
        <v>0</v>
      </c>
      <c r="T5" s="26">
        <f t="shared" si="0"/>
        <v>0</v>
      </c>
      <c r="U5" s="26">
        <f t="shared" si="0"/>
        <v>0</v>
      </c>
      <c r="V5" s="65">
        <f t="shared" si="0"/>
        <v>0</v>
      </c>
      <c r="W5" s="27">
        <f t="shared" si="0"/>
        <v>0</v>
      </c>
      <c r="X5" s="25">
        <f>SUM(F5:W5)</f>
        <v>0</v>
      </c>
    </row>
    <row r="6" spans="2:24" ht="13.5">
      <c r="B6" s="3"/>
      <c r="C6" s="43" t="s">
        <v>66</v>
      </c>
      <c r="D6" s="44"/>
      <c r="E6" s="45"/>
      <c r="F6" s="26">
        <f>SUM(F7,F11,F12,F15)</f>
        <v>0</v>
      </c>
      <c r="G6" s="65">
        <f t="shared" ref="G6:W6" si="1">SUM(G7,G11,G12,G15)</f>
        <v>0</v>
      </c>
      <c r="H6" s="26">
        <f t="shared" si="1"/>
        <v>0</v>
      </c>
      <c r="I6" s="69">
        <f t="shared" si="1"/>
        <v>0</v>
      </c>
      <c r="J6" s="26">
        <f t="shared" si="1"/>
        <v>0</v>
      </c>
      <c r="K6" s="26">
        <f t="shared" si="1"/>
        <v>0</v>
      </c>
      <c r="L6" s="26">
        <f t="shared" si="1"/>
        <v>0</v>
      </c>
      <c r="M6" s="26">
        <f t="shared" si="1"/>
        <v>0</v>
      </c>
      <c r="N6" s="26">
        <f t="shared" si="1"/>
        <v>0</v>
      </c>
      <c r="O6" s="26">
        <f t="shared" si="1"/>
        <v>0</v>
      </c>
      <c r="P6" s="26">
        <f t="shared" si="1"/>
        <v>0</v>
      </c>
      <c r="Q6" s="26">
        <f t="shared" si="1"/>
        <v>0</v>
      </c>
      <c r="R6" s="26">
        <f t="shared" si="1"/>
        <v>0</v>
      </c>
      <c r="S6" s="26">
        <f t="shared" si="1"/>
        <v>0</v>
      </c>
      <c r="T6" s="26">
        <f t="shared" si="1"/>
        <v>0</v>
      </c>
      <c r="U6" s="26">
        <f t="shared" si="1"/>
        <v>0</v>
      </c>
      <c r="V6" s="65">
        <f t="shared" si="1"/>
        <v>0</v>
      </c>
      <c r="W6" s="27">
        <f t="shared" si="1"/>
        <v>0</v>
      </c>
      <c r="X6" s="25">
        <f t="shared" ref="X6:X42" si="2">SUM(F6:W6)</f>
        <v>0</v>
      </c>
    </row>
    <row r="7" spans="2:24" ht="13.5">
      <c r="B7" s="3"/>
      <c r="C7" s="3"/>
      <c r="D7" s="43" t="s">
        <v>69</v>
      </c>
      <c r="E7" s="45"/>
      <c r="F7" s="26">
        <f t="shared" ref="F7:V7" si="3">SUM(F8:F10)</f>
        <v>0</v>
      </c>
      <c r="G7" s="65">
        <f t="shared" si="3"/>
        <v>0</v>
      </c>
      <c r="H7" s="26">
        <f t="shared" si="3"/>
        <v>0</v>
      </c>
      <c r="I7" s="69">
        <f t="shared" si="3"/>
        <v>0</v>
      </c>
      <c r="J7" s="26">
        <f t="shared" si="3"/>
        <v>0</v>
      </c>
      <c r="K7" s="26">
        <f t="shared" si="3"/>
        <v>0</v>
      </c>
      <c r="L7" s="26">
        <f t="shared" si="3"/>
        <v>0</v>
      </c>
      <c r="M7" s="26">
        <f t="shared" si="3"/>
        <v>0</v>
      </c>
      <c r="N7" s="26">
        <f t="shared" si="3"/>
        <v>0</v>
      </c>
      <c r="O7" s="26">
        <f t="shared" si="3"/>
        <v>0</v>
      </c>
      <c r="P7" s="26">
        <f t="shared" si="3"/>
        <v>0</v>
      </c>
      <c r="Q7" s="26">
        <f t="shared" si="3"/>
        <v>0</v>
      </c>
      <c r="R7" s="26">
        <f t="shared" si="3"/>
        <v>0</v>
      </c>
      <c r="S7" s="26">
        <f t="shared" si="3"/>
        <v>0</v>
      </c>
      <c r="T7" s="26">
        <f t="shared" si="3"/>
        <v>0</v>
      </c>
      <c r="U7" s="26">
        <f t="shared" si="3"/>
        <v>0</v>
      </c>
      <c r="V7" s="65">
        <f t="shared" si="3"/>
        <v>0</v>
      </c>
      <c r="W7" s="27">
        <f t="shared" ref="W7" si="4">SUM(W8:W10)</f>
        <v>0</v>
      </c>
      <c r="X7" s="25">
        <f t="shared" si="2"/>
        <v>0</v>
      </c>
    </row>
    <row r="8" spans="2:24" ht="13.5">
      <c r="B8" s="3"/>
      <c r="C8" s="3"/>
      <c r="D8" s="3"/>
      <c r="E8" s="7" t="s">
        <v>67</v>
      </c>
      <c r="F8" s="28"/>
      <c r="G8" s="66"/>
      <c r="H8" s="28"/>
      <c r="I8" s="70"/>
      <c r="J8" s="28"/>
      <c r="K8" s="28"/>
      <c r="L8" s="28"/>
      <c r="M8" s="28"/>
      <c r="N8" s="28"/>
      <c r="O8" s="28"/>
      <c r="P8" s="28"/>
      <c r="Q8" s="28"/>
      <c r="R8" s="28"/>
      <c r="S8" s="28"/>
      <c r="T8" s="28"/>
      <c r="U8" s="28"/>
      <c r="V8" s="66"/>
      <c r="W8" s="35"/>
      <c r="X8" s="22">
        <f t="shared" si="2"/>
        <v>0</v>
      </c>
    </row>
    <row r="9" spans="2:24" ht="13.5">
      <c r="B9" s="3"/>
      <c r="C9" s="3"/>
      <c r="D9" s="3"/>
      <c r="E9" s="8" t="s">
        <v>68</v>
      </c>
      <c r="F9" s="29"/>
      <c r="G9" s="67"/>
      <c r="H9" s="29"/>
      <c r="I9" s="71"/>
      <c r="J9" s="29"/>
      <c r="K9" s="29"/>
      <c r="L9" s="29"/>
      <c r="M9" s="29"/>
      <c r="N9" s="29"/>
      <c r="O9" s="29"/>
      <c r="P9" s="29"/>
      <c r="Q9" s="29"/>
      <c r="R9" s="29"/>
      <c r="S9" s="29"/>
      <c r="T9" s="29"/>
      <c r="U9" s="29"/>
      <c r="V9" s="67"/>
      <c r="W9" s="36"/>
      <c r="X9" s="23">
        <f t="shared" si="2"/>
        <v>0</v>
      </c>
    </row>
    <row r="10" spans="2:24" ht="13.5">
      <c r="B10" s="3"/>
      <c r="C10" s="3"/>
      <c r="D10" s="4"/>
      <c r="E10" s="9" t="s">
        <v>70</v>
      </c>
      <c r="F10" s="30"/>
      <c r="G10" s="68"/>
      <c r="H10" s="30"/>
      <c r="I10" s="72"/>
      <c r="J10" s="30"/>
      <c r="K10" s="30"/>
      <c r="L10" s="30"/>
      <c r="M10" s="30"/>
      <c r="N10" s="30"/>
      <c r="O10" s="30"/>
      <c r="P10" s="30"/>
      <c r="Q10" s="30"/>
      <c r="R10" s="30"/>
      <c r="S10" s="30"/>
      <c r="T10" s="30"/>
      <c r="U10" s="30"/>
      <c r="V10" s="68"/>
      <c r="W10" s="37"/>
      <c r="X10" s="24">
        <f>SUM(F10:W10)</f>
        <v>0</v>
      </c>
    </row>
    <row r="11" spans="2:24" ht="13.5">
      <c r="B11" s="3"/>
      <c r="C11" s="3"/>
      <c r="D11" s="21" t="s">
        <v>144</v>
      </c>
      <c r="E11" s="6"/>
      <c r="F11" s="42"/>
      <c r="G11" s="73"/>
      <c r="H11" s="42"/>
      <c r="I11" s="74"/>
      <c r="J11" s="42"/>
      <c r="K11" s="42"/>
      <c r="L11" s="42"/>
      <c r="M11" s="42"/>
      <c r="N11" s="42"/>
      <c r="O11" s="42"/>
      <c r="P11" s="42"/>
      <c r="Q11" s="42"/>
      <c r="R11" s="42"/>
      <c r="S11" s="42"/>
      <c r="T11" s="42"/>
      <c r="U11" s="42"/>
      <c r="V11" s="73"/>
      <c r="W11" s="38"/>
      <c r="X11" s="25">
        <f t="shared" si="2"/>
        <v>0</v>
      </c>
    </row>
    <row r="12" spans="2:24" ht="13.5">
      <c r="B12" s="3"/>
      <c r="C12" s="3"/>
      <c r="D12" s="43" t="s">
        <v>145</v>
      </c>
      <c r="E12" s="45"/>
      <c r="F12" s="26">
        <f>SUM(F13:F14)</f>
        <v>0</v>
      </c>
      <c r="G12" s="65">
        <f t="shared" ref="G12:V12" si="5">SUM(G13:G14)</f>
        <v>0</v>
      </c>
      <c r="H12" s="26">
        <f t="shared" si="5"/>
        <v>0</v>
      </c>
      <c r="I12" s="69">
        <f t="shared" si="5"/>
        <v>0</v>
      </c>
      <c r="J12" s="26">
        <f t="shared" si="5"/>
        <v>0</v>
      </c>
      <c r="K12" s="26">
        <f t="shared" si="5"/>
        <v>0</v>
      </c>
      <c r="L12" s="26">
        <f t="shared" si="5"/>
        <v>0</v>
      </c>
      <c r="M12" s="26">
        <f t="shared" si="5"/>
        <v>0</v>
      </c>
      <c r="N12" s="26">
        <f t="shared" si="5"/>
        <v>0</v>
      </c>
      <c r="O12" s="26">
        <f t="shared" si="5"/>
        <v>0</v>
      </c>
      <c r="P12" s="26">
        <f t="shared" si="5"/>
        <v>0</v>
      </c>
      <c r="Q12" s="26">
        <f t="shared" si="5"/>
        <v>0</v>
      </c>
      <c r="R12" s="26">
        <f t="shared" si="5"/>
        <v>0</v>
      </c>
      <c r="S12" s="26">
        <f t="shared" si="5"/>
        <v>0</v>
      </c>
      <c r="T12" s="26">
        <f t="shared" si="5"/>
        <v>0</v>
      </c>
      <c r="U12" s="26">
        <f t="shared" si="5"/>
        <v>0</v>
      </c>
      <c r="V12" s="65">
        <f t="shared" si="5"/>
        <v>0</v>
      </c>
      <c r="W12" s="27">
        <f t="shared" ref="W12" si="6">SUM(W13:W14)</f>
        <v>0</v>
      </c>
      <c r="X12" s="25">
        <f t="shared" si="2"/>
        <v>0</v>
      </c>
    </row>
    <row r="13" spans="2:24" ht="13.5">
      <c r="B13" s="3"/>
      <c r="C13" s="3"/>
      <c r="D13" s="3"/>
      <c r="E13" s="7" t="s">
        <v>146</v>
      </c>
      <c r="F13" s="28"/>
      <c r="G13" s="66"/>
      <c r="H13" s="28"/>
      <c r="I13" s="70"/>
      <c r="J13" s="28"/>
      <c r="K13" s="28"/>
      <c r="L13" s="28"/>
      <c r="M13" s="28"/>
      <c r="N13" s="28"/>
      <c r="O13" s="28"/>
      <c r="P13" s="28"/>
      <c r="Q13" s="28"/>
      <c r="R13" s="28"/>
      <c r="S13" s="28"/>
      <c r="T13" s="28"/>
      <c r="U13" s="28"/>
      <c r="V13" s="66"/>
      <c r="W13" s="35"/>
      <c r="X13" s="22">
        <f t="shared" si="2"/>
        <v>0</v>
      </c>
    </row>
    <row r="14" spans="2:24" ht="13.5">
      <c r="B14" s="3"/>
      <c r="C14" s="3"/>
      <c r="D14" s="4"/>
      <c r="E14" s="9" t="s">
        <v>147</v>
      </c>
      <c r="F14" s="30"/>
      <c r="G14" s="68"/>
      <c r="H14" s="30"/>
      <c r="I14" s="72"/>
      <c r="J14" s="30"/>
      <c r="K14" s="30"/>
      <c r="L14" s="30"/>
      <c r="M14" s="30"/>
      <c r="N14" s="30"/>
      <c r="O14" s="30"/>
      <c r="P14" s="30"/>
      <c r="Q14" s="30"/>
      <c r="R14" s="30"/>
      <c r="S14" s="30"/>
      <c r="T14" s="30"/>
      <c r="U14" s="30"/>
      <c r="V14" s="68"/>
      <c r="W14" s="37"/>
      <c r="X14" s="24">
        <f t="shared" si="2"/>
        <v>0</v>
      </c>
    </row>
    <row r="15" spans="2:24" ht="13.5">
      <c r="B15" s="3"/>
      <c r="C15" s="4"/>
      <c r="D15" s="21" t="s">
        <v>148</v>
      </c>
      <c r="E15" s="6"/>
      <c r="F15" s="42"/>
      <c r="G15" s="73"/>
      <c r="H15" s="42"/>
      <c r="I15" s="74"/>
      <c r="J15" s="42"/>
      <c r="K15" s="42"/>
      <c r="L15" s="42"/>
      <c r="M15" s="42"/>
      <c r="N15" s="42"/>
      <c r="O15" s="42"/>
      <c r="P15" s="42"/>
      <c r="Q15" s="42"/>
      <c r="R15" s="42"/>
      <c r="S15" s="42"/>
      <c r="T15" s="42"/>
      <c r="U15" s="42"/>
      <c r="V15" s="73"/>
      <c r="W15" s="38"/>
      <c r="X15" s="25">
        <f t="shared" si="2"/>
        <v>0</v>
      </c>
    </row>
    <row r="16" spans="2:24" ht="13.5">
      <c r="B16" s="43" t="s">
        <v>72</v>
      </c>
      <c r="C16" s="44"/>
      <c r="D16" s="44"/>
      <c r="E16" s="45"/>
      <c r="F16" s="26">
        <f>SUM(F17,F20,F21,F24)</f>
        <v>0</v>
      </c>
      <c r="G16" s="65">
        <f t="shared" ref="G16:W16" si="7">SUM(G17,G20,G21,G24)</f>
        <v>0</v>
      </c>
      <c r="H16" s="26">
        <f t="shared" si="7"/>
        <v>0</v>
      </c>
      <c r="I16" s="69">
        <f t="shared" si="7"/>
        <v>0</v>
      </c>
      <c r="J16" s="26">
        <f t="shared" si="7"/>
        <v>0</v>
      </c>
      <c r="K16" s="26">
        <f t="shared" si="7"/>
        <v>0</v>
      </c>
      <c r="L16" s="26">
        <f t="shared" si="7"/>
        <v>0</v>
      </c>
      <c r="M16" s="26">
        <f t="shared" si="7"/>
        <v>0</v>
      </c>
      <c r="N16" s="26">
        <f t="shared" si="7"/>
        <v>0</v>
      </c>
      <c r="O16" s="26">
        <f t="shared" si="7"/>
        <v>0</v>
      </c>
      <c r="P16" s="26">
        <f t="shared" si="7"/>
        <v>0</v>
      </c>
      <c r="Q16" s="26">
        <f t="shared" si="7"/>
        <v>0</v>
      </c>
      <c r="R16" s="26">
        <f t="shared" si="7"/>
        <v>0</v>
      </c>
      <c r="S16" s="26">
        <f t="shared" si="7"/>
        <v>0</v>
      </c>
      <c r="T16" s="26">
        <f t="shared" si="7"/>
        <v>0</v>
      </c>
      <c r="U16" s="26">
        <f t="shared" si="7"/>
        <v>0</v>
      </c>
      <c r="V16" s="65">
        <f t="shared" si="7"/>
        <v>0</v>
      </c>
      <c r="W16" s="27">
        <f t="shared" si="7"/>
        <v>0</v>
      </c>
      <c r="X16" s="25">
        <f t="shared" si="2"/>
        <v>0</v>
      </c>
    </row>
    <row r="17" spans="2:24" ht="13.5">
      <c r="B17" s="3"/>
      <c r="C17" s="43" t="s">
        <v>73</v>
      </c>
      <c r="D17" s="44"/>
      <c r="E17" s="45"/>
      <c r="F17" s="26">
        <f>SUM(F18:F19)</f>
        <v>0</v>
      </c>
      <c r="G17" s="65">
        <f t="shared" ref="G17:V17" si="8">SUM(G18:G19)</f>
        <v>0</v>
      </c>
      <c r="H17" s="26">
        <f t="shared" si="8"/>
        <v>0</v>
      </c>
      <c r="I17" s="69">
        <f t="shared" si="8"/>
        <v>0</v>
      </c>
      <c r="J17" s="26">
        <f t="shared" si="8"/>
        <v>0</v>
      </c>
      <c r="K17" s="26">
        <f t="shared" si="8"/>
        <v>0</v>
      </c>
      <c r="L17" s="26">
        <f t="shared" si="8"/>
        <v>0</v>
      </c>
      <c r="M17" s="26">
        <f t="shared" si="8"/>
        <v>0</v>
      </c>
      <c r="N17" s="26">
        <f t="shared" si="8"/>
        <v>0</v>
      </c>
      <c r="O17" s="26">
        <f t="shared" si="8"/>
        <v>0</v>
      </c>
      <c r="P17" s="26">
        <f t="shared" si="8"/>
        <v>0</v>
      </c>
      <c r="Q17" s="26">
        <f t="shared" si="8"/>
        <v>0</v>
      </c>
      <c r="R17" s="26">
        <f t="shared" si="8"/>
        <v>0</v>
      </c>
      <c r="S17" s="26">
        <f t="shared" si="8"/>
        <v>0</v>
      </c>
      <c r="T17" s="26">
        <f t="shared" si="8"/>
        <v>0</v>
      </c>
      <c r="U17" s="26">
        <f t="shared" si="8"/>
        <v>0</v>
      </c>
      <c r="V17" s="65">
        <f t="shared" si="8"/>
        <v>0</v>
      </c>
      <c r="W17" s="27">
        <f t="shared" ref="W17" si="9">SUM(W18:W19)</f>
        <v>0</v>
      </c>
      <c r="X17" s="25">
        <f t="shared" si="2"/>
        <v>0</v>
      </c>
    </row>
    <row r="18" spans="2:24" ht="13.5">
      <c r="B18" s="3"/>
      <c r="C18" s="3"/>
      <c r="D18" s="19" t="s">
        <v>74</v>
      </c>
      <c r="E18" s="13"/>
      <c r="F18" s="28"/>
      <c r="G18" s="66"/>
      <c r="H18" s="28"/>
      <c r="I18" s="70"/>
      <c r="J18" s="28"/>
      <c r="K18" s="28"/>
      <c r="L18" s="28"/>
      <c r="M18" s="28"/>
      <c r="N18" s="28"/>
      <c r="O18" s="28"/>
      <c r="P18" s="28"/>
      <c r="Q18" s="28"/>
      <c r="R18" s="28"/>
      <c r="S18" s="28"/>
      <c r="T18" s="28"/>
      <c r="U18" s="28"/>
      <c r="V18" s="66"/>
      <c r="W18" s="35"/>
      <c r="X18" s="22">
        <f t="shared" si="2"/>
        <v>0</v>
      </c>
    </row>
    <row r="19" spans="2:24" ht="13.5">
      <c r="B19" s="3"/>
      <c r="C19" s="4"/>
      <c r="D19" s="20" t="s">
        <v>75</v>
      </c>
      <c r="E19" s="14"/>
      <c r="F19" s="30"/>
      <c r="G19" s="68"/>
      <c r="H19" s="30"/>
      <c r="I19" s="72"/>
      <c r="J19" s="30"/>
      <c r="K19" s="30"/>
      <c r="L19" s="30"/>
      <c r="M19" s="30"/>
      <c r="N19" s="30"/>
      <c r="O19" s="30"/>
      <c r="P19" s="30"/>
      <c r="Q19" s="30"/>
      <c r="R19" s="30"/>
      <c r="S19" s="30"/>
      <c r="T19" s="30"/>
      <c r="U19" s="30"/>
      <c r="V19" s="68"/>
      <c r="W19" s="37"/>
      <c r="X19" s="24">
        <f t="shared" si="2"/>
        <v>0</v>
      </c>
    </row>
    <row r="20" spans="2:24" s="63" customFormat="1" ht="13.5">
      <c r="B20" s="81"/>
      <c r="C20" s="82" t="s">
        <v>161</v>
      </c>
      <c r="D20" s="84"/>
      <c r="E20" s="85"/>
      <c r="F20" s="86"/>
      <c r="G20" s="87"/>
      <c r="H20" s="86"/>
      <c r="I20" s="88"/>
      <c r="J20" s="86"/>
      <c r="K20" s="86"/>
      <c r="L20" s="86"/>
      <c r="M20" s="86"/>
      <c r="N20" s="86"/>
      <c r="O20" s="86"/>
      <c r="P20" s="86"/>
      <c r="Q20" s="86"/>
      <c r="R20" s="86"/>
      <c r="S20" s="86"/>
      <c r="T20" s="86"/>
      <c r="U20" s="86"/>
      <c r="V20" s="87"/>
      <c r="W20" s="89"/>
      <c r="X20" s="90">
        <f t="shared" si="2"/>
        <v>0</v>
      </c>
    </row>
    <row r="21" spans="2:24" ht="13.5">
      <c r="B21" s="3"/>
      <c r="C21" s="43" t="s">
        <v>34</v>
      </c>
      <c r="D21" s="44"/>
      <c r="E21" s="45"/>
      <c r="F21" s="26">
        <f>SUM(F22:F23)</f>
        <v>0</v>
      </c>
      <c r="G21" s="65">
        <f t="shared" ref="G21:V21" si="10">SUM(G22:G23)</f>
        <v>0</v>
      </c>
      <c r="H21" s="26">
        <f t="shared" si="10"/>
        <v>0</v>
      </c>
      <c r="I21" s="69">
        <f t="shared" si="10"/>
        <v>0</v>
      </c>
      <c r="J21" s="26">
        <f t="shared" si="10"/>
        <v>0</v>
      </c>
      <c r="K21" s="26">
        <f t="shared" si="10"/>
        <v>0</v>
      </c>
      <c r="L21" s="26">
        <f t="shared" si="10"/>
        <v>0</v>
      </c>
      <c r="M21" s="26">
        <f t="shared" si="10"/>
        <v>0</v>
      </c>
      <c r="N21" s="26">
        <f t="shared" si="10"/>
        <v>0</v>
      </c>
      <c r="O21" s="26">
        <f t="shared" si="10"/>
        <v>0</v>
      </c>
      <c r="P21" s="26">
        <f t="shared" si="10"/>
        <v>0</v>
      </c>
      <c r="Q21" s="26">
        <f t="shared" si="10"/>
        <v>0</v>
      </c>
      <c r="R21" s="26">
        <f t="shared" si="10"/>
        <v>0</v>
      </c>
      <c r="S21" s="26">
        <f t="shared" si="10"/>
        <v>0</v>
      </c>
      <c r="T21" s="26">
        <f t="shared" si="10"/>
        <v>0</v>
      </c>
      <c r="U21" s="26">
        <f t="shared" si="10"/>
        <v>0</v>
      </c>
      <c r="V21" s="65">
        <f t="shared" si="10"/>
        <v>0</v>
      </c>
      <c r="W21" s="27">
        <f t="shared" ref="W21" si="11">SUM(W22:W23)</f>
        <v>0</v>
      </c>
      <c r="X21" s="25">
        <f t="shared" si="2"/>
        <v>0</v>
      </c>
    </row>
    <row r="22" spans="2:24" ht="13.5">
      <c r="B22" s="3"/>
      <c r="C22" s="3"/>
      <c r="D22" s="19" t="s">
        <v>76</v>
      </c>
      <c r="E22" s="13"/>
      <c r="F22" s="28"/>
      <c r="G22" s="66"/>
      <c r="H22" s="28"/>
      <c r="I22" s="70"/>
      <c r="J22" s="28"/>
      <c r="K22" s="28"/>
      <c r="L22" s="28"/>
      <c r="M22" s="28"/>
      <c r="N22" s="28"/>
      <c r="O22" s="28"/>
      <c r="P22" s="28"/>
      <c r="Q22" s="28"/>
      <c r="R22" s="28"/>
      <c r="S22" s="28"/>
      <c r="T22" s="28"/>
      <c r="U22" s="28"/>
      <c r="V22" s="66"/>
      <c r="W22" s="35"/>
      <c r="X22" s="22">
        <f t="shared" si="2"/>
        <v>0</v>
      </c>
    </row>
    <row r="23" spans="2:24" ht="13.5">
      <c r="B23" s="3"/>
      <c r="C23" s="4"/>
      <c r="D23" s="20" t="s">
        <v>77</v>
      </c>
      <c r="E23" s="14"/>
      <c r="F23" s="30"/>
      <c r="G23" s="68"/>
      <c r="H23" s="30"/>
      <c r="I23" s="72"/>
      <c r="J23" s="30"/>
      <c r="K23" s="30"/>
      <c r="L23" s="30"/>
      <c r="M23" s="30"/>
      <c r="N23" s="30"/>
      <c r="O23" s="30"/>
      <c r="P23" s="30"/>
      <c r="Q23" s="30"/>
      <c r="R23" s="30"/>
      <c r="S23" s="30"/>
      <c r="T23" s="30"/>
      <c r="U23" s="30"/>
      <c r="V23" s="68"/>
      <c r="W23" s="37"/>
      <c r="X23" s="24">
        <f t="shared" si="2"/>
        <v>0</v>
      </c>
    </row>
    <row r="24" spans="2:24" ht="13.5">
      <c r="B24" s="3"/>
      <c r="C24" s="43" t="s">
        <v>7</v>
      </c>
      <c r="D24" s="44"/>
      <c r="E24" s="45"/>
      <c r="F24" s="26">
        <f>SUM(F25:F26)</f>
        <v>0</v>
      </c>
      <c r="G24" s="65">
        <f t="shared" ref="G24:V24" si="12">SUM(G25:G26)</f>
        <v>0</v>
      </c>
      <c r="H24" s="26">
        <f t="shared" si="12"/>
        <v>0</v>
      </c>
      <c r="I24" s="69">
        <f t="shared" si="12"/>
        <v>0</v>
      </c>
      <c r="J24" s="26">
        <f t="shared" si="12"/>
        <v>0</v>
      </c>
      <c r="K24" s="26">
        <f t="shared" si="12"/>
        <v>0</v>
      </c>
      <c r="L24" s="26">
        <f t="shared" si="12"/>
        <v>0</v>
      </c>
      <c r="M24" s="26">
        <f t="shared" si="12"/>
        <v>0</v>
      </c>
      <c r="N24" s="26">
        <f t="shared" si="12"/>
        <v>0</v>
      </c>
      <c r="O24" s="26">
        <f t="shared" si="12"/>
        <v>0</v>
      </c>
      <c r="P24" s="26">
        <f t="shared" si="12"/>
        <v>0</v>
      </c>
      <c r="Q24" s="26">
        <f t="shared" si="12"/>
        <v>0</v>
      </c>
      <c r="R24" s="26">
        <f t="shared" si="12"/>
        <v>0</v>
      </c>
      <c r="S24" s="26">
        <f t="shared" si="12"/>
        <v>0</v>
      </c>
      <c r="T24" s="26">
        <f t="shared" si="12"/>
        <v>0</v>
      </c>
      <c r="U24" s="26">
        <f t="shared" si="12"/>
        <v>0</v>
      </c>
      <c r="V24" s="65">
        <f t="shared" si="12"/>
        <v>0</v>
      </c>
      <c r="W24" s="27">
        <f t="shared" ref="W24" si="13">SUM(W25:W26)</f>
        <v>0</v>
      </c>
      <c r="X24" s="25">
        <f t="shared" si="2"/>
        <v>0</v>
      </c>
    </row>
    <row r="25" spans="2:24" ht="13.5">
      <c r="B25" s="3"/>
      <c r="C25" s="3"/>
      <c r="D25" s="19" t="s">
        <v>71</v>
      </c>
      <c r="E25" s="13"/>
      <c r="F25" s="28"/>
      <c r="G25" s="66"/>
      <c r="H25" s="28"/>
      <c r="I25" s="70"/>
      <c r="J25" s="28"/>
      <c r="K25" s="28"/>
      <c r="L25" s="28"/>
      <c r="M25" s="28"/>
      <c r="N25" s="28"/>
      <c r="O25" s="28"/>
      <c r="P25" s="28"/>
      <c r="Q25" s="28"/>
      <c r="R25" s="28"/>
      <c r="S25" s="28"/>
      <c r="T25" s="28"/>
      <c r="U25" s="28"/>
      <c r="V25" s="66"/>
      <c r="W25" s="35"/>
      <c r="X25" s="22">
        <f t="shared" si="2"/>
        <v>0</v>
      </c>
    </row>
    <row r="26" spans="2:24" ht="13.5">
      <c r="B26" s="3"/>
      <c r="C26" s="4"/>
      <c r="D26" s="20" t="s">
        <v>71</v>
      </c>
      <c r="E26" s="14"/>
      <c r="F26" s="30"/>
      <c r="G26" s="68"/>
      <c r="H26" s="30"/>
      <c r="I26" s="72"/>
      <c r="J26" s="30"/>
      <c r="K26" s="30"/>
      <c r="L26" s="30"/>
      <c r="M26" s="30"/>
      <c r="N26" s="30"/>
      <c r="O26" s="30"/>
      <c r="P26" s="30"/>
      <c r="Q26" s="30"/>
      <c r="R26" s="30"/>
      <c r="S26" s="30"/>
      <c r="T26" s="30"/>
      <c r="U26" s="30"/>
      <c r="V26" s="68"/>
      <c r="W26" s="37"/>
      <c r="X26" s="24">
        <f t="shared" si="2"/>
        <v>0</v>
      </c>
    </row>
    <row r="27" spans="2:24" ht="13.5">
      <c r="B27" s="46" t="s">
        <v>78</v>
      </c>
      <c r="C27" s="44"/>
      <c r="D27" s="44"/>
      <c r="E27" s="45"/>
      <c r="F27" s="26">
        <f t="shared" ref="F27:W27" si="14">F5-F16</f>
        <v>0</v>
      </c>
      <c r="G27" s="65">
        <f t="shared" si="14"/>
        <v>0</v>
      </c>
      <c r="H27" s="26">
        <f t="shared" si="14"/>
        <v>0</v>
      </c>
      <c r="I27" s="69">
        <f t="shared" si="14"/>
        <v>0</v>
      </c>
      <c r="J27" s="26">
        <f t="shared" si="14"/>
        <v>0</v>
      </c>
      <c r="K27" s="26">
        <f t="shared" si="14"/>
        <v>0</v>
      </c>
      <c r="L27" s="26">
        <f t="shared" si="14"/>
        <v>0</v>
      </c>
      <c r="M27" s="26">
        <f t="shared" si="14"/>
        <v>0</v>
      </c>
      <c r="N27" s="26">
        <f t="shared" si="14"/>
        <v>0</v>
      </c>
      <c r="O27" s="26">
        <f t="shared" si="14"/>
        <v>0</v>
      </c>
      <c r="P27" s="26">
        <f t="shared" si="14"/>
        <v>0</v>
      </c>
      <c r="Q27" s="26">
        <f t="shared" si="14"/>
        <v>0</v>
      </c>
      <c r="R27" s="26">
        <f t="shared" si="14"/>
        <v>0</v>
      </c>
      <c r="S27" s="26">
        <f t="shared" si="14"/>
        <v>0</v>
      </c>
      <c r="T27" s="26">
        <f t="shared" si="14"/>
        <v>0</v>
      </c>
      <c r="U27" s="26">
        <f t="shared" si="14"/>
        <v>0</v>
      </c>
      <c r="V27" s="65">
        <f t="shared" si="14"/>
        <v>0</v>
      </c>
      <c r="W27" s="27">
        <f t="shared" si="14"/>
        <v>0</v>
      </c>
      <c r="X27" s="25">
        <f t="shared" si="2"/>
        <v>0</v>
      </c>
    </row>
    <row r="28" spans="2:24" ht="13.5">
      <c r="B28" s="43" t="s">
        <v>79</v>
      </c>
      <c r="C28" s="44"/>
      <c r="D28" s="44"/>
      <c r="E28" s="45"/>
      <c r="F28" s="26">
        <f>SUM(F29:F30)</f>
        <v>0</v>
      </c>
      <c r="G28" s="65">
        <f t="shared" ref="G28:V28" si="15">SUM(G29:G30)</f>
        <v>0</v>
      </c>
      <c r="H28" s="26">
        <f t="shared" si="15"/>
        <v>0</v>
      </c>
      <c r="I28" s="69">
        <f t="shared" si="15"/>
        <v>0</v>
      </c>
      <c r="J28" s="26">
        <f t="shared" si="15"/>
        <v>0</v>
      </c>
      <c r="K28" s="26">
        <f t="shared" si="15"/>
        <v>0</v>
      </c>
      <c r="L28" s="26">
        <f t="shared" si="15"/>
        <v>0</v>
      </c>
      <c r="M28" s="26">
        <f t="shared" si="15"/>
        <v>0</v>
      </c>
      <c r="N28" s="26">
        <f t="shared" si="15"/>
        <v>0</v>
      </c>
      <c r="O28" s="26">
        <f t="shared" si="15"/>
        <v>0</v>
      </c>
      <c r="P28" s="26">
        <f t="shared" si="15"/>
        <v>0</v>
      </c>
      <c r="Q28" s="26">
        <f t="shared" si="15"/>
        <v>0</v>
      </c>
      <c r="R28" s="26">
        <f t="shared" si="15"/>
        <v>0</v>
      </c>
      <c r="S28" s="26">
        <f t="shared" si="15"/>
        <v>0</v>
      </c>
      <c r="T28" s="26">
        <f t="shared" si="15"/>
        <v>0</v>
      </c>
      <c r="U28" s="26">
        <f t="shared" si="15"/>
        <v>0</v>
      </c>
      <c r="V28" s="65">
        <f t="shared" si="15"/>
        <v>0</v>
      </c>
      <c r="W28" s="27">
        <f t="shared" ref="W28" si="16">SUM(W29:W30)</f>
        <v>0</v>
      </c>
      <c r="X28" s="25">
        <f t="shared" si="2"/>
        <v>0</v>
      </c>
    </row>
    <row r="29" spans="2:24" ht="13.5">
      <c r="B29" s="3"/>
      <c r="C29" s="19" t="s">
        <v>80</v>
      </c>
      <c r="D29" s="33"/>
      <c r="E29" s="13"/>
      <c r="F29" s="28"/>
      <c r="G29" s="66"/>
      <c r="H29" s="28"/>
      <c r="I29" s="70"/>
      <c r="J29" s="28"/>
      <c r="K29" s="28"/>
      <c r="L29" s="28"/>
      <c r="M29" s="28"/>
      <c r="N29" s="28"/>
      <c r="O29" s="28"/>
      <c r="P29" s="28"/>
      <c r="Q29" s="28"/>
      <c r="R29" s="28"/>
      <c r="S29" s="28"/>
      <c r="T29" s="28"/>
      <c r="U29" s="28"/>
      <c r="V29" s="66"/>
      <c r="W29" s="35"/>
      <c r="X29" s="22">
        <f t="shared" si="2"/>
        <v>0</v>
      </c>
    </row>
    <row r="30" spans="2:24" ht="13.5">
      <c r="B30" s="4"/>
      <c r="C30" s="20" t="s">
        <v>81</v>
      </c>
      <c r="D30" s="32"/>
      <c r="E30" s="14"/>
      <c r="F30" s="30"/>
      <c r="G30" s="68"/>
      <c r="H30" s="30"/>
      <c r="I30" s="72"/>
      <c r="J30" s="30"/>
      <c r="K30" s="30"/>
      <c r="L30" s="30"/>
      <c r="M30" s="30"/>
      <c r="N30" s="30"/>
      <c r="O30" s="30"/>
      <c r="P30" s="30"/>
      <c r="Q30" s="30"/>
      <c r="R30" s="30"/>
      <c r="S30" s="30"/>
      <c r="T30" s="30"/>
      <c r="U30" s="30"/>
      <c r="V30" s="68"/>
      <c r="W30" s="37"/>
      <c r="X30" s="24">
        <f t="shared" si="2"/>
        <v>0</v>
      </c>
    </row>
    <row r="31" spans="2:24" ht="13.5">
      <c r="B31" s="46" t="s">
        <v>82</v>
      </c>
      <c r="C31" s="44"/>
      <c r="D31" s="44"/>
      <c r="E31" s="45"/>
      <c r="F31" s="26">
        <f>F27-F28</f>
        <v>0</v>
      </c>
      <c r="G31" s="65">
        <f t="shared" ref="G31:V31" si="17">G27-G28</f>
        <v>0</v>
      </c>
      <c r="H31" s="26">
        <f t="shared" si="17"/>
        <v>0</v>
      </c>
      <c r="I31" s="69">
        <f t="shared" si="17"/>
        <v>0</v>
      </c>
      <c r="J31" s="26">
        <f t="shared" si="17"/>
        <v>0</v>
      </c>
      <c r="K31" s="26">
        <f t="shared" si="17"/>
        <v>0</v>
      </c>
      <c r="L31" s="26">
        <f t="shared" si="17"/>
        <v>0</v>
      </c>
      <c r="M31" s="26">
        <f t="shared" si="17"/>
        <v>0</v>
      </c>
      <c r="N31" s="26">
        <f t="shared" si="17"/>
        <v>0</v>
      </c>
      <c r="O31" s="26">
        <f t="shared" si="17"/>
        <v>0</v>
      </c>
      <c r="P31" s="26">
        <f t="shared" si="17"/>
        <v>0</v>
      </c>
      <c r="Q31" s="26">
        <f t="shared" si="17"/>
        <v>0</v>
      </c>
      <c r="R31" s="26">
        <f t="shared" si="17"/>
        <v>0</v>
      </c>
      <c r="S31" s="26">
        <f t="shared" si="17"/>
        <v>0</v>
      </c>
      <c r="T31" s="26">
        <f t="shared" si="17"/>
        <v>0</v>
      </c>
      <c r="U31" s="26">
        <f t="shared" si="17"/>
        <v>0</v>
      </c>
      <c r="V31" s="65">
        <f t="shared" si="17"/>
        <v>0</v>
      </c>
      <c r="W31" s="27">
        <f t="shared" ref="W31" si="18">W27-W28</f>
        <v>0</v>
      </c>
      <c r="X31" s="25">
        <f t="shared" si="2"/>
        <v>0</v>
      </c>
    </row>
    <row r="32" spans="2:24" ht="13.5">
      <c r="B32" s="21" t="s">
        <v>83</v>
      </c>
      <c r="C32" s="5"/>
      <c r="D32" s="5"/>
      <c r="E32" s="6"/>
      <c r="F32" s="42"/>
      <c r="G32" s="73"/>
      <c r="H32" s="42"/>
      <c r="I32" s="74"/>
      <c r="J32" s="42"/>
      <c r="K32" s="42"/>
      <c r="L32" s="42"/>
      <c r="M32" s="42"/>
      <c r="N32" s="42"/>
      <c r="O32" s="42"/>
      <c r="P32" s="42"/>
      <c r="Q32" s="42"/>
      <c r="R32" s="42"/>
      <c r="S32" s="42"/>
      <c r="T32" s="42"/>
      <c r="U32" s="42"/>
      <c r="V32" s="73"/>
      <c r="W32" s="38"/>
      <c r="X32" s="25">
        <f t="shared" si="2"/>
        <v>0</v>
      </c>
    </row>
    <row r="33" spans="2:24" ht="13.5">
      <c r="B33" s="21" t="s">
        <v>84</v>
      </c>
      <c r="C33" s="5"/>
      <c r="D33" s="5"/>
      <c r="E33" s="6"/>
      <c r="F33" s="42"/>
      <c r="G33" s="73"/>
      <c r="H33" s="42"/>
      <c r="I33" s="74"/>
      <c r="J33" s="42"/>
      <c r="K33" s="42"/>
      <c r="L33" s="42"/>
      <c r="M33" s="42"/>
      <c r="N33" s="42"/>
      <c r="O33" s="42"/>
      <c r="P33" s="42"/>
      <c r="Q33" s="42"/>
      <c r="R33" s="42"/>
      <c r="S33" s="42"/>
      <c r="T33" s="42"/>
      <c r="U33" s="42"/>
      <c r="V33" s="73"/>
      <c r="W33" s="38"/>
      <c r="X33" s="25">
        <f t="shared" si="2"/>
        <v>0</v>
      </c>
    </row>
    <row r="34" spans="2:24" ht="13.5">
      <c r="B34" s="46" t="s">
        <v>85</v>
      </c>
      <c r="C34" s="44"/>
      <c r="D34" s="44"/>
      <c r="E34" s="45"/>
      <c r="F34" s="26">
        <f>F31+F32-F33</f>
        <v>0</v>
      </c>
      <c r="G34" s="65">
        <f t="shared" ref="G34:V34" si="19">G31+G32-G33</f>
        <v>0</v>
      </c>
      <c r="H34" s="26">
        <f t="shared" si="19"/>
        <v>0</v>
      </c>
      <c r="I34" s="69">
        <f t="shared" si="19"/>
        <v>0</v>
      </c>
      <c r="J34" s="26">
        <f t="shared" si="19"/>
        <v>0</v>
      </c>
      <c r="K34" s="26">
        <f t="shared" si="19"/>
        <v>0</v>
      </c>
      <c r="L34" s="26">
        <f t="shared" si="19"/>
        <v>0</v>
      </c>
      <c r="M34" s="26">
        <f t="shared" si="19"/>
        <v>0</v>
      </c>
      <c r="N34" s="26">
        <f t="shared" si="19"/>
        <v>0</v>
      </c>
      <c r="O34" s="26">
        <f t="shared" si="19"/>
        <v>0</v>
      </c>
      <c r="P34" s="26">
        <f t="shared" si="19"/>
        <v>0</v>
      </c>
      <c r="Q34" s="26">
        <f t="shared" si="19"/>
        <v>0</v>
      </c>
      <c r="R34" s="26">
        <f t="shared" si="19"/>
        <v>0</v>
      </c>
      <c r="S34" s="26">
        <f t="shared" si="19"/>
        <v>0</v>
      </c>
      <c r="T34" s="26">
        <f t="shared" si="19"/>
        <v>0</v>
      </c>
      <c r="U34" s="26">
        <f t="shared" si="19"/>
        <v>0</v>
      </c>
      <c r="V34" s="65">
        <f t="shared" si="19"/>
        <v>0</v>
      </c>
      <c r="W34" s="27">
        <f t="shared" ref="W34" si="20">W31+W32-W33</f>
        <v>0</v>
      </c>
      <c r="X34" s="25">
        <f t="shared" si="2"/>
        <v>0</v>
      </c>
    </row>
    <row r="35" spans="2:24" ht="13.5">
      <c r="B35" s="43" t="s">
        <v>86</v>
      </c>
      <c r="C35" s="44"/>
      <c r="D35" s="44"/>
      <c r="E35" s="45"/>
      <c r="F35" s="26">
        <f>SUM(F36:F41)</f>
        <v>0</v>
      </c>
      <c r="G35" s="65">
        <f t="shared" ref="G35:V35" si="21">SUM(G36:G41)</f>
        <v>0</v>
      </c>
      <c r="H35" s="26">
        <f t="shared" si="21"/>
        <v>0</v>
      </c>
      <c r="I35" s="69">
        <f t="shared" si="21"/>
        <v>0</v>
      </c>
      <c r="J35" s="26">
        <f t="shared" si="21"/>
        <v>0</v>
      </c>
      <c r="K35" s="26">
        <f t="shared" si="21"/>
        <v>0</v>
      </c>
      <c r="L35" s="26">
        <f t="shared" si="21"/>
        <v>0</v>
      </c>
      <c r="M35" s="26">
        <f t="shared" si="21"/>
        <v>0</v>
      </c>
      <c r="N35" s="26">
        <f t="shared" si="21"/>
        <v>0</v>
      </c>
      <c r="O35" s="26">
        <f t="shared" si="21"/>
        <v>0</v>
      </c>
      <c r="P35" s="26">
        <f t="shared" si="21"/>
        <v>0</v>
      </c>
      <c r="Q35" s="26">
        <f t="shared" si="21"/>
        <v>0</v>
      </c>
      <c r="R35" s="26">
        <f t="shared" si="21"/>
        <v>0</v>
      </c>
      <c r="S35" s="26">
        <f t="shared" si="21"/>
        <v>0</v>
      </c>
      <c r="T35" s="26">
        <f t="shared" si="21"/>
        <v>0</v>
      </c>
      <c r="U35" s="26">
        <f t="shared" si="21"/>
        <v>0</v>
      </c>
      <c r="V35" s="65">
        <f t="shared" si="21"/>
        <v>0</v>
      </c>
      <c r="W35" s="27">
        <f t="shared" ref="W35" si="22">SUM(W36:W41)</f>
        <v>0</v>
      </c>
      <c r="X35" s="25">
        <f t="shared" si="2"/>
        <v>0</v>
      </c>
    </row>
    <row r="36" spans="2:24" ht="13.5">
      <c r="B36" s="3"/>
      <c r="C36" s="19" t="s">
        <v>87</v>
      </c>
      <c r="D36" s="33"/>
      <c r="E36" s="13"/>
      <c r="F36" s="28"/>
      <c r="G36" s="66"/>
      <c r="H36" s="28"/>
      <c r="I36" s="70"/>
      <c r="J36" s="28"/>
      <c r="K36" s="28"/>
      <c r="L36" s="28"/>
      <c r="M36" s="28"/>
      <c r="N36" s="28"/>
      <c r="O36" s="28"/>
      <c r="P36" s="28"/>
      <c r="Q36" s="28"/>
      <c r="R36" s="28"/>
      <c r="S36" s="28"/>
      <c r="T36" s="28"/>
      <c r="U36" s="28"/>
      <c r="V36" s="66"/>
      <c r="W36" s="35"/>
      <c r="X36" s="22">
        <f t="shared" si="2"/>
        <v>0</v>
      </c>
    </row>
    <row r="37" spans="2:24" ht="13.5">
      <c r="B37" s="3"/>
      <c r="C37" s="17" t="s">
        <v>88</v>
      </c>
      <c r="D37" s="34"/>
      <c r="E37" s="18"/>
      <c r="F37" s="29"/>
      <c r="G37" s="67"/>
      <c r="H37" s="29"/>
      <c r="I37" s="71"/>
      <c r="J37" s="29"/>
      <c r="K37" s="29"/>
      <c r="L37" s="29"/>
      <c r="M37" s="29"/>
      <c r="N37" s="29"/>
      <c r="O37" s="29"/>
      <c r="P37" s="29"/>
      <c r="Q37" s="29"/>
      <c r="R37" s="29"/>
      <c r="S37" s="29"/>
      <c r="T37" s="29"/>
      <c r="U37" s="29"/>
      <c r="V37" s="67"/>
      <c r="W37" s="36"/>
      <c r="X37" s="23">
        <f t="shared" si="2"/>
        <v>0</v>
      </c>
    </row>
    <row r="38" spans="2:24" ht="13.5">
      <c r="B38" s="3"/>
      <c r="C38" s="17" t="s">
        <v>89</v>
      </c>
      <c r="D38" s="34"/>
      <c r="E38" s="18"/>
      <c r="F38" s="29"/>
      <c r="G38" s="67"/>
      <c r="H38" s="29"/>
      <c r="I38" s="71"/>
      <c r="J38" s="29"/>
      <c r="K38" s="29"/>
      <c r="L38" s="29"/>
      <c r="M38" s="29"/>
      <c r="N38" s="29"/>
      <c r="O38" s="29"/>
      <c r="P38" s="29"/>
      <c r="Q38" s="29"/>
      <c r="R38" s="29"/>
      <c r="S38" s="29"/>
      <c r="T38" s="29"/>
      <c r="U38" s="29"/>
      <c r="V38" s="67"/>
      <c r="W38" s="36"/>
      <c r="X38" s="23">
        <f t="shared" si="2"/>
        <v>0</v>
      </c>
    </row>
    <row r="39" spans="2:24" ht="13.5">
      <c r="B39" s="3"/>
      <c r="C39" s="17" t="s">
        <v>90</v>
      </c>
      <c r="D39" s="34"/>
      <c r="E39" s="18"/>
      <c r="F39" s="29"/>
      <c r="G39" s="67"/>
      <c r="H39" s="29"/>
      <c r="I39" s="71"/>
      <c r="J39" s="29"/>
      <c r="K39" s="29"/>
      <c r="L39" s="29"/>
      <c r="M39" s="29"/>
      <c r="N39" s="29"/>
      <c r="O39" s="29"/>
      <c r="P39" s="29"/>
      <c r="Q39" s="29"/>
      <c r="R39" s="29"/>
      <c r="S39" s="29"/>
      <c r="T39" s="29"/>
      <c r="U39" s="29"/>
      <c r="V39" s="67"/>
      <c r="W39" s="36"/>
      <c r="X39" s="23">
        <f t="shared" si="2"/>
        <v>0</v>
      </c>
    </row>
    <row r="40" spans="2:24" ht="13.5">
      <c r="B40" s="3"/>
      <c r="C40" s="17" t="s">
        <v>137</v>
      </c>
      <c r="D40" s="34"/>
      <c r="E40" s="18"/>
      <c r="F40" s="29"/>
      <c r="G40" s="67"/>
      <c r="H40" s="29"/>
      <c r="I40" s="71"/>
      <c r="J40" s="29"/>
      <c r="K40" s="29"/>
      <c r="L40" s="29"/>
      <c r="M40" s="29"/>
      <c r="N40" s="29"/>
      <c r="O40" s="29"/>
      <c r="P40" s="29"/>
      <c r="Q40" s="29"/>
      <c r="R40" s="29"/>
      <c r="S40" s="29"/>
      <c r="T40" s="29"/>
      <c r="U40" s="29"/>
      <c r="V40" s="67"/>
      <c r="W40" s="36"/>
      <c r="X40" s="23">
        <f t="shared" si="2"/>
        <v>0</v>
      </c>
    </row>
    <row r="41" spans="2:24" ht="13.5">
      <c r="B41" s="4"/>
      <c r="C41" s="20" t="s">
        <v>91</v>
      </c>
      <c r="D41" s="32"/>
      <c r="E41" s="14"/>
      <c r="F41" s="30"/>
      <c r="G41" s="68"/>
      <c r="H41" s="30"/>
      <c r="I41" s="72"/>
      <c r="J41" s="30"/>
      <c r="K41" s="30"/>
      <c r="L41" s="30"/>
      <c r="M41" s="30"/>
      <c r="N41" s="30"/>
      <c r="O41" s="30"/>
      <c r="P41" s="30"/>
      <c r="Q41" s="30"/>
      <c r="R41" s="30"/>
      <c r="S41" s="30"/>
      <c r="T41" s="30"/>
      <c r="U41" s="30"/>
      <c r="V41" s="68"/>
      <c r="W41" s="37"/>
      <c r="X41" s="24">
        <f t="shared" si="2"/>
        <v>0</v>
      </c>
    </row>
    <row r="42" spans="2:24" ht="13.5">
      <c r="B42" s="46" t="s">
        <v>92</v>
      </c>
      <c r="C42" s="44"/>
      <c r="D42" s="44"/>
      <c r="E42" s="45"/>
      <c r="F42" s="26">
        <f>F34-F35</f>
        <v>0</v>
      </c>
      <c r="G42" s="65">
        <f t="shared" ref="G42:V42" si="23">G34-G35</f>
        <v>0</v>
      </c>
      <c r="H42" s="26">
        <f t="shared" si="23"/>
        <v>0</v>
      </c>
      <c r="I42" s="69">
        <f t="shared" si="23"/>
        <v>0</v>
      </c>
      <c r="J42" s="26">
        <f t="shared" si="23"/>
        <v>0</v>
      </c>
      <c r="K42" s="26">
        <f t="shared" si="23"/>
        <v>0</v>
      </c>
      <c r="L42" s="26">
        <f t="shared" si="23"/>
        <v>0</v>
      </c>
      <c r="M42" s="26">
        <f t="shared" si="23"/>
        <v>0</v>
      </c>
      <c r="N42" s="26">
        <f t="shared" si="23"/>
        <v>0</v>
      </c>
      <c r="O42" s="26">
        <f t="shared" si="23"/>
        <v>0</v>
      </c>
      <c r="P42" s="26">
        <f t="shared" si="23"/>
        <v>0</v>
      </c>
      <c r="Q42" s="26">
        <f t="shared" si="23"/>
        <v>0</v>
      </c>
      <c r="R42" s="26">
        <f t="shared" si="23"/>
        <v>0</v>
      </c>
      <c r="S42" s="26">
        <f t="shared" si="23"/>
        <v>0</v>
      </c>
      <c r="T42" s="26">
        <f t="shared" si="23"/>
        <v>0</v>
      </c>
      <c r="U42" s="26">
        <f t="shared" si="23"/>
        <v>0</v>
      </c>
      <c r="V42" s="65">
        <f t="shared" si="23"/>
        <v>0</v>
      </c>
      <c r="W42" s="27">
        <f t="shared" ref="W42" si="24">W34-W35</f>
        <v>0</v>
      </c>
      <c r="X42" s="25">
        <f t="shared" si="2"/>
        <v>0</v>
      </c>
    </row>
    <row r="43" spans="2:24" ht="13.5">
      <c r="B43" s="46" t="s">
        <v>93</v>
      </c>
      <c r="C43" s="44"/>
      <c r="D43" s="44"/>
      <c r="E43" s="45"/>
      <c r="F43" s="26"/>
      <c r="G43" s="65">
        <f>F43+G42</f>
        <v>0</v>
      </c>
      <c r="H43" s="26">
        <f>G43+H42</f>
        <v>0</v>
      </c>
      <c r="I43" s="69">
        <f t="shared" ref="I43:W43" si="25">H43+I42</f>
        <v>0</v>
      </c>
      <c r="J43" s="26">
        <f t="shared" si="25"/>
        <v>0</v>
      </c>
      <c r="K43" s="26">
        <f t="shared" si="25"/>
        <v>0</v>
      </c>
      <c r="L43" s="26">
        <f t="shared" si="25"/>
        <v>0</v>
      </c>
      <c r="M43" s="26">
        <f t="shared" si="25"/>
        <v>0</v>
      </c>
      <c r="N43" s="26">
        <f t="shared" si="25"/>
        <v>0</v>
      </c>
      <c r="O43" s="26">
        <f t="shared" si="25"/>
        <v>0</v>
      </c>
      <c r="P43" s="26">
        <f t="shared" si="25"/>
        <v>0</v>
      </c>
      <c r="Q43" s="26">
        <f t="shared" si="25"/>
        <v>0</v>
      </c>
      <c r="R43" s="26">
        <f t="shared" si="25"/>
        <v>0</v>
      </c>
      <c r="S43" s="26">
        <f t="shared" si="25"/>
        <v>0</v>
      </c>
      <c r="T43" s="26">
        <f t="shared" si="25"/>
        <v>0</v>
      </c>
      <c r="U43" s="26">
        <f t="shared" si="25"/>
        <v>0</v>
      </c>
      <c r="V43" s="65">
        <f t="shared" si="25"/>
        <v>0</v>
      </c>
      <c r="W43" s="27">
        <f t="shared" si="25"/>
        <v>0</v>
      </c>
    </row>
    <row r="45" spans="2:24" ht="14.25">
      <c r="B45" s="10" t="s">
        <v>95</v>
      </c>
    </row>
    <row r="46" spans="2:24">
      <c r="B46" s="11"/>
      <c r="C46" s="15"/>
      <c r="D46" s="15"/>
      <c r="E46" s="12"/>
      <c r="F46" s="40" t="s">
        <v>17</v>
      </c>
      <c r="G46" s="40" t="s">
        <v>18</v>
      </c>
      <c r="H46" s="40" t="s">
        <v>19</v>
      </c>
      <c r="I46" s="40" t="s">
        <v>40</v>
      </c>
      <c r="J46" s="40" t="s">
        <v>101</v>
      </c>
      <c r="K46" s="40" t="s">
        <v>102</v>
      </c>
      <c r="L46" s="40" t="s">
        <v>103</v>
      </c>
      <c r="M46" s="40" t="s">
        <v>104</v>
      </c>
      <c r="N46" s="40" t="s">
        <v>105</v>
      </c>
      <c r="O46" s="40" t="s">
        <v>106</v>
      </c>
      <c r="P46" s="40" t="s">
        <v>107</v>
      </c>
      <c r="Q46" s="40" t="s">
        <v>108</v>
      </c>
      <c r="R46" s="40" t="s">
        <v>109</v>
      </c>
      <c r="S46" s="40" t="s">
        <v>110</v>
      </c>
      <c r="T46" s="40" t="s">
        <v>111</v>
      </c>
      <c r="U46" s="40" t="s">
        <v>112</v>
      </c>
      <c r="V46" s="40" t="s">
        <v>113</v>
      </c>
      <c r="W46" s="41" t="s">
        <v>150</v>
      </c>
    </row>
    <row r="47" spans="2:24" ht="13.5">
      <c r="B47" s="21" t="s">
        <v>92</v>
      </c>
      <c r="C47" s="5"/>
      <c r="D47" s="5"/>
      <c r="E47" s="6"/>
      <c r="F47" s="42"/>
      <c r="G47" s="42"/>
      <c r="H47" s="42"/>
      <c r="I47" s="42"/>
      <c r="J47" s="42"/>
      <c r="K47" s="42"/>
      <c r="L47" s="42"/>
      <c r="M47" s="42"/>
      <c r="N47" s="42"/>
      <c r="O47" s="42"/>
      <c r="P47" s="42"/>
      <c r="Q47" s="42"/>
      <c r="R47" s="42"/>
      <c r="S47" s="42"/>
      <c r="T47" s="42"/>
      <c r="U47" s="42"/>
      <c r="V47" s="42"/>
      <c r="W47" s="38"/>
    </row>
    <row r="48" spans="2:24" ht="13.5">
      <c r="B48" s="21" t="s">
        <v>96</v>
      </c>
      <c r="C48" s="5"/>
      <c r="D48" s="5"/>
      <c r="E48" s="6"/>
      <c r="F48" s="42"/>
      <c r="G48" s="42"/>
      <c r="H48" s="42"/>
      <c r="I48" s="42"/>
      <c r="J48" s="42"/>
      <c r="K48" s="42"/>
      <c r="L48" s="42"/>
      <c r="M48" s="42"/>
      <c r="N48" s="42"/>
      <c r="O48" s="42"/>
      <c r="P48" s="42"/>
      <c r="Q48" s="42"/>
      <c r="R48" s="42"/>
      <c r="S48" s="42"/>
      <c r="T48" s="42"/>
      <c r="U48" s="42"/>
      <c r="V48" s="42"/>
      <c r="W48" s="38"/>
    </row>
    <row r="49" spans="2:24" ht="13.5">
      <c r="B49" s="21" t="s">
        <v>97</v>
      </c>
      <c r="C49" s="5"/>
      <c r="D49" s="5"/>
      <c r="E49" s="6"/>
      <c r="F49" s="42"/>
      <c r="G49" s="42"/>
      <c r="H49" s="42"/>
      <c r="I49" s="42"/>
      <c r="J49" s="42"/>
      <c r="K49" s="42"/>
      <c r="L49" s="42"/>
      <c r="M49" s="42"/>
      <c r="N49" s="42"/>
      <c r="O49" s="42"/>
      <c r="P49" s="42"/>
      <c r="Q49" s="42"/>
      <c r="R49" s="42"/>
      <c r="S49" s="42"/>
      <c r="T49" s="42"/>
      <c r="U49" s="42"/>
      <c r="V49" s="42"/>
      <c r="W49" s="38"/>
    </row>
    <row r="50" spans="2:24" ht="13.5">
      <c r="B50" s="21" t="s">
        <v>98</v>
      </c>
      <c r="C50" s="5"/>
      <c r="D50" s="5"/>
      <c r="E50" s="6"/>
      <c r="F50" s="42"/>
      <c r="G50" s="42"/>
      <c r="H50" s="42"/>
      <c r="I50" s="42"/>
      <c r="J50" s="42"/>
      <c r="K50" s="42"/>
      <c r="L50" s="42"/>
      <c r="M50" s="42"/>
      <c r="N50" s="42"/>
      <c r="O50" s="42"/>
      <c r="P50" s="42"/>
      <c r="Q50" s="42"/>
      <c r="R50" s="42"/>
      <c r="S50" s="42"/>
      <c r="T50" s="42"/>
      <c r="U50" s="42"/>
      <c r="V50" s="42"/>
      <c r="W50" s="38"/>
    </row>
    <row r="51" spans="2:24" ht="13.5">
      <c r="B51" s="21" t="s">
        <v>99</v>
      </c>
      <c r="C51" s="5"/>
      <c r="D51" s="5"/>
      <c r="E51" s="6"/>
      <c r="F51" s="42"/>
      <c r="G51" s="42"/>
      <c r="H51" s="42"/>
      <c r="I51" s="42"/>
      <c r="J51" s="42"/>
      <c r="K51" s="42"/>
      <c r="L51" s="42"/>
      <c r="M51" s="42"/>
      <c r="N51" s="42"/>
      <c r="O51" s="42"/>
      <c r="P51" s="42"/>
      <c r="Q51" s="42"/>
      <c r="R51" s="42"/>
      <c r="S51" s="42"/>
      <c r="T51" s="42"/>
      <c r="U51" s="42"/>
      <c r="V51" s="42"/>
      <c r="W51" s="38"/>
    </row>
    <row r="52" spans="2:24" ht="13.5">
      <c r="B52" s="21" t="s">
        <v>100</v>
      </c>
      <c r="C52" s="5"/>
      <c r="D52" s="5"/>
      <c r="E52" s="6"/>
      <c r="F52" s="42"/>
      <c r="G52" s="42"/>
      <c r="H52" s="42"/>
      <c r="I52" s="42"/>
      <c r="J52" s="42"/>
      <c r="K52" s="42"/>
      <c r="L52" s="42"/>
      <c r="M52" s="42"/>
      <c r="N52" s="42"/>
      <c r="O52" s="42"/>
      <c r="P52" s="42"/>
      <c r="Q52" s="42"/>
      <c r="R52" s="42"/>
      <c r="S52" s="42"/>
      <c r="T52" s="42"/>
      <c r="U52" s="42"/>
      <c r="V52" s="42"/>
      <c r="W52" s="38"/>
    </row>
    <row r="54" spans="2:24" ht="14.25">
      <c r="B54" s="10" t="s">
        <v>114</v>
      </c>
    </row>
    <row r="55" spans="2:24">
      <c r="B55" s="11"/>
      <c r="C55" s="15"/>
      <c r="D55" s="15"/>
      <c r="E55" s="12"/>
      <c r="F55" s="40" t="s">
        <v>17</v>
      </c>
      <c r="G55" s="64" t="s">
        <v>18</v>
      </c>
      <c r="H55" s="40" t="s">
        <v>19</v>
      </c>
      <c r="I55" s="47" t="s">
        <v>40</v>
      </c>
      <c r="J55" s="40" t="s">
        <v>101</v>
      </c>
      <c r="K55" s="40" t="s">
        <v>102</v>
      </c>
      <c r="L55" s="40" t="s">
        <v>103</v>
      </c>
      <c r="M55" s="40" t="s">
        <v>104</v>
      </c>
      <c r="N55" s="40" t="s">
        <v>105</v>
      </c>
      <c r="O55" s="40" t="s">
        <v>106</v>
      </c>
      <c r="P55" s="40" t="s">
        <v>107</v>
      </c>
      <c r="Q55" s="40" t="s">
        <v>108</v>
      </c>
      <c r="R55" s="40" t="s">
        <v>109</v>
      </c>
      <c r="S55" s="40" t="s">
        <v>110</v>
      </c>
      <c r="T55" s="40" t="s">
        <v>111</v>
      </c>
      <c r="U55" s="40" t="s">
        <v>112</v>
      </c>
      <c r="V55" s="64" t="s">
        <v>113</v>
      </c>
      <c r="W55" s="41" t="s">
        <v>142</v>
      </c>
      <c r="X55" s="16" t="s">
        <v>20</v>
      </c>
    </row>
    <row r="56" spans="2:24" ht="13.5">
      <c r="B56" s="43" t="s">
        <v>115</v>
      </c>
      <c r="C56" s="44"/>
      <c r="D56" s="44"/>
      <c r="E56" s="45"/>
      <c r="F56" s="26">
        <f t="shared" ref="F56:V56" si="26">SUM(F57:F62,F65:F66)</f>
        <v>0</v>
      </c>
      <c r="G56" s="65">
        <f t="shared" si="26"/>
        <v>0</v>
      </c>
      <c r="H56" s="26">
        <f t="shared" si="26"/>
        <v>0</v>
      </c>
      <c r="I56" s="69">
        <f t="shared" si="26"/>
        <v>0</v>
      </c>
      <c r="J56" s="26">
        <f t="shared" si="26"/>
        <v>0</v>
      </c>
      <c r="K56" s="26">
        <f t="shared" si="26"/>
        <v>0</v>
      </c>
      <c r="L56" s="26">
        <f t="shared" si="26"/>
        <v>0</v>
      </c>
      <c r="M56" s="26">
        <f t="shared" si="26"/>
        <v>0</v>
      </c>
      <c r="N56" s="26">
        <f t="shared" si="26"/>
        <v>0</v>
      </c>
      <c r="O56" s="26">
        <f t="shared" si="26"/>
        <v>0</v>
      </c>
      <c r="P56" s="26">
        <f t="shared" si="26"/>
        <v>0</v>
      </c>
      <c r="Q56" s="26">
        <f t="shared" si="26"/>
        <v>0</v>
      </c>
      <c r="R56" s="26">
        <f t="shared" si="26"/>
        <v>0</v>
      </c>
      <c r="S56" s="26">
        <f t="shared" si="26"/>
        <v>0</v>
      </c>
      <c r="T56" s="26">
        <f t="shared" si="26"/>
        <v>0</v>
      </c>
      <c r="U56" s="26">
        <f t="shared" si="26"/>
        <v>0</v>
      </c>
      <c r="V56" s="65">
        <f t="shared" si="26"/>
        <v>0</v>
      </c>
      <c r="W56" s="27">
        <f t="shared" ref="W56" si="27">SUM(W57:W62,W65:W66)</f>
        <v>0</v>
      </c>
      <c r="X56" s="25">
        <f>SUM(F56:W56)</f>
        <v>0</v>
      </c>
    </row>
    <row r="57" spans="2:24" ht="13.5">
      <c r="B57" s="3"/>
      <c r="C57" s="19" t="s">
        <v>116</v>
      </c>
      <c r="D57" s="33"/>
      <c r="E57" s="13"/>
      <c r="F57" s="28"/>
      <c r="G57" s="66"/>
      <c r="H57" s="28"/>
      <c r="I57" s="70"/>
      <c r="J57" s="28"/>
      <c r="K57" s="28"/>
      <c r="L57" s="28"/>
      <c r="M57" s="28"/>
      <c r="N57" s="28"/>
      <c r="O57" s="28"/>
      <c r="P57" s="28"/>
      <c r="Q57" s="28"/>
      <c r="R57" s="28"/>
      <c r="S57" s="28"/>
      <c r="T57" s="28"/>
      <c r="U57" s="28"/>
      <c r="V57" s="66"/>
      <c r="W57" s="35"/>
      <c r="X57" s="22">
        <f t="shared" ref="X57:X83" si="28">SUM(F57:W57)</f>
        <v>0</v>
      </c>
    </row>
    <row r="58" spans="2:24" ht="13.5">
      <c r="B58" s="3"/>
      <c r="C58" s="17" t="s">
        <v>117</v>
      </c>
      <c r="D58" s="34"/>
      <c r="E58" s="18"/>
      <c r="F58" s="29"/>
      <c r="G58" s="67"/>
      <c r="H58" s="29"/>
      <c r="I58" s="71"/>
      <c r="J58" s="29"/>
      <c r="K58" s="29"/>
      <c r="L58" s="29"/>
      <c r="M58" s="29"/>
      <c r="N58" s="29"/>
      <c r="O58" s="29"/>
      <c r="P58" s="29"/>
      <c r="Q58" s="29"/>
      <c r="R58" s="29"/>
      <c r="S58" s="29"/>
      <c r="T58" s="29"/>
      <c r="U58" s="29"/>
      <c r="V58" s="67"/>
      <c r="W58" s="36"/>
      <c r="X58" s="23">
        <f t="shared" si="28"/>
        <v>0</v>
      </c>
    </row>
    <row r="59" spans="2:24" ht="13.5">
      <c r="B59" s="3"/>
      <c r="C59" s="17" t="s">
        <v>118</v>
      </c>
      <c r="D59" s="34"/>
      <c r="E59" s="18"/>
      <c r="F59" s="29"/>
      <c r="G59" s="67"/>
      <c r="H59" s="29"/>
      <c r="I59" s="71"/>
      <c r="J59" s="29"/>
      <c r="K59" s="29"/>
      <c r="L59" s="29"/>
      <c r="M59" s="29"/>
      <c r="N59" s="29"/>
      <c r="O59" s="29"/>
      <c r="P59" s="29"/>
      <c r="Q59" s="29"/>
      <c r="R59" s="29"/>
      <c r="S59" s="29"/>
      <c r="T59" s="29"/>
      <c r="U59" s="29"/>
      <c r="V59" s="67"/>
      <c r="W59" s="36"/>
      <c r="X59" s="23">
        <f t="shared" si="28"/>
        <v>0</v>
      </c>
    </row>
    <row r="60" spans="2:24" ht="13.5">
      <c r="B60" s="3"/>
      <c r="C60" s="17" t="s">
        <v>123</v>
      </c>
      <c r="D60" s="34"/>
      <c r="E60" s="18"/>
      <c r="F60" s="29"/>
      <c r="G60" s="67"/>
      <c r="H60" s="29"/>
      <c r="I60" s="71"/>
      <c r="J60" s="29"/>
      <c r="K60" s="29"/>
      <c r="L60" s="29"/>
      <c r="M60" s="29"/>
      <c r="N60" s="29"/>
      <c r="O60" s="29"/>
      <c r="P60" s="29"/>
      <c r="Q60" s="29"/>
      <c r="R60" s="29"/>
      <c r="S60" s="29"/>
      <c r="T60" s="29"/>
      <c r="U60" s="29"/>
      <c r="V60" s="67"/>
      <c r="W60" s="36"/>
      <c r="X60" s="23">
        <f t="shared" si="28"/>
        <v>0</v>
      </c>
    </row>
    <row r="61" spans="2:24" ht="13.5">
      <c r="B61" s="3"/>
      <c r="C61" s="20" t="s">
        <v>92</v>
      </c>
      <c r="D61" s="32"/>
      <c r="E61" s="14"/>
      <c r="F61" s="30"/>
      <c r="G61" s="68"/>
      <c r="H61" s="30"/>
      <c r="I61" s="72"/>
      <c r="J61" s="30"/>
      <c r="K61" s="30"/>
      <c r="L61" s="30"/>
      <c r="M61" s="30"/>
      <c r="N61" s="30"/>
      <c r="O61" s="30"/>
      <c r="P61" s="30"/>
      <c r="Q61" s="30"/>
      <c r="R61" s="30"/>
      <c r="S61" s="30"/>
      <c r="T61" s="30"/>
      <c r="U61" s="30"/>
      <c r="V61" s="68"/>
      <c r="W61" s="37"/>
      <c r="X61" s="24">
        <f t="shared" si="28"/>
        <v>0</v>
      </c>
    </row>
    <row r="62" spans="2:24" ht="13.5">
      <c r="B62" s="3"/>
      <c r="C62" s="43" t="s">
        <v>73</v>
      </c>
      <c r="D62" s="44"/>
      <c r="E62" s="45"/>
      <c r="F62" s="26">
        <f t="shared" ref="F62:V62" si="29">SUM(F63:F64)</f>
        <v>0</v>
      </c>
      <c r="G62" s="65">
        <f t="shared" si="29"/>
        <v>0</v>
      </c>
      <c r="H62" s="26">
        <f t="shared" si="29"/>
        <v>0</v>
      </c>
      <c r="I62" s="69">
        <f t="shared" si="29"/>
        <v>0</v>
      </c>
      <c r="J62" s="26">
        <f t="shared" si="29"/>
        <v>0</v>
      </c>
      <c r="K62" s="26">
        <f t="shared" si="29"/>
        <v>0</v>
      </c>
      <c r="L62" s="26">
        <f t="shared" si="29"/>
        <v>0</v>
      </c>
      <c r="M62" s="26">
        <f t="shared" si="29"/>
        <v>0</v>
      </c>
      <c r="N62" s="26">
        <f t="shared" si="29"/>
        <v>0</v>
      </c>
      <c r="O62" s="26">
        <f t="shared" si="29"/>
        <v>0</v>
      </c>
      <c r="P62" s="26">
        <f t="shared" si="29"/>
        <v>0</v>
      </c>
      <c r="Q62" s="26">
        <f t="shared" si="29"/>
        <v>0</v>
      </c>
      <c r="R62" s="26">
        <f t="shared" si="29"/>
        <v>0</v>
      </c>
      <c r="S62" s="26">
        <f t="shared" si="29"/>
        <v>0</v>
      </c>
      <c r="T62" s="26">
        <f t="shared" si="29"/>
        <v>0</v>
      </c>
      <c r="U62" s="26">
        <f t="shared" si="29"/>
        <v>0</v>
      </c>
      <c r="V62" s="65">
        <f t="shared" si="29"/>
        <v>0</v>
      </c>
      <c r="W62" s="27">
        <f t="shared" ref="W62" si="30">SUM(W63:W64)</f>
        <v>0</v>
      </c>
      <c r="X62" s="25">
        <f t="shared" si="28"/>
        <v>0</v>
      </c>
    </row>
    <row r="63" spans="2:24" ht="13.5">
      <c r="B63" s="3"/>
      <c r="C63" s="3"/>
      <c r="D63" s="19" t="s">
        <v>74</v>
      </c>
      <c r="E63" s="13"/>
      <c r="F63" s="28"/>
      <c r="G63" s="66"/>
      <c r="H63" s="28"/>
      <c r="I63" s="70"/>
      <c r="J63" s="28"/>
      <c r="K63" s="28"/>
      <c r="L63" s="28"/>
      <c r="M63" s="28"/>
      <c r="N63" s="28"/>
      <c r="O63" s="28"/>
      <c r="P63" s="28"/>
      <c r="Q63" s="28"/>
      <c r="R63" s="28"/>
      <c r="S63" s="28"/>
      <c r="T63" s="28"/>
      <c r="U63" s="28"/>
      <c r="V63" s="66"/>
      <c r="W63" s="35"/>
      <c r="X63" s="22">
        <f t="shared" si="28"/>
        <v>0</v>
      </c>
    </row>
    <row r="64" spans="2:24" ht="13.5">
      <c r="B64" s="3"/>
      <c r="C64" s="4"/>
      <c r="D64" s="20" t="s">
        <v>119</v>
      </c>
      <c r="E64" s="14"/>
      <c r="F64" s="30"/>
      <c r="G64" s="68"/>
      <c r="H64" s="30"/>
      <c r="I64" s="72"/>
      <c r="J64" s="30"/>
      <c r="K64" s="30"/>
      <c r="L64" s="30"/>
      <c r="M64" s="30"/>
      <c r="N64" s="30"/>
      <c r="O64" s="30"/>
      <c r="P64" s="30"/>
      <c r="Q64" s="30"/>
      <c r="R64" s="30"/>
      <c r="S64" s="30"/>
      <c r="T64" s="30"/>
      <c r="U64" s="30"/>
      <c r="V64" s="68"/>
      <c r="W64" s="37"/>
      <c r="X64" s="24">
        <f t="shared" si="28"/>
        <v>0</v>
      </c>
    </row>
    <row r="65" spans="2:24" ht="13.5">
      <c r="B65" s="3"/>
      <c r="C65" s="21" t="s">
        <v>8</v>
      </c>
      <c r="D65" s="5"/>
      <c r="E65" s="6"/>
      <c r="F65" s="42"/>
      <c r="G65" s="73"/>
      <c r="H65" s="42"/>
      <c r="I65" s="74"/>
      <c r="J65" s="42"/>
      <c r="K65" s="42"/>
      <c r="L65" s="42"/>
      <c r="M65" s="42"/>
      <c r="N65" s="42"/>
      <c r="O65" s="42"/>
      <c r="P65" s="42"/>
      <c r="Q65" s="42"/>
      <c r="R65" s="42"/>
      <c r="S65" s="42"/>
      <c r="T65" s="42"/>
      <c r="U65" s="42"/>
      <c r="V65" s="73"/>
      <c r="W65" s="38"/>
      <c r="X65" s="25">
        <f t="shared" si="28"/>
        <v>0</v>
      </c>
    </row>
    <row r="66" spans="2:24" ht="13.5">
      <c r="B66" s="4"/>
      <c r="C66" s="21" t="s">
        <v>8</v>
      </c>
      <c r="D66" s="5"/>
      <c r="E66" s="6"/>
      <c r="F66" s="42"/>
      <c r="G66" s="73"/>
      <c r="H66" s="42"/>
      <c r="I66" s="74"/>
      <c r="J66" s="42"/>
      <c r="K66" s="42"/>
      <c r="L66" s="42"/>
      <c r="M66" s="42"/>
      <c r="N66" s="42"/>
      <c r="O66" s="42"/>
      <c r="P66" s="42"/>
      <c r="Q66" s="42"/>
      <c r="R66" s="42"/>
      <c r="S66" s="42"/>
      <c r="T66" s="42"/>
      <c r="U66" s="42"/>
      <c r="V66" s="73"/>
      <c r="W66" s="38"/>
      <c r="X66" s="25">
        <f t="shared" si="28"/>
        <v>0</v>
      </c>
    </row>
    <row r="67" spans="2:24" ht="13.5">
      <c r="B67" s="43" t="s">
        <v>120</v>
      </c>
      <c r="C67" s="44"/>
      <c r="D67" s="44"/>
      <c r="E67" s="45"/>
      <c r="F67" s="26">
        <f t="shared" ref="F67:V67" si="31">SUM(F68,F79)</f>
        <v>0</v>
      </c>
      <c r="G67" s="65">
        <f t="shared" si="31"/>
        <v>0</v>
      </c>
      <c r="H67" s="26">
        <f t="shared" si="31"/>
        <v>0</v>
      </c>
      <c r="I67" s="69">
        <f t="shared" si="31"/>
        <v>0</v>
      </c>
      <c r="J67" s="26">
        <f t="shared" si="31"/>
        <v>0</v>
      </c>
      <c r="K67" s="26">
        <f t="shared" si="31"/>
        <v>0</v>
      </c>
      <c r="L67" s="26">
        <f t="shared" si="31"/>
        <v>0</v>
      </c>
      <c r="M67" s="26">
        <f t="shared" si="31"/>
        <v>0</v>
      </c>
      <c r="N67" s="26">
        <f t="shared" si="31"/>
        <v>0</v>
      </c>
      <c r="O67" s="26">
        <f t="shared" si="31"/>
        <v>0</v>
      </c>
      <c r="P67" s="26">
        <f t="shared" si="31"/>
        <v>0</v>
      </c>
      <c r="Q67" s="26">
        <f t="shared" si="31"/>
        <v>0</v>
      </c>
      <c r="R67" s="26">
        <f t="shared" si="31"/>
        <v>0</v>
      </c>
      <c r="S67" s="26">
        <f t="shared" si="31"/>
        <v>0</v>
      </c>
      <c r="T67" s="26">
        <f t="shared" si="31"/>
        <v>0</v>
      </c>
      <c r="U67" s="26">
        <f t="shared" si="31"/>
        <v>0</v>
      </c>
      <c r="V67" s="65">
        <f t="shared" si="31"/>
        <v>0</v>
      </c>
      <c r="W67" s="27">
        <f t="shared" ref="W67" si="32">SUM(W68,W79)</f>
        <v>0</v>
      </c>
      <c r="X67" s="25">
        <f t="shared" si="28"/>
        <v>0</v>
      </c>
    </row>
    <row r="68" spans="2:24" ht="13.5">
      <c r="B68" s="3"/>
      <c r="C68" s="43" t="s">
        <v>121</v>
      </c>
      <c r="D68" s="44"/>
      <c r="E68" s="45"/>
      <c r="F68" s="26">
        <f>SUM(F69:F78)</f>
        <v>0</v>
      </c>
      <c r="G68" s="65">
        <f t="shared" ref="G68:V68" si="33">SUM(G69:G78)</f>
        <v>0</v>
      </c>
      <c r="H68" s="26">
        <f t="shared" si="33"/>
        <v>0</v>
      </c>
      <c r="I68" s="69">
        <f t="shared" si="33"/>
        <v>0</v>
      </c>
      <c r="J68" s="26">
        <f t="shared" si="33"/>
        <v>0</v>
      </c>
      <c r="K68" s="26">
        <f t="shared" si="33"/>
        <v>0</v>
      </c>
      <c r="L68" s="26">
        <f t="shared" si="33"/>
        <v>0</v>
      </c>
      <c r="M68" s="26">
        <f t="shared" si="33"/>
        <v>0</v>
      </c>
      <c r="N68" s="26">
        <f t="shared" si="33"/>
        <v>0</v>
      </c>
      <c r="O68" s="26">
        <f t="shared" si="33"/>
        <v>0</v>
      </c>
      <c r="P68" s="26">
        <f t="shared" si="33"/>
        <v>0</v>
      </c>
      <c r="Q68" s="26">
        <f t="shared" si="33"/>
        <v>0</v>
      </c>
      <c r="R68" s="26">
        <f t="shared" si="33"/>
        <v>0</v>
      </c>
      <c r="S68" s="26">
        <f t="shared" si="33"/>
        <v>0</v>
      </c>
      <c r="T68" s="26">
        <f t="shared" si="33"/>
        <v>0</v>
      </c>
      <c r="U68" s="26">
        <f t="shared" si="33"/>
        <v>0</v>
      </c>
      <c r="V68" s="65">
        <f t="shared" si="33"/>
        <v>0</v>
      </c>
      <c r="W68" s="27">
        <f t="shared" ref="W68" si="34">SUM(W69:W78)</f>
        <v>0</v>
      </c>
      <c r="X68" s="25">
        <f t="shared" si="28"/>
        <v>0</v>
      </c>
    </row>
    <row r="69" spans="2:24" ht="13.5">
      <c r="B69" s="3"/>
      <c r="C69" s="3"/>
      <c r="D69" s="19" t="s">
        <v>38</v>
      </c>
      <c r="E69" s="13"/>
      <c r="F69" s="28"/>
      <c r="G69" s="66"/>
      <c r="H69" s="28"/>
      <c r="I69" s="70"/>
      <c r="J69" s="28"/>
      <c r="K69" s="28"/>
      <c r="L69" s="28"/>
      <c r="M69" s="28"/>
      <c r="N69" s="28"/>
      <c r="O69" s="28"/>
      <c r="P69" s="28"/>
      <c r="Q69" s="28"/>
      <c r="R69" s="28"/>
      <c r="S69" s="28"/>
      <c r="T69" s="28"/>
      <c r="U69" s="28"/>
      <c r="V69" s="66"/>
      <c r="W69" s="35"/>
      <c r="X69" s="22">
        <f>SUM(F69:W69)</f>
        <v>0</v>
      </c>
    </row>
    <row r="70" spans="2:24" ht="13.5">
      <c r="B70" s="3"/>
      <c r="C70" s="3"/>
      <c r="D70" s="17" t="s">
        <v>39</v>
      </c>
      <c r="E70" s="18"/>
      <c r="F70" s="29"/>
      <c r="G70" s="67"/>
      <c r="H70" s="29"/>
      <c r="I70" s="71"/>
      <c r="J70" s="29"/>
      <c r="K70" s="29"/>
      <c r="L70" s="29"/>
      <c r="M70" s="29"/>
      <c r="N70" s="29"/>
      <c r="O70" s="29"/>
      <c r="P70" s="29"/>
      <c r="Q70" s="29"/>
      <c r="R70" s="29"/>
      <c r="S70" s="29"/>
      <c r="T70" s="29"/>
      <c r="U70" s="29"/>
      <c r="V70" s="67"/>
      <c r="W70" s="36"/>
      <c r="X70" s="23">
        <f t="shared" si="28"/>
        <v>0</v>
      </c>
    </row>
    <row r="71" spans="2:24" ht="13.5">
      <c r="B71" s="3"/>
      <c r="C71" s="3"/>
      <c r="D71" s="17" t="s">
        <v>151</v>
      </c>
      <c r="E71" s="18"/>
      <c r="F71" s="29"/>
      <c r="G71" s="67"/>
      <c r="H71" s="29"/>
      <c r="I71" s="71"/>
      <c r="J71" s="29"/>
      <c r="K71" s="29"/>
      <c r="L71" s="29"/>
      <c r="M71" s="29"/>
      <c r="N71" s="29"/>
      <c r="O71" s="29"/>
      <c r="P71" s="29"/>
      <c r="Q71" s="29"/>
      <c r="R71" s="29"/>
      <c r="S71" s="29"/>
      <c r="T71" s="29"/>
      <c r="U71" s="29"/>
      <c r="V71" s="67"/>
      <c r="W71" s="36"/>
      <c r="X71" s="23">
        <f t="shared" si="28"/>
        <v>0</v>
      </c>
    </row>
    <row r="72" spans="2:24" ht="13.5">
      <c r="B72" s="3"/>
      <c r="C72" s="3"/>
      <c r="D72" s="17" t="s">
        <v>143</v>
      </c>
      <c r="E72" s="18"/>
      <c r="F72" s="29"/>
      <c r="G72" s="67"/>
      <c r="H72" s="29"/>
      <c r="I72" s="71"/>
      <c r="J72" s="29"/>
      <c r="K72" s="29"/>
      <c r="L72" s="29"/>
      <c r="M72" s="29"/>
      <c r="N72" s="29"/>
      <c r="O72" s="29"/>
      <c r="P72" s="29"/>
      <c r="Q72" s="29"/>
      <c r="R72" s="29"/>
      <c r="S72" s="29"/>
      <c r="T72" s="29"/>
      <c r="U72" s="29"/>
      <c r="V72" s="67"/>
      <c r="W72" s="36"/>
      <c r="X72" s="23">
        <f t="shared" si="28"/>
        <v>0</v>
      </c>
    </row>
    <row r="73" spans="2:24" ht="13.5">
      <c r="B73" s="3"/>
      <c r="C73" s="3"/>
      <c r="D73" s="17" t="s">
        <v>23</v>
      </c>
      <c r="E73" s="18"/>
      <c r="F73" s="29"/>
      <c r="G73" s="67"/>
      <c r="H73" s="29"/>
      <c r="I73" s="71"/>
      <c r="J73" s="29"/>
      <c r="K73" s="29"/>
      <c r="L73" s="29"/>
      <c r="M73" s="29"/>
      <c r="N73" s="29"/>
      <c r="O73" s="29"/>
      <c r="P73" s="29"/>
      <c r="Q73" s="29"/>
      <c r="R73" s="29"/>
      <c r="S73" s="29"/>
      <c r="T73" s="29"/>
      <c r="U73" s="29"/>
      <c r="V73" s="67"/>
      <c r="W73" s="36"/>
      <c r="X73" s="23">
        <f t="shared" si="28"/>
        <v>0</v>
      </c>
    </row>
    <row r="74" spans="2:24" ht="13.5">
      <c r="B74" s="3"/>
      <c r="C74" s="3"/>
      <c r="D74" s="17" t="s">
        <v>152</v>
      </c>
      <c r="E74" s="18"/>
      <c r="F74" s="29"/>
      <c r="G74" s="67"/>
      <c r="H74" s="29"/>
      <c r="I74" s="71"/>
      <c r="J74" s="29"/>
      <c r="K74" s="29"/>
      <c r="L74" s="29"/>
      <c r="M74" s="29"/>
      <c r="N74" s="29"/>
      <c r="O74" s="29"/>
      <c r="P74" s="29"/>
      <c r="Q74" s="29"/>
      <c r="R74" s="29"/>
      <c r="S74" s="29"/>
      <c r="T74" s="29"/>
      <c r="U74" s="29"/>
      <c r="V74" s="67"/>
      <c r="W74" s="36"/>
      <c r="X74" s="23">
        <f t="shared" si="28"/>
        <v>0</v>
      </c>
    </row>
    <row r="75" spans="2:24" ht="13.5">
      <c r="B75" s="3"/>
      <c r="C75" s="3"/>
      <c r="D75" s="83" t="s">
        <v>161</v>
      </c>
      <c r="E75" s="18"/>
      <c r="F75" s="29"/>
      <c r="G75" s="67"/>
      <c r="H75" s="29"/>
      <c r="I75" s="71"/>
      <c r="J75" s="29"/>
      <c r="K75" s="29"/>
      <c r="L75" s="29"/>
      <c r="M75" s="29"/>
      <c r="N75" s="29"/>
      <c r="O75" s="29"/>
      <c r="P75" s="29"/>
      <c r="Q75" s="29"/>
      <c r="R75" s="29"/>
      <c r="S75" s="29"/>
      <c r="T75" s="29"/>
      <c r="U75" s="29"/>
      <c r="V75" s="67"/>
      <c r="W75" s="36"/>
      <c r="X75" s="23">
        <f t="shared" si="28"/>
        <v>0</v>
      </c>
    </row>
    <row r="76" spans="2:24" ht="13.5">
      <c r="B76" s="3"/>
      <c r="C76" s="3"/>
      <c r="D76" s="17" t="s">
        <v>15</v>
      </c>
      <c r="E76" s="18"/>
      <c r="F76" s="29"/>
      <c r="G76" s="67"/>
      <c r="H76" s="29"/>
      <c r="I76" s="71"/>
      <c r="J76" s="29"/>
      <c r="K76" s="29"/>
      <c r="L76" s="29"/>
      <c r="M76" s="29"/>
      <c r="N76" s="29"/>
      <c r="O76" s="29"/>
      <c r="P76" s="29"/>
      <c r="Q76" s="29"/>
      <c r="R76" s="29"/>
      <c r="S76" s="29"/>
      <c r="T76" s="29"/>
      <c r="U76" s="29"/>
      <c r="V76" s="67"/>
      <c r="W76" s="36"/>
      <c r="X76" s="23">
        <f t="shared" si="28"/>
        <v>0</v>
      </c>
    </row>
    <row r="77" spans="2:24" ht="13.5">
      <c r="B77" s="3"/>
      <c r="C77" s="3"/>
      <c r="D77" s="17" t="s">
        <v>15</v>
      </c>
      <c r="E77" s="18"/>
      <c r="F77" s="29"/>
      <c r="G77" s="67"/>
      <c r="H77" s="29"/>
      <c r="I77" s="71"/>
      <c r="J77" s="29"/>
      <c r="K77" s="29"/>
      <c r="L77" s="29"/>
      <c r="M77" s="29"/>
      <c r="N77" s="29"/>
      <c r="O77" s="29"/>
      <c r="P77" s="29"/>
      <c r="Q77" s="29"/>
      <c r="R77" s="29"/>
      <c r="S77" s="29"/>
      <c r="T77" s="29"/>
      <c r="U77" s="29"/>
      <c r="V77" s="67"/>
      <c r="W77" s="36"/>
      <c r="X77" s="23">
        <f t="shared" si="28"/>
        <v>0</v>
      </c>
    </row>
    <row r="78" spans="2:24" ht="13.5">
      <c r="B78" s="3"/>
      <c r="C78" s="4"/>
      <c r="D78" s="20" t="s">
        <v>15</v>
      </c>
      <c r="E78" s="14"/>
      <c r="F78" s="30"/>
      <c r="G78" s="68"/>
      <c r="H78" s="30"/>
      <c r="I78" s="72"/>
      <c r="J78" s="30"/>
      <c r="K78" s="30"/>
      <c r="L78" s="30"/>
      <c r="M78" s="30"/>
      <c r="N78" s="30"/>
      <c r="O78" s="30"/>
      <c r="P78" s="30"/>
      <c r="Q78" s="30"/>
      <c r="R78" s="30"/>
      <c r="S78" s="30"/>
      <c r="T78" s="30"/>
      <c r="U78" s="30"/>
      <c r="V78" s="68"/>
      <c r="W78" s="37"/>
      <c r="X78" s="24">
        <f t="shared" si="28"/>
        <v>0</v>
      </c>
    </row>
    <row r="79" spans="2:24" ht="13.5">
      <c r="B79" s="3"/>
      <c r="C79" s="39" t="s">
        <v>122</v>
      </c>
      <c r="D79" s="31"/>
      <c r="E79" s="31"/>
      <c r="F79" s="26">
        <f t="shared" ref="F79:V79" si="35">SUM(F80:F82)</f>
        <v>0</v>
      </c>
      <c r="G79" s="65">
        <f t="shared" si="35"/>
        <v>0</v>
      </c>
      <c r="H79" s="26">
        <f t="shared" si="35"/>
        <v>0</v>
      </c>
      <c r="I79" s="69">
        <f t="shared" si="35"/>
        <v>0</v>
      </c>
      <c r="J79" s="26">
        <f t="shared" si="35"/>
        <v>0</v>
      </c>
      <c r="K79" s="26">
        <f t="shared" si="35"/>
        <v>0</v>
      </c>
      <c r="L79" s="26">
        <f t="shared" si="35"/>
        <v>0</v>
      </c>
      <c r="M79" s="26">
        <f t="shared" si="35"/>
        <v>0</v>
      </c>
      <c r="N79" s="26">
        <f t="shared" si="35"/>
        <v>0</v>
      </c>
      <c r="O79" s="26">
        <f t="shared" si="35"/>
        <v>0</v>
      </c>
      <c r="P79" s="26">
        <f t="shared" si="35"/>
        <v>0</v>
      </c>
      <c r="Q79" s="26">
        <f t="shared" si="35"/>
        <v>0</v>
      </c>
      <c r="R79" s="26">
        <f t="shared" si="35"/>
        <v>0</v>
      </c>
      <c r="S79" s="26">
        <f t="shared" si="35"/>
        <v>0</v>
      </c>
      <c r="T79" s="26">
        <f t="shared" si="35"/>
        <v>0</v>
      </c>
      <c r="U79" s="26">
        <f t="shared" si="35"/>
        <v>0</v>
      </c>
      <c r="V79" s="65">
        <f t="shared" si="35"/>
        <v>0</v>
      </c>
      <c r="W79" s="27">
        <f t="shared" ref="W79" si="36">SUM(W80:W82)</f>
        <v>0</v>
      </c>
      <c r="X79" s="25">
        <f t="shared" si="28"/>
        <v>0</v>
      </c>
    </row>
    <row r="80" spans="2:24" ht="13.5">
      <c r="B80" s="3"/>
      <c r="C80" s="3"/>
      <c r="D80" s="19" t="s">
        <v>117</v>
      </c>
      <c r="E80" s="13"/>
      <c r="F80" s="28"/>
      <c r="G80" s="66"/>
      <c r="H80" s="28"/>
      <c r="I80" s="70"/>
      <c r="J80" s="28"/>
      <c r="K80" s="28"/>
      <c r="L80" s="28"/>
      <c r="M80" s="28"/>
      <c r="N80" s="28"/>
      <c r="O80" s="28"/>
      <c r="P80" s="28"/>
      <c r="Q80" s="28"/>
      <c r="R80" s="28"/>
      <c r="S80" s="28"/>
      <c r="T80" s="28"/>
      <c r="U80" s="28"/>
      <c r="V80" s="66"/>
      <c r="W80" s="35"/>
      <c r="X80" s="22">
        <f t="shared" si="28"/>
        <v>0</v>
      </c>
    </row>
    <row r="81" spans="2:24" ht="13.5">
      <c r="B81" s="3"/>
      <c r="C81" s="3"/>
      <c r="D81" s="17" t="s">
        <v>118</v>
      </c>
      <c r="E81" s="18"/>
      <c r="F81" s="29"/>
      <c r="G81" s="67"/>
      <c r="H81" s="29"/>
      <c r="I81" s="71"/>
      <c r="J81" s="29"/>
      <c r="K81" s="29"/>
      <c r="L81" s="29"/>
      <c r="M81" s="29"/>
      <c r="N81" s="29"/>
      <c r="O81" s="29"/>
      <c r="P81" s="29"/>
      <c r="Q81" s="29"/>
      <c r="R81" s="29"/>
      <c r="S81" s="29"/>
      <c r="T81" s="29"/>
      <c r="U81" s="29"/>
      <c r="V81" s="67"/>
      <c r="W81" s="36"/>
      <c r="X81" s="23">
        <f t="shared" si="28"/>
        <v>0</v>
      </c>
    </row>
    <row r="82" spans="2:24" ht="13.5">
      <c r="B82" s="4"/>
      <c r="C82" s="4"/>
      <c r="D82" s="20" t="s">
        <v>124</v>
      </c>
      <c r="E82" s="14"/>
      <c r="F82" s="30"/>
      <c r="G82" s="68"/>
      <c r="H82" s="30"/>
      <c r="I82" s="72"/>
      <c r="J82" s="30"/>
      <c r="K82" s="30"/>
      <c r="L82" s="30"/>
      <c r="M82" s="30"/>
      <c r="N82" s="30"/>
      <c r="O82" s="30"/>
      <c r="P82" s="30"/>
      <c r="Q82" s="30"/>
      <c r="R82" s="30"/>
      <c r="S82" s="30"/>
      <c r="T82" s="30"/>
      <c r="U82" s="30"/>
      <c r="V82" s="68"/>
      <c r="W82" s="37"/>
      <c r="X82" s="24">
        <f t="shared" si="28"/>
        <v>0</v>
      </c>
    </row>
    <row r="83" spans="2:24" ht="13.5">
      <c r="B83" s="46" t="s">
        <v>125</v>
      </c>
      <c r="C83" s="44"/>
      <c r="D83" s="44"/>
      <c r="E83" s="45"/>
      <c r="F83" s="26">
        <f t="shared" ref="F83:V83" si="37">F56-F67</f>
        <v>0</v>
      </c>
      <c r="G83" s="65">
        <f t="shared" si="37"/>
        <v>0</v>
      </c>
      <c r="H83" s="26">
        <f t="shared" si="37"/>
        <v>0</v>
      </c>
      <c r="I83" s="69">
        <f t="shared" si="37"/>
        <v>0</v>
      </c>
      <c r="J83" s="26">
        <f t="shared" si="37"/>
        <v>0</v>
      </c>
      <c r="K83" s="26">
        <f t="shared" si="37"/>
        <v>0</v>
      </c>
      <c r="L83" s="26">
        <f t="shared" si="37"/>
        <v>0</v>
      </c>
      <c r="M83" s="26">
        <f t="shared" si="37"/>
        <v>0</v>
      </c>
      <c r="N83" s="26">
        <f t="shared" si="37"/>
        <v>0</v>
      </c>
      <c r="O83" s="26">
        <f t="shared" si="37"/>
        <v>0</v>
      </c>
      <c r="P83" s="26">
        <f t="shared" si="37"/>
        <v>0</v>
      </c>
      <c r="Q83" s="26">
        <f t="shared" si="37"/>
        <v>0</v>
      </c>
      <c r="R83" s="26">
        <f t="shared" si="37"/>
        <v>0</v>
      </c>
      <c r="S83" s="26">
        <f t="shared" si="37"/>
        <v>0</v>
      </c>
      <c r="T83" s="26">
        <f t="shared" si="37"/>
        <v>0</v>
      </c>
      <c r="U83" s="26">
        <f t="shared" si="37"/>
        <v>0</v>
      </c>
      <c r="V83" s="65">
        <f t="shared" si="37"/>
        <v>0</v>
      </c>
      <c r="W83" s="27">
        <f t="shared" ref="W83" si="38">W56-W67</f>
        <v>0</v>
      </c>
      <c r="X83" s="25">
        <f t="shared" si="28"/>
        <v>0</v>
      </c>
    </row>
    <row r="85" spans="2:24" ht="14.25">
      <c r="B85" s="10" t="s">
        <v>126</v>
      </c>
    </row>
    <row r="86" spans="2:24">
      <c r="B86" s="11"/>
      <c r="C86" s="15"/>
      <c r="D86" s="15"/>
      <c r="E86" s="12"/>
      <c r="F86" s="40" t="s">
        <v>17</v>
      </c>
      <c r="G86" s="64" t="s">
        <v>18</v>
      </c>
      <c r="H86" s="40" t="s">
        <v>19</v>
      </c>
      <c r="I86" s="47" t="s">
        <v>40</v>
      </c>
      <c r="J86" s="40" t="s">
        <v>101</v>
      </c>
      <c r="K86" s="40" t="s">
        <v>102</v>
      </c>
      <c r="L86" s="40" t="s">
        <v>103</v>
      </c>
      <c r="M86" s="40" t="s">
        <v>104</v>
      </c>
      <c r="N86" s="40" t="s">
        <v>105</v>
      </c>
      <c r="O86" s="40" t="s">
        <v>106</v>
      </c>
      <c r="P86" s="40" t="s">
        <v>107</v>
      </c>
      <c r="Q86" s="40" t="s">
        <v>108</v>
      </c>
      <c r="R86" s="40" t="s">
        <v>109</v>
      </c>
      <c r="S86" s="40" t="s">
        <v>110</v>
      </c>
      <c r="T86" s="40" t="s">
        <v>111</v>
      </c>
      <c r="U86" s="40" t="s">
        <v>112</v>
      </c>
      <c r="V86" s="64" t="s">
        <v>113</v>
      </c>
      <c r="W86" s="41" t="s">
        <v>150</v>
      </c>
    </row>
    <row r="87" spans="2:24" ht="14.25">
      <c r="B87" s="43" t="s">
        <v>127</v>
      </c>
      <c r="C87" s="44"/>
      <c r="D87" s="44"/>
      <c r="E87" s="45"/>
      <c r="F87" s="48">
        <f t="shared" ref="F87:V87" si="39">SUM(F88,F92,F96)</f>
        <v>0</v>
      </c>
      <c r="G87" s="75">
        <f t="shared" si="39"/>
        <v>0</v>
      </c>
      <c r="H87" s="48">
        <f t="shared" si="39"/>
        <v>0</v>
      </c>
      <c r="I87" s="50">
        <f t="shared" si="39"/>
        <v>0</v>
      </c>
      <c r="J87" s="48">
        <f t="shared" si="39"/>
        <v>0</v>
      </c>
      <c r="K87" s="48">
        <f t="shared" si="39"/>
        <v>0</v>
      </c>
      <c r="L87" s="48">
        <f t="shared" si="39"/>
        <v>0</v>
      </c>
      <c r="M87" s="48">
        <f t="shared" si="39"/>
        <v>0</v>
      </c>
      <c r="N87" s="48">
        <f t="shared" si="39"/>
        <v>0</v>
      </c>
      <c r="O87" s="48">
        <f t="shared" si="39"/>
        <v>0</v>
      </c>
      <c r="P87" s="48">
        <f t="shared" si="39"/>
        <v>0</v>
      </c>
      <c r="Q87" s="48">
        <f t="shared" si="39"/>
        <v>0</v>
      </c>
      <c r="R87" s="48">
        <f t="shared" si="39"/>
        <v>0</v>
      </c>
      <c r="S87" s="48">
        <f t="shared" si="39"/>
        <v>0</v>
      </c>
      <c r="T87" s="48">
        <f t="shared" si="39"/>
        <v>0</v>
      </c>
      <c r="U87" s="48">
        <f t="shared" si="39"/>
        <v>0</v>
      </c>
      <c r="V87" s="75">
        <f t="shared" si="39"/>
        <v>0</v>
      </c>
      <c r="W87" s="49">
        <f t="shared" ref="W87" si="40">SUM(W88,W92,W96)</f>
        <v>0</v>
      </c>
    </row>
    <row r="88" spans="2:24" ht="14.25">
      <c r="B88" s="3"/>
      <c r="C88" s="43" t="s">
        <v>128</v>
      </c>
      <c r="D88" s="44"/>
      <c r="E88" s="45"/>
      <c r="F88" s="48">
        <f t="shared" ref="F88:V88" si="41">SUM(F89:F91)</f>
        <v>0</v>
      </c>
      <c r="G88" s="75">
        <f t="shared" si="41"/>
        <v>0</v>
      </c>
      <c r="H88" s="48">
        <f t="shared" si="41"/>
        <v>0</v>
      </c>
      <c r="I88" s="50">
        <f t="shared" si="41"/>
        <v>0</v>
      </c>
      <c r="J88" s="48">
        <f t="shared" si="41"/>
        <v>0</v>
      </c>
      <c r="K88" s="48">
        <f t="shared" si="41"/>
        <v>0</v>
      </c>
      <c r="L88" s="48">
        <f t="shared" si="41"/>
        <v>0</v>
      </c>
      <c r="M88" s="48">
        <f t="shared" si="41"/>
        <v>0</v>
      </c>
      <c r="N88" s="48">
        <f t="shared" si="41"/>
        <v>0</v>
      </c>
      <c r="O88" s="48">
        <f t="shared" si="41"/>
        <v>0</v>
      </c>
      <c r="P88" s="48">
        <f t="shared" si="41"/>
        <v>0</v>
      </c>
      <c r="Q88" s="48">
        <f t="shared" si="41"/>
        <v>0</v>
      </c>
      <c r="R88" s="48">
        <f t="shared" si="41"/>
        <v>0</v>
      </c>
      <c r="S88" s="48">
        <f t="shared" si="41"/>
        <v>0</v>
      </c>
      <c r="T88" s="48">
        <f t="shared" si="41"/>
        <v>0</v>
      </c>
      <c r="U88" s="48">
        <f t="shared" si="41"/>
        <v>0</v>
      </c>
      <c r="V88" s="75">
        <f t="shared" si="41"/>
        <v>0</v>
      </c>
      <c r="W88" s="49">
        <f t="shared" ref="W88" si="42">SUM(W89:W91)</f>
        <v>0</v>
      </c>
    </row>
    <row r="89" spans="2:24" ht="14.25">
      <c r="B89" s="3"/>
      <c r="C89" s="3"/>
      <c r="D89" s="19" t="s">
        <v>13</v>
      </c>
      <c r="E89" s="13"/>
      <c r="F89" s="51"/>
      <c r="G89" s="76"/>
      <c r="H89" s="51"/>
      <c r="I89" s="53"/>
      <c r="J89" s="51"/>
      <c r="K89" s="51"/>
      <c r="L89" s="51"/>
      <c r="M89" s="51"/>
      <c r="N89" s="51"/>
      <c r="O89" s="51"/>
      <c r="P89" s="51"/>
      <c r="Q89" s="51"/>
      <c r="R89" s="51"/>
      <c r="S89" s="51"/>
      <c r="T89" s="51"/>
      <c r="U89" s="51"/>
      <c r="V89" s="76"/>
      <c r="W89" s="52"/>
    </row>
    <row r="90" spans="2:24" ht="14.25">
      <c r="B90" s="3"/>
      <c r="C90" s="3"/>
      <c r="D90" s="17" t="s">
        <v>13</v>
      </c>
      <c r="E90" s="18"/>
      <c r="F90" s="54"/>
      <c r="G90" s="77"/>
      <c r="H90" s="54"/>
      <c r="I90" s="56"/>
      <c r="J90" s="54"/>
      <c r="K90" s="54"/>
      <c r="L90" s="54"/>
      <c r="M90" s="54"/>
      <c r="N90" s="54"/>
      <c r="O90" s="54"/>
      <c r="P90" s="54"/>
      <c r="Q90" s="54"/>
      <c r="R90" s="54"/>
      <c r="S90" s="54"/>
      <c r="T90" s="54"/>
      <c r="U90" s="54"/>
      <c r="V90" s="77"/>
      <c r="W90" s="55"/>
    </row>
    <row r="91" spans="2:24" ht="14.25">
      <c r="B91" s="3"/>
      <c r="C91" s="4"/>
      <c r="D91" s="20" t="s">
        <v>13</v>
      </c>
      <c r="E91" s="14"/>
      <c r="F91" s="57"/>
      <c r="G91" s="78"/>
      <c r="H91" s="57"/>
      <c r="I91" s="59"/>
      <c r="J91" s="57"/>
      <c r="K91" s="57"/>
      <c r="L91" s="57"/>
      <c r="M91" s="57"/>
      <c r="N91" s="57"/>
      <c r="O91" s="57"/>
      <c r="P91" s="57"/>
      <c r="Q91" s="57"/>
      <c r="R91" s="57"/>
      <c r="S91" s="57"/>
      <c r="T91" s="57"/>
      <c r="U91" s="57"/>
      <c r="V91" s="78"/>
      <c r="W91" s="58"/>
    </row>
    <row r="92" spans="2:24" ht="14.25">
      <c r="B92" s="3"/>
      <c r="C92" s="43" t="s">
        <v>129</v>
      </c>
      <c r="D92" s="44"/>
      <c r="E92" s="45"/>
      <c r="F92" s="48">
        <f t="shared" ref="F92:V92" si="43">SUM(F93:F95)</f>
        <v>0</v>
      </c>
      <c r="G92" s="75">
        <f t="shared" si="43"/>
        <v>0</v>
      </c>
      <c r="H92" s="48">
        <f t="shared" si="43"/>
        <v>0</v>
      </c>
      <c r="I92" s="50">
        <f t="shared" si="43"/>
        <v>0</v>
      </c>
      <c r="J92" s="48">
        <f t="shared" si="43"/>
        <v>0</v>
      </c>
      <c r="K92" s="48">
        <f t="shared" si="43"/>
        <v>0</v>
      </c>
      <c r="L92" s="48">
        <f t="shared" si="43"/>
        <v>0</v>
      </c>
      <c r="M92" s="48">
        <f t="shared" si="43"/>
        <v>0</v>
      </c>
      <c r="N92" s="48">
        <f t="shared" si="43"/>
        <v>0</v>
      </c>
      <c r="O92" s="48">
        <f t="shared" si="43"/>
        <v>0</v>
      </c>
      <c r="P92" s="48">
        <f t="shared" si="43"/>
        <v>0</v>
      </c>
      <c r="Q92" s="48">
        <f t="shared" si="43"/>
        <v>0</v>
      </c>
      <c r="R92" s="48">
        <f t="shared" si="43"/>
        <v>0</v>
      </c>
      <c r="S92" s="48">
        <f t="shared" si="43"/>
        <v>0</v>
      </c>
      <c r="T92" s="48">
        <f t="shared" si="43"/>
        <v>0</v>
      </c>
      <c r="U92" s="48">
        <f t="shared" si="43"/>
        <v>0</v>
      </c>
      <c r="V92" s="75">
        <f t="shared" si="43"/>
        <v>0</v>
      </c>
      <c r="W92" s="49">
        <f t="shared" ref="W92" si="44">SUM(W93:W95)</f>
        <v>0</v>
      </c>
    </row>
    <row r="93" spans="2:24" ht="14.25">
      <c r="B93" s="3"/>
      <c r="C93" s="3"/>
      <c r="D93" s="19" t="s">
        <v>13</v>
      </c>
      <c r="E93" s="13"/>
      <c r="F93" s="51"/>
      <c r="G93" s="76"/>
      <c r="H93" s="51"/>
      <c r="I93" s="53"/>
      <c r="J93" s="51"/>
      <c r="K93" s="51"/>
      <c r="L93" s="51"/>
      <c r="M93" s="51"/>
      <c r="N93" s="51"/>
      <c r="O93" s="51"/>
      <c r="P93" s="51"/>
      <c r="Q93" s="51"/>
      <c r="R93" s="51"/>
      <c r="S93" s="51"/>
      <c r="T93" s="51"/>
      <c r="U93" s="51"/>
      <c r="V93" s="76"/>
      <c r="W93" s="52"/>
    </row>
    <row r="94" spans="2:24" ht="14.25">
      <c r="B94" s="3"/>
      <c r="C94" s="3"/>
      <c r="D94" s="17" t="s">
        <v>13</v>
      </c>
      <c r="E94" s="18"/>
      <c r="F94" s="54"/>
      <c r="G94" s="77"/>
      <c r="H94" s="54"/>
      <c r="I94" s="56"/>
      <c r="J94" s="54"/>
      <c r="K94" s="54"/>
      <c r="L94" s="54"/>
      <c r="M94" s="54"/>
      <c r="N94" s="54"/>
      <c r="O94" s="54"/>
      <c r="P94" s="54"/>
      <c r="Q94" s="54"/>
      <c r="R94" s="54"/>
      <c r="S94" s="54"/>
      <c r="T94" s="54"/>
      <c r="U94" s="54"/>
      <c r="V94" s="77"/>
      <c r="W94" s="55"/>
    </row>
    <row r="95" spans="2:24" ht="14.25">
      <c r="B95" s="3"/>
      <c r="C95" s="4"/>
      <c r="D95" s="20" t="s">
        <v>13</v>
      </c>
      <c r="E95" s="14"/>
      <c r="F95" s="57"/>
      <c r="G95" s="78"/>
      <c r="H95" s="57"/>
      <c r="I95" s="59"/>
      <c r="J95" s="57"/>
      <c r="K95" s="57"/>
      <c r="L95" s="57"/>
      <c r="M95" s="57"/>
      <c r="N95" s="57"/>
      <c r="O95" s="57"/>
      <c r="P95" s="57"/>
      <c r="Q95" s="57"/>
      <c r="R95" s="57"/>
      <c r="S95" s="57"/>
      <c r="T95" s="57"/>
      <c r="U95" s="57"/>
      <c r="V95" s="78"/>
      <c r="W95" s="58"/>
    </row>
    <row r="96" spans="2:24" ht="14.25">
      <c r="B96" s="4"/>
      <c r="C96" s="21" t="s">
        <v>12</v>
      </c>
      <c r="D96" s="5"/>
      <c r="E96" s="6"/>
      <c r="F96" s="60"/>
      <c r="G96" s="79"/>
      <c r="H96" s="60"/>
      <c r="I96" s="62"/>
      <c r="J96" s="60"/>
      <c r="K96" s="60"/>
      <c r="L96" s="60"/>
      <c r="M96" s="60"/>
      <c r="N96" s="60"/>
      <c r="O96" s="60"/>
      <c r="P96" s="60"/>
      <c r="Q96" s="60"/>
      <c r="R96" s="60"/>
      <c r="S96" s="60"/>
      <c r="T96" s="60"/>
      <c r="U96" s="60"/>
      <c r="V96" s="79"/>
      <c r="W96" s="61"/>
    </row>
    <row r="97" spans="2:23" ht="14.25">
      <c r="B97" s="43" t="s">
        <v>130</v>
      </c>
      <c r="C97" s="44"/>
      <c r="D97" s="44"/>
      <c r="E97" s="45"/>
      <c r="F97" s="48">
        <f t="shared" ref="F97:V97" si="45">SUM(F98,F108)</f>
        <v>0</v>
      </c>
      <c r="G97" s="75">
        <f t="shared" si="45"/>
        <v>0</v>
      </c>
      <c r="H97" s="48">
        <f t="shared" si="45"/>
        <v>0</v>
      </c>
      <c r="I97" s="50">
        <f t="shared" si="45"/>
        <v>0</v>
      </c>
      <c r="J97" s="48">
        <f t="shared" si="45"/>
        <v>0</v>
      </c>
      <c r="K97" s="48">
        <f t="shared" si="45"/>
        <v>0</v>
      </c>
      <c r="L97" s="48">
        <f t="shared" si="45"/>
        <v>0</v>
      </c>
      <c r="M97" s="48">
        <f t="shared" si="45"/>
        <v>0</v>
      </c>
      <c r="N97" s="48">
        <f t="shared" si="45"/>
        <v>0</v>
      </c>
      <c r="O97" s="48">
        <f t="shared" si="45"/>
        <v>0</v>
      </c>
      <c r="P97" s="48">
        <f t="shared" si="45"/>
        <v>0</v>
      </c>
      <c r="Q97" s="48">
        <f t="shared" si="45"/>
        <v>0</v>
      </c>
      <c r="R97" s="48">
        <f t="shared" si="45"/>
        <v>0</v>
      </c>
      <c r="S97" s="48">
        <f t="shared" si="45"/>
        <v>0</v>
      </c>
      <c r="T97" s="48">
        <f t="shared" si="45"/>
        <v>0</v>
      </c>
      <c r="U97" s="48">
        <f t="shared" si="45"/>
        <v>0</v>
      </c>
      <c r="V97" s="75">
        <f t="shared" si="45"/>
        <v>0</v>
      </c>
      <c r="W97" s="49">
        <f t="shared" ref="W97" si="46">SUM(W98,W108)</f>
        <v>0</v>
      </c>
    </row>
    <row r="98" spans="2:23" ht="14.25">
      <c r="B98" s="3"/>
      <c r="C98" s="43" t="s">
        <v>133</v>
      </c>
      <c r="D98" s="44"/>
      <c r="E98" s="45"/>
      <c r="F98" s="48">
        <f t="shared" ref="F98:V98" si="47">SUM(F99,F103,F107)</f>
        <v>0</v>
      </c>
      <c r="G98" s="75">
        <f t="shared" si="47"/>
        <v>0</v>
      </c>
      <c r="H98" s="48">
        <f t="shared" si="47"/>
        <v>0</v>
      </c>
      <c r="I98" s="50">
        <f t="shared" si="47"/>
        <v>0</v>
      </c>
      <c r="J98" s="48">
        <f t="shared" si="47"/>
        <v>0</v>
      </c>
      <c r="K98" s="48">
        <f t="shared" si="47"/>
        <v>0</v>
      </c>
      <c r="L98" s="48">
        <f t="shared" si="47"/>
        <v>0</v>
      </c>
      <c r="M98" s="48">
        <f t="shared" si="47"/>
        <v>0</v>
      </c>
      <c r="N98" s="48">
        <f t="shared" si="47"/>
        <v>0</v>
      </c>
      <c r="O98" s="48">
        <f t="shared" si="47"/>
        <v>0</v>
      </c>
      <c r="P98" s="48">
        <f t="shared" si="47"/>
        <v>0</v>
      </c>
      <c r="Q98" s="48">
        <f t="shared" si="47"/>
        <v>0</v>
      </c>
      <c r="R98" s="48">
        <f t="shared" si="47"/>
        <v>0</v>
      </c>
      <c r="S98" s="48">
        <f t="shared" si="47"/>
        <v>0</v>
      </c>
      <c r="T98" s="48">
        <f t="shared" si="47"/>
        <v>0</v>
      </c>
      <c r="U98" s="48">
        <f t="shared" si="47"/>
        <v>0</v>
      </c>
      <c r="V98" s="75">
        <f t="shared" si="47"/>
        <v>0</v>
      </c>
      <c r="W98" s="49">
        <f t="shared" ref="W98" si="48">SUM(W99,W103,W107)</f>
        <v>0</v>
      </c>
    </row>
    <row r="99" spans="2:23" ht="14.25">
      <c r="B99" s="3"/>
      <c r="C99" s="3"/>
      <c r="D99" s="43" t="s">
        <v>131</v>
      </c>
      <c r="E99" s="45"/>
      <c r="F99" s="48">
        <f t="shared" ref="F99:V99" si="49">SUM(F100:F102)</f>
        <v>0</v>
      </c>
      <c r="G99" s="75">
        <f t="shared" si="49"/>
        <v>0</v>
      </c>
      <c r="H99" s="48">
        <f t="shared" si="49"/>
        <v>0</v>
      </c>
      <c r="I99" s="50">
        <f t="shared" si="49"/>
        <v>0</v>
      </c>
      <c r="J99" s="48">
        <f t="shared" si="49"/>
        <v>0</v>
      </c>
      <c r="K99" s="48">
        <f t="shared" si="49"/>
        <v>0</v>
      </c>
      <c r="L99" s="48">
        <f t="shared" si="49"/>
        <v>0</v>
      </c>
      <c r="M99" s="48">
        <f t="shared" si="49"/>
        <v>0</v>
      </c>
      <c r="N99" s="48">
        <f t="shared" si="49"/>
        <v>0</v>
      </c>
      <c r="O99" s="48">
        <f t="shared" si="49"/>
        <v>0</v>
      </c>
      <c r="P99" s="48">
        <f t="shared" si="49"/>
        <v>0</v>
      </c>
      <c r="Q99" s="48">
        <f t="shared" si="49"/>
        <v>0</v>
      </c>
      <c r="R99" s="48">
        <f t="shared" si="49"/>
        <v>0</v>
      </c>
      <c r="S99" s="48">
        <f t="shared" si="49"/>
        <v>0</v>
      </c>
      <c r="T99" s="48">
        <f t="shared" si="49"/>
        <v>0</v>
      </c>
      <c r="U99" s="48">
        <f t="shared" si="49"/>
        <v>0</v>
      </c>
      <c r="V99" s="75">
        <f t="shared" si="49"/>
        <v>0</v>
      </c>
      <c r="W99" s="49">
        <f t="shared" ref="W99" si="50">SUM(W100:W102)</f>
        <v>0</v>
      </c>
    </row>
    <row r="100" spans="2:23" ht="14.25">
      <c r="B100" s="3"/>
      <c r="C100" s="3"/>
      <c r="D100" s="3"/>
      <c r="E100" s="7" t="s">
        <v>16</v>
      </c>
      <c r="F100" s="51"/>
      <c r="G100" s="76"/>
      <c r="H100" s="51"/>
      <c r="I100" s="53"/>
      <c r="J100" s="51"/>
      <c r="K100" s="51"/>
      <c r="L100" s="51"/>
      <c r="M100" s="51"/>
      <c r="N100" s="51"/>
      <c r="O100" s="51"/>
      <c r="P100" s="51"/>
      <c r="Q100" s="51"/>
      <c r="R100" s="51"/>
      <c r="S100" s="51"/>
      <c r="T100" s="51"/>
      <c r="U100" s="51"/>
      <c r="V100" s="76"/>
      <c r="W100" s="52"/>
    </row>
    <row r="101" spans="2:23" ht="14.25">
      <c r="B101" s="3"/>
      <c r="C101" s="3"/>
      <c r="D101" s="3"/>
      <c r="E101" s="8" t="s">
        <v>16</v>
      </c>
      <c r="F101" s="54"/>
      <c r="G101" s="77"/>
      <c r="H101" s="54"/>
      <c r="I101" s="56"/>
      <c r="J101" s="54"/>
      <c r="K101" s="54"/>
      <c r="L101" s="54"/>
      <c r="M101" s="54"/>
      <c r="N101" s="54"/>
      <c r="O101" s="54"/>
      <c r="P101" s="54"/>
      <c r="Q101" s="54"/>
      <c r="R101" s="54"/>
      <c r="S101" s="54"/>
      <c r="T101" s="54"/>
      <c r="U101" s="54"/>
      <c r="V101" s="77"/>
      <c r="W101" s="55"/>
    </row>
    <row r="102" spans="2:23" ht="14.25">
      <c r="B102" s="3"/>
      <c r="C102" s="3"/>
      <c r="D102" s="4"/>
      <c r="E102" s="9" t="s">
        <v>16</v>
      </c>
      <c r="F102" s="57"/>
      <c r="G102" s="78"/>
      <c r="H102" s="57"/>
      <c r="I102" s="59"/>
      <c r="J102" s="57"/>
      <c r="K102" s="57"/>
      <c r="L102" s="57"/>
      <c r="M102" s="57"/>
      <c r="N102" s="57"/>
      <c r="O102" s="57"/>
      <c r="P102" s="57"/>
      <c r="Q102" s="57"/>
      <c r="R102" s="57"/>
      <c r="S102" s="57"/>
      <c r="T102" s="57"/>
      <c r="U102" s="57"/>
      <c r="V102" s="78"/>
      <c r="W102" s="58"/>
    </row>
    <row r="103" spans="2:23" ht="14.25">
      <c r="B103" s="3"/>
      <c r="C103" s="3"/>
      <c r="D103" s="43" t="s">
        <v>132</v>
      </c>
      <c r="E103" s="45"/>
      <c r="F103" s="48">
        <f t="shared" ref="F103:V103" si="51">SUM(F104:F106)</f>
        <v>0</v>
      </c>
      <c r="G103" s="75">
        <f t="shared" si="51"/>
        <v>0</v>
      </c>
      <c r="H103" s="48">
        <f t="shared" si="51"/>
        <v>0</v>
      </c>
      <c r="I103" s="50">
        <f t="shared" si="51"/>
        <v>0</v>
      </c>
      <c r="J103" s="48">
        <f t="shared" si="51"/>
        <v>0</v>
      </c>
      <c r="K103" s="48">
        <f t="shared" si="51"/>
        <v>0</v>
      </c>
      <c r="L103" s="48">
        <f t="shared" si="51"/>
        <v>0</v>
      </c>
      <c r="M103" s="48">
        <f t="shared" si="51"/>
        <v>0</v>
      </c>
      <c r="N103" s="48">
        <f t="shared" si="51"/>
        <v>0</v>
      </c>
      <c r="O103" s="48">
        <f t="shared" si="51"/>
        <v>0</v>
      </c>
      <c r="P103" s="48">
        <f t="shared" si="51"/>
        <v>0</v>
      </c>
      <c r="Q103" s="48">
        <f t="shared" si="51"/>
        <v>0</v>
      </c>
      <c r="R103" s="48">
        <f t="shared" si="51"/>
        <v>0</v>
      </c>
      <c r="S103" s="48">
        <f t="shared" si="51"/>
        <v>0</v>
      </c>
      <c r="T103" s="48">
        <f t="shared" si="51"/>
        <v>0</v>
      </c>
      <c r="U103" s="48">
        <f t="shared" si="51"/>
        <v>0</v>
      </c>
      <c r="V103" s="75">
        <f t="shared" si="51"/>
        <v>0</v>
      </c>
      <c r="W103" s="49">
        <f t="shared" ref="W103" si="52">SUM(W104:W106)</f>
        <v>0</v>
      </c>
    </row>
    <row r="104" spans="2:23" ht="14.25">
      <c r="B104" s="3"/>
      <c r="C104" s="3"/>
      <c r="D104" s="3"/>
      <c r="E104" s="7" t="s">
        <v>16</v>
      </c>
      <c r="F104" s="51"/>
      <c r="G104" s="76"/>
      <c r="H104" s="51"/>
      <c r="I104" s="53"/>
      <c r="J104" s="51"/>
      <c r="K104" s="51"/>
      <c r="L104" s="51"/>
      <c r="M104" s="51"/>
      <c r="N104" s="51"/>
      <c r="O104" s="51"/>
      <c r="P104" s="51"/>
      <c r="Q104" s="51"/>
      <c r="R104" s="51"/>
      <c r="S104" s="51"/>
      <c r="T104" s="51"/>
      <c r="U104" s="51"/>
      <c r="V104" s="76"/>
      <c r="W104" s="52"/>
    </row>
    <row r="105" spans="2:23" ht="14.25">
      <c r="B105" s="3"/>
      <c r="C105" s="3"/>
      <c r="D105" s="3"/>
      <c r="E105" s="8" t="s">
        <v>16</v>
      </c>
      <c r="F105" s="54"/>
      <c r="G105" s="77"/>
      <c r="H105" s="54"/>
      <c r="I105" s="56"/>
      <c r="J105" s="54"/>
      <c r="K105" s="54"/>
      <c r="L105" s="54"/>
      <c r="M105" s="54"/>
      <c r="N105" s="54"/>
      <c r="O105" s="54"/>
      <c r="P105" s="54"/>
      <c r="Q105" s="54"/>
      <c r="R105" s="54"/>
      <c r="S105" s="54"/>
      <c r="T105" s="54"/>
      <c r="U105" s="54"/>
      <c r="V105" s="77"/>
      <c r="W105" s="55"/>
    </row>
    <row r="106" spans="2:23" ht="14.25">
      <c r="B106" s="3"/>
      <c r="C106" s="3"/>
      <c r="D106" s="4"/>
      <c r="E106" s="9" t="s">
        <v>16</v>
      </c>
      <c r="F106" s="57"/>
      <c r="G106" s="78"/>
      <c r="H106" s="57"/>
      <c r="I106" s="59"/>
      <c r="J106" s="57"/>
      <c r="K106" s="57"/>
      <c r="L106" s="57"/>
      <c r="M106" s="57"/>
      <c r="N106" s="57"/>
      <c r="O106" s="57"/>
      <c r="P106" s="57"/>
      <c r="Q106" s="57"/>
      <c r="R106" s="57"/>
      <c r="S106" s="57"/>
      <c r="T106" s="57"/>
      <c r="U106" s="57"/>
      <c r="V106" s="78"/>
      <c r="W106" s="58"/>
    </row>
    <row r="107" spans="2:23" ht="14.25">
      <c r="B107" s="3"/>
      <c r="C107" s="4"/>
      <c r="D107" s="21" t="s">
        <v>13</v>
      </c>
      <c r="E107" s="6"/>
      <c r="F107" s="60"/>
      <c r="G107" s="79"/>
      <c r="H107" s="60"/>
      <c r="I107" s="62"/>
      <c r="J107" s="60"/>
      <c r="K107" s="60"/>
      <c r="L107" s="60"/>
      <c r="M107" s="60"/>
      <c r="N107" s="60"/>
      <c r="O107" s="60"/>
      <c r="P107" s="60"/>
      <c r="Q107" s="60"/>
      <c r="R107" s="60"/>
      <c r="S107" s="60"/>
      <c r="T107" s="60"/>
      <c r="U107" s="60"/>
      <c r="V107" s="79"/>
      <c r="W107" s="61"/>
    </row>
    <row r="108" spans="2:23" ht="14.25">
      <c r="B108" s="3"/>
      <c r="C108" s="39" t="s">
        <v>134</v>
      </c>
      <c r="D108" s="31"/>
      <c r="E108" s="31"/>
      <c r="F108" s="48">
        <f t="shared" ref="F108:V108" si="53">SUM(F109:F111)</f>
        <v>0</v>
      </c>
      <c r="G108" s="75">
        <f t="shared" si="53"/>
        <v>0</v>
      </c>
      <c r="H108" s="48">
        <f t="shared" si="53"/>
        <v>0</v>
      </c>
      <c r="I108" s="50">
        <f t="shared" si="53"/>
        <v>0</v>
      </c>
      <c r="J108" s="48">
        <f t="shared" si="53"/>
        <v>0</v>
      </c>
      <c r="K108" s="48">
        <f t="shared" si="53"/>
        <v>0</v>
      </c>
      <c r="L108" s="48">
        <f t="shared" si="53"/>
        <v>0</v>
      </c>
      <c r="M108" s="48">
        <f t="shared" si="53"/>
        <v>0</v>
      </c>
      <c r="N108" s="48">
        <f t="shared" si="53"/>
        <v>0</v>
      </c>
      <c r="O108" s="48">
        <f t="shared" si="53"/>
        <v>0</v>
      </c>
      <c r="P108" s="48">
        <f t="shared" si="53"/>
        <v>0</v>
      </c>
      <c r="Q108" s="48">
        <f t="shared" si="53"/>
        <v>0</v>
      </c>
      <c r="R108" s="48">
        <f t="shared" si="53"/>
        <v>0</v>
      </c>
      <c r="S108" s="48">
        <f t="shared" si="53"/>
        <v>0</v>
      </c>
      <c r="T108" s="48">
        <f t="shared" si="53"/>
        <v>0</v>
      </c>
      <c r="U108" s="48">
        <f t="shared" si="53"/>
        <v>0</v>
      </c>
      <c r="V108" s="75">
        <f t="shared" si="53"/>
        <v>0</v>
      </c>
      <c r="W108" s="49">
        <f t="shared" ref="W108" si="54">SUM(W109:W111)</f>
        <v>0</v>
      </c>
    </row>
    <row r="109" spans="2:23" ht="14.25">
      <c r="B109" s="3"/>
      <c r="C109" s="3"/>
      <c r="D109" s="19" t="s">
        <v>116</v>
      </c>
      <c r="E109" s="13"/>
      <c r="F109" s="51"/>
      <c r="G109" s="76"/>
      <c r="H109" s="51"/>
      <c r="I109" s="53"/>
      <c r="J109" s="51"/>
      <c r="K109" s="51"/>
      <c r="L109" s="51"/>
      <c r="M109" s="51"/>
      <c r="N109" s="51"/>
      <c r="O109" s="51"/>
      <c r="P109" s="51"/>
      <c r="Q109" s="51"/>
      <c r="R109" s="51"/>
      <c r="S109" s="51"/>
      <c r="T109" s="51"/>
      <c r="U109" s="51"/>
      <c r="V109" s="76"/>
      <c r="W109" s="52"/>
    </row>
    <row r="110" spans="2:23" ht="14.25">
      <c r="B110" s="3"/>
      <c r="C110" s="3"/>
      <c r="D110" s="17" t="s">
        <v>135</v>
      </c>
      <c r="E110" s="18"/>
      <c r="F110" s="54"/>
      <c r="G110" s="77"/>
      <c r="H110" s="54"/>
      <c r="I110" s="56"/>
      <c r="J110" s="54"/>
      <c r="K110" s="54"/>
      <c r="L110" s="54"/>
      <c r="M110" s="54"/>
      <c r="N110" s="54"/>
      <c r="O110" s="54"/>
      <c r="P110" s="54"/>
      <c r="Q110" s="54"/>
      <c r="R110" s="54"/>
      <c r="S110" s="54"/>
      <c r="T110" s="54"/>
      <c r="U110" s="54"/>
      <c r="V110" s="77"/>
      <c r="W110" s="55"/>
    </row>
    <row r="111" spans="2:23" ht="14.25">
      <c r="B111" s="4"/>
      <c r="C111" s="4"/>
      <c r="D111" s="20" t="s">
        <v>13</v>
      </c>
      <c r="E111" s="14"/>
      <c r="F111" s="57"/>
      <c r="G111" s="78"/>
      <c r="H111" s="57"/>
      <c r="I111" s="59"/>
      <c r="J111" s="57"/>
      <c r="K111" s="57"/>
      <c r="L111" s="57"/>
      <c r="M111" s="57"/>
      <c r="N111" s="57"/>
      <c r="O111" s="57"/>
      <c r="P111" s="57"/>
      <c r="Q111" s="57"/>
      <c r="R111" s="57"/>
      <c r="S111" s="57"/>
      <c r="T111" s="57"/>
      <c r="U111" s="57"/>
      <c r="V111" s="78"/>
      <c r="W111" s="58"/>
    </row>
    <row r="112" spans="2:23" ht="14.25">
      <c r="F112" s="80"/>
      <c r="G112" s="80"/>
      <c r="H112" s="80"/>
      <c r="I112" s="80"/>
      <c r="J112" s="80"/>
      <c r="K112" s="80"/>
      <c r="L112" s="80"/>
      <c r="M112" s="80"/>
      <c r="N112" s="80"/>
      <c r="O112" s="80"/>
      <c r="P112" s="80"/>
      <c r="Q112" s="80"/>
      <c r="R112" s="80"/>
      <c r="S112" s="80"/>
      <c r="T112" s="80"/>
      <c r="U112" s="80"/>
      <c r="V112" s="80"/>
      <c r="W112" s="80"/>
    </row>
    <row r="113" spans="2:24">
      <c r="B113" s="1" t="s">
        <v>136</v>
      </c>
    </row>
    <row r="114" spans="2:24">
      <c r="B114" s="1" t="s">
        <v>49</v>
      </c>
    </row>
    <row r="115" spans="2:24">
      <c r="B115" s="1" t="s">
        <v>140</v>
      </c>
    </row>
    <row r="116" spans="2:24">
      <c r="B116" s="1" t="s">
        <v>159</v>
      </c>
    </row>
    <row r="117" spans="2:24">
      <c r="B117" s="1" t="s">
        <v>50</v>
      </c>
    </row>
    <row r="118" spans="2:24">
      <c r="B118" s="1" t="s">
        <v>160</v>
      </c>
    </row>
    <row r="119" spans="2:24" ht="21.6" customHeight="1">
      <c r="V119" s="2" t="s">
        <v>0</v>
      </c>
      <c r="W119" s="821"/>
      <c r="X119" s="822"/>
    </row>
  </sheetData>
  <mergeCells count="3">
    <mergeCell ref="B1:X1"/>
    <mergeCell ref="B2:X2"/>
    <mergeCell ref="W119:X119"/>
  </mergeCells>
  <phoneticPr fontId="3"/>
  <printOptions horizontalCentered="1"/>
  <pageMargins left="0.39370078740157483" right="0.39370078740157483" top="0.74803149606299213" bottom="0.74803149606299213" header="0.31496062992125984" footer="0.31496062992125984"/>
  <pageSetup paperSize="8" scale="80" fitToHeight="2" orientation="landscape" horizontalDpi="300" verticalDpi="300"/>
  <rowBreaks count="1" manualBreakCount="1">
    <brk id="53"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33788-81DE-46F3-AEA4-78516A02C2ED}">
  <dimension ref="A1:J29"/>
  <sheetViews>
    <sheetView showGridLines="0" view="pageBreakPreview" zoomScaleNormal="100" zoomScaleSheetLayoutView="100" workbookViewId="0">
      <selection sqref="A1:J1"/>
    </sheetView>
  </sheetViews>
  <sheetFormatPr defaultColWidth="9.140625" defaultRowHeight="12.75"/>
  <cols>
    <col min="1" max="1" width="3.7109375" style="95" customWidth="1"/>
    <col min="2" max="2" width="10.7109375" style="95" customWidth="1"/>
    <col min="3" max="3" width="5.7109375" style="95" customWidth="1"/>
    <col min="4" max="4" width="3.5703125" style="95" bestFit="1" customWidth="1"/>
    <col min="5" max="5" width="10.7109375" style="95" customWidth="1"/>
    <col min="6" max="6" width="5.7109375" style="95" customWidth="1"/>
    <col min="7" max="7" width="10.7109375" style="95" customWidth="1"/>
    <col min="8" max="8" width="5.7109375" style="95" customWidth="1"/>
    <col min="9" max="10" width="20.7109375" style="95" customWidth="1"/>
    <col min="11" max="16384" width="9.140625" style="95"/>
  </cols>
  <sheetData>
    <row r="1" spans="1:10">
      <c r="A1" s="788" t="s">
        <v>598</v>
      </c>
      <c r="B1" s="788"/>
      <c r="C1" s="788"/>
      <c r="D1" s="788"/>
      <c r="E1" s="788"/>
      <c r="F1" s="788"/>
      <c r="G1" s="788"/>
      <c r="H1" s="788"/>
      <c r="I1" s="788"/>
      <c r="J1" s="788"/>
    </row>
    <row r="3" spans="1:10" ht="17.25">
      <c r="A3" s="789" t="s">
        <v>599</v>
      </c>
      <c r="B3" s="789"/>
      <c r="C3" s="789"/>
      <c r="D3" s="789"/>
      <c r="E3" s="789"/>
      <c r="F3" s="789"/>
      <c r="G3" s="789"/>
      <c r="H3" s="789"/>
      <c r="I3" s="789"/>
      <c r="J3" s="789"/>
    </row>
    <row r="4" spans="1:10">
      <c r="A4" s="92"/>
      <c r="B4" s="92"/>
      <c r="C4" s="92"/>
      <c r="D4" s="92"/>
      <c r="E4" s="92"/>
      <c r="F4" s="92"/>
      <c r="G4" s="92"/>
      <c r="H4" s="92"/>
      <c r="I4" s="92"/>
      <c r="J4" s="92"/>
    </row>
    <row r="5" spans="1:10">
      <c r="A5" s="92"/>
      <c r="B5" s="92"/>
      <c r="C5" s="92"/>
      <c r="D5" s="92"/>
      <c r="E5" s="92"/>
      <c r="F5" s="92"/>
      <c r="G5" s="92"/>
      <c r="H5" s="92"/>
      <c r="I5" s="92"/>
      <c r="J5" s="97" t="s">
        <v>9</v>
      </c>
    </row>
    <row r="6" spans="1:10" ht="15.6" customHeight="1">
      <c r="A6" s="805" t="s">
        <v>25</v>
      </c>
      <c r="B6" s="805" t="s">
        <v>26</v>
      </c>
      <c r="C6" s="805"/>
      <c r="D6" s="805"/>
      <c r="E6" s="805"/>
      <c r="F6" s="805"/>
      <c r="G6" s="805" t="s">
        <v>21</v>
      </c>
      <c r="H6" s="805"/>
      <c r="I6" s="798" t="s">
        <v>199</v>
      </c>
      <c r="J6" s="550"/>
    </row>
    <row r="7" spans="1:10" ht="15.6" customHeight="1">
      <c r="A7" s="806"/>
      <c r="B7" s="806"/>
      <c r="C7" s="806"/>
      <c r="D7" s="806"/>
      <c r="E7" s="806"/>
      <c r="F7" s="806"/>
      <c r="G7" s="806"/>
      <c r="H7" s="806"/>
      <c r="I7" s="799" t="s">
        <v>600</v>
      </c>
      <c r="J7" s="800"/>
    </row>
    <row r="8" spans="1:10" ht="15.6" customHeight="1">
      <c r="A8" s="807"/>
      <c r="B8" s="807"/>
      <c r="C8" s="807"/>
      <c r="D8" s="807"/>
      <c r="E8" s="807"/>
      <c r="F8" s="807"/>
      <c r="G8" s="807"/>
      <c r="H8" s="807"/>
      <c r="I8" s="801" t="s">
        <v>32</v>
      </c>
      <c r="J8" s="553"/>
    </row>
    <row r="9" spans="1:10" ht="15" customHeight="1">
      <c r="A9" s="127">
        <v>1</v>
      </c>
      <c r="B9" s="103" t="s">
        <v>196</v>
      </c>
      <c r="C9" s="104" t="s">
        <v>197</v>
      </c>
      <c r="D9" s="105" t="s">
        <v>139</v>
      </c>
      <c r="E9" s="106" t="s">
        <v>196</v>
      </c>
      <c r="F9" s="107" t="s">
        <v>197</v>
      </c>
      <c r="G9" s="103" t="s">
        <v>196</v>
      </c>
      <c r="H9" s="107" t="s">
        <v>198</v>
      </c>
      <c r="I9" s="817"/>
      <c r="J9" s="818"/>
    </row>
    <row r="10" spans="1:10" ht="15" customHeight="1">
      <c r="A10" s="128">
        <f t="shared" ref="A10:A17" si="0">A9+1</f>
        <v>2</v>
      </c>
      <c r="B10" s="116" t="s">
        <v>196</v>
      </c>
      <c r="C10" s="117" t="s">
        <v>197</v>
      </c>
      <c r="D10" s="118" t="s">
        <v>139</v>
      </c>
      <c r="E10" s="119" t="s">
        <v>196</v>
      </c>
      <c r="F10" s="120" t="s">
        <v>197</v>
      </c>
      <c r="G10" s="116" t="s">
        <v>196</v>
      </c>
      <c r="H10" s="120" t="s">
        <v>198</v>
      </c>
      <c r="I10" s="808"/>
      <c r="J10" s="809"/>
    </row>
    <row r="11" spans="1:10" ht="15" customHeight="1">
      <c r="A11" s="128">
        <f t="shared" si="0"/>
        <v>3</v>
      </c>
      <c r="B11" s="116" t="s">
        <v>196</v>
      </c>
      <c r="C11" s="117" t="s">
        <v>197</v>
      </c>
      <c r="D11" s="118" t="s">
        <v>139</v>
      </c>
      <c r="E11" s="119" t="s">
        <v>196</v>
      </c>
      <c r="F11" s="120" t="s">
        <v>197</v>
      </c>
      <c r="G11" s="116" t="s">
        <v>196</v>
      </c>
      <c r="H11" s="120" t="s">
        <v>198</v>
      </c>
      <c r="I11" s="808"/>
      <c r="J11" s="809"/>
    </row>
    <row r="12" spans="1:10" ht="15" customHeight="1">
      <c r="A12" s="128">
        <f t="shared" si="0"/>
        <v>4</v>
      </c>
      <c r="B12" s="116" t="s">
        <v>196</v>
      </c>
      <c r="C12" s="117" t="s">
        <v>197</v>
      </c>
      <c r="D12" s="118" t="s">
        <v>139</v>
      </c>
      <c r="E12" s="119" t="s">
        <v>196</v>
      </c>
      <c r="F12" s="120" t="s">
        <v>197</v>
      </c>
      <c r="G12" s="116" t="s">
        <v>196</v>
      </c>
      <c r="H12" s="120" t="s">
        <v>198</v>
      </c>
      <c r="I12" s="808"/>
      <c r="J12" s="809"/>
    </row>
    <row r="13" spans="1:10" ht="15" customHeight="1">
      <c r="A13" s="128">
        <f t="shared" si="0"/>
        <v>5</v>
      </c>
      <c r="B13" s="116" t="s">
        <v>196</v>
      </c>
      <c r="C13" s="117" t="s">
        <v>197</v>
      </c>
      <c r="D13" s="118" t="s">
        <v>139</v>
      </c>
      <c r="E13" s="119" t="s">
        <v>196</v>
      </c>
      <c r="F13" s="120" t="s">
        <v>197</v>
      </c>
      <c r="G13" s="116" t="s">
        <v>196</v>
      </c>
      <c r="H13" s="120" t="s">
        <v>198</v>
      </c>
      <c r="I13" s="808"/>
      <c r="J13" s="809"/>
    </row>
    <row r="14" spans="1:10" ht="15" customHeight="1">
      <c r="A14" s="128">
        <f t="shared" si="0"/>
        <v>6</v>
      </c>
      <c r="B14" s="116" t="s">
        <v>196</v>
      </c>
      <c r="C14" s="117" t="s">
        <v>197</v>
      </c>
      <c r="D14" s="118" t="s">
        <v>139</v>
      </c>
      <c r="E14" s="119" t="s">
        <v>196</v>
      </c>
      <c r="F14" s="120" t="s">
        <v>197</v>
      </c>
      <c r="G14" s="116" t="s">
        <v>196</v>
      </c>
      <c r="H14" s="120" t="s">
        <v>198</v>
      </c>
      <c r="I14" s="808"/>
      <c r="J14" s="809"/>
    </row>
    <row r="15" spans="1:10" ht="15" customHeight="1">
      <c r="A15" s="128">
        <f t="shared" si="0"/>
        <v>7</v>
      </c>
      <c r="B15" s="116" t="s">
        <v>196</v>
      </c>
      <c r="C15" s="117" t="s">
        <v>197</v>
      </c>
      <c r="D15" s="118" t="s">
        <v>139</v>
      </c>
      <c r="E15" s="119" t="s">
        <v>196</v>
      </c>
      <c r="F15" s="120" t="s">
        <v>197</v>
      </c>
      <c r="G15" s="116" t="s">
        <v>196</v>
      </c>
      <c r="H15" s="120" t="s">
        <v>198</v>
      </c>
      <c r="I15" s="808"/>
      <c r="J15" s="809"/>
    </row>
    <row r="16" spans="1:10" ht="15" customHeight="1">
      <c r="A16" s="128">
        <f t="shared" si="0"/>
        <v>8</v>
      </c>
      <c r="B16" s="116" t="s">
        <v>196</v>
      </c>
      <c r="C16" s="117" t="s">
        <v>197</v>
      </c>
      <c r="D16" s="118" t="s">
        <v>139</v>
      </c>
      <c r="E16" s="119" t="s">
        <v>196</v>
      </c>
      <c r="F16" s="120" t="s">
        <v>197</v>
      </c>
      <c r="G16" s="116" t="s">
        <v>196</v>
      </c>
      <c r="H16" s="120" t="s">
        <v>198</v>
      </c>
      <c r="I16" s="808"/>
      <c r="J16" s="809"/>
    </row>
    <row r="17" spans="1:10" ht="15" customHeight="1">
      <c r="A17" s="128">
        <f t="shared" si="0"/>
        <v>9</v>
      </c>
      <c r="B17" s="116" t="s">
        <v>196</v>
      </c>
      <c r="C17" s="117" t="s">
        <v>197</v>
      </c>
      <c r="D17" s="118" t="s">
        <v>139</v>
      </c>
      <c r="E17" s="119" t="s">
        <v>196</v>
      </c>
      <c r="F17" s="120" t="s">
        <v>197</v>
      </c>
      <c r="G17" s="116" t="s">
        <v>196</v>
      </c>
      <c r="H17" s="120" t="s">
        <v>198</v>
      </c>
      <c r="I17" s="808"/>
      <c r="J17" s="809"/>
    </row>
    <row r="18" spans="1:10" ht="15" customHeight="1">
      <c r="A18" s="192">
        <v>10</v>
      </c>
      <c r="B18" s="193" t="s">
        <v>196</v>
      </c>
      <c r="C18" s="194" t="s">
        <v>197</v>
      </c>
      <c r="D18" s="195" t="s">
        <v>139</v>
      </c>
      <c r="E18" s="196" t="s">
        <v>196</v>
      </c>
      <c r="F18" s="197" t="s">
        <v>197</v>
      </c>
      <c r="G18" s="193" t="s">
        <v>196</v>
      </c>
      <c r="H18" s="197" t="s">
        <v>198</v>
      </c>
      <c r="I18" s="808"/>
      <c r="J18" s="809"/>
    </row>
    <row r="19" spans="1:10" ht="15" customHeight="1" thickBot="1">
      <c r="A19" s="129"/>
      <c r="B19" s="122"/>
      <c r="C19" s="123"/>
      <c r="D19" s="124"/>
      <c r="E19" s="125"/>
      <c r="F19" s="126"/>
      <c r="G19" s="122"/>
      <c r="H19" s="126"/>
      <c r="I19" s="808"/>
      <c r="J19" s="809"/>
    </row>
    <row r="20" spans="1:10" ht="15" customHeight="1" thickBot="1">
      <c r="A20" s="823" t="s">
        <v>20</v>
      </c>
      <c r="B20" s="823"/>
      <c r="C20" s="823"/>
      <c r="D20" s="823"/>
      <c r="E20" s="823"/>
      <c r="F20" s="823"/>
      <c r="G20" s="823"/>
      <c r="H20" s="823"/>
      <c r="I20" s="812">
        <f>SUM(I9:J19)</f>
        <v>0</v>
      </c>
      <c r="J20" s="813"/>
    </row>
    <row r="21" spans="1:10">
      <c r="A21" s="114"/>
      <c r="B21" s="114"/>
      <c r="C21" s="114"/>
      <c r="D21" s="114"/>
      <c r="E21" s="114"/>
      <c r="F21" s="114"/>
      <c r="G21" s="114"/>
      <c r="H21" s="114"/>
      <c r="I21" s="115"/>
      <c r="J21" s="115"/>
    </row>
    <row r="22" spans="1:10">
      <c r="A22" s="92" t="s">
        <v>237</v>
      </c>
      <c r="B22" s="92"/>
      <c r="C22" s="92"/>
      <c r="D22" s="92"/>
      <c r="E22" s="92"/>
      <c r="F22" s="92"/>
      <c r="G22" s="92"/>
      <c r="H22" s="92"/>
      <c r="I22" s="92"/>
      <c r="J22" s="92"/>
    </row>
    <row r="23" spans="1:10">
      <c r="A23" s="170" t="s">
        <v>376</v>
      </c>
      <c r="B23" s="92"/>
      <c r="C23" s="92"/>
      <c r="D23" s="92"/>
      <c r="E23" s="92"/>
      <c r="F23" s="92"/>
      <c r="G23" s="92"/>
      <c r="H23" s="92"/>
      <c r="I23" s="92"/>
      <c r="J23" s="92"/>
    </row>
    <row r="24" spans="1:10">
      <c r="A24" s="92" t="s">
        <v>375</v>
      </c>
      <c r="B24" s="92"/>
      <c r="C24" s="92"/>
      <c r="D24" s="92"/>
      <c r="E24" s="92"/>
      <c r="F24" s="92"/>
      <c r="G24" s="92"/>
      <c r="H24" s="92"/>
      <c r="I24" s="92"/>
      <c r="J24" s="92"/>
    </row>
    <row r="25" spans="1:10">
      <c r="A25" s="92" t="s">
        <v>243</v>
      </c>
      <c r="B25" s="92"/>
      <c r="C25" s="92"/>
      <c r="D25" s="92"/>
      <c r="E25" s="92"/>
      <c r="F25" s="92"/>
      <c r="G25" s="92"/>
      <c r="H25" s="92"/>
      <c r="I25" s="92"/>
      <c r="J25" s="92"/>
    </row>
    <row r="26" spans="1:10">
      <c r="A26" s="92" t="s">
        <v>244</v>
      </c>
      <c r="B26" s="92"/>
      <c r="C26" s="92"/>
      <c r="D26" s="92"/>
      <c r="E26" s="92"/>
      <c r="F26" s="92"/>
      <c r="G26" s="92"/>
      <c r="H26" s="92"/>
      <c r="I26" s="92"/>
      <c r="J26" s="92"/>
    </row>
    <row r="27" spans="1:10">
      <c r="A27" s="92"/>
      <c r="B27" s="92"/>
      <c r="C27" s="92"/>
      <c r="D27" s="92"/>
      <c r="E27" s="92"/>
      <c r="F27" s="92"/>
      <c r="G27" s="92"/>
      <c r="H27" s="92"/>
      <c r="I27" s="92"/>
      <c r="J27" s="92"/>
    </row>
    <row r="28" spans="1:10" ht="20.45" customHeight="1">
      <c r="A28" s="92"/>
      <c r="B28" s="92"/>
      <c r="C28" s="92"/>
      <c r="D28" s="92"/>
      <c r="E28" s="92"/>
      <c r="F28" s="92"/>
      <c r="G28" s="92"/>
      <c r="H28" s="92"/>
      <c r="I28" s="98" t="s">
        <v>596</v>
      </c>
      <c r="J28" s="98"/>
    </row>
    <row r="29" spans="1:10">
      <c r="A29" s="92"/>
      <c r="B29" s="92"/>
      <c r="C29" s="92"/>
      <c r="D29" s="92"/>
      <c r="E29" s="92"/>
      <c r="F29" s="92"/>
      <c r="G29" s="92"/>
      <c r="H29" s="92"/>
      <c r="I29" s="92"/>
      <c r="J29" s="92"/>
    </row>
  </sheetData>
  <mergeCells count="21">
    <mergeCell ref="A20:H20"/>
    <mergeCell ref="A1:J1"/>
    <mergeCell ref="A3:J3"/>
    <mergeCell ref="A6:A8"/>
    <mergeCell ref="B6:F8"/>
    <mergeCell ref="G6:H8"/>
    <mergeCell ref="I6:J6"/>
    <mergeCell ref="I7:J7"/>
    <mergeCell ref="I8:J8"/>
    <mergeCell ref="I9:J9"/>
    <mergeCell ref="I10:J10"/>
    <mergeCell ref="I11:J11"/>
    <mergeCell ref="I12:J12"/>
    <mergeCell ref="I13:J13"/>
    <mergeCell ref="I14:J14"/>
    <mergeCell ref="I20:J20"/>
    <mergeCell ref="I15:J15"/>
    <mergeCell ref="I16:J16"/>
    <mergeCell ref="I17:J17"/>
    <mergeCell ref="I18:J18"/>
    <mergeCell ref="I19:J19"/>
  </mergeCells>
  <phoneticPr fontId="3"/>
  <printOptions horizontalCentered="1"/>
  <pageMargins left="0.59055118110236227" right="0.39370078740157483" top="0.74803149606299213" bottom="0.74803149606299213" header="0.31496062992125984" footer="0.31496062992125984"/>
  <pageSetup paperSize="9" scale="95"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EFBA5-768C-47E7-9DDE-00F5746AA752}">
  <sheetPr>
    <pageSetUpPr fitToPage="1"/>
  </sheetPr>
  <dimension ref="A1:L85"/>
  <sheetViews>
    <sheetView showGridLines="0" view="pageBreakPreview" zoomScaleNormal="100" zoomScaleSheetLayoutView="100" workbookViewId="0">
      <selection activeCell="B1" sqref="B1:K1"/>
    </sheetView>
  </sheetViews>
  <sheetFormatPr defaultColWidth="9.140625" defaultRowHeight="12.75"/>
  <cols>
    <col min="1" max="1" width="1.140625" style="95" customWidth="1"/>
    <col min="2" max="3" width="15.5703125" style="95" customWidth="1"/>
    <col min="4" max="4" width="14" style="95" customWidth="1"/>
    <col min="5" max="11" width="13.42578125" style="95" customWidth="1"/>
    <col min="12" max="12" width="1.140625" style="95" customWidth="1"/>
    <col min="13" max="16384" width="9.140625" style="95"/>
  </cols>
  <sheetData>
    <row r="1" spans="1:12">
      <c r="B1" s="788" t="s">
        <v>601</v>
      </c>
      <c r="C1" s="788"/>
      <c r="D1" s="788"/>
      <c r="E1" s="788"/>
      <c r="F1" s="788"/>
      <c r="G1" s="788"/>
      <c r="H1" s="788"/>
      <c r="I1" s="788"/>
      <c r="J1" s="788"/>
      <c r="K1" s="788"/>
    </row>
    <row r="3" spans="1:12" ht="17.25">
      <c r="B3" s="789" t="s">
        <v>36</v>
      </c>
      <c r="C3" s="789"/>
      <c r="D3" s="789"/>
      <c r="E3" s="789"/>
      <c r="F3" s="789"/>
      <c r="G3" s="789"/>
      <c r="H3" s="789"/>
      <c r="I3" s="789"/>
      <c r="J3" s="789"/>
      <c r="K3" s="789"/>
    </row>
    <row r="4" spans="1:12">
      <c r="A4" s="92"/>
      <c r="B4" s="92"/>
      <c r="C4" s="92"/>
      <c r="D4" s="92"/>
      <c r="E4" s="92"/>
      <c r="F4" s="92"/>
      <c r="G4" s="92"/>
      <c r="H4" s="92"/>
      <c r="I4" s="92"/>
      <c r="J4" s="92"/>
      <c r="K4" s="92"/>
      <c r="L4" s="92"/>
    </row>
    <row r="5" spans="1:12">
      <c r="A5" s="92"/>
      <c r="B5" s="92" t="s">
        <v>37</v>
      </c>
      <c r="C5" s="92"/>
      <c r="D5" s="92"/>
      <c r="E5" s="92"/>
      <c r="F5" s="92"/>
      <c r="G5" s="92"/>
      <c r="H5" s="92"/>
      <c r="I5" s="92"/>
      <c r="J5" s="92"/>
      <c r="K5" s="97" t="s">
        <v>41</v>
      </c>
      <c r="L5" s="92"/>
    </row>
    <row r="6" spans="1:12">
      <c r="A6" s="92"/>
      <c r="B6" s="761" t="s">
        <v>11</v>
      </c>
      <c r="C6" s="782"/>
      <c r="D6" s="465" t="s">
        <v>562</v>
      </c>
      <c r="E6" s="465" t="s">
        <v>563</v>
      </c>
      <c r="F6" s="465" t="s">
        <v>564</v>
      </c>
      <c r="G6" s="465" t="s">
        <v>565</v>
      </c>
      <c r="H6" s="465" t="s">
        <v>566</v>
      </c>
      <c r="I6" s="465" t="s">
        <v>567</v>
      </c>
      <c r="J6" s="465" t="s">
        <v>568</v>
      </c>
      <c r="K6" s="427" t="s">
        <v>20</v>
      </c>
      <c r="L6" s="92"/>
    </row>
    <row r="7" spans="1:12">
      <c r="A7" s="92"/>
      <c r="B7" s="276" t="s">
        <v>264</v>
      </c>
      <c r="C7" s="277"/>
      <c r="D7" s="308"/>
      <c r="E7" s="308"/>
      <c r="F7" s="308"/>
      <c r="G7" s="308"/>
      <c r="H7" s="308"/>
      <c r="I7" s="308"/>
      <c r="J7" s="308"/>
      <c r="K7" s="309">
        <f>SUM(D7:J7)</f>
        <v>0</v>
      </c>
      <c r="L7" s="92"/>
    </row>
    <row r="8" spans="1:12">
      <c r="A8" s="92"/>
      <c r="B8" s="310" t="s">
        <v>265</v>
      </c>
      <c r="C8" s="311"/>
      <c r="D8" s="312"/>
      <c r="E8" s="312"/>
      <c r="F8" s="312"/>
      <c r="G8" s="312"/>
      <c r="H8" s="312"/>
      <c r="I8" s="312"/>
      <c r="J8" s="312"/>
      <c r="K8" s="313">
        <f t="shared" ref="K8:K15" si="0">SUM(D8:J8)</f>
        <v>0</v>
      </c>
      <c r="L8" s="92"/>
    </row>
    <row r="9" spans="1:12">
      <c r="A9" s="92"/>
      <c r="B9" s="310" t="s">
        <v>358</v>
      </c>
      <c r="C9" s="311"/>
      <c r="D9" s="312"/>
      <c r="E9" s="312"/>
      <c r="F9" s="312"/>
      <c r="G9" s="312"/>
      <c r="H9" s="312"/>
      <c r="I9" s="312"/>
      <c r="J9" s="312"/>
      <c r="K9" s="313">
        <f t="shared" si="0"/>
        <v>0</v>
      </c>
      <c r="L9" s="92"/>
    </row>
    <row r="10" spans="1:12">
      <c r="A10" s="92"/>
      <c r="B10" s="310" t="s">
        <v>414</v>
      </c>
      <c r="C10" s="311"/>
      <c r="D10" s="312"/>
      <c r="E10" s="312"/>
      <c r="F10" s="312"/>
      <c r="G10" s="312"/>
      <c r="H10" s="312"/>
      <c r="I10" s="312"/>
      <c r="J10" s="312"/>
      <c r="K10" s="313">
        <f t="shared" si="0"/>
        <v>0</v>
      </c>
      <c r="L10" s="92"/>
    </row>
    <row r="11" spans="1:12">
      <c r="A11" s="92"/>
      <c r="B11" s="310" t="s">
        <v>413</v>
      </c>
      <c r="C11" s="311"/>
      <c r="D11" s="312"/>
      <c r="E11" s="312"/>
      <c r="F11" s="312"/>
      <c r="G11" s="312"/>
      <c r="H11" s="312"/>
      <c r="I11" s="312"/>
      <c r="J11" s="312"/>
      <c r="K11" s="313">
        <f t="shared" si="0"/>
        <v>0</v>
      </c>
      <c r="L11" s="92"/>
    </row>
    <row r="12" spans="1:12">
      <c r="A12" s="92"/>
      <c r="B12" s="310" t="s">
        <v>204</v>
      </c>
      <c r="C12" s="311"/>
      <c r="D12" s="312"/>
      <c r="E12" s="312"/>
      <c r="F12" s="312"/>
      <c r="G12" s="312"/>
      <c r="H12" s="312"/>
      <c r="I12" s="312"/>
      <c r="J12" s="312"/>
      <c r="K12" s="313">
        <f t="shared" si="0"/>
        <v>0</v>
      </c>
      <c r="L12" s="92"/>
    </row>
    <row r="13" spans="1:12">
      <c r="A13" s="92"/>
      <c r="B13" s="310" t="s">
        <v>435</v>
      </c>
      <c r="C13" s="311"/>
      <c r="D13" s="312"/>
      <c r="E13" s="312"/>
      <c r="F13" s="312"/>
      <c r="G13" s="312"/>
      <c r="H13" s="312"/>
      <c r="I13" s="312"/>
      <c r="J13" s="312"/>
      <c r="K13" s="313">
        <f t="shared" si="0"/>
        <v>0</v>
      </c>
      <c r="L13" s="92"/>
    </row>
    <row r="14" spans="1:12">
      <c r="A14" s="92"/>
      <c r="B14" s="310" t="s">
        <v>138</v>
      </c>
      <c r="C14" s="311"/>
      <c r="D14" s="312"/>
      <c r="E14" s="312"/>
      <c r="F14" s="312"/>
      <c r="G14" s="312"/>
      <c r="H14" s="312"/>
      <c r="I14" s="312"/>
      <c r="J14" s="312"/>
      <c r="K14" s="313">
        <f t="shared" si="0"/>
        <v>0</v>
      </c>
      <c r="L14" s="92"/>
    </row>
    <row r="15" spans="1:12" ht="13.5" thickBot="1">
      <c r="A15" s="92"/>
      <c r="B15" s="314" t="s">
        <v>138</v>
      </c>
      <c r="C15" s="315"/>
      <c r="D15" s="316"/>
      <c r="E15" s="316"/>
      <c r="F15" s="316"/>
      <c r="G15" s="316"/>
      <c r="H15" s="316"/>
      <c r="I15" s="316"/>
      <c r="J15" s="316"/>
      <c r="K15" s="317">
        <f t="shared" si="0"/>
        <v>0</v>
      </c>
      <c r="L15" s="92"/>
    </row>
    <row r="16" spans="1:12" ht="13.5" thickBot="1">
      <c r="A16" s="92"/>
      <c r="B16" s="318" t="s">
        <v>30</v>
      </c>
      <c r="C16" s="319"/>
      <c r="D16" s="306">
        <f>SUM(D7:D15)</f>
        <v>0</v>
      </c>
      <c r="E16" s="306">
        <f>SUM(E7:E15)</f>
        <v>0</v>
      </c>
      <c r="F16" s="306">
        <f>SUM(F7:F15)</f>
        <v>0</v>
      </c>
      <c r="G16" s="306">
        <f t="shared" ref="G16:I16" si="1">SUM(G7:G15)</f>
        <v>0</v>
      </c>
      <c r="H16" s="306">
        <f t="shared" si="1"/>
        <v>0</v>
      </c>
      <c r="I16" s="306">
        <f t="shared" si="1"/>
        <v>0</v>
      </c>
      <c r="J16" s="306">
        <f>SUM(J7:J15)</f>
        <v>0</v>
      </c>
      <c r="K16" s="320">
        <f>SUM(K7:K15)</f>
        <v>0</v>
      </c>
      <c r="L16" s="92"/>
    </row>
    <row r="17" spans="1:12" ht="13.5" thickBot="1">
      <c r="A17" s="92"/>
      <c r="B17" s="318" t="s">
        <v>22</v>
      </c>
      <c r="C17" s="319"/>
      <c r="D17" s="321"/>
      <c r="E17" s="321"/>
      <c r="F17" s="321"/>
      <c r="G17" s="321"/>
      <c r="H17" s="321"/>
      <c r="I17" s="321"/>
      <c r="J17" s="321"/>
      <c r="K17" s="320">
        <f>SUM(D17:J17)</f>
        <v>0</v>
      </c>
      <c r="L17" s="92"/>
    </row>
    <row r="18" spans="1:12" ht="13.5" thickBot="1">
      <c r="A18" s="92"/>
      <c r="B18" s="318" t="s">
        <v>31</v>
      </c>
      <c r="C18" s="319"/>
      <c r="D18" s="306">
        <f>SUM(D16:D17)</f>
        <v>0</v>
      </c>
      <c r="E18" s="306">
        <f>SUM(E16:E17)</f>
        <v>0</v>
      </c>
      <c r="F18" s="306">
        <f>SUM(F16:F17)</f>
        <v>0</v>
      </c>
      <c r="G18" s="306">
        <f t="shared" ref="G18:I18" si="2">SUM(G16:G17)</f>
        <v>0</v>
      </c>
      <c r="H18" s="306">
        <f t="shared" si="2"/>
        <v>0</v>
      </c>
      <c r="I18" s="306">
        <f t="shared" si="2"/>
        <v>0</v>
      </c>
      <c r="J18" s="306">
        <f>SUM(J16:J17)</f>
        <v>0</v>
      </c>
      <c r="K18" s="320">
        <f>SUM(K16:K17)</f>
        <v>0</v>
      </c>
      <c r="L18" s="92"/>
    </row>
    <row r="19" spans="1:12">
      <c r="A19" s="92"/>
      <c r="B19" s="92"/>
      <c r="C19" s="92"/>
      <c r="D19" s="92"/>
      <c r="E19" s="92"/>
      <c r="F19" s="92"/>
      <c r="G19" s="92"/>
      <c r="H19" s="92"/>
      <c r="I19" s="92"/>
      <c r="J19" s="92"/>
      <c r="K19" s="92"/>
      <c r="L19" s="92"/>
    </row>
    <row r="20" spans="1:12">
      <c r="A20" s="92"/>
      <c r="B20" s="92" t="s">
        <v>42</v>
      </c>
      <c r="C20" s="92"/>
      <c r="D20" s="92"/>
      <c r="E20" s="92"/>
      <c r="F20" s="92"/>
      <c r="G20" s="92"/>
      <c r="H20" s="92"/>
      <c r="I20" s="92"/>
      <c r="J20" s="92"/>
      <c r="K20" s="97" t="s">
        <v>41</v>
      </c>
      <c r="L20" s="92"/>
    </row>
    <row r="21" spans="1:12">
      <c r="A21" s="92"/>
      <c r="B21" s="761" t="s">
        <v>11</v>
      </c>
      <c r="C21" s="782"/>
      <c r="D21" s="427" t="str">
        <f t="shared" ref="D21:J21" si="3">D6</f>
        <v>令和９年度</v>
      </c>
      <c r="E21" s="427" t="str">
        <f t="shared" si="3"/>
        <v>令和１０年度</v>
      </c>
      <c r="F21" s="427" t="str">
        <f t="shared" si="3"/>
        <v>令和１１年度</v>
      </c>
      <c r="G21" s="427" t="str">
        <f t="shared" si="3"/>
        <v>令和１２年度</v>
      </c>
      <c r="H21" s="427" t="str">
        <f t="shared" si="3"/>
        <v>令和１３年度</v>
      </c>
      <c r="I21" s="427" t="str">
        <f t="shared" si="3"/>
        <v>令和１４年度</v>
      </c>
      <c r="J21" s="466" t="str">
        <f t="shared" si="3"/>
        <v>令和１５年度</v>
      </c>
      <c r="K21" s="427" t="s">
        <v>20</v>
      </c>
      <c r="L21" s="92"/>
    </row>
    <row r="22" spans="1:12">
      <c r="A22" s="92"/>
      <c r="B22" s="132" t="s">
        <v>43</v>
      </c>
      <c r="C22" s="322" t="s">
        <v>44</v>
      </c>
      <c r="D22" s="109"/>
      <c r="E22" s="323"/>
      <c r="F22" s="308"/>
      <c r="G22" s="308"/>
      <c r="H22" s="308"/>
      <c r="I22" s="308"/>
      <c r="J22" s="324"/>
      <c r="K22" s="309">
        <f t="shared" ref="K22:K34" si="4">SUM(D22:J22)</f>
        <v>0</v>
      </c>
      <c r="L22" s="92"/>
    </row>
    <row r="23" spans="1:12">
      <c r="A23" s="92"/>
      <c r="B23" s="199"/>
      <c r="C23" s="325" t="s">
        <v>44</v>
      </c>
      <c r="D23" s="300"/>
      <c r="E23" s="326"/>
      <c r="F23" s="312"/>
      <c r="G23" s="312"/>
      <c r="H23" s="312"/>
      <c r="I23" s="312"/>
      <c r="J23" s="327"/>
      <c r="K23" s="313">
        <f t="shared" si="4"/>
        <v>0</v>
      </c>
      <c r="L23" s="92"/>
    </row>
    <row r="24" spans="1:12" ht="13.5" thickBot="1">
      <c r="A24" s="92"/>
      <c r="B24" s="199"/>
      <c r="C24" s="328" t="s">
        <v>44</v>
      </c>
      <c r="D24" s="305"/>
      <c r="E24" s="329"/>
      <c r="F24" s="330"/>
      <c r="G24" s="330"/>
      <c r="H24" s="330"/>
      <c r="I24" s="330"/>
      <c r="J24" s="331"/>
      <c r="K24" s="332">
        <f t="shared" si="4"/>
        <v>0</v>
      </c>
      <c r="L24" s="92"/>
    </row>
    <row r="25" spans="1:12" ht="13.5" thickBot="1">
      <c r="A25" s="92"/>
      <c r="B25" s="278"/>
      <c r="C25" s="426" t="s">
        <v>45</v>
      </c>
      <c r="D25" s="333">
        <f>SUM(D22:D24)</f>
        <v>0</v>
      </c>
      <c r="E25" s="334">
        <f t="shared" ref="E25:J25" si="5">SUM(E22:E24)</f>
        <v>0</v>
      </c>
      <c r="F25" s="306">
        <f t="shared" si="5"/>
        <v>0</v>
      </c>
      <c r="G25" s="306">
        <f t="shared" si="5"/>
        <v>0</v>
      </c>
      <c r="H25" s="306">
        <f t="shared" si="5"/>
        <v>0</v>
      </c>
      <c r="I25" s="306">
        <f t="shared" si="5"/>
        <v>0</v>
      </c>
      <c r="J25" s="335">
        <f t="shared" si="5"/>
        <v>0</v>
      </c>
      <c r="K25" s="336">
        <f t="shared" si="4"/>
        <v>0</v>
      </c>
      <c r="L25" s="92"/>
    </row>
    <row r="26" spans="1:12">
      <c r="A26" s="92"/>
      <c r="B26" s="132" t="s">
        <v>46</v>
      </c>
      <c r="C26" s="337" t="s">
        <v>47</v>
      </c>
      <c r="D26" s="338"/>
      <c r="E26" s="339"/>
      <c r="F26" s="340"/>
      <c r="G26" s="340"/>
      <c r="H26" s="340"/>
      <c r="I26" s="340"/>
      <c r="J26" s="341"/>
      <c r="K26" s="342">
        <f t="shared" si="4"/>
        <v>0</v>
      </c>
      <c r="L26" s="92"/>
    </row>
    <row r="27" spans="1:12">
      <c r="A27" s="92"/>
      <c r="B27" s="199"/>
      <c r="C27" s="325" t="s">
        <v>47</v>
      </c>
      <c r="D27" s="300"/>
      <c r="E27" s="326"/>
      <c r="F27" s="312"/>
      <c r="G27" s="312"/>
      <c r="H27" s="312"/>
      <c r="I27" s="312"/>
      <c r="J27" s="327"/>
      <c r="K27" s="313">
        <f t="shared" si="4"/>
        <v>0</v>
      </c>
      <c r="L27" s="92"/>
    </row>
    <row r="28" spans="1:12" ht="13.5" thickBot="1">
      <c r="A28" s="92"/>
      <c r="B28" s="199"/>
      <c r="C28" s="328" t="s">
        <v>47</v>
      </c>
      <c r="D28" s="305"/>
      <c r="E28" s="329"/>
      <c r="F28" s="330"/>
      <c r="G28" s="330"/>
      <c r="H28" s="330"/>
      <c r="I28" s="330"/>
      <c r="J28" s="331"/>
      <c r="K28" s="332">
        <f t="shared" si="4"/>
        <v>0</v>
      </c>
      <c r="L28" s="92"/>
    </row>
    <row r="29" spans="1:12" ht="13.5" thickBot="1">
      <c r="A29" s="92"/>
      <c r="B29" s="278"/>
      <c r="C29" s="426" t="s">
        <v>45</v>
      </c>
      <c r="D29" s="333">
        <f>SUM(D26:D28)</f>
        <v>0</v>
      </c>
      <c r="E29" s="334">
        <f t="shared" ref="E29:I29" si="6">SUM(E26:E28)</f>
        <v>0</v>
      </c>
      <c r="F29" s="306">
        <f t="shared" si="6"/>
        <v>0</v>
      </c>
      <c r="G29" s="306">
        <f t="shared" si="6"/>
        <v>0</v>
      </c>
      <c r="H29" s="306">
        <f t="shared" si="6"/>
        <v>0</v>
      </c>
      <c r="I29" s="306">
        <f t="shared" si="6"/>
        <v>0</v>
      </c>
      <c r="J29" s="335">
        <f>SUM(J26:J28)</f>
        <v>0</v>
      </c>
      <c r="K29" s="336">
        <f t="shared" si="4"/>
        <v>0</v>
      </c>
      <c r="L29" s="92"/>
    </row>
    <row r="30" spans="1:12">
      <c r="A30" s="92"/>
      <c r="B30" s="199" t="s">
        <v>35</v>
      </c>
      <c r="C30" s="337" t="s">
        <v>48</v>
      </c>
      <c r="D30" s="338"/>
      <c r="E30" s="339"/>
      <c r="F30" s="340"/>
      <c r="G30" s="340"/>
      <c r="H30" s="340"/>
      <c r="I30" s="340"/>
      <c r="J30" s="341"/>
      <c r="K30" s="342">
        <f t="shared" si="4"/>
        <v>0</v>
      </c>
      <c r="L30" s="92"/>
    </row>
    <row r="31" spans="1:12">
      <c r="A31" s="92"/>
      <c r="B31" s="199"/>
      <c r="C31" s="325" t="s">
        <v>48</v>
      </c>
      <c r="D31" s="300"/>
      <c r="E31" s="326"/>
      <c r="F31" s="312"/>
      <c r="G31" s="312"/>
      <c r="H31" s="312"/>
      <c r="I31" s="312"/>
      <c r="J31" s="327"/>
      <c r="K31" s="313">
        <f t="shared" si="4"/>
        <v>0</v>
      </c>
      <c r="L31" s="92"/>
    </row>
    <row r="32" spans="1:12" ht="13.5" thickBot="1">
      <c r="A32" s="92"/>
      <c r="B32" s="199"/>
      <c r="C32" s="328" t="s">
        <v>48</v>
      </c>
      <c r="D32" s="305"/>
      <c r="E32" s="329"/>
      <c r="F32" s="330"/>
      <c r="G32" s="330"/>
      <c r="H32" s="330"/>
      <c r="I32" s="330"/>
      <c r="J32" s="331"/>
      <c r="K32" s="332">
        <f t="shared" si="4"/>
        <v>0</v>
      </c>
      <c r="L32" s="92"/>
    </row>
    <row r="33" spans="1:12" ht="13.5" thickBot="1">
      <c r="A33" s="92"/>
      <c r="B33" s="199"/>
      <c r="C33" s="426" t="s">
        <v>45</v>
      </c>
      <c r="D33" s="333">
        <f>SUM(D30:D32)</f>
        <v>0</v>
      </c>
      <c r="E33" s="334">
        <f t="shared" ref="E33:I33" si="7">SUM(E30:E32)</f>
        <v>0</v>
      </c>
      <c r="F33" s="306">
        <f t="shared" si="7"/>
        <v>0</v>
      </c>
      <c r="G33" s="306">
        <f t="shared" si="7"/>
        <v>0</v>
      </c>
      <c r="H33" s="306">
        <f t="shared" si="7"/>
        <v>0</v>
      </c>
      <c r="I33" s="306">
        <f t="shared" si="7"/>
        <v>0</v>
      </c>
      <c r="J33" s="335">
        <f>SUM(J30:J32)</f>
        <v>0</v>
      </c>
      <c r="K33" s="336">
        <f t="shared" si="4"/>
        <v>0</v>
      </c>
      <c r="L33" s="92"/>
    </row>
    <row r="34" spans="1:12" ht="13.5" thickBot="1">
      <c r="A34" s="92"/>
      <c r="B34" s="318" t="s">
        <v>20</v>
      </c>
      <c r="C34" s="319"/>
      <c r="D34" s="333">
        <f>SUM(D33,D29,D25)</f>
        <v>0</v>
      </c>
      <c r="E34" s="334">
        <f>SUM(E33,E29,E25)</f>
        <v>0</v>
      </c>
      <c r="F34" s="306">
        <f>SUM(F33,F29,F25)</f>
        <v>0</v>
      </c>
      <c r="G34" s="306">
        <f t="shared" ref="G34:I34" si="8">SUM(G33,G29,G25)</f>
        <v>0</v>
      </c>
      <c r="H34" s="306">
        <f t="shared" si="8"/>
        <v>0</v>
      </c>
      <c r="I34" s="306">
        <f t="shared" si="8"/>
        <v>0</v>
      </c>
      <c r="J34" s="335">
        <f>SUM(J33,J29,J25)</f>
        <v>0</v>
      </c>
      <c r="K34" s="336">
        <f t="shared" si="4"/>
        <v>0</v>
      </c>
      <c r="L34" s="92"/>
    </row>
    <row r="35" spans="1:12">
      <c r="A35" s="92"/>
      <c r="B35" s="343"/>
      <c r="C35" s="343"/>
      <c r="D35" s="343"/>
      <c r="E35" s="115"/>
      <c r="F35" s="115"/>
      <c r="G35" s="115"/>
      <c r="H35" s="115"/>
      <c r="I35" s="115"/>
      <c r="J35" s="115"/>
      <c r="K35" s="115"/>
      <c r="L35" s="92"/>
    </row>
    <row r="36" spans="1:12">
      <c r="B36" s="170" t="s">
        <v>245</v>
      </c>
      <c r="C36" s="170"/>
      <c r="D36" s="170"/>
      <c r="E36" s="170"/>
      <c r="F36" s="170"/>
      <c r="G36" s="170"/>
      <c r="H36" s="170"/>
      <c r="I36" s="170"/>
      <c r="J36" s="170"/>
      <c r="K36" s="170"/>
    </row>
    <row r="37" spans="1:12">
      <c r="B37" s="170" t="s">
        <v>246</v>
      </c>
      <c r="C37" s="170"/>
      <c r="D37" s="170"/>
      <c r="E37" s="170"/>
      <c r="F37" s="170"/>
      <c r="G37" s="170"/>
      <c r="H37" s="170"/>
      <c r="I37" s="170"/>
      <c r="J37" s="170"/>
      <c r="K37" s="170"/>
    </row>
    <row r="38" spans="1:12">
      <c r="B38" s="170" t="s">
        <v>247</v>
      </c>
      <c r="C38" s="170"/>
      <c r="D38" s="170"/>
      <c r="E38" s="170"/>
      <c r="F38" s="170"/>
      <c r="G38" s="170"/>
      <c r="H38" s="170"/>
      <c r="I38" s="170"/>
      <c r="J38" s="170"/>
      <c r="K38" s="170"/>
    </row>
    <row r="39" spans="1:12">
      <c r="B39" s="170" t="s">
        <v>248</v>
      </c>
      <c r="C39" s="170"/>
      <c r="D39" s="170"/>
      <c r="E39" s="170"/>
      <c r="F39" s="170"/>
      <c r="G39" s="170"/>
      <c r="H39" s="170"/>
      <c r="I39" s="170"/>
      <c r="J39" s="170"/>
      <c r="K39" s="170"/>
    </row>
    <row r="40" spans="1:12">
      <c r="B40" s="170" t="s">
        <v>249</v>
      </c>
      <c r="C40" s="170"/>
      <c r="D40" s="170"/>
      <c r="E40" s="170"/>
      <c r="F40" s="170"/>
      <c r="G40" s="170"/>
      <c r="H40" s="170"/>
      <c r="I40" s="170"/>
      <c r="J40" s="170"/>
      <c r="K40" s="170"/>
    </row>
    <row r="41" spans="1:12">
      <c r="B41" s="170" t="s">
        <v>250</v>
      </c>
      <c r="C41" s="170"/>
      <c r="D41" s="170"/>
      <c r="E41" s="170"/>
      <c r="F41" s="170"/>
      <c r="G41" s="170"/>
      <c r="H41" s="170"/>
      <c r="I41" s="170"/>
      <c r="J41" s="170"/>
      <c r="K41" s="170"/>
    </row>
    <row r="42" spans="1:12">
      <c r="B42" s="170" t="s">
        <v>238</v>
      </c>
      <c r="C42" s="170"/>
      <c r="D42" s="170"/>
      <c r="E42" s="170"/>
      <c r="F42" s="170"/>
      <c r="G42" s="170"/>
      <c r="H42" s="170"/>
      <c r="I42" s="170"/>
      <c r="J42" s="170"/>
      <c r="K42" s="170"/>
    </row>
    <row r="43" spans="1:12">
      <c r="A43" s="92"/>
      <c r="B43" s="92"/>
      <c r="C43" s="92"/>
      <c r="D43" s="92"/>
      <c r="E43" s="92"/>
      <c r="F43" s="92"/>
      <c r="G43" s="92"/>
      <c r="H43" s="92"/>
      <c r="I43" s="92"/>
      <c r="J43" s="92"/>
      <c r="K43" s="92"/>
      <c r="L43" s="92"/>
    </row>
    <row r="44" spans="1:12">
      <c r="A44" s="92"/>
      <c r="B44" s="92"/>
      <c r="C44" s="92"/>
      <c r="D44" s="92"/>
      <c r="E44" s="92"/>
      <c r="F44" s="92"/>
      <c r="G44" s="92"/>
      <c r="H44" s="92"/>
      <c r="I44" s="92"/>
      <c r="J44" s="92"/>
      <c r="K44" s="92"/>
      <c r="L44" s="92"/>
    </row>
    <row r="45" spans="1:12">
      <c r="A45" s="92"/>
      <c r="B45" s="92" t="s">
        <v>51</v>
      </c>
      <c r="C45" s="92"/>
      <c r="D45" s="92"/>
      <c r="E45" s="92"/>
      <c r="F45" s="92"/>
      <c r="G45" s="92"/>
      <c r="H45" s="92"/>
      <c r="I45" s="92"/>
      <c r="J45" s="92"/>
      <c r="K45" s="92"/>
      <c r="L45" s="92"/>
    </row>
    <row r="46" spans="1:12">
      <c r="A46" s="92"/>
      <c r="B46" s="427" t="s">
        <v>52</v>
      </c>
      <c r="C46" s="427" t="s">
        <v>53</v>
      </c>
      <c r="D46" s="427" t="s">
        <v>55</v>
      </c>
      <c r="E46" s="783" t="s">
        <v>54</v>
      </c>
      <c r="F46" s="783"/>
      <c r="G46" s="783"/>
      <c r="H46" s="783" t="s">
        <v>35</v>
      </c>
      <c r="I46" s="783"/>
      <c r="J46" s="783"/>
      <c r="K46" s="92"/>
      <c r="L46" s="92"/>
    </row>
    <row r="47" spans="1:12">
      <c r="A47" s="92"/>
      <c r="B47" s="429"/>
      <c r="C47" s="344"/>
      <c r="D47" s="429"/>
      <c r="E47" s="784"/>
      <c r="F47" s="784"/>
      <c r="G47" s="784"/>
      <c r="H47" s="784"/>
      <c r="I47" s="784"/>
      <c r="J47" s="784"/>
      <c r="K47" s="92"/>
      <c r="L47" s="92"/>
    </row>
    <row r="48" spans="1:12">
      <c r="A48" s="92"/>
      <c r="B48" s="429"/>
      <c r="C48" s="344"/>
      <c r="D48" s="429"/>
      <c r="E48" s="784"/>
      <c r="F48" s="784"/>
      <c r="G48" s="784"/>
      <c r="H48" s="784"/>
      <c r="I48" s="784"/>
      <c r="J48" s="784"/>
      <c r="K48" s="92"/>
      <c r="L48" s="92"/>
    </row>
    <row r="49" spans="1:12">
      <c r="A49" s="92"/>
      <c r="B49" s="429"/>
      <c r="C49" s="344"/>
      <c r="D49" s="429"/>
      <c r="E49" s="784"/>
      <c r="F49" s="784"/>
      <c r="G49" s="784"/>
      <c r="H49" s="784"/>
      <c r="I49" s="784"/>
      <c r="J49" s="784"/>
      <c r="K49" s="92"/>
      <c r="L49" s="92"/>
    </row>
    <row r="50" spans="1:12">
      <c r="A50" s="92"/>
      <c r="B50" s="429"/>
      <c r="C50" s="344"/>
      <c r="D50" s="429"/>
      <c r="E50" s="784"/>
      <c r="F50" s="784"/>
      <c r="G50" s="784"/>
      <c r="H50" s="784"/>
      <c r="I50" s="784"/>
      <c r="J50" s="784"/>
      <c r="K50" s="92"/>
      <c r="L50" s="92"/>
    </row>
    <row r="51" spans="1:12">
      <c r="A51" s="92"/>
      <c r="B51" s="429"/>
      <c r="C51" s="344"/>
      <c r="D51" s="429"/>
      <c r="E51" s="784"/>
      <c r="F51" s="784"/>
      <c r="G51" s="784"/>
      <c r="H51" s="784"/>
      <c r="I51" s="784"/>
      <c r="J51" s="784"/>
      <c r="K51" s="92"/>
      <c r="L51" s="92"/>
    </row>
    <row r="52" spans="1:12">
      <c r="A52" s="92"/>
      <c r="B52" s="429"/>
      <c r="C52" s="344"/>
      <c r="D52" s="429"/>
      <c r="E52" s="784"/>
      <c r="F52" s="784"/>
      <c r="G52" s="784"/>
      <c r="H52" s="784"/>
      <c r="I52" s="784"/>
      <c r="J52" s="784"/>
      <c r="K52" s="92"/>
      <c r="L52" s="92"/>
    </row>
    <row r="53" spans="1:12">
      <c r="A53" s="92"/>
      <c r="B53" s="429"/>
      <c r="C53" s="344"/>
      <c r="D53" s="429"/>
      <c r="E53" s="784"/>
      <c r="F53" s="784"/>
      <c r="G53" s="784"/>
      <c r="H53" s="784"/>
      <c r="I53" s="784"/>
      <c r="J53" s="784"/>
      <c r="K53" s="92"/>
      <c r="L53" s="92"/>
    </row>
    <row r="54" spans="1:12">
      <c r="A54" s="92"/>
      <c r="B54" s="429"/>
      <c r="C54" s="344"/>
      <c r="D54" s="429"/>
      <c r="E54" s="784"/>
      <c r="F54" s="784"/>
      <c r="G54" s="784"/>
      <c r="H54" s="784"/>
      <c r="I54" s="784"/>
      <c r="J54" s="784"/>
      <c r="K54" s="92"/>
      <c r="L54" s="92"/>
    </row>
    <row r="55" spans="1:12">
      <c r="A55" s="92"/>
      <c r="B55" s="429"/>
      <c r="C55" s="344"/>
      <c r="D55" s="429"/>
      <c r="E55" s="784"/>
      <c r="F55" s="784"/>
      <c r="G55" s="784"/>
      <c r="H55" s="784"/>
      <c r="I55" s="784"/>
      <c r="J55" s="784"/>
      <c r="K55" s="92"/>
      <c r="L55" s="92"/>
    </row>
    <row r="56" spans="1:12">
      <c r="A56" s="92"/>
      <c r="B56" s="429"/>
      <c r="C56" s="344"/>
      <c r="D56" s="429"/>
      <c r="E56" s="784"/>
      <c r="F56" s="784"/>
      <c r="G56" s="784"/>
      <c r="H56" s="784"/>
      <c r="I56" s="784"/>
      <c r="J56" s="784"/>
      <c r="K56" s="92"/>
      <c r="L56" s="92"/>
    </row>
    <row r="57" spans="1:12">
      <c r="A57" s="92"/>
      <c r="B57" s="92"/>
      <c r="C57" s="92"/>
      <c r="D57" s="92"/>
      <c r="E57" s="92"/>
      <c r="F57" s="92"/>
      <c r="G57" s="92"/>
      <c r="H57" s="92"/>
      <c r="I57" s="92"/>
      <c r="J57" s="92"/>
      <c r="K57" s="92"/>
      <c r="L57" s="92"/>
    </row>
    <row r="58" spans="1:12">
      <c r="A58" s="92"/>
      <c r="B58" s="92" t="s">
        <v>56</v>
      </c>
      <c r="C58" s="92"/>
      <c r="D58" s="92"/>
      <c r="E58" s="92"/>
      <c r="F58" s="92"/>
      <c r="G58" s="92"/>
      <c r="H58" s="92"/>
      <c r="I58" s="92"/>
      <c r="J58" s="92"/>
      <c r="K58" s="92"/>
      <c r="L58" s="92"/>
    </row>
    <row r="59" spans="1:12">
      <c r="A59" s="92"/>
      <c r="B59" s="427" t="s">
        <v>57</v>
      </c>
      <c r="C59" s="427" t="s">
        <v>58</v>
      </c>
      <c r="D59" s="427" t="s">
        <v>60</v>
      </c>
      <c r="E59" s="427" t="s">
        <v>59</v>
      </c>
      <c r="F59" s="427" t="s">
        <v>62</v>
      </c>
      <c r="G59" s="783" t="s">
        <v>61</v>
      </c>
      <c r="H59" s="783"/>
      <c r="I59" s="783" t="s">
        <v>63</v>
      </c>
      <c r="J59" s="783"/>
      <c r="K59" s="92"/>
      <c r="L59" s="92"/>
    </row>
    <row r="60" spans="1:12">
      <c r="A60" s="92"/>
      <c r="B60" s="429"/>
      <c r="C60" s="344"/>
      <c r="D60" s="429"/>
      <c r="E60" s="429"/>
      <c r="F60" s="429"/>
      <c r="G60" s="784"/>
      <c r="H60" s="784"/>
      <c r="I60" s="784"/>
      <c r="J60" s="784"/>
      <c r="K60" s="92"/>
      <c r="L60" s="92"/>
    </row>
    <row r="61" spans="1:12">
      <c r="A61" s="92"/>
      <c r="B61" s="429"/>
      <c r="C61" s="344"/>
      <c r="D61" s="429"/>
      <c r="E61" s="429"/>
      <c r="F61" s="429"/>
      <c r="G61" s="784"/>
      <c r="H61" s="784"/>
      <c r="I61" s="784"/>
      <c r="J61" s="784"/>
      <c r="K61" s="92"/>
      <c r="L61" s="92"/>
    </row>
    <row r="62" spans="1:12">
      <c r="A62" s="92"/>
      <c r="B62" s="429"/>
      <c r="C62" s="344"/>
      <c r="D62" s="429"/>
      <c r="E62" s="429"/>
      <c r="F62" s="429"/>
      <c r="G62" s="784"/>
      <c r="H62" s="784"/>
      <c r="I62" s="784"/>
      <c r="J62" s="784"/>
      <c r="K62" s="92"/>
      <c r="L62" s="92"/>
    </row>
    <row r="63" spans="1:12">
      <c r="A63" s="92"/>
      <c r="B63" s="429"/>
      <c r="C63" s="344"/>
      <c r="D63" s="429"/>
      <c r="E63" s="429"/>
      <c r="F63" s="429"/>
      <c r="G63" s="784"/>
      <c r="H63" s="784"/>
      <c r="I63" s="784"/>
      <c r="J63" s="784"/>
      <c r="K63" s="92"/>
      <c r="L63" s="92"/>
    </row>
    <row r="64" spans="1:12">
      <c r="A64" s="92"/>
      <c r="B64" s="429"/>
      <c r="C64" s="344"/>
      <c r="D64" s="429"/>
      <c r="E64" s="429"/>
      <c r="F64" s="429"/>
      <c r="G64" s="784"/>
      <c r="H64" s="784"/>
      <c r="I64" s="784"/>
      <c r="J64" s="784"/>
      <c r="K64" s="92"/>
      <c r="L64" s="92"/>
    </row>
    <row r="65" spans="1:12">
      <c r="A65" s="92"/>
      <c r="B65" s="429"/>
      <c r="C65" s="344"/>
      <c r="D65" s="429"/>
      <c r="E65" s="429"/>
      <c r="F65" s="429"/>
      <c r="G65" s="784"/>
      <c r="H65" s="784"/>
      <c r="I65" s="784"/>
      <c r="J65" s="784"/>
      <c r="K65" s="92"/>
      <c r="L65" s="92"/>
    </row>
    <row r="66" spans="1:12">
      <c r="A66" s="92"/>
      <c r="B66" s="429"/>
      <c r="C66" s="344"/>
      <c r="D66" s="429"/>
      <c r="E66" s="429"/>
      <c r="F66" s="429"/>
      <c r="G66" s="784"/>
      <c r="H66" s="784"/>
      <c r="I66" s="784"/>
      <c r="J66" s="784"/>
      <c r="K66" s="92"/>
      <c r="L66" s="92"/>
    </row>
    <row r="67" spans="1:12">
      <c r="A67" s="92"/>
      <c r="B67" s="429"/>
      <c r="C67" s="344"/>
      <c r="D67" s="429"/>
      <c r="E67" s="429"/>
      <c r="F67" s="429"/>
      <c r="G67" s="784"/>
      <c r="H67" s="784"/>
      <c r="I67" s="784"/>
      <c r="J67" s="784"/>
      <c r="K67" s="92"/>
      <c r="L67" s="92"/>
    </row>
    <row r="68" spans="1:12">
      <c r="A68" s="92"/>
      <c r="B68" s="429"/>
      <c r="C68" s="344"/>
      <c r="D68" s="429"/>
      <c r="E68" s="429"/>
      <c r="F68" s="429"/>
      <c r="G68" s="784"/>
      <c r="H68" s="784"/>
      <c r="I68" s="784"/>
      <c r="J68" s="784"/>
      <c r="K68" s="92"/>
      <c r="L68" s="92"/>
    </row>
    <row r="69" spans="1:12">
      <c r="A69" s="92"/>
      <c r="B69" s="429"/>
      <c r="C69" s="344"/>
      <c r="D69" s="429"/>
      <c r="E69" s="429"/>
      <c r="F69" s="429"/>
      <c r="G69" s="784"/>
      <c r="H69" s="784"/>
      <c r="I69" s="784"/>
      <c r="J69" s="784"/>
      <c r="K69" s="92"/>
      <c r="L69" s="92"/>
    </row>
    <row r="70" spans="1:12">
      <c r="A70" s="92"/>
      <c r="B70" s="92"/>
      <c r="C70" s="115"/>
      <c r="D70" s="92"/>
      <c r="E70" s="92"/>
      <c r="F70" s="92"/>
      <c r="G70" s="92"/>
      <c r="H70" s="92"/>
      <c r="I70" s="92"/>
      <c r="J70" s="92"/>
      <c r="K70" s="92"/>
      <c r="L70" s="92"/>
    </row>
    <row r="71" spans="1:12">
      <c r="B71" s="170" t="s">
        <v>251</v>
      </c>
      <c r="C71" s="170"/>
      <c r="D71" s="170"/>
      <c r="E71" s="170"/>
      <c r="F71" s="170"/>
      <c r="G71" s="170"/>
      <c r="H71" s="170"/>
      <c r="I71" s="170"/>
      <c r="J71" s="170"/>
      <c r="K71" s="170"/>
    </row>
    <row r="72" spans="1:12">
      <c r="B72" s="170" t="s">
        <v>252</v>
      </c>
      <c r="C72" s="170"/>
      <c r="D72" s="170"/>
      <c r="E72" s="170"/>
      <c r="F72" s="170"/>
      <c r="G72" s="170"/>
      <c r="H72" s="170"/>
      <c r="I72" s="170"/>
      <c r="J72" s="170"/>
      <c r="K72" s="170"/>
    </row>
    <row r="73" spans="1:12">
      <c r="B73" s="170" t="s">
        <v>253</v>
      </c>
      <c r="C73" s="170"/>
      <c r="D73" s="170"/>
      <c r="E73" s="170"/>
      <c r="F73" s="170"/>
      <c r="G73" s="170"/>
      <c r="H73" s="170"/>
      <c r="I73" s="170"/>
      <c r="J73" s="170"/>
      <c r="K73" s="170"/>
    </row>
    <row r="74" spans="1:12">
      <c r="B74" s="170" t="s">
        <v>446</v>
      </c>
      <c r="C74" s="170"/>
      <c r="D74" s="170"/>
      <c r="E74" s="170"/>
      <c r="F74" s="170"/>
      <c r="G74" s="170"/>
      <c r="H74" s="170"/>
      <c r="I74" s="170"/>
      <c r="J74" s="170"/>
      <c r="K74" s="170"/>
    </row>
    <row r="75" spans="1:12">
      <c r="B75" s="170" t="s">
        <v>254</v>
      </c>
      <c r="C75" s="170"/>
      <c r="D75" s="170"/>
      <c r="E75" s="170"/>
      <c r="F75" s="170"/>
      <c r="G75" s="170"/>
      <c r="H75" s="170"/>
      <c r="I75" s="170"/>
      <c r="J75" s="170"/>
      <c r="K75" s="170"/>
    </row>
    <row r="76" spans="1:12">
      <c r="B76" s="170" t="s">
        <v>255</v>
      </c>
      <c r="C76" s="170"/>
      <c r="D76" s="170"/>
      <c r="E76" s="170"/>
      <c r="F76" s="170"/>
      <c r="G76" s="170"/>
      <c r="H76" s="170"/>
      <c r="I76" s="170"/>
      <c r="J76" s="170"/>
      <c r="K76" s="170"/>
    </row>
    <row r="77" spans="1:12">
      <c r="B77" s="170" t="s">
        <v>256</v>
      </c>
      <c r="C77" s="170"/>
      <c r="D77" s="170"/>
      <c r="E77" s="170"/>
      <c r="F77" s="170"/>
      <c r="G77" s="170"/>
      <c r="H77" s="170"/>
      <c r="I77" s="170"/>
      <c r="J77" s="170"/>
      <c r="K77" s="170"/>
    </row>
    <row r="78" spans="1:12">
      <c r="B78" s="170" t="s">
        <v>257</v>
      </c>
      <c r="C78" s="170"/>
      <c r="D78" s="170"/>
      <c r="E78" s="170"/>
      <c r="F78" s="170"/>
      <c r="G78" s="170"/>
      <c r="H78" s="170"/>
      <c r="I78" s="170"/>
      <c r="J78" s="170"/>
      <c r="K78" s="170"/>
    </row>
    <row r="79" spans="1:12">
      <c r="B79" s="170" t="s">
        <v>258</v>
      </c>
      <c r="C79" s="170"/>
      <c r="D79" s="170"/>
      <c r="E79" s="170"/>
      <c r="F79" s="170"/>
      <c r="G79" s="170"/>
      <c r="H79" s="170"/>
      <c r="I79" s="170"/>
      <c r="J79" s="170"/>
      <c r="K79" s="170"/>
    </row>
    <row r="80" spans="1:12">
      <c r="B80" s="170" t="s">
        <v>259</v>
      </c>
      <c r="C80" s="170"/>
      <c r="D80" s="170"/>
      <c r="E80" s="170"/>
      <c r="F80" s="170"/>
      <c r="G80" s="170"/>
      <c r="H80" s="170"/>
      <c r="I80" s="170"/>
      <c r="J80" s="170"/>
      <c r="K80" s="170"/>
    </row>
    <row r="81" spans="1:11">
      <c r="B81" s="170" t="s">
        <v>260</v>
      </c>
      <c r="C81" s="170"/>
      <c r="D81" s="170"/>
      <c r="E81" s="170"/>
      <c r="F81" s="170"/>
      <c r="G81" s="170"/>
      <c r="H81" s="170"/>
      <c r="I81" s="170"/>
      <c r="J81" s="170"/>
      <c r="K81" s="170"/>
    </row>
    <row r="82" spans="1:11">
      <c r="B82" s="170" t="s">
        <v>261</v>
      </c>
      <c r="C82" s="170"/>
      <c r="D82" s="170"/>
      <c r="E82" s="170"/>
      <c r="F82" s="170"/>
      <c r="G82" s="170"/>
      <c r="H82" s="170"/>
      <c r="I82" s="170"/>
      <c r="J82" s="170"/>
      <c r="K82" s="170"/>
    </row>
    <row r="83" spans="1:11">
      <c r="A83" s="92"/>
      <c r="B83" s="92"/>
      <c r="C83" s="92"/>
      <c r="D83" s="92"/>
      <c r="E83" s="92"/>
      <c r="F83" s="92"/>
      <c r="G83" s="92"/>
      <c r="H83" s="92"/>
      <c r="I83" s="92"/>
      <c r="J83" s="92"/>
      <c r="K83" s="92"/>
    </row>
    <row r="84" spans="1:11" ht="21.95" customHeight="1">
      <c r="A84" s="92"/>
      <c r="B84" s="92"/>
      <c r="C84" s="92"/>
      <c r="D84" s="92"/>
      <c r="E84" s="92"/>
      <c r="F84" s="92"/>
      <c r="G84" s="92"/>
      <c r="H84" s="92"/>
      <c r="I84" s="92"/>
      <c r="J84" s="98" t="s">
        <v>596</v>
      </c>
      <c r="K84" s="98"/>
    </row>
    <row r="85" spans="1:11">
      <c r="A85" s="92"/>
      <c r="B85" s="92"/>
      <c r="C85" s="92"/>
      <c r="D85" s="92"/>
      <c r="E85" s="92"/>
      <c r="F85" s="92"/>
      <c r="G85" s="92"/>
      <c r="H85" s="92"/>
      <c r="I85" s="92"/>
      <c r="J85" s="92"/>
      <c r="K85" s="92"/>
    </row>
  </sheetData>
  <mergeCells count="48">
    <mergeCell ref="B1:K1"/>
    <mergeCell ref="B3:K3"/>
    <mergeCell ref="E46:G46"/>
    <mergeCell ref="H46:J46"/>
    <mergeCell ref="B6:C6"/>
    <mergeCell ref="B21:C21"/>
    <mergeCell ref="E47:G47"/>
    <mergeCell ref="H47:J47"/>
    <mergeCell ref="E48:G48"/>
    <mergeCell ref="H48:J48"/>
    <mergeCell ref="E49:G49"/>
    <mergeCell ref="H49:J49"/>
    <mergeCell ref="E50:G50"/>
    <mergeCell ref="H50:J50"/>
    <mergeCell ref="E51:G51"/>
    <mergeCell ref="H51:J51"/>
    <mergeCell ref="E52:G52"/>
    <mergeCell ref="H52:J52"/>
    <mergeCell ref="E53:G53"/>
    <mergeCell ref="H53:J53"/>
    <mergeCell ref="E54:G54"/>
    <mergeCell ref="H54:J54"/>
    <mergeCell ref="E55:G55"/>
    <mergeCell ref="H55:J55"/>
    <mergeCell ref="E56:G56"/>
    <mergeCell ref="H56:J56"/>
    <mergeCell ref="G59:H59"/>
    <mergeCell ref="I59:J59"/>
    <mergeCell ref="G60:H60"/>
    <mergeCell ref="I60:J60"/>
    <mergeCell ref="G61:H61"/>
    <mergeCell ref="I61:J61"/>
    <mergeCell ref="G62:H62"/>
    <mergeCell ref="I62:J62"/>
    <mergeCell ref="G63:H63"/>
    <mergeCell ref="I63:J63"/>
    <mergeCell ref="G64:H64"/>
    <mergeCell ref="I64:J64"/>
    <mergeCell ref="G65:H65"/>
    <mergeCell ref="I65:J65"/>
    <mergeCell ref="G66:H66"/>
    <mergeCell ref="I66:J66"/>
    <mergeCell ref="G67:H67"/>
    <mergeCell ref="I67:J67"/>
    <mergeCell ref="G68:H68"/>
    <mergeCell ref="I68:J68"/>
    <mergeCell ref="G69:H69"/>
    <mergeCell ref="I69:J69"/>
  </mergeCells>
  <phoneticPr fontId="3"/>
  <pageMargins left="0.7" right="0.7" top="0.75" bottom="0.75" header="0.3" footer="0.3"/>
  <pageSetup paperSize="9" scale="69"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31EF5-F7EC-4206-B9F0-33FE7A4773E5}">
  <dimension ref="A1:AE48"/>
  <sheetViews>
    <sheetView showGridLines="0" view="pageBreakPreview" zoomScaleNormal="100" zoomScaleSheetLayoutView="100" workbookViewId="0"/>
  </sheetViews>
  <sheetFormatPr defaultColWidth="3.140625" defaultRowHeight="12" customHeight="1"/>
  <cols>
    <col min="1" max="31" width="3.28515625" style="203" customWidth="1"/>
    <col min="32" max="16384" width="3.140625" style="203"/>
  </cols>
  <sheetData>
    <row r="1" spans="1:31" ht="12" customHeight="1">
      <c r="A1" s="202"/>
      <c r="W1" s="869" t="s">
        <v>350</v>
      </c>
      <c r="X1" s="869"/>
      <c r="Y1" s="869"/>
      <c r="Z1" s="869"/>
      <c r="AA1" s="869"/>
      <c r="AB1" s="869"/>
      <c r="AC1" s="869"/>
      <c r="AD1" s="869"/>
      <c r="AE1" s="869"/>
    </row>
    <row r="3" spans="1:31" ht="18.600000000000001" customHeight="1">
      <c r="A3" s="870" t="s">
        <v>351</v>
      </c>
      <c r="B3" s="870"/>
      <c r="C3" s="870"/>
      <c r="D3" s="870"/>
      <c r="E3" s="870"/>
      <c r="F3" s="870"/>
      <c r="G3" s="870"/>
      <c r="H3" s="870"/>
      <c r="I3" s="870"/>
      <c r="J3" s="870"/>
      <c r="K3" s="870"/>
      <c r="L3" s="870"/>
      <c r="M3" s="870"/>
      <c r="N3" s="870"/>
      <c r="O3" s="870"/>
      <c r="P3" s="870"/>
      <c r="Q3" s="870"/>
      <c r="R3" s="870"/>
      <c r="S3" s="870"/>
      <c r="T3" s="870"/>
      <c r="U3" s="870"/>
      <c r="V3" s="870"/>
      <c r="W3" s="870"/>
      <c r="X3" s="870"/>
      <c r="Y3" s="870"/>
      <c r="Z3" s="870"/>
      <c r="AA3" s="870"/>
      <c r="AB3" s="870"/>
      <c r="AC3" s="870"/>
      <c r="AD3" s="870"/>
      <c r="AE3" s="870"/>
    </row>
    <row r="5" spans="1:31" ht="12" customHeight="1">
      <c r="A5" s="203" t="s">
        <v>290</v>
      </c>
      <c r="E5" s="430" t="s">
        <v>291</v>
      </c>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203" t="s">
        <v>292</v>
      </c>
    </row>
    <row r="6" spans="1:31" ht="12" customHeight="1">
      <c r="E6" s="430"/>
      <c r="F6" s="202" t="s">
        <v>293</v>
      </c>
      <c r="G6" s="431"/>
      <c r="H6" s="431"/>
      <c r="I6" s="431"/>
      <c r="J6" s="431"/>
      <c r="K6" s="431"/>
      <c r="L6" s="431"/>
      <c r="M6" s="431"/>
      <c r="N6" s="431"/>
      <c r="O6" s="431"/>
      <c r="P6" s="431"/>
      <c r="Q6" s="431"/>
      <c r="R6" s="431"/>
      <c r="S6" s="431"/>
      <c r="T6" s="431"/>
      <c r="U6" s="431"/>
      <c r="V6" s="431"/>
      <c r="W6" s="431"/>
      <c r="X6" s="431"/>
      <c r="Y6" s="431"/>
      <c r="Z6" s="431"/>
      <c r="AA6" s="431"/>
      <c r="AB6" s="431"/>
      <c r="AC6" s="431"/>
      <c r="AD6" s="431"/>
    </row>
    <row r="7" spans="1:31" ht="12" customHeight="1">
      <c r="E7" s="430"/>
      <c r="F7" s="202"/>
      <c r="G7" s="431"/>
      <c r="H7" s="431"/>
      <c r="I7" s="431"/>
      <c r="J7" s="431"/>
      <c r="K7" s="431"/>
      <c r="L7" s="431"/>
      <c r="M7" s="431"/>
      <c r="N7" s="431"/>
      <c r="O7" s="431"/>
      <c r="P7" s="431"/>
      <c r="Q7" s="431"/>
      <c r="R7" s="431"/>
      <c r="S7" s="431"/>
      <c r="T7" s="431"/>
      <c r="U7" s="431"/>
      <c r="V7" s="431"/>
      <c r="W7" s="431"/>
      <c r="X7" s="431"/>
      <c r="Y7" s="431"/>
      <c r="Z7" s="431"/>
      <c r="AA7" s="431"/>
      <c r="AB7" s="431"/>
      <c r="AC7" s="431"/>
      <c r="AD7" s="431"/>
    </row>
    <row r="8" spans="1:31" ht="12" customHeight="1">
      <c r="A8" s="203" t="s">
        <v>294</v>
      </c>
      <c r="E8" s="430" t="s">
        <v>291</v>
      </c>
      <c r="F8" s="871"/>
      <c r="G8" s="871"/>
      <c r="H8" s="871"/>
      <c r="I8" s="871"/>
      <c r="J8" s="203" t="s">
        <v>292</v>
      </c>
    </row>
    <row r="9" spans="1:31" ht="12" customHeight="1">
      <c r="E9" s="430"/>
      <c r="F9" s="203" t="s">
        <v>295</v>
      </c>
      <c r="H9" s="431"/>
      <c r="I9" s="431"/>
    </row>
    <row r="10" spans="1:31" ht="12" customHeight="1">
      <c r="E10" s="430"/>
      <c r="H10" s="431"/>
      <c r="I10" s="431"/>
    </row>
    <row r="12" spans="1:31" ht="12" customHeight="1">
      <c r="A12" s="204"/>
      <c r="B12" s="203" t="s">
        <v>296</v>
      </c>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3" t="s">
        <v>297</v>
      </c>
      <c r="AC12" s="204"/>
      <c r="AD12" s="204"/>
      <c r="AE12" s="204"/>
    </row>
    <row r="13" spans="1:31" ht="12" customHeight="1">
      <c r="B13" s="872"/>
      <c r="C13" s="873"/>
      <c r="D13" s="873"/>
      <c r="E13" s="873"/>
      <c r="F13" s="873"/>
      <c r="G13" s="873"/>
      <c r="H13" s="873"/>
      <c r="I13" s="873"/>
      <c r="J13" s="873"/>
      <c r="K13" s="873"/>
      <c r="L13" s="873"/>
      <c r="M13" s="873"/>
      <c r="N13" s="873"/>
      <c r="O13" s="873"/>
      <c r="P13" s="873"/>
      <c r="Q13" s="873"/>
      <c r="R13" s="873"/>
      <c r="S13" s="874"/>
      <c r="T13" s="836" t="s">
        <v>298</v>
      </c>
      <c r="U13" s="836"/>
      <c r="V13" s="836"/>
      <c r="W13" s="836"/>
      <c r="X13" s="836" t="s">
        <v>299</v>
      </c>
      <c r="Y13" s="836"/>
      <c r="Z13" s="836"/>
      <c r="AA13" s="836"/>
      <c r="AB13" s="836" t="s">
        <v>300</v>
      </c>
      <c r="AC13" s="836"/>
      <c r="AD13" s="836"/>
      <c r="AE13" s="836"/>
    </row>
    <row r="14" spans="1:31" ht="12" customHeight="1">
      <c r="B14" s="841" t="s">
        <v>301</v>
      </c>
      <c r="C14" s="841"/>
      <c r="D14" s="841"/>
      <c r="E14" s="841"/>
      <c r="F14" s="851" t="s">
        <v>302</v>
      </c>
      <c r="G14" s="852"/>
      <c r="H14" s="852"/>
      <c r="I14" s="852"/>
      <c r="J14" s="852"/>
      <c r="K14" s="852"/>
      <c r="L14" s="852"/>
      <c r="M14" s="852"/>
      <c r="N14" s="852"/>
      <c r="O14" s="853"/>
      <c r="P14" s="854" t="s">
        <v>303</v>
      </c>
      <c r="Q14" s="854"/>
      <c r="R14" s="854"/>
      <c r="S14" s="854"/>
      <c r="T14" s="855"/>
      <c r="U14" s="855"/>
      <c r="V14" s="855"/>
      <c r="W14" s="855"/>
      <c r="X14" s="855"/>
      <c r="Y14" s="855"/>
      <c r="Z14" s="855"/>
      <c r="AA14" s="855"/>
      <c r="AB14" s="855"/>
      <c r="AC14" s="855"/>
      <c r="AD14" s="855"/>
      <c r="AE14" s="855"/>
    </row>
    <row r="15" spans="1:31" ht="12" customHeight="1">
      <c r="B15" s="841"/>
      <c r="C15" s="841"/>
      <c r="D15" s="841"/>
      <c r="E15" s="841"/>
      <c r="F15" s="205"/>
      <c r="G15" s="844" t="s">
        <v>304</v>
      </c>
      <c r="H15" s="844"/>
      <c r="I15" s="844"/>
      <c r="J15" s="844"/>
      <c r="K15" s="844"/>
      <c r="L15" s="844"/>
      <c r="M15" s="844"/>
      <c r="N15" s="844"/>
      <c r="O15" s="845"/>
      <c r="P15" s="846" t="s">
        <v>305</v>
      </c>
      <c r="Q15" s="846"/>
      <c r="R15" s="846"/>
      <c r="S15" s="846"/>
      <c r="T15" s="847"/>
      <c r="U15" s="847"/>
      <c r="V15" s="847"/>
      <c r="W15" s="847"/>
      <c r="X15" s="847"/>
      <c r="Y15" s="847"/>
      <c r="Z15" s="847"/>
      <c r="AA15" s="847"/>
      <c r="AB15" s="847"/>
      <c r="AC15" s="847"/>
      <c r="AD15" s="847"/>
      <c r="AE15" s="847"/>
    </row>
    <row r="16" spans="1:31" ht="12" customHeight="1">
      <c r="B16" s="841"/>
      <c r="C16" s="841"/>
      <c r="D16" s="841"/>
      <c r="E16" s="841"/>
      <c r="F16" s="861"/>
      <c r="G16" s="862"/>
      <c r="H16" s="863" t="s">
        <v>306</v>
      </c>
      <c r="I16" s="864"/>
      <c r="J16" s="864"/>
      <c r="K16" s="864"/>
      <c r="L16" s="864"/>
      <c r="M16" s="864"/>
      <c r="N16" s="864"/>
      <c r="O16" s="865"/>
      <c r="P16" s="866" t="s">
        <v>307</v>
      </c>
      <c r="Q16" s="867"/>
      <c r="R16" s="867"/>
      <c r="S16" s="868"/>
      <c r="T16" s="847"/>
      <c r="U16" s="847"/>
      <c r="V16" s="847"/>
      <c r="W16" s="847"/>
      <c r="X16" s="847"/>
      <c r="Y16" s="847"/>
      <c r="Z16" s="847"/>
      <c r="AA16" s="847"/>
      <c r="AB16" s="847"/>
      <c r="AC16" s="847"/>
      <c r="AD16" s="847"/>
      <c r="AE16" s="847"/>
    </row>
    <row r="17" spans="2:31" ht="12" customHeight="1">
      <c r="B17" s="841"/>
      <c r="C17" s="841"/>
      <c r="D17" s="841"/>
      <c r="E17" s="841"/>
      <c r="F17" s="856" t="s">
        <v>308</v>
      </c>
      <c r="G17" s="857"/>
      <c r="H17" s="857"/>
      <c r="I17" s="857"/>
      <c r="J17" s="857"/>
      <c r="K17" s="857"/>
      <c r="L17" s="857"/>
      <c r="M17" s="857"/>
      <c r="N17" s="857"/>
      <c r="O17" s="858"/>
      <c r="P17" s="859" t="s">
        <v>309</v>
      </c>
      <c r="Q17" s="859"/>
      <c r="R17" s="859"/>
      <c r="S17" s="859"/>
      <c r="T17" s="860"/>
      <c r="U17" s="860"/>
      <c r="V17" s="860"/>
      <c r="W17" s="860"/>
      <c r="X17" s="860"/>
      <c r="Y17" s="860"/>
      <c r="Z17" s="860"/>
      <c r="AA17" s="860"/>
      <c r="AB17" s="860"/>
      <c r="AC17" s="860"/>
      <c r="AD17" s="860"/>
      <c r="AE17" s="860"/>
    </row>
    <row r="18" spans="2:31" ht="12" customHeight="1">
      <c r="B18" s="841"/>
      <c r="C18" s="841"/>
      <c r="D18" s="841"/>
      <c r="E18" s="841"/>
      <c r="F18" s="851" t="s">
        <v>310</v>
      </c>
      <c r="G18" s="852"/>
      <c r="H18" s="852"/>
      <c r="I18" s="852"/>
      <c r="J18" s="852"/>
      <c r="K18" s="852"/>
      <c r="L18" s="852"/>
      <c r="M18" s="852"/>
      <c r="N18" s="852"/>
      <c r="O18" s="853"/>
      <c r="P18" s="854" t="s">
        <v>311</v>
      </c>
      <c r="Q18" s="854"/>
      <c r="R18" s="854"/>
      <c r="S18" s="854"/>
      <c r="T18" s="855"/>
      <c r="U18" s="855"/>
      <c r="V18" s="855"/>
      <c r="W18" s="855"/>
      <c r="X18" s="855"/>
      <c r="Y18" s="855"/>
      <c r="Z18" s="855"/>
      <c r="AA18" s="855"/>
      <c r="AB18" s="855"/>
      <c r="AC18" s="855"/>
      <c r="AD18" s="855"/>
      <c r="AE18" s="855"/>
    </row>
    <row r="19" spans="2:31" ht="12" customHeight="1">
      <c r="B19" s="841"/>
      <c r="C19" s="841"/>
      <c r="D19" s="841"/>
      <c r="E19" s="841"/>
      <c r="F19" s="856" t="s">
        <v>312</v>
      </c>
      <c r="G19" s="857"/>
      <c r="H19" s="857"/>
      <c r="I19" s="857"/>
      <c r="J19" s="857"/>
      <c r="K19" s="857"/>
      <c r="L19" s="857"/>
      <c r="M19" s="857"/>
      <c r="N19" s="857"/>
      <c r="O19" s="858"/>
      <c r="P19" s="859" t="s">
        <v>313</v>
      </c>
      <c r="Q19" s="859"/>
      <c r="R19" s="859"/>
      <c r="S19" s="859"/>
      <c r="T19" s="860"/>
      <c r="U19" s="860"/>
      <c r="V19" s="860"/>
      <c r="W19" s="860"/>
      <c r="X19" s="860"/>
      <c r="Y19" s="860"/>
      <c r="Z19" s="860"/>
      <c r="AA19" s="860"/>
      <c r="AB19" s="860"/>
      <c r="AC19" s="860"/>
      <c r="AD19" s="860"/>
      <c r="AE19" s="860"/>
    </row>
    <row r="20" spans="2:31" ht="12" customHeight="1">
      <c r="B20" s="841"/>
      <c r="C20" s="841"/>
      <c r="D20" s="841"/>
      <c r="E20" s="841"/>
      <c r="F20" s="848" t="s">
        <v>314</v>
      </c>
      <c r="G20" s="834"/>
      <c r="H20" s="834"/>
      <c r="I20" s="834"/>
      <c r="J20" s="834"/>
      <c r="K20" s="834"/>
      <c r="L20" s="834"/>
      <c r="M20" s="834"/>
      <c r="N20" s="834"/>
      <c r="O20" s="849"/>
      <c r="P20" s="836" t="s">
        <v>315</v>
      </c>
      <c r="Q20" s="836"/>
      <c r="R20" s="836"/>
      <c r="S20" s="836"/>
      <c r="T20" s="850"/>
      <c r="U20" s="850"/>
      <c r="V20" s="850"/>
      <c r="W20" s="850"/>
      <c r="X20" s="850"/>
      <c r="Y20" s="850"/>
      <c r="Z20" s="850"/>
      <c r="AA20" s="850"/>
      <c r="AB20" s="850"/>
      <c r="AC20" s="850"/>
      <c r="AD20" s="850"/>
      <c r="AE20" s="850"/>
    </row>
    <row r="21" spans="2:31" ht="12" customHeight="1">
      <c r="B21" s="841"/>
      <c r="C21" s="841"/>
      <c r="D21" s="841"/>
      <c r="E21" s="841"/>
      <c r="F21" s="848" t="s">
        <v>316</v>
      </c>
      <c r="G21" s="834"/>
      <c r="H21" s="834"/>
      <c r="I21" s="834"/>
      <c r="J21" s="834"/>
      <c r="K21" s="834"/>
      <c r="L21" s="834"/>
      <c r="M21" s="834"/>
      <c r="N21" s="834"/>
      <c r="O21" s="849"/>
      <c r="P21" s="836" t="s">
        <v>317</v>
      </c>
      <c r="Q21" s="836"/>
      <c r="R21" s="836"/>
      <c r="S21" s="836"/>
      <c r="T21" s="850"/>
      <c r="U21" s="850"/>
      <c r="V21" s="850"/>
      <c r="W21" s="850"/>
      <c r="X21" s="850"/>
      <c r="Y21" s="850"/>
      <c r="Z21" s="850"/>
      <c r="AA21" s="850"/>
      <c r="AB21" s="850"/>
      <c r="AC21" s="850"/>
      <c r="AD21" s="850"/>
      <c r="AE21" s="850"/>
    </row>
    <row r="22" spans="2:31" ht="12" customHeight="1">
      <c r="B22" s="841" t="s">
        <v>318</v>
      </c>
      <c r="C22" s="841"/>
      <c r="D22" s="841"/>
      <c r="E22" s="841"/>
      <c r="F22" s="851" t="s">
        <v>319</v>
      </c>
      <c r="G22" s="852"/>
      <c r="H22" s="852"/>
      <c r="I22" s="852"/>
      <c r="J22" s="852"/>
      <c r="K22" s="852"/>
      <c r="L22" s="852"/>
      <c r="M22" s="852"/>
      <c r="N22" s="852"/>
      <c r="O22" s="853"/>
      <c r="P22" s="854" t="s">
        <v>320</v>
      </c>
      <c r="Q22" s="854"/>
      <c r="R22" s="854"/>
      <c r="S22" s="854"/>
      <c r="T22" s="855"/>
      <c r="U22" s="855"/>
      <c r="V22" s="855"/>
      <c r="W22" s="855"/>
      <c r="X22" s="855"/>
      <c r="Y22" s="855"/>
      <c r="Z22" s="855"/>
      <c r="AA22" s="855"/>
      <c r="AB22" s="855"/>
      <c r="AC22" s="855"/>
      <c r="AD22" s="855"/>
      <c r="AE22" s="855"/>
    </row>
    <row r="23" spans="2:31" ht="12" customHeight="1">
      <c r="B23" s="841"/>
      <c r="C23" s="841"/>
      <c r="D23" s="841"/>
      <c r="E23" s="841"/>
      <c r="F23" s="843" t="s">
        <v>321</v>
      </c>
      <c r="G23" s="844"/>
      <c r="H23" s="844"/>
      <c r="I23" s="844"/>
      <c r="J23" s="844"/>
      <c r="K23" s="844"/>
      <c r="L23" s="844"/>
      <c r="M23" s="844"/>
      <c r="N23" s="844"/>
      <c r="O23" s="845"/>
      <c r="P23" s="846" t="s">
        <v>322</v>
      </c>
      <c r="Q23" s="846"/>
      <c r="R23" s="846"/>
      <c r="S23" s="846"/>
      <c r="T23" s="847"/>
      <c r="U23" s="847"/>
      <c r="V23" s="847"/>
      <c r="W23" s="847"/>
      <c r="X23" s="847"/>
      <c r="Y23" s="847"/>
      <c r="Z23" s="847"/>
      <c r="AA23" s="847"/>
      <c r="AB23" s="847"/>
      <c r="AC23" s="847"/>
      <c r="AD23" s="847"/>
      <c r="AE23" s="847"/>
    </row>
    <row r="24" spans="2:31" ht="12" customHeight="1">
      <c r="B24" s="841"/>
      <c r="C24" s="841"/>
      <c r="D24" s="841"/>
      <c r="E24" s="841"/>
      <c r="F24" s="843" t="s">
        <v>323</v>
      </c>
      <c r="G24" s="844"/>
      <c r="H24" s="844"/>
      <c r="I24" s="844"/>
      <c r="J24" s="844"/>
      <c r="K24" s="844"/>
      <c r="L24" s="844"/>
      <c r="M24" s="844"/>
      <c r="N24" s="844"/>
      <c r="O24" s="845"/>
      <c r="P24" s="846" t="s">
        <v>324</v>
      </c>
      <c r="Q24" s="846"/>
      <c r="R24" s="846"/>
      <c r="S24" s="846"/>
      <c r="T24" s="847"/>
      <c r="U24" s="847"/>
      <c r="V24" s="847"/>
      <c r="W24" s="847"/>
      <c r="X24" s="847"/>
      <c r="Y24" s="847"/>
      <c r="Z24" s="847"/>
      <c r="AA24" s="847"/>
      <c r="AB24" s="847"/>
      <c r="AC24" s="847"/>
      <c r="AD24" s="847"/>
      <c r="AE24" s="847"/>
    </row>
    <row r="25" spans="2:31" ht="12" customHeight="1">
      <c r="B25" s="841"/>
      <c r="C25" s="841"/>
      <c r="D25" s="841"/>
      <c r="E25" s="841"/>
      <c r="F25" s="856" t="s">
        <v>325</v>
      </c>
      <c r="G25" s="857"/>
      <c r="H25" s="857"/>
      <c r="I25" s="857"/>
      <c r="J25" s="857"/>
      <c r="K25" s="857"/>
      <c r="L25" s="857"/>
      <c r="M25" s="857"/>
      <c r="N25" s="857"/>
      <c r="O25" s="858"/>
      <c r="P25" s="859" t="s">
        <v>326</v>
      </c>
      <c r="Q25" s="859"/>
      <c r="R25" s="859"/>
      <c r="S25" s="859"/>
      <c r="T25" s="860"/>
      <c r="U25" s="860"/>
      <c r="V25" s="860"/>
      <c r="W25" s="860"/>
      <c r="X25" s="860"/>
      <c r="Y25" s="860"/>
      <c r="Z25" s="860"/>
      <c r="AA25" s="860"/>
      <c r="AB25" s="860"/>
      <c r="AC25" s="860"/>
      <c r="AD25" s="860"/>
      <c r="AE25" s="860"/>
    </row>
    <row r="26" spans="2:31" ht="12" customHeight="1">
      <c r="B26" s="206"/>
      <c r="C26" s="207"/>
      <c r="D26" s="207"/>
      <c r="E26" s="208"/>
      <c r="F26" s="834"/>
      <c r="G26" s="834"/>
      <c r="H26" s="834"/>
      <c r="I26" s="834"/>
      <c r="J26" s="834"/>
      <c r="K26" s="834"/>
      <c r="L26" s="834"/>
      <c r="M26" s="834"/>
      <c r="N26" s="834"/>
      <c r="O26" s="834"/>
      <c r="P26" s="835"/>
      <c r="Q26" s="836"/>
      <c r="R26" s="836"/>
      <c r="S26" s="837"/>
      <c r="T26" s="838"/>
      <c r="U26" s="839"/>
      <c r="V26" s="839"/>
      <c r="W26" s="840"/>
      <c r="X26" s="838"/>
      <c r="Y26" s="839"/>
      <c r="Z26" s="839"/>
      <c r="AA26" s="840"/>
      <c r="AB26" s="838"/>
      <c r="AC26" s="839"/>
      <c r="AD26" s="839"/>
      <c r="AE26" s="839"/>
    </row>
    <row r="27" spans="2:31" ht="12" customHeight="1">
      <c r="B27" s="841" t="s">
        <v>327</v>
      </c>
      <c r="C27" s="841"/>
      <c r="D27" s="841"/>
      <c r="E27" s="841"/>
      <c r="F27" s="842" t="s">
        <v>328</v>
      </c>
      <c r="G27" s="842"/>
      <c r="H27" s="842"/>
      <c r="I27" s="842"/>
      <c r="J27" s="833" t="s">
        <v>329</v>
      </c>
      <c r="K27" s="833"/>
      <c r="L27" s="833"/>
      <c r="M27" s="833"/>
      <c r="N27" s="833"/>
      <c r="O27" s="833"/>
      <c r="P27" s="830" t="s">
        <v>330</v>
      </c>
      <c r="Q27" s="831"/>
      <c r="R27" s="831"/>
      <c r="S27" s="832"/>
      <c r="T27" s="824"/>
      <c r="U27" s="825"/>
      <c r="V27" s="825"/>
      <c r="W27" s="826"/>
      <c r="X27" s="824"/>
      <c r="Y27" s="825"/>
      <c r="Z27" s="825"/>
      <c r="AA27" s="826"/>
      <c r="AB27" s="824"/>
      <c r="AC27" s="825"/>
      <c r="AD27" s="825"/>
      <c r="AE27" s="826"/>
    </row>
    <row r="28" spans="2:31" ht="12" customHeight="1">
      <c r="B28" s="841"/>
      <c r="C28" s="841"/>
      <c r="D28" s="841"/>
      <c r="E28" s="841"/>
      <c r="F28" s="842"/>
      <c r="G28" s="842"/>
      <c r="H28" s="842"/>
      <c r="I28" s="842"/>
      <c r="J28" s="833" t="s">
        <v>331</v>
      </c>
      <c r="K28" s="833"/>
      <c r="L28" s="833"/>
      <c r="M28" s="833"/>
      <c r="N28" s="833"/>
      <c r="O28" s="833"/>
      <c r="P28" s="830" t="s">
        <v>332</v>
      </c>
      <c r="Q28" s="831"/>
      <c r="R28" s="831"/>
      <c r="S28" s="832"/>
      <c r="T28" s="824"/>
      <c r="U28" s="825"/>
      <c r="V28" s="825"/>
      <c r="W28" s="826"/>
      <c r="X28" s="824"/>
      <c r="Y28" s="825"/>
      <c r="Z28" s="825"/>
      <c r="AA28" s="826"/>
      <c r="AB28" s="824"/>
      <c r="AC28" s="825"/>
      <c r="AD28" s="825"/>
      <c r="AE28" s="826"/>
    </row>
    <row r="29" spans="2:31" ht="12" customHeight="1">
      <c r="B29" s="841"/>
      <c r="C29" s="841"/>
      <c r="D29" s="841"/>
      <c r="E29" s="841"/>
      <c r="F29" s="842"/>
      <c r="G29" s="842"/>
      <c r="H29" s="842"/>
      <c r="I29" s="842"/>
      <c r="J29" s="833" t="s">
        <v>333</v>
      </c>
      <c r="K29" s="833"/>
      <c r="L29" s="833"/>
      <c r="M29" s="833"/>
      <c r="N29" s="833"/>
      <c r="O29" s="833"/>
      <c r="P29" s="830" t="s">
        <v>334</v>
      </c>
      <c r="Q29" s="831"/>
      <c r="R29" s="831"/>
      <c r="S29" s="832"/>
      <c r="T29" s="824"/>
      <c r="U29" s="825"/>
      <c r="V29" s="825"/>
      <c r="W29" s="826"/>
      <c r="X29" s="824"/>
      <c r="Y29" s="825"/>
      <c r="Z29" s="825"/>
      <c r="AA29" s="826"/>
      <c r="AB29" s="824"/>
      <c r="AC29" s="825"/>
      <c r="AD29" s="825"/>
      <c r="AE29" s="826"/>
    </row>
    <row r="30" spans="2:31" ht="12" customHeight="1">
      <c r="B30" s="841"/>
      <c r="C30" s="841"/>
      <c r="D30" s="841"/>
      <c r="E30" s="841"/>
      <c r="F30" s="842"/>
      <c r="G30" s="842"/>
      <c r="H30" s="842"/>
      <c r="I30" s="842"/>
      <c r="J30" s="833" t="s">
        <v>335</v>
      </c>
      <c r="K30" s="833"/>
      <c r="L30" s="833"/>
      <c r="M30" s="833"/>
      <c r="N30" s="833"/>
      <c r="O30" s="833"/>
      <c r="P30" s="830" t="s">
        <v>336</v>
      </c>
      <c r="Q30" s="831"/>
      <c r="R30" s="831"/>
      <c r="S30" s="832"/>
      <c r="T30" s="824"/>
      <c r="U30" s="825"/>
      <c r="V30" s="825"/>
      <c r="W30" s="826"/>
      <c r="X30" s="824"/>
      <c r="Y30" s="825"/>
      <c r="Z30" s="825"/>
      <c r="AA30" s="826"/>
      <c r="AB30" s="824"/>
      <c r="AC30" s="825"/>
      <c r="AD30" s="825"/>
      <c r="AE30" s="826"/>
    </row>
    <row r="31" spans="2:31" ht="12" customHeight="1">
      <c r="B31" s="841"/>
      <c r="C31" s="841"/>
      <c r="D31" s="841"/>
      <c r="E31" s="841"/>
      <c r="F31" s="842"/>
      <c r="G31" s="842"/>
      <c r="H31" s="842"/>
      <c r="I31" s="842"/>
      <c r="J31" s="833" t="s">
        <v>337</v>
      </c>
      <c r="K31" s="833"/>
      <c r="L31" s="833"/>
      <c r="M31" s="833"/>
      <c r="N31" s="833"/>
      <c r="O31" s="833"/>
      <c r="P31" s="830" t="s">
        <v>338</v>
      </c>
      <c r="Q31" s="831"/>
      <c r="R31" s="831"/>
      <c r="S31" s="832"/>
      <c r="T31" s="824"/>
      <c r="U31" s="825"/>
      <c r="V31" s="825"/>
      <c r="W31" s="826"/>
      <c r="X31" s="824"/>
      <c r="Y31" s="825"/>
      <c r="Z31" s="825"/>
      <c r="AA31" s="826"/>
      <c r="AB31" s="824"/>
      <c r="AC31" s="825"/>
      <c r="AD31" s="825"/>
      <c r="AE31" s="826"/>
    </row>
    <row r="32" spans="2:31" ht="12" customHeight="1">
      <c r="B32" s="841"/>
      <c r="C32" s="841"/>
      <c r="D32" s="841"/>
      <c r="E32" s="841"/>
      <c r="F32" s="842" t="s">
        <v>339</v>
      </c>
      <c r="G32" s="842"/>
      <c r="H32" s="842"/>
      <c r="I32" s="842"/>
      <c r="J32" s="829" t="s">
        <v>340</v>
      </c>
      <c r="K32" s="829"/>
      <c r="L32" s="829"/>
      <c r="M32" s="829"/>
      <c r="N32" s="829"/>
      <c r="O32" s="829"/>
      <c r="P32" s="830" t="s">
        <v>341</v>
      </c>
      <c r="Q32" s="831"/>
      <c r="R32" s="831"/>
      <c r="S32" s="832"/>
      <c r="T32" s="824"/>
      <c r="U32" s="825"/>
      <c r="V32" s="825"/>
      <c r="W32" s="826"/>
      <c r="X32" s="824"/>
      <c r="Y32" s="825"/>
      <c r="Z32" s="825"/>
      <c r="AA32" s="826"/>
      <c r="AB32" s="824"/>
      <c r="AC32" s="825"/>
      <c r="AD32" s="825"/>
      <c r="AE32" s="826"/>
    </row>
    <row r="33" spans="1:31" ht="12" customHeight="1">
      <c r="B33" s="841"/>
      <c r="C33" s="841"/>
      <c r="D33" s="841"/>
      <c r="E33" s="841"/>
      <c r="F33" s="842"/>
      <c r="G33" s="842"/>
      <c r="H33" s="842"/>
      <c r="I33" s="842"/>
      <c r="J33" s="829" t="s">
        <v>342</v>
      </c>
      <c r="K33" s="829"/>
      <c r="L33" s="829"/>
      <c r="M33" s="829"/>
      <c r="N33" s="829"/>
      <c r="O33" s="829"/>
      <c r="P33" s="830" t="s">
        <v>343</v>
      </c>
      <c r="Q33" s="831"/>
      <c r="R33" s="831"/>
      <c r="S33" s="832"/>
      <c r="T33" s="824"/>
      <c r="U33" s="825"/>
      <c r="V33" s="825"/>
      <c r="W33" s="826"/>
      <c r="X33" s="824"/>
      <c r="Y33" s="825"/>
      <c r="Z33" s="825"/>
      <c r="AA33" s="826"/>
      <c r="AB33" s="824"/>
      <c r="AC33" s="825"/>
      <c r="AD33" s="825"/>
      <c r="AE33" s="826"/>
    </row>
    <row r="34" spans="1:31" ht="12" customHeight="1">
      <c r="B34" s="841"/>
      <c r="C34" s="841"/>
      <c r="D34" s="841"/>
      <c r="E34" s="841"/>
      <c r="F34" s="842"/>
      <c r="G34" s="842"/>
      <c r="H34" s="842"/>
      <c r="I34" s="842"/>
      <c r="J34" s="829" t="s">
        <v>344</v>
      </c>
      <c r="K34" s="829"/>
      <c r="L34" s="829"/>
      <c r="M34" s="829"/>
      <c r="N34" s="829"/>
      <c r="O34" s="829"/>
      <c r="P34" s="830" t="s">
        <v>345</v>
      </c>
      <c r="Q34" s="831"/>
      <c r="R34" s="831"/>
      <c r="S34" s="832"/>
      <c r="T34" s="824"/>
      <c r="U34" s="825"/>
      <c r="V34" s="825"/>
      <c r="W34" s="826"/>
      <c r="X34" s="824"/>
      <c r="Y34" s="825"/>
      <c r="Z34" s="825"/>
      <c r="AA34" s="826"/>
      <c r="AB34" s="824"/>
      <c r="AC34" s="825"/>
      <c r="AD34" s="825"/>
      <c r="AE34" s="826"/>
    </row>
    <row r="35" spans="1:31" ht="12" customHeight="1">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10"/>
    </row>
    <row r="36" spans="1:31" ht="12" customHeight="1">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row>
    <row r="37" spans="1:31" ht="12" customHeight="1">
      <c r="A37" s="203" t="s">
        <v>346</v>
      </c>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row>
    <row r="38" spans="1:31" ht="12" customHeight="1">
      <c r="A38" s="203" t="s">
        <v>352</v>
      </c>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row>
    <row r="39" spans="1:31" ht="12" customHeight="1">
      <c r="B39" s="203" t="s">
        <v>347</v>
      </c>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row>
    <row r="40" spans="1:31" ht="12" customHeight="1">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row>
    <row r="41" spans="1:31" ht="12" customHeight="1">
      <c r="A41" s="203" t="s">
        <v>348</v>
      </c>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row>
    <row r="42" spans="1:31" ht="12" customHeight="1">
      <c r="A42" s="203" t="s">
        <v>349</v>
      </c>
    </row>
    <row r="44" spans="1:31" ht="12" customHeight="1">
      <c r="X44" s="827" t="s">
        <v>602</v>
      </c>
      <c r="Y44" s="827"/>
      <c r="Z44" s="827"/>
      <c r="AA44" s="827"/>
      <c r="AB44" s="827"/>
      <c r="AC44" s="827"/>
      <c r="AD44" s="827"/>
      <c r="AE44" s="827"/>
    </row>
    <row r="45" spans="1:31" ht="12" customHeight="1">
      <c r="X45" s="828"/>
      <c r="Y45" s="828"/>
      <c r="Z45" s="828"/>
      <c r="AA45" s="828"/>
      <c r="AB45" s="828"/>
      <c r="AC45" s="828"/>
      <c r="AD45" s="828"/>
      <c r="AE45" s="828"/>
    </row>
    <row r="47" spans="1:31" s="204" customFormat="1" ht="12" customHeight="1"/>
    <row r="48" spans="1:31" s="204" customFormat="1" ht="12" customHeight="1"/>
  </sheetData>
  <mergeCells count="121">
    <mergeCell ref="W1:AE1"/>
    <mergeCell ref="A3:AE3"/>
    <mergeCell ref="F5:AD5"/>
    <mergeCell ref="F8:I8"/>
    <mergeCell ref="B13:S13"/>
    <mergeCell ref="T13:W13"/>
    <mergeCell ref="X13:AA13"/>
    <mergeCell ref="AB13:AE13"/>
    <mergeCell ref="AB15:AE15"/>
    <mergeCell ref="F16:G16"/>
    <mergeCell ref="H16:O16"/>
    <mergeCell ref="P16:S16"/>
    <mergeCell ref="T16:W16"/>
    <mergeCell ref="X16:AA16"/>
    <mergeCell ref="AB16:AE16"/>
    <mergeCell ref="B14:E21"/>
    <mergeCell ref="F14:O14"/>
    <mergeCell ref="P14:S14"/>
    <mergeCell ref="T14:W14"/>
    <mergeCell ref="X14:AA14"/>
    <mergeCell ref="AB14:AE14"/>
    <mergeCell ref="G15:O15"/>
    <mergeCell ref="P15:S15"/>
    <mergeCell ref="T15:W15"/>
    <mergeCell ref="X15:AA15"/>
    <mergeCell ref="F17:O17"/>
    <mergeCell ref="P17:S17"/>
    <mergeCell ref="T17:W17"/>
    <mergeCell ref="X17:AA17"/>
    <mergeCell ref="AB17:AE17"/>
    <mergeCell ref="F18:O18"/>
    <mergeCell ref="P18:S18"/>
    <mergeCell ref="T18:W18"/>
    <mergeCell ref="X18:AA18"/>
    <mergeCell ref="AB18:AE18"/>
    <mergeCell ref="F19:O19"/>
    <mergeCell ref="P19:S19"/>
    <mergeCell ref="T19:W19"/>
    <mergeCell ref="X19:AA19"/>
    <mergeCell ref="AB19:AE19"/>
    <mergeCell ref="F20:O20"/>
    <mergeCell ref="P20:S20"/>
    <mergeCell ref="T20:W20"/>
    <mergeCell ref="X20:AA20"/>
    <mergeCell ref="AB20:AE20"/>
    <mergeCell ref="F21:O21"/>
    <mergeCell ref="P21:S21"/>
    <mergeCell ref="T21:W21"/>
    <mergeCell ref="X21:AA21"/>
    <mergeCell ref="AB21:AE21"/>
    <mergeCell ref="B22:E25"/>
    <mergeCell ref="F22:O22"/>
    <mergeCell ref="P22:S22"/>
    <mergeCell ref="T22:W22"/>
    <mergeCell ref="X22:AA22"/>
    <mergeCell ref="AB24:AE24"/>
    <mergeCell ref="F25:O25"/>
    <mergeCell ref="P25:S25"/>
    <mergeCell ref="T25:W25"/>
    <mergeCell ref="X25:AA25"/>
    <mergeCell ref="AB25:AE25"/>
    <mergeCell ref="AB22:AE22"/>
    <mergeCell ref="F23:O23"/>
    <mergeCell ref="P23:S23"/>
    <mergeCell ref="T23:W23"/>
    <mergeCell ref="X23:AA23"/>
    <mergeCell ref="AB23:AE23"/>
    <mergeCell ref="B27:E34"/>
    <mergeCell ref="F27:I31"/>
    <mergeCell ref="J27:O27"/>
    <mergeCell ref="P27:S27"/>
    <mergeCell ref="T27:W27"/>
    <mergeCell ref="F24:O24"/>
    <mergeCell ref="P24:S24"/>
    <mergeCell ref="T24:W24"/>
    <mergeCell ref="X24:AA24"/>
    <mergeCell ref="X27:AA27"/>
    <mergeCell ref="J29:O29"/>
    <mergeCell ref="P29:S29"/>
    <mergeCell ref="T29:W29"/>
    <mergeCell ref="X29:AA29"/>
    <mergeCell ref="F32:I34"/>
    <mergeCell ref="J32:O32"/>
    <mergeCell ref="P32:S32"/>
    <mergeCell ref="T32:W32"/>
    <mergeCell ref="X32:AA32"/>
    <mergeCell ref="J34:O34"/>
    <mergeCell ref="P34:S34"/>
    <mergeCell ref="T34:W34"/>
    <mergeCell ref="X34:AA34"/>
    <mergeCell ref="AB27:AE27"/>
    <mergeCell ref="J28:O28"/>
    <mergeCell ref="P28:S28"/>
    <mergeCell ref="T28:W28"/>
    <mergeCell ref="X28:AA28"/>
    <mergeCell ref="AB28:AE28"/>
    <mergeCell ref="F26:O26"/>
    <mergeCell ref="P26:S26"/>
    <mergeCell ref="T26:W26"/>
    <mergeCell ref="X26:AA26"/>
    <mergeCell ref="AB26:AE26"/>
    <mergeCell ref="AB29:AE29"/>
    <mergeCell ref="J30:O30"/>
    <mergeCell ref="P30:S30"/>
    <mergeCell ref="T30:W30"/>
    <mergeCell ref="X30:AA30"/>
    <mergeCell ref="AB30:AE30"/>
    <mergeCell ref="J31:O31"/>
    <mergeCell ref="P31:S31"/>
    <mergeCell ref="T31:W31"/>
    <mergeCell ref="X31:AA31"/>
    <mergeCell ref="AB31:AE31"/>
    <mergeCell ref="AB34:AE34"/>
    <mergeCell ref="X44:AA45"/>
    <mergeCell ref="AB44:AE45"/>
    <mergeCell ref="AB32:AE32"/>
    <mergeCell ref="J33:O33"/>
    <mergeCell ref="P33:S33"/>
    <mergeCell ref="T33:W33"/>
    <mergeCell ref="X33:AA33"/>
    <mergeCell ref="AB33:AE33"/>
  </mergeCells>
  <phoneticPr fontId="3"/>
  <printOptions horizontalCentered="1" verticalCentered="1"/>
  <pageMargins left="0.78700000000000003" right="0.78700000000000003" top="0.98399999999999999" bottom="0.98399999999999999" header="0.51200000000000001" footer="0.51200000000000001"/>
  <pageSetup paperSize="9" scale="9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A1054-289C-46EA-9CB0-3B69E9AE0C71}">
  <dimension ref="A1:M20"/>
  <sheetViews>
    <sheetView view="pageBreakPreview" zoomScaleNormal="100" zoomScaleSheetLayoutView="100" workbookViewId="0">
      <selection sqref="A1:L1"/>
    </sheetView>
  </sheetViews>
  <sheetFormatPr defaultRowHeight="13.5"/>
  <cols>
    <col min="1" max="1" width="5.28515625" style="355" customWidth="1"/>
    <col min="2" max="4" width="3" style="355" customWidth="1"/>
    <col min="5" max="5" width="19.42578125" style="355" customWidth="1"/>
    <col min="6" max="6" width="45.42578125" style="355" customWidth="1"/>
    <col min="7" max="10" width="3" style="355" customWidth="1"/>
    <col min="11" max="11" width="3.7109375" style="355" customWidth="1"/>
    <col min="12" max="12" width="3.42578125" style="355" customWidth="1"/>
    <col min="13" max="51" width="3" style="355" customWidth="1"/>
    <col min="52" max="16384" width="9.140625" style="355"/>
  </cols>
  <sheetData>
    <row r="1" spans="1:13">
      <c r="A1" s="501" t="s">
        <v>496</v>
      </c>
      <c r="B1" s="501"/>
      <c r="C1" s="501"/>
      <c r="D1" s="501"/>
      <c r="E1" s="501"/>
      <c r="F1" s="501"/>
      <c r="G1" s="501"/>
      <c r="H1" s="501"/>
      <c r="I1" s="501"/>
      <c r="J1" s="501"/>
      <c r="K1" s="501"/>
      <c r="L1" s="501"/>
    </row>
    <row r="2" spans="1:13">
      <c r="A2" s="502" t="s">
        <v>497</v>
      </c>
      <c r="B2" s="502"/>
      <c r="C2" s="502"/>
      <c r="D2" s="502"/>
      <c r="E2" s="502"/>
      <c r="F2" s="502"/>
      <c r="G2" s="502"/>
      <c r="H2" s="502"/>
      <c r="I2" s="502"/>
      <c r="J2" s="502"/>
      <c r="K2" s="502"/>
      <c r="L2" s="502"/>
    </row>
    <row r="3" spans="1:13">
      <c r="A3" s="503" t="s">
        <v>498</v>
      </c>
      <c r="B3" s="503"/>
      <c r="C3" s="503"/>
      <c r="D3" s="503"/>
      <c r="E3" s="503"/>
      <c r="F3" s="503"/>
      <c r="G3" s="503"/>
      <c r="H3" s="503"/>
      <c r="I3" s="503"/>
      <c r="J3" s="503"/>
      <c r="K3" s="503"/>
      <c r="L3" s="503"/>
    </row>
    <row r="5" spans="1:13" ht="35.25" customHeight="1">
      <c r="B5" s="504" t="s">
        <v>499</v>
      </c>
      <c r="C5" s="504"/>
      <c r="D5" s="504"/>
      <c r="E5" s="504"/>
      <c r="F5" s="504"/>
      <c r="G5" s="504"/>
      <c r="H5" s="504"/>
      <c r="I5" s="504"/>
      <c r="J5" s="504"/>
      <c r="K5" s="504"/>
      <c r="L5" s="504"/>
    </row>
    <row r="6" spans="1:13" ht="14.25" thickBot="1"/>
    <row r="7" spans="1:13">
      <c r="E7" s="356" t="s">
        <v>486</v>
      </c>
      <c r="F7" s="357"/>
    </row>
    <row r="8" spans="1:13">
      <c r="E8" s="358" t="s">
        <v>500</v>
      </c>
      <c r="F8" s="359"/>
      <c r="M8" s="360"/>
    </row>
    <row r="9" spans="1:13">
      <c r="E9" s="358" t="s">
        <v>488</v>
      </c>
      <c r="F9" s="359"/>
      <c r="M9" s="360"/>
    </row>
    <row r="10" spans="1:13">
      <c r="E10" s="358" t="s">
        <v>489</v>
      </c>
      <c r="F10" s="359"/>
      <c r="M10" s="360"/>
    </row>
    <row r="11" spans="1:13">
      <c r="E11" s="358" t="s">
        <v>490</v>
      </c>
      <c r="F11" s="359"/>
      <c r="M11" s="360"/>
    </row>
    <row r="12" spans="1:13" ht="14.25" thickBot="1">
      <c r="E12" s="361" t="s">
        <v>501</v>
      </c>
      <c r="F12" s="362"/>
      <c r="M12" s="360"/>
    </row>
    <row r="14" spans="1:13">
      <c r="B14" s="355" t="s">
        <v>502</v>
      </c>
      <c r="C14" s="363"/>
      <c r="D14" s="363"/>
      <c r="E14" s="363"/>
      <c r="F14" s="363"/>
      <c r="G14" s="363"/>
      <c r="H14" s="363"/>
      <c r="I14" s="363"/>
      <c r="J14" s="363"/>
      <c r="K14" s="363"/>
      <c r="L14" s="363"/>
    </row>
    <row r="15" spans="1:13">
      <c r="B15" s="355" t="s">
        <v>503</v>
      </c>
      <c r="C15" s="363"/>
      <c r="D15" s="363"/>
      <c r="E15" s="363"/>
      <c r="F15" s="363"/>
      <c r="G15" s="363"/>
      <c r="H15" s="363"/>
      <c r="I15" s="363"/>
      <c r="J15" s="363"/>
      <c r="K15" s="363"/>
      <c r="L15" s="363"/>
    </row>
    <row r="16" spans="1:13">
      <c r="B16" s="355" t="s">
        <v>504</v>
      </c>
      <c r="C16" s="363"/>
      <c r="D16" s="363"/>
      <c r="E16" s="363"/>
      <c r="F16" s="363"/>
      <c r="G16" s="363"/>
      <c r="H16" s="363"/>
      <c r="I16" s="363"/>
      <c r="J16" s="363"/>
      <c r="K16" s="363"/>
      <c r="L16" s="363"/>
    </row>
    <row r="17" spans="2:12">
      <c r="B17" s="355" t="s">
        <v>505</v>
      </c>
      <c r="C17" s="363"/>
      <c r="D17" s="363"/>
      <c r="E17" s="363"/>
      <c r="F17" s="363"/>
      <c r="G17" s="363"/>
      <c r="H17" s="363"/>
      <c r="I17" s="363"/>
      <c r="J17" s="363"/>
      <c r="K17" s="363"/>
      <c r="L17" s="363"/>
    </row>
    <row r="18" spans="2:12">
      <c r="C18" s="355" t="s">
        <v>506</v>
      </c>
      <c r="D18" s="363"/>
      <c r="E18" s="363"/>
      <c r="F18" s="363"/>
      <c r="G18" s="363"/>
      <c r="H18" s="363"/>
      <c r="I18" s="363"/>
      <c r="J18" s="363"/>
      <c r="K18" s="363"/>
      <c r="L18" s="363"/>
    </row>
    <row r="19" spans="2:12">
      <c r="B19" s="355" t="s">
        <v>507</v>
      </c>
      <c r="C19" s="363"/>
      <c r="D19" s="363"/>
      <c r="E19" s="363"/>
      <c r="F19" s="363"/>
      <c r="G19" s="363"/>
      <c r="H19" s="363"/>
      <c r="I19" s="363"/>
      <c r="J19" s="363"/>
      <c r="K19" s="363"/>
      <c r="L19" s="363"/>
    </row>
    <row r="20" spans="2:12">
      <c r="C20" s="355" t="s">
        <v>508</v>
      </c>
    </row>
  </sheetData>
  <mergeCells count="4">
    <mergeCell ref="A1:L1"/>
    <mergeCell ref="A2:L2"/>
    <mergeCell ref="A3:L3"/>
    <mergeCell ref="B5:L5"/>
  </mergeCells>
  <phoneticPr fontId="3"/>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B84B1-5633-4883-9F9F-F2C4BC401E24}">
  <sheetPr>
    <pageSetUpPr fitToPage="1"/>
  </sheetPr>
  <dimension ref="A1:AH14"/>
  <sheetViews>
    <sheetView showGridLines="0" view="pageBreakPreview" zoomScaleNormal="100" zoomScaleSheetLayoutView="100" workbookViewId="0"/>
  </sheetViews>
  <sheetFormatPr defaultRowHeight="13.5"/>
  <cols>
    <col min="1" max="1" width="3" style="365" customWidth="1"/>
    <col min="2" max="2" width="5.28515625" style="365" customWidth="1"/>
    <col min="3" max="3" width="23.5703125" style="365" customWidth="1"/>
    <col min="4" max="10" width="4.140625" style="365" customWidth="1"/>
    <col min="11" max="11" width="23.5703125" style="365" customWidth="1"/>
    <col min="12" max="12" width="57.85546875" style="365" customWidth="1"/>
    <col min="13" max="13" width="2.7109375" style="365" customWidth="1"/>
    <col min="14" max="81" width="3" style="365" customWidth="1"/>
    <col min="82" max="16384" width="9.140625" style="365"/>
  </cols>
  <sheetData>
    <row r="1" spans="1:34" ht="15" customHeight="1">
      <c r="A1" s="364" t="s">
        <v>509</v>
      </c>
      <c r="D1" s="364"/>
      <c r="E1" s="364"/>
      <c r="F1" s="364"/>
      <c r="G1" s="364"/>
      <c r="H1" s="364"/>
      <c r="I1" s="364"/>
      <c r="J1" s="364"/>
      <c r="K1" s="364"/>
      <c r="L1" s="364"/>
      <c r="N1" s="364"/>
      <c r="O1" s="364"/>
      <c r="P1" s="364"/>
      <c r="Q1" s="364"/>
      <c r="R1" s="364"/>
      <c r="S1" s="364"/>
      <c r="T1" s="364"/>
      <c r="U1" s="364"/>
      <c r="V1" s="364"/>
      <c r="W1" s="364"/>
      <c r="X1" s="364"/>
      <c r="Y1" s="364"/>
      <c r="Z1" s="364"/>
      <c r="AA1" s="364"/>
      <c r="AB1" s="364"/>
      <c r="AC1" s="364"/>
      <c r="AD1" s="364"/>
      <c r="AE1" s="364"/>
      <c r="AF1" s="364"/>
      <c r="AG1" s="364"/>
      <c r="AH1" s="364"/>
    </row>
    <row r="2" spans="1:34" ht="15" customHeight="1" thickBot="1">
      <c r="A2" s="365" t="s">
        <v>510</v>
      </c>
    </row>
    <row r="3" spans="1:34" ht="30" customHeight="1">
      <c r="B3" s="366" t="s">
        <v>511</v>
      </c>
      <c r="C3" s="367" t="s">
        <v>512</v>
      </c>
      <c r="D3" s="368" t="s">
        <v>513</v>
      </c>
      <c r="E3" s="368" t="s">
        <v>514</v>
      </c>
      <c r="F3" s="368">
        <v>1</v>
      </c>
      <c r="G3" s="369" t="s">
        <v>515</v>
      </c>
      <c r="H3" s="369" t="s">
        <v>516</v>
      </c>
      <c r="I3" s="368" t="s">
        <v>517</v>
      </c>
      <c r="J3" s="368" t="s">
        <v>518</v>
      </c>
      <c r="K3" s="368" t="s">
        <v>519</v>
      </c>
      <c r="L3" s="370" t="s">
        <v>520</v>
      </c>
      <c r="N3" s="371"/>
      <c r="O3" s="371"/>
      <c r="P3" s="371"/>
      <c r="Q3" s="371"/>
      <c r="R3" s="371"/>
      <c r="S3" s="371"/>
      <c r="T3" s="371"/>
      <c r="U3" s="371"/>
      <c r="V3" s="371"/>
      <c r="W3" s="371"/>
      <c r="X3" s="371"/>
      <c r="Y3" s="371"/>
      <c r="Z3" s="371"/>
      <c r="AA3" s="371"/>
      <c r="AB3" s="371"/>
      <c r="AC3" s="371"/>
      <c r="AD3" s="371"/>
      <c r="AE3" s="371"/>
      <c r="AF3" s="371"/>
      <c r="AG3" s="371"/>
    </row>
    <row r="4" spans="1:34" ht="30" customHeight="1">
      <c r="B4" s="372">
        <f>ROW()-3</f>
        <v>1</v>
      </c>
      <c r="C4" s="373"/>
      <c r="D4" s="374"/>
      <c r="E4" s="374"/>
      <c r="F4" s="374"/>
      <c r="G4" s="375"/>
      <c r="H4" s="374"/>
      <c r="I4" s="374"/>
      <c r="J4" s="374"/>
      <c r="K4" s="376"/>
      <c r="L4" s="377"/>
    </row>
    <row r="5" spans="1:34" ht="30" customHeight="1">
      <c r="B5" s="372">
        <f>ROW()-3</f>
        <v>2</v>
      </c>
      <c r="C5" s="373"/>
      <c r="D5" s="374"/>
      <c r="E5" s="378"/>
      <c r="F5" s="378"/>
      <c r="G5" s="378"/>
      <c r="H5" s="378"/>
      <c r="I5" s="378"/>
      <c r="J5" s="378"/>
      <c r="K5" s="376"/>
      <c r="L5" s="377"/>
    </row>
    <row r="6" spans="1:34" ht="30" customHeight="1">
      <c r="B6" s="372">
        <f>ROW()-3</f>
        <v>3</v>
      </c>
      <c r="C6" s="373"/>
      <c r="D6" s="374"/>
      <c r="E6" s="378"/>
      <c r="F6" s="378"/>
      <c r="G6" s="378"/>
      <c r="H6" s="378"/>
      <c r="I6" s="378"/>
      <c r="J6" s="378"/>
      <c r="K6" s="376"/>
      <c r="L6" s="377"/>
    </row>
    <row r="7" spans="1:34" ht="30" customHeight="1">
      <c r="B7" s="372">
        <f>ROW()-3</f>
        <v>4</v>
      </c>
      <c r="C7" s="373"/>
      <c r="D7" s="374"/>
      <c r="E7" s="374"/>
      <c r="F7" s="378"/>
      <c r="G7" s="374"/>
      <c r="H7" s="374"/>
      <c r="I7" s="374"/>
      <c r="J7" s="374"/>
      <c r="K7" s="376"/>
      <c r="L7" s="377"/>
      <c r="N7" s="371"/>
      <c r="O7" s="371"/>
      <c r="P7" s="371"/>
      <c r="Q7" s="371"/>
      <c r="R7" s="371"/>
      <c r="S7" s="371"/>
      <c r="T7" s="371"/>
      <c r="U7" s="371"/>
      <c r="V7" s="371"/>
      <c r="W7" s="371"/>
      <c r="X7" s="371"/>
      <c r="Y7" s="371"/>
      <c r="Z7" s="371"/>
      <c r="AA7" s="371"/>
      <c r="AB7" s="371"/>
      <c r="AC7" s="371"/>
      <c r="AD7" s="371"/>
      <c r="AE7" s="371"/>
      <c r="AF7" s="371"/>
      <c r="AG7" s="371"/>
    </row>
    <row r="8" spans="1:34" ht="30" customHeight="1" thickBot="1">
      <c r="B8" s="379">
        <f>ROW()-3</f>
        <v>5</v>
      </c>
      <c r="C8" s="380"/>
      <c r="D8" s="381"/>
      <c r="E8" s="381"/>
      <c r="F8" s="382"/>
      <c r="G8" s="381"/>
      <c r="H8" s="381"/>
      <c r="I8" s="381"/>
      <c r="J8" s="381"/>
      <c r="K8" s="383"/>
      <c r="L8" s="384"/>
    </row>
    <row r="14" spans="1:34">
      <c r="K14" s="365" t="s">
        <v>521</v>
      </c>
    </row>
  </sheetData>
  <phoneticPr fontId="3"/>
  <printOptions horizontalCentered="1"/>
  <pageMargins left="0.39370078740157483" right="0.39370078740157483" top="0.98425196850393704" bottom="0.98425196850393704" header="0.51181102362204722" footer="0.51181102362204722"/>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666A2-E763-4C37-AFA5-342EBF59C026}">
  <sheetPr>
    <pageSetUpPr fitToPage="1"/>
  </sheetPr>
  <dimension ref="A1:AK8"/>
  <sheetViews>
    <sheetView showGridLines="0" view="pageBreakPreview" zoomScaleNormal="100" zoomScaleSheetLayoutView="100" workbookViewId="0"/>
  </sheetViews>
  <sheetFormatPr defaultRowHeight="13.5"/>
  <cols>
    <col min="1" max="1" width="3" style="443" customWidth="1"/>
    <col min="2" max="2" width="5.28515625" style="443" customWidth="1"/>
    <col min="3" max="3" width="23.5703125" style="443" customWidth="1"/>
    <col min="4" max="12" width="4.140625" style="443" customWidth="1"/>
    <col min="13" max="13" width="23.5703125" style="443" customWidth="1"/>
    <col min="14" max="14" width="57.85546875" style="443" customWidth="1"/>
    <col min="15" max="15" width="2.7109375" style="445" customWidth="1"/>
    <col min="16" max="84" width="3" style="443" customWidth="1"/>
    <col min="85" max="16384" width="9.140625" style="443"/>
  </cols>
  <sheetData>
    <row r="1" spans="1:37" ht="15" customHeight="1">
      <c r="A1" s="442" t="s">
        <v>522</v>
      </c>
      <c r="C1" s="442"/>
      <c r="D1" s="442"/>
      <c r="E1" s="442"/>
      <c r="F1" s="442"/>
      <c r="G1" s="442"/>
      <c r="H1" s="442"/>
      <c r="I1" s="442"/>
      <c r="J1" s="442"/>
      <c r="K1" s="442"/>
      <c r="L1" s="442"/>
      <c r="M1" s="442"/>
      <c r="N1" s="442"/>
      <c r="O1" s="444"/>
      <c r="P1" s="442"/>
      <c r="Q1" s="442"/>
      <c r="R1" s="442"/>
      <c r="S1" s="442"/>
      <c r="T1" s="442"/>
      <c r="U1" s="442"/>
      <c r="V1" s="442"/>
      <c r="W1" s="442"/>
      <c r="X1" s="442"/>
      <c r="Y1" s="442"/>
      <c r="Z1" s="442"/>
      <c r="AA1" s="442"/>
      <c r="AB1" s="442"/>
      <c r="AC1" s="442"/>
      <c r="AD1" s="442"/>
      <c r="AE1" s="442"/>
      <c r="AF1" s="442"/>
      <c r="AG1" s="442"/>
      <c r="AH1" s="442"/>
      <c r="AI1" s="442"/>
      <c r="AJ1" s="442"/>
      <c r="AK1" s="442"/>
    </row>
    <row r="2" spans="1:37" ht="15" customHeight="1" thickBot="1">
      <c r="A2" s="443" t="s">
        <v>577</v>
      </c>
    </row>
    <row r="3" spans="1:37" ht="30" customHeight="1">
      <c r="B3" s="366" t="s">
        <v>511</v>
      </c>
      <c r="C3" s="368" t="s">
        <v>512</v>
      </c>
      <c r="D3" s="368" t="s">
        <v>513</v>
      </c>
      <c r="E3" s="368" t="s">
        <v>514</v>
      </c>
      <c r="F3" s="368">
        <v>1</v>
      </c>
      <c r="G3" s="369" t="s">
        <v>515</v>
      </c>
      <c r="H3" s="369" t="s">
        <v>523</v>
      </c>
      <c r="I3" s="369" t="s">
        <v>516</v>
      </c>
      <c r="J3" s="368" t="s">
        <v>517</v>
      </c>
      <c r="K3" s="368" t="s">
        <v>524</v>
      </c>
      <c r="L3" s="368" t="s">
        <v>525</v>
      </c>
      <c r="M3" s="368" t="s">
        <v>519</v>
      </c>
      <c r="N3" s="370" t="s">
        <v>520</v>
      </c>
    </row>
    <row r="4" spans="1:37" ht="30" customHeight="1">
      <c r="B4" s="387">
        <f>ROW()-3</f>
        <v>1</v>
      </c>
      <c r="C4" s="388"/>
      <c r="D4" s="388"/>
      <c r="E4" s="388"/>
      <c r="F4" s="388"/>
      <c r="G4" s="388"/>
      <c r="H4" s="388"/>
      <c r="I4" s="388"/>
      <c r="J4" s="388"/>
      <c r="K4" s="388"/>
      <c r="L4" s="388"/>
      <c r="M4" s="388"/>
      <c r="N4" s="377"/>
    </row>
    <row r="5" spans="1:37" ht="30" customHeight="1">
      <c r="B5" s="387">
        <f>ROW()-3</f>
        <v>2</v>
      </c>
      <c r="C5" s="388"/>
      <c r="D5" s="389"/>
      <c r="E5" s="389"/>
      <c r="F5" s="389"/>
      <c r="G5" s="389"/>
      <c r="H5" s="389"/>
      <c r="I5" s="389"/>
      <c r="J5" s="389"/>
      <c r="K5" s="388"/>
      <c r="L5" s="388"/>
      <c r="M5" s="389"/>
      <c r="N5" s="377"/>
      <c r="O5" s="390"/>
    </row>
    <row r="6" spans="1:37" ht="30" customHeight="1">
      <c r="B6" s="387">
        <f>ROW()-3</f>
        <v>3</v>
      </c>
      <c r="C6" s="388"/>
      <c r="D6" s="388"/>
      <c r="E6" s="388"/>
      <c r="F6" s="388"/>
      <c r="G6" s="388"/>
      <c r="H6" s="388"/>
      <c r="I6" s="388"/>
      <c r="J6" s="388"/>
      <c r="K6" s="388"/>
      <c r="L6" s="388"/>
      <c r="M6" s="388"/>
      <c r="N6" s="377"/>
    </row>
    <row r="7" spans="1:37" ht="30" customHeight="1">
      <c r="B7" s="387">
        <f>ROW()-3</f>
        <v>4</v>
      </c>
      <c r="C7" s="388"/>
      <c r="D7" s="388"/>
      <c r="E7" s="388"/>
      <c r="F7" s="388"/>
      <c r="G7" s="388"/>
      <c r="H7" s="388"/>
      <c r="I7" s="388"/>
      <c r="J7" s="388"/>
      <c r="K7" s="388"/>
      <c r="L7" s="388"/>
      <c r="M7" s="388"/>
      <c r="N7" s="377"/>
    </row>
    <row r="8" spans="1:37" ht="30" customHeight="1" thickBot="1">
      <c r="B8" s="391">
        <f>ROW()-3</f>
        <v>5</v>
      </c>
      <c r="C8" s="392"/>
      <c r="D8" s="392"/>
      <c r="E8" s="392"/>
      <c r="F8" s="392"/>
      <c r="G8" s="392"/>
      <c r="H8" s="392"/>
      <c r="I8" s="393"/>
      <c r="J8" s="392"/>
      <c r="K8" s="392"/>
      <c r="L8" s="392"/>
      <c r="M8" s="394"/>
      <c r="N8" s="384"/>
    </row>
  </sheetData>
  <phoneticPr fontId="3"/>
  <printOptions horizontalCentered="1"/>
  <pageMargins left="0.39370078740157483" right="0.39370078740157483" top="0.98425196850393704" bottom="0.98425196850393704" header="0.51181102362204722" footer="0.51181102362204722"/>
  <pageSetup paperSize="9"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3A9D-FA26-493F-9F5E-0DB1D7FBF55E}">
  <sheetPr>
    <pageSetUpPr fitToPage="1"/>
  </sheetPr>
  <dimension ref="A1:AK8"/>
  <sheetViews>
    <sheetView showGridLines="0" view="pageBreakPreview" zoomScaleNormal="100" zoomScaleSheetLayoutView="100" workbookViewId="0"/>
  </sheetViews>
  <sheetFormatPr defaultRowHeight="13.5"/>
  <cols>
    <col min="1" max="1" width="3" style="365" customWidth="1"/>
    <col min="2" max="2" width="5.28515625" style="365" customWidth="1"/>
    <col min="3" max="3" width="23.5703125" style="365" customWidth="1"/>
    <col min="4" max="12" width="4.140625" style="365" customWidth="1"/>
    <col min="13" max="13" width="23.5703125" style="365" customWidth="1"/>
    <col min="14" max="14" width="57.85546875" style="365" customWidth="1"/>
    <col min="15" max="15" width="2.7109375" style="386" customWidth="1"/>
    <col min="16" max="84" width="3" style="365" customWidth="1"/>
    <col min="85" max="16384" width="9.140625" style="365"/>
  </cols>
  <sheetData>
    <row r="1" spans="1:37" ht="15" customHeight="1">
      <c r="A1" s="364" t="s">
        <v>526</v>
      </c>
      <c r="C1" s="364"/>
      <c r="D1" s="364"/>
      <c r="E1" s="364"/>
      <c r="F1" s="364"/>
      <c r="G1" s="364"/>
      <c r="H1" s="364"/>
      <c r="I1" s="364"/>
      <c r="J1" s="364"/>
      <c r="K1" s="364"/>
      <c r="L1" s="364"/>
      <c r="M1" s="364"/>
      <c r="N1" s="364"/>
      <c r="O1" s="385"/>
      <c r="P1" s="364"/>
      <c r="Q1" s="364"/>
      <c r="R1" s="364"/>
      <c r="S1" s="364"/>
      <c r="T1" s="364"/>
      <c r="U1" s="364"/>
      <c r="V1" s="364"/>
      <c r="W1" s="364"/>
      <c r="X1" s="364"/>
      <c r="Y1" s="364"/>
      <c r="Z1" s="364"/>
      <c r="AA1" s="364"/>
      <c r="AB1" s="364"/>
      <c r="AC1" s="364"/>
      <c r="AD1" s="364"/>
      <c r="AE1" s="364"/>
      <c r="AF1" s="364"/>
      <c r="AG1" s="364"/>
      <c r="AH1" s="364"/>
      <c r="AI1" s="364"/>
      <c r="AJ1" s="364"/>
      <c r="AK1" s="364"/>
    </row>
    <row r="2" spans="1:37" ht="15" customHeight="1" thickBot="1">
      <c r="A2" s="365" t="s">
        <v>527</v>
      </c>
    </row>
    <row r="3" spans="1:37" ht="30" customHeight="1">
      <c r="B3" s="366" t="s">
        <v>511</v>
      </c>
      <c r="C3" s="368" t="s">
        <v>512</v>
      </c>
      <c r="D3" s="368" t="s">
        <v>513</v>
      </c>
      <c r="E3" s="368" t="s">
        <v>514</v>
      </c>
      <c r="F3" s="368">
        <v>1</v>
      </c>
      <c r="G3" s="369" t="s">
        <v>515</v>
      </c>
      <c r="H3" s="369" t="s">
        <v>523</v>
      </c>
      <c r="I3" s="369" t="s">
        <v>516</v>
      </c>
      <c r="J3" s="368" t="s">
        <v>517</v>
      </c>
      <c r="K3" s="368" t="s">
        <v>524</v>
      </c>
      <c r="L3" s="368" t="s">
        <v>525</v>
      </c>
      <c r="M3" s="368" t="s">
        <v>519</v>
      </c>
      <c r="N3" s="370" t="s">
        <v>520</v>
      </c>
    </row>
    <row r="4" spans="1:37" ht="30" customHeight="1">
      <c r="B4" s="387">
        <f>ROW()-3</f>
        <v>1</v>
      </c>
      <c r="C4" s="388"/>
      <c r="D4" s="388"/>
      <c r="E4" s="388"/>
      <c r="F4" s="388"/>
      <c r="G4" s="388"/>
      <c r="H4" s="388"/>
      <c r="I4" s="388"/>
      <c r="J4" s="388"/>
      <c r="K4" s="388"/>
      <c r="L4" s="388"/>
      <c r="M4" s="388"/>
      <c r="N4" s="377"/>
    </row>
    <row r="5" spans="1:37" ht="30" customHeight="1">
      <c r="B5" s="387">
        <f>ROW()-3</f>
        <v>2</v>
      </c>
      <c r="C5" s="388"/>
      <c r="D5" s="389"/>
      <c r="E5" s="389"/>
      <c r="F5" s="389"/>
      <c r="G5" s="389"/>
      <c r="H5" s="389"/>
      <c r="I5" s="389"/>
      <c r="J5" s="389"/>
      <c r="K5" s="388"/>
      <c r="L5" s="388"/>
      <c r="M5" s="389"/>
      <c r="N5" s="377"/>
      <c r="O5" s="390"/>
    </row>
    <row r="6" spans="1:37" ht="30" customHeight="1">
      <c r="B6" s="387">
        <f>ROW()-3</f>
        <v>3</v>
      </c>
      <c r="C6" s="388"/>
      <c r="D6" s="388"/>
      <c r="E6" s="388"/>
      <c r="F6" s="388"/>
      <c r="G6" s="388"/>
      <c r="H6" s="388"/>
      <c r="I6" s="388"/>
      <c r="J6" s="388"/>
      <c r="K6" s="388"/>
      <c r="L6" s="388"/>
      <c r="M6" s="388"/>
      <c r="N6" s="377"/>
    </row>
    <row r="7" spans="1:37" ht="30" customHeight="1">
      <c r="B7" s="387">
        <f>ROW()-3</f>
        <v>4</v>
      </c>
      <c r="C7" s="388"/>
      <c r="D7" s="388"/>
      <c r="E7" s="388"/>
      <c r="F7" s="388"/>
      <c r="G7" s="388"/>
      <c r="H7" s="388"/>
      <c r="I7" s="388"/>
      <c r="J7" s="388"/>
      <c r="K7" s="388"/>
      <c r="L7" s="388"/>
      <c r="M7" s="388"/>
      <c r="N7" s="377"/>
    </row>
    <row r="8" spans="1:37" ht="30" customHeight="1" thickBot="1">
      <c r="B8" s="391">
        <f>ROW()-3</f>
        <v>5</v>
      </c>
      <c r="C8" s="392"/>
      <c r="D8" s="392"/>
      <c r="E8" s="392"/>
      <c r="F8" s="392"/>
      <c r="G8" s="392"/>
      <c r="H8" s="392"/>
      <c r="I8" s="393"/>
      <c r="J8" s="392"/>
      <c r="K8" s="392"/>
      <c r="L8" s="392"/>
      <c r="M8" s="394"/>
      <c r="N8" s="384"/>
    </row>
  </sheetData>
  <phoneticPr fontId="3"/>
  <printOptions horizontalCentered="1"/>
  <pageMargins left="0.39370078740157483" right="0.39370078740157483" top="0.98425196850393704" bottom="0.98425196850393704" header="0.51181102362204722" footer="0.51181102362204722"/>
  <pageSetup paperSize="9"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4C6E-54CE-43CC-AA18-BF93FFB8CAF0}">
  <sheetPr>
    <pageSetUpPr fitToPage="1"/>
  </sheetPr>
  <dimension ref="A1:AF8"/>
  <sheetViews>
    <sheetView showGridLines="0" view="pageBreakPreview" zoomScaleNormal="100" zoomScaleSheetLayoutView="100" workbookViewId="0"/>
  </sheetViews>
  <sheetFormatPr defaultColWidth="10.28515625" defaultRowHeight="13.5"/>
  <cols>
    <col min="1" max="1" width="3" style="365" customWidth="1"/>
    <col min="2" max="2" width="5.28515625" style="365" customWidth="1"/>
    <col min="3" max="3" width="4.140625" style="365" customWidth="1"/>
    <col min="4" max="4" width="15.85546875" style="365" customWidth="1"/>
    <col min="5" max="7" width="4.140625" style="365" customWidth="1"/>
    <col min="8" max="8" width="23.5703125" style="365" customWidth="1"/>
    <col min="9" max="9" width="57.85546875" style="365" customWidth="1"/>
    <col min="10" max="10" width="2.7109375" style="386" customWidth="1"/>
    <col min="11" max="79" width="3" style="365" customWidth="1"/>
    <col min="80" max="16384" width="10.28515625" style="365"/>
  </cols>
  <sheetData>
    <row r="1" spans="1:32" ht="15" customHeight="1">
      <c r="A1" s="364" t="s">
        <v>528</v>
      </c>
      <c r="C1" s="364"/>
      <c r="D1" s="364"/>
      <c r="E1" s="364"/>
      <c r="F1" s="364"/>
      <c r="G1" s="364"/>
      <c r="H1" s="364"/>
      <c r="I1" s="364"/>
      <c r="J1" s="385"/>
      <c r="K1" s="364"/>
      <c r="L1" s="364"/>
      <c r="M1" s="364"/>
      <c r="N1" s="364"/>
      <c r="O1" s="364"/>
      <c r="P1" s="364"/>
      <c r="Q1" s="364"/>
      <c r="R1" s="364"/>
      <c r="S1" s="364"/>
      <c r="T1" s="364"/>
      <c r="U1" s="364"/>
      <c r="V1" s="364"/>
      <c r="W1" s="364"/>
      <c r="X1" s="364"/>
      <c r="Y1" s="364"/>
      <c r="Z1" s="364"/>
      <c r="AA1" s="364"/>
      <c r="AB1" s="364"/>
      <c r="AC1" s="364"/>
      <c r="AD1" s="364"/>
      <c r="AE1" s="364"/>
      <c r="AF1" s="364"/>
    </row>
    <row r="2" spans="1:32" ht="15" customHeight="1" thickBot="1">
      <c r="A2" s="365" t="s">
        <v>529</v>
      </c>
    </row>
    <row r="3" spans="1:32" ht="30" customHeight="1">
      <c r="B3" s="395" t="s">
        <v>511</v>
      </c>
      <c r="C3" s="396" t="s">
        <v>513</v>
      </c>
      <c r="D3" s="368" t="s">
        <v>530</v>
      </c>
      <c r="E3" s="397">
        <v>1</v>
      </c>
      <c r="F3" s="398" t="s">
        <v>515</v>
      </c>
      <c r="G3" s="398" t="s">
        <v>516</v>
      </c>
      <c r="H3" s="396" t="s">
        <v>519</v>
      </c>
      <c r="I3" s="399" t="s">
        <v>520</v>
      </c>
    </row>
    <row r="4" spans="1:32" ht="30" customHeight="1">
      <c r="B4" s="387">
        <f>ROW()-3</f>
        <v>1</v>
      </c>
      <c r="C4" s="388"/>
      <c r="D4" s="400"/>
      <c r="E4" s="388"/>
      <c r="F4" s="388"/>
      <c r="G4" s="388"/>
      <c r="H4" s="388"/>
      <c r="I4" s="377"/>
    </row>
    <row r="5" spans="1:32" ht="30" customHeight="1">
      <c r="B5" s="387">
        <f>ROW()-3</f>
        <v>2</v>
      </c>
      <c r="C5" s="389"/>
      <c r="D5" s="389"/>
      <c r="E5" s="389"/>
      <c r="F5" s="389"/>
      <c r="G5" s="389"/>
      <c r="H5" s="389"/>
      <c r="I5" s="377"/>
      <c r="J5" s="401"/>
    </row>
    <row r="6" spans="1:32" ht="30" customHeight="1">
      <c r="B6" s="387">
        <f>ROW()-3</f>
        <v>3</v>
      </c>
      <c r="C6" s="388"/>
      <c r="D6" s="400"/>
      <c r="E6" s="388"/>
      <c r="F6" s="388"/>
      <c r="G6" s="388"/>
      <c r="H6" s="388"/>
      <c r="I6" s="377"/>
    </row>
    <row r="7" spans="1:32" ht="30" customHeight="1">
      <c r="B7" s="387">
        <f>ROW()-3</f>
        <v>4</v>
      </c>
      <c r="C7" s="388"/>
      <c r="D7" s="400"/>
      <c r="E7" s="388"/>
      <c r="F7" s="388"/>
      <c r="G7" s="388"/>
      <c r="H7" s="388"/>
      <c r="I7" s="377"/>
    </row>
    <row r="8" spans="1:32" ht="30" customHeight="1" thickBot="1">
      <c r="B8" s="391">
        <f>ROW()-3</f>
        <v>5</v>
      </c>
      <c r="C8" s="392"/>
      <c r="D8" s="402"/>
      <c r="E8" s="392"/>
      <c r="F8" s="392"/>
      <c r="G8" s="392"/>
      <c r="H8" s="394"/>
      <c r="I8" s="384"/>
    </row>
  </sheetData>
  <phoneticPr fontId="3"/>
  <printOptions horizontalCentered="1"/>
  <pageMargins left="0.39370078740157483" right="0.39370078740157483" top="0.98425196850393704" bottom="0.98425196850393704" header="0.51181102362204722" footer="0.51181102362204722"/>
  <pageSetup paperSize="9"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0AF16-2123-4A23-A799-595AC65180C5}">
  <sheetPr>
    <pageSetUpPr fitToPage="1"/>
  </sheetPr>
  <dimension ref="A1:AF8"/>
  <sheetViews>
    <sheetView showGridLines="0" view="pageBreakPreview" zoomScaleNormal="100" zoomScaleSheetLayoutView="100" workbookViewId="0"/>
  </sheetViews>
  <sheetFormatPr defaultColWidth="10.28515625" defaultRowHeight="13.5"/>
  <cols>
    <col min="1" max="1" width="3" style="365" customWidth="1"/>
    <col min="2" max="2" width="5.28515625" style="365" customWidth="1"/>
    <col min="3" max="7" width="4.140625" style="365" customWidth="1"/>
    <col min="8" max="8" width="37.140625" style="365" customWidth="1"/>
    <col min="9" max="9" width="57.85546875" style="365" customWidth="1"/>
    <col min="10" max="10" width="2.7109375" style="386" customWidth="1"/>
    <col min="11" max="79" width="3" style="365" customWidth="1"/>
    <col min="80" max="16384" width="10.28515625" style="365"/>
  </cols>
  <sheetData>
    <row r="1" spans="1:32" ht="15" customHeight="1">
      <c r="A1" s="364" t="s">
        <v>531</v>
      </c>
      <c r="C1" s="364"/>
      <c r="D1" s="364"/>
      <c r="E1" s="364"/>
      <c r="F1" s="364"/>
      <c r="G1" s="364"/>
      <c r="H1" s="364"/>
      <c r="I1" s="364"/>
      <c r="J1" s="385"/>
      <c r="K1" s="364"/>
      <c r="L1" s="364"/>
      <c r="M1" s="364"/>
      <c r="N1" s="364"/>
      <c r="O1" s="364"/>
      <c r="P1" s="364"/>
      <c r="Q1" s="364"/>
      <c r="R1" s="364"/>
      <c r="S1" s="364"/>
      <c r="T1" s="364"/>
      <c r="U1" s="364"/>
      <c r="V1" s="364"/>
      <c r="W1" s="364"/>
      <c r="X1" s="364"/>
      <c r="Y1" s="364"/>
      <c r="Z1" s="364"/>
      <c r="AA1" s="364"/>
      <c r="AB1" s="364"/>
      <c r="AC1" s="364"/>
      <c r="AD1" s="364"/>
      <c r="AE1" s="364"/>
      <c r="AF1" s="364"/>
    </row>
    <row r="2" spans="1:32" ht="15" customHeight="1" thickBot="1">
      <c r="A2" s="365" t="s">
        <v>532</v>
      </c>
    </row>
    <row r="3" spans="1:32" ht="30" customHeight="1">
      <c r="B3" s="395" t="s">
        <v>511</v>
      </c>
      <c r="C3" s="396" t="s">
        <v>513</v>
      </c>
      <c r="D3" s="397">
        <v>1</v>
      </c>
      <c r="E3" s="398" t="s">
        <v>515</v>
      </c>
      <c r="F3" s="398" t="s">
        <v>523</v>
      </c>
      <c r="G3" s="398" t="s">
        <v>516</v>
      </c>
      <c r="H3" s="396" t="s">
        <v>519</v>
      </c>
      <c r="I3" s="399" t="s">
        <v>520</v>
      </c>
    </row>
    <row r="4" spans="1:32" ht="30" customHeight="1">
      <c r="B4" s="387">
        <f>ROW()-3</f>
        <v>1</v>
      </c>
      <c r="C4" s="388"/>
      <c r="D4" s="388"/>
      <c r="E4" s="388"/>
      <c r="F4" s="388"/>
      <c r="G4" s="388"/>
      <c r="H4" s="388"/>
      <c r="I4" s="377"/>
    </row>
    <row r="5" spans="1:32" ht="30" customHeight="1">
      <c r="B5" s="387">
        <f>ROW()-3</f>
        <v>2</v>
      </c>
      <c r="C5" s="389"/>
      <c r="D5" s="389"/>
      <c r="E5" s="389"/>
      <c r="F5" s="389"/>
      <c r="G5" s="389"/>
      <c r="H5" s="389"/>
      <c r="I5" s="377"/>
      <c r="J5" s="401"/>
    </row>
    <row r="6" spans="1:32" ht="30" customHeight="1">
      <c r="B6" s="387">
        <f>ROW()-3</f>
        <v>3</v>
      </c>
      <c r="C6" s="388"/>
      <c r="D6" s="388"/>
      <c r="E6" s="388"/>
      <c r="F6" s="388"/>
      <c r="G6" s="388"/>
      <c r="H6" s="388"/>
      <c r="I6" s="377"/>
    </row>
    <row r="7" spans="1:32" ht="30" customHeight="1">
      <c r="B7" s="387">
        <f>ROW()-3</f>
        <v>4</v>
      </c>
      <c r="C7" s="388"/>
      <c r="D7" s="388"/>
      <c r="E7" s="388"/>
      <c r="F7" s="388"/>
      <c r="G7" s="388"/>
      <c r="H7" s="388"/>
      <c r="I7" s="377"/>
    </row>
    <row r="8" spans="1:32" ht="30" customHeight="1" thickBot="1">
      <c r="B8" s="391">
        <f>ROW()-3</f>
        <v>5</v>
      </c>
      <c r="C8" s="392"/>
      <c r="D8" s="392"/>
      <c r="E8" s="392"/>
      <c r="F8" s="392"/>
      <c r="G8" s="392"/>
      <c r="H8" s="394"/>
      <c r="I8" s="384"/>
    </row>
  </sheetData>
  <phoneticPr fontId="3"/>
  <printOptions horizontalCentered="1"/>
  <pageMargins left="0.39370078740157483" right="0.39370078740157483" top="0.98425196850393704" bottom="0.98425196850393704" header="0.51181102362204722" footer="0.51181102362204722"/>
  <pageSetup paperSize="9"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DAA2E-33B5-42A9-8D7C-8A13E0B702B6}">
  <sheetPr>
    <pageSetUpPr fitToPage="1"/>
  </sheetPr>
  <dimension ref="A1:AE8"/>
  <sheetViews>
    <sheetView showGridLines="0" view="pageBreakPreview" zoomScaleNormal="100" zoomScaleSheetLayoutView="100" workbookViewId="0"/>
  </sheetViews>
  <sheetFormatPr defaultColWidth="10.28515625" defaultRowHeight="13.5"/>
  <cols>
    <col min="1" max="1" width="3" style="365" customWidth="1"/>
    <col min="2" max="2" width="5.28515625" style="365" customWidth="1"/>
    <col min="3" max="6" width="4.140625" style="365" customWidth="1"/>
    <col min="7" max="7" width="37.140625" style="365" customWidth="1"/>
    <col min="8" max="8" width="57.85546875" style="365" customWidth="1"/>
    <col min="9" max="9" width="2.7109375" style="386" customWidth="1"/>
    <col min="10" max="78" width="3" style="365" customWidth="1"/>
    <col min="79" max="16384" width="10.28515625" style="365"/>
  </cols>
  <sheetData>
    <row r="1" spans="1:31" ht="15" customHeight="1">
      <c r="A1" s="364" t="s">
        <v>533</v>
      </c>
      <c r="C1" s="364"/>
      <c r="D1" s="364"/>
      <c r="E1" s="364"/>
      <c r="F1" s="364"/>
      <c r="G1" s="364"/>
      <c r="H1" s="364"/>
      <c r="I1" s="385"/>
      <c r="J1" s="364"/>
      <c r="K1" s="364"/>
      <c r="L1" s="364"/>
      <c r="M1" s="364"/>
      <c r="N1" s="364"/>
      <c r="O1" s="364"/>
      <c r="P1" s="364"/>
      <c r="Q1" s="364"/>
      <c r="R1" s="364"/>
      <c r="S1" s="364"/>
      <c r="T1" s="364"/>
      <c r="U1" s="364"/>
      <c r="V1" s="364"/>
      <c r="W1" s="364"/>
      <c r="X1" s="364"/>
      <c r="Y1" s="364"/>
      <c r="Z1" s="364"/>
      <c r="AA1" s="364"/>
      <c r="AB1" s="364"/>
      <c r="AC1" s="364"/>
      <c r="AD1" s="364"/>
      <c r="AE1" s="364"/>
    </row>
    <row r="2" spans="1:31" ht="15" customHeight="1" thickBot="1">
      <c r="A2" s="365" t="s">
        <v>534</v>
      </c>
    </row>
    <row r="3" spans="1:31" ht="30" customHeight="1">
      <c r="B3" s="395" t="s">
        <v>511</v>
      </c>
      <c r="C3" s="396" t="s">
        <v>513</v>
      </c>
      <c r="D3" s="397" t="s">
        <v>535</v>
      </c>
      <c r="E3" s="398" t="s">
        <v>536</v>
      </c>
      <c r="F3" s="398" t="s">
        <v>537</v>
      </c>
      <c r="G3" s="396" t="s">
        <v>519</v>
      </c>
      <c r="H3" s="399" t="s">
        <v>520</v>
      </c>
    </row>
    <row r="4" spans="1:31" ht="30" customHeight="1">
      <c r="B4" s="387">
        <f>ROW()-3</f>
        <v>1</v>
      </c>
      <c r="C4" s="388"/>
      <c r="D4" s="388"/>
      <c r="E4" s="388"/>
      <c r="F4" s="388"/>
      <c r="G4" s="388"/>
      <c r="H4" s="377"/>
    </row>
    <row r="5" spans="1:31" ht="30" customHeight="1">
      <c r="B5" s="387">
        <f>ROW()-3</f>
        <v>2</v>
      </c>
      <c r="C5" s="389"/>
      <c r="D5" s="389"/>
      <c r="E5" s="389"/>
      <c r="F5" s="389"/>
      <c r="G5" s="389"/>
      <c r="H5" s="377"/>
      <c r="I5" s="401"/>
    </row>
    <row r="6" spans="1:31" ht="30" customHeight="1">
      <c r="B6" s="387">
        <f>ROW()-3</f>
        <v>3</v>
      </c>
      <c r="C6" s="388"/>
      <c r="D6" s="388"/>
      <c r="E6" s="388"/>
      <c r="F6" s="388"/>
      <c r="G6" s="388"/>
      <c r="H6" s="377"/>
    </row>
    <row r="7" spans="1:31" ht="30" customHeight="1">
      <c r="B7" s="387">
        <f>ROW()-3</f>
        <v>4</v>
      </c>
      <c r="C7" s="388"/>
      <c r="D7" s="388"/>
      <c r="E7" s="388"/>
      <c r="F7" s="388"/>
      <c r="G7" s="388"/>
      <c r="H7" s="377"/>
    </row>
    <row r="8" spans="1:31" ht="30" customHeight="1" thickBot="1">
      <c r="B8" s="391">
        <f>ROW()-3</f>
        <v>5</v>
      </c>
      <c r="C8" s="392"/>
      <c r="D8" s="392"/>
      <c r="E8" s="392"/>
      <c r="F8" s="392"/>
      <c r="G8" s="394"/>
      <c r="H8" s="384"/>
    </row>
  </sheetData>
  <phoneticPr fontId="3"/>
  <printOptions horizontalCentered="1"/>
  <pageMargins left="0.39370078740157483" right="0.39370078740157483" top="0.98425196850393704" bottom="0.98425196850393704" header="0.51181102362204722" footer="0.51181102362204722"/>
  <pageSetup paperSize="9" fitToHeight="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9DD7A-C097-4BEE-998B-BCA741434EC4}">
  <sheetPr>
    <pageSetUpPr fitToPage="1"/>
  </sheetPr>
  <dimension ref="A1:AF8"/>
  <sheetViews>
    <sheetView showGridLines="0" view="pageBreakPreview" zoomScaleNormal="100" zoomScaleSheetLayoutView="100" workbookViewId="0"/>
  </sheetViews>
  <sheetFormatPr defaultColWidth="10.28515625" defaultRowHeight="13.5"/>
  <cols>
    <col min="1" max="1" width="3" style="365" customWidth="1"/>
    <col min="2" max="2" width="5.28515625" style="365" customWidth="1"/>
    <col min="3" max="3" width="23.5703125" style="365" customWidth="1"/>
    <col min="4" max="7" width="4.140625" style="365" customWidth="1"/>
    <col min="8" max="8" width="30.5703125" style="365" customWidth="1"/>
    <col min="9" max="9" width="57.85546875" style="365" customWidth="1"/>
    <col min="10" max="10" width="2.7109375" style="386" customWidth="1"/>
    <col min="11" max="79" width="3" style="365" customWidth="1"/>
    <col min="80" max="16384" width="10.28515625" style="365"/>
  </cols>
  <sheetData>
    <row r="1" spans="1:32" ht="15" customHeight="1">
      <c r="A1" s="364" t="s">
        <v>538</v>
      </c>
      <c r="C1" s="364"/>
      <c r="D1" s="364"/>
      <c r="E1" s="364"/>
      <c r="F1" s="364"/>
      <c r="G1" s="364"/>
      <c r="H1" s="364"/>
      <c r="I1" s="364"/>
      <c r="J1" s="385"/>
      <c r="K1" s="364"/>
      <c r="L1" s="364"/>
      <c r="M1" s="364"/>
      <c r="N1" s="364"/>
      <c r="O1" s="364"/>
      <c r="P1" s="364"/>
      <c r="Q1" s="364"/>
      <c r="R1" s="364"/>
      <c r="S1" s="364"/>
      <c r="T1" s="364"/>
      <c r="U1" s="364"/>
      <c r="V1" s="364"/>
      <c r="W1" s="364"/>
      <c r="X1" s="364"/>
      <c r="Y1" s="364"/>
      <c r="Z1" s="364"/>
      <c r="AA1" s="364"/>
      <c r="AB1" s="364"/>
      <c r="AC1" s="364"/>
      <c r="AD1" s="364"/>
      <c r="AE1" s="364"/>
      <c r="AF1" s="364"/>
    </row>
    <row r="2" spans="1:32" ht="15" customHeight="1" thickBot="1">
      <c r="A2" s="365" t="s">
        <v>539</v>
      </c>
    </row>
    <row r="3" spans="1:32" ht="30" customHeight="1">
      <c r="B3" s="395" t="s">
        <v>511</v>
      </c>
      <c r="C3" s="403" t="s">
        <v>540</v>
      </c>
      <c r="D3" s="396" t="s">
        <v>513</v>
      </c>
      <c r="E3" s="368" t="s">
        <v>535</v>
      </c>
      <c r="F3" s="397" t="s">
        <v>536</v>
      </c>
      <c r="G3" s="398" t="s">
        <v>537</v>
      </c>
      <c r="H3" s="396" t="s">
        <v>519</v>
      </c>
      <c r="I3" s="399" t="s">
        <v>520</v>
      </c>
    </row>
    <row r="4" spans="1:32" ht="30" customHeight="1">
      <c r="B4" s="387">
        <f>ROW()-3</f>
        <v>1</v>
      </c>
      <c r="C4" s="388"/>
      <c r="D4" s="388"/>
      <c r="E4" s="388"/>
      <c r="F4" s="388"/>
      <c r="G4" s="388"/>
      <c r="H4" s="388"/>
      <c r="I4" s="377"/>
    </row>
    <row r="5" spans="1:32" ht="30" customHeight="1">
      <c r="B5" s="387">
        <f>ROW()-3</f>
        <v>2</v>
      </c>
      <c r="C5" s="388"/>
      <c r="D5" s="389"/>
      <c r="E5" s="389"/>
      <c r="F5" s="389"/>
      <c r="G5" s="389"/>
      <c r="H5" s="389"/>
      <c r="I5" s="377"/>
      <c r="J5" s="401"/>
    </row>
    <row r="6" spans="1:32" ht="30" customHeight="1">
      <c r="B6" s="387">
        <f>ROW()-3</f>
        <v>3</v>
      </c>
      <c r="C6" s="388"/>
      <c r="D6" s="388"/>
      <c r="E6" s="388"/>
      <c r="F6" s="388"/>
      <c r="G6" s="388"/>
      <c r="H6" s="388"/>
      <c r="I6" s="377"/>
    </row>
    <row r="7" spans="1:32" ht="30" customHeight="1">
      <c r="B7" s="387">
        <f>ROW()-3</f>
        <v>4</v>
      </c>
      <c r="C7" s="388"/>
      <c r="D7" s="388"/>
      <c r="E7" s="388"/>
      <c r="F7" s="388"/>
      <c r="G7" s="388"/>
      <c r="H7" s="388"/>
      <c r="I7" s="377"/>
    </row>
    <row r="8" spans="1:32" ht="30" customHeight="1" thickBot="1">
      <c r="B8" s="391">
        <f>ROW()-3</f>
        <v>5</v>
      </c>
      <c r="C8" s="392"/>
      <c r="D8" s="392"/>
      <c r="E8" s="392"/>
      <c r="F8" s="392"/>
      <c r="G8" s="392"/>
      <c r="H8" s="394"/>
      <c r="I8" s="384"/>
    </row>
  </sheetData>
  <phoneticPr fontId="3"/>
  <printOptions horizontalCentered="1"/>
  <pageMargins left="0.39370078740157483" right="0.39370078740157483" top="0.98425196850393704" bottom="0.98425196850393704" header="0.51181102362204722" footer="0.51181102362204722"/>
  <pageSetup paperSize="9" fitToHeight="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2cba978-0045-4636-a62e-19a10bb9b5a9">
      <Terms xmlns="http://schemas.microsoft.com/office/infopath/2007/PartnerControls"/>
    </lcf76f155ced4ddcb4097134ff3c332f>
    <TaxCatchAll xmlns="95dfe9c1-5b8c-4463-a029-b493ecb681f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45690178807BA489D409971C484B423" ma:contentTypeVersion="18" ma:contentTypeDescription="新しいドキュメントを作成します。" ma:contentTypeScope="" ma:versionID="ea934204cfc1497df3a6b13863c16be3">
  <xsd:schema xmlns:xsd="http://www.w3.org/2001/XMLSchema" xmlns:xs="http://www.w3.org/2001/XMLSchema" xmlns:p="http://schemas.microsoft.com/office/2006/metadata/properties" xmlns:ns2="72cba978-0045-4636-a62e-19a10bb9b5a9" xmlns:ns3="95dfe9c1-5b8c-4463-a029-b493ecb681fd" targetNamespace="http://schemas.microsoft.com/office/2006/metadata/properties" ma:root="true" ma:fieldsID="e5f71b896d02a43be6cdab3ddb526c71" ns2:_="" ns3:_="">
    <xsd:import namespace="72cba978-0045-4636-a62e-19a10bb9b5a9"/>
    <xsd:import namespace="95dfe9c1-5b8c-4463-a029-b493ecb681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cba978-0045-4636-a62e-19a10bb9b5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2d4320cc-b1c6-427b-9846-65bd8e22e9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dfe9c1-5b8c-4463-a029-b493ecb681f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69184d6-2907-4b36-a835-9c3d42936f19}" ma:internalName="TaxCatchAll" ma:showField="CatchAllData" ma:web="95dfe9c1-5b8c-4463-a029-b493ecb681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9C9DDB-7FBC-4365-915B-ED4F363D5923}">
  <ds:schemaRefs>
    <ds:schemaRef ds:uri="http://schemas.microsoft.com/office/2006/metadata/properties"/>
    <ds:schemaRef ds:uri="http://www.w3.org/XML/1998/namespace"/>
    <ds:schemaRef ds:uri="95dfe9c1-5b8c-4463-a029-b493ecb681fd"/>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72cba978-0045-4636-a62e-19a10bb9b5a9"/>
    <ds:schemaRef ds:uri="http://purl.org/dc/dcmitype/"/>
    <ds:schemaRef ds:uri="http://purl.org/dc/terms/"/>
  </ds:schemaRefs>
</ds:datastoreItem>
</file>

<file path=customXml/itemProps2.xml><?xml version="1.0" encoding="utf-8"?>
<ds:datastoreItem xmlns:ds="http://schemas.openxmlformats.org/officeDocument/2006/customXml" ds:itemID="{890677E2-BDDE-440E-88BD-78F7B42D02CC}">
  <ds:schemaRefs>
    <ds:schemaRef ds:uri="http://schemas.microsoft.com/sharepoint/v3/contenttype/forms"/>
  </ds:schemaRefs>
</ds:datastoreItem>
</file>

<file path=customXml/itemProps3.xml><?xml version="1.0" encoding="utf-8"?>
<ds:datastoreItem xmlns:ds="http://schemas.openxmlformats.org/officeDocument/2006/customXml" ds:itemID="{FD35034A-BB77-4F0A-82A5-D03E18C8D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cba978-0045-4636-a62e-19a10bb9b5a9"/>
    <ds:schemaRef ds:uri="95dfe9c1-5b8c-4463-a029-b493ecb681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1-2</vt:lpstr>
      <vt:lpstr>2</vt:lpstr>
      <vt:lpstr>2-1</vt:lpstr>
      <vt:lpstr>2-2</vt:lpstr>
      <vt:lpstr>2-3</vt:lpstr>
      <vt:lpstr>2-4</vt:lpstr>
      <vt:lpstr>2-5</vt:lpstr>
      <vt:lpstr>2-6</vt:lpstr>
      <vt:lpstr>2-7</vt:lpstr>
      <vt:lpstr>5-2</vt:lpstr>
      <vt:lpstr>6-1</vt:lpstr>
      <vt:lpstr>6-2</vt:lpstr>
      <vt:lpstr>6-3</vt:lpstr>
      <vt:lpstr>6-4</vt:lpstr>
      <vt:lpstr>5-14</vt:lpstr>
      <vt:lpstr>6-5</vt:lpstr>
      <vt:lpstr>6-6</vt:lpstr>
      <vt:lpstr>8-3別表</vt:lpstr>
      <vt:lpstr>'1-2'!Print_Area</vt:lpstr>
      <vt:lpstr>'2-1'!Print_Area</vt:lpstr>
      <vt:lpstr>'2-2'!Print_Area</vt:lpstr>
      <vt:lpstr>'2-3'!Print_Area</vt:lpstr>
      <vt:lpstr>'2-4'!Print_Area</vt:lpstr>
      <vt:lpstr>'2-5'!Print_Area</vt:lpstr>
      <vt:lpstr>'2-6'!Print_Area</vt:lpstr>
      <vt:lpstr>'2-7'!Print_Area</vt:lpstr>
      <vt:lpstr>'5-14'!Print_Area</vt:lpstr>
      <vt:lpstr>'5-2'!Print_Area</vt:lpstr>
      <vt:lpstr>'6-1'!Print_Area</vt:lpstr>
      <vt:lpstr>'6-2'!Print_Area</vt:lpstr>
      <vt:lpstr>'6-3'!Print_Area</vt:lpstr>
      <vt:lpstr>'6-4'!Print_Area</vt:lpstr>
      <vt:lpstr>'6-5'!Print_Area</vt:lpstr>
      <vt:lpstr>'6-6'!Print_Area</vt:lpstr>
      <vt:lpstr>'8-3別表'!Print_Area</vt:lpstr>
      <vt:lpstr>'5-2'!Print_Titles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2025-02-26T06:41:53Z</dcterms:created>
  <dcterms:modified xsi:type="dcterms:W3CDTF">2026-04-09T07:49:42Z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0x010100245690178807BA489D409971C484B423</vt:lpwstr>
  </property>
  <property fmtid="{D5CDD505-2E9C-101B-9397-08002B2CF9AE}" pid="3" name="MediaServiceImageTags">
    <vt:lpwstr/>
  </property>
</Properties>
</file>