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sion217260\disk1\7snes209235\共通\H29\新改築更新事業\★京都市　様式修正\11.08\"/>
    </mc:Choice>
  </mc:AlternateContent>
  <bookViews>
    <workbookView xWindow="0" yWindow="0" windowWidth="20730" windowHeight="11580" tabRatio="743"/>
  </bookViews>
  <sheets>
    <sheet name="様式-2" sheetId="56" r:id="rId1"/>
  </sheets>
  <definedNames>
    <definedName name="_xlnm.Print_Area" localSheetId="0">'様式-2'!$A$1:$FV$72,'様式-2'!$A$126:$FV$196</definedName>
  </definedNames>
  <calcPr calcId="152511"/>
</workbook>
</file>

<file path=xl/calcChain.xml><?xml version="1.0" encoding="utf-8"?>
<calcChain xmlns="http://schemas.openxmlformats.org/spreadsheetml/2006/main">
  <c r="I106" i="56" l="1"/>
  <c r="O100" i="56"/>
  <c r="Q100" i="56"/>
  <c r="S100" i="56"/>
  <c r="U100" i="56"/>
  <c r="W100" i="56"/>
  <c r="Y100" i="56"/>
  <c r="AA100" i="56"/>
  <c r="AC100" i="56"/>
  <c r="AE100" i="56"/>
  <c r="AG100" i="56"/>
  <c r="AI100" i="56"/>
  <c r="AK100" i="56"/>
  <c r="AM100" i="56"/>
  <c r="AO100" i="56"/>
  <c r="AQ100" i="56"/>
  <c r="AS100" i="56"/>
  <c r="AU100" i="56"/>
  <c r="AW100" i="56"/>
  <c r="AY100" i="56"/>
  <c r="BA100" i="56"/>
  <c r="BC100" i="56"/>
  <c r="BE100" i="56"/>
  <c r="BG100" i="56"/>
  <c r="BI100" i="56"/>
  <c r="BK100" i="56"/>
  <c r="BM100" i="56"/>
  <c r="BO100" i="56"/>
  <c r="BQ100" i="56"/>
  <c r="BS100" i="56"/>
  <c r="BU100" i="56"/>
  <c r="BW100" i="56"/>
  <c r="BY100" i="56"/>
  <c r="CA100" i="56"/>
  <c r="CC100" i="56"/>
  <c r="CE100" i="56"/>
  <c r="CG100" i="56"/>
  <c r="CI100" i="56"/>
  <c r="CK100" i="56"/>
  <c r="CM100" i="56"/>
  <c r="CO100" i="56"/>
  <c r="CQ100" i="56"/>
  <c r="CS100" i="56"/>
  <c r="CU100" i="56"/>
  <c r="CW100" i="56"/>
  <c r="CY100" i="56"/>
  <c r="DA100" i="56"/>
  <c r="DC100" i="56"/>
  <c r="DE100" i="56"/>
  <c r="DG100" i="56"/>
  <c r="DI100" i="56"/>
  <c r="DK100" i="56"/>
  <c r="DM100" i="56"/>
  <c r="DO100" i="56"/>
  <c r="DQ100" i="56"/>
  <c r="DS100" i="56"/>
  <c r="DU100" i="56"/>
  <c r="DW100" i="56"/>
  <c r="DY100" i="56"/>
  <c r="EA100" i="56"/>
  <c r="EC100" i="56"/>
  <c r="EE100" i="56"/>
  <c r="EG100" i="56"/>
  <c r="EI100" i="56"/>
  <c r="EK100" i="56"/>
  <c r="EM100" i="56"/>
  <c r="EO100" i="56"/>
  <c r="EQ100" i="56"/>
  <c r="ES100" i="56"/>
  <c r="EU100" i="56"/>
  <c r="EW100" i="56"/>
  <c r="EY100" i="56"/>
  <c r="FA100" i="56"/>
  <c r="FC100" i="56"/>
  <c r="FE100" i="56"/>
  <c r="FG100" i="56"/>
  <c r="FI100" i="56"/>
  <c r="FK100" i="56"/>
  <c r="FM100" i="56"/>
  <c r="FO100" i="56"/>
  <c r="FQ100" i="56"/>
  <c r="M100" i="56"/>
  <c r="K100" i="56"/>
  <c r="H216" i="56" l="1"/>
  <c r="H92" i="56"/>
  <c r="K244" i="56" l="1"/>
  <c r="M244" i="56"/>
  <c r="O244" i="56"/>
  <c r="Q244" i="56"/>
  <c r="S244" i="56"/>
  <c r="U244" i="56"/>
  <c r="W244" i="56"/>
  <c r="Y244" i="56"/>
  <c r="AA244" i="56"/>
  <c r="AC244" i="56"/>
  <c r="AE244" i="56"/>
  <c r="AG244" i="56"/>
  <c r="AI244" i="56"/>
  <c r="AK244" i="56"/>
  <c r="AM244" i="56"/>
  <c r="AO244" i="56"/>
  <c r="AQ244" i="56"/>
  <c r="AS244" i="56"/>
  <c r="AU244" i="56"/>
  <c r="AW244" i="56"/>
  <c r="AY244" i="56"/>
  <c r="BA244" i="56"/>
  <c r="BC244" i="56"/>
  <c r="BE244" i="56"/>
  <c r="BG244" i="56"/>
  <c r="BI244" i="56"/>
  <c r="BK244" i="56"/>
  <c r="BM244" i="56"/>
  <c r="BO244" i="56"/>
  <c r="BQ244" i="56"/>
  <c r="BS244" i="56"/>
  <c r="BU244" i="56"/>
  <c r="BW244" i="56"/>
  <c r="BY244" i="56"/>
  <c r="CA244" i="56"/>
  <c r="CC244" i="56"/>
  <c r="CE244" i="56"/>
  <c r="CG244" i="56"/>
  <c r="CI244" i="56"/>
  <c r="CK244" i="56"/>
  <c r="CM244" i="56"/>
  <c r="CO244" i="56"/>
  <c r="CQ244" i="56"/>
  <c r="CS244" i="56"/>
  <c r="CU244" i="56"/>
  <c r="CW244" i="56"/>
  <c r="CY244" i="56"/>
  <c r="DA244" i="56"/>
  <c r="DC244" i="56"/>
  <c r="DE244" i="56"/>
  <c r="DG244" i="56"/>
  <c r="DI244" i="56"/>
  <c r="DK244" i="56"/>
  <c r="DM244" i="56"/>
  <c r="DO244" i="56"/>
  <c r="DQ244" i="56"/>
  <c r="DS244" i="56"/>
  <c r="DU244" i="56"/>
  <c r="DW244" i="56"/>
  <c r="DY244" i="56"/>
  <c r="EA244" i="56"/>
  <c r="EC244" i="56"/>
  <c r="EE244" i="56"/>
  <c r="EG244" i="56"/>
  <c r="EI244" i="56"/>
  <c r="EK244" i="56"/>
  <c r="EM244" i="56"/>
  <c r="EO244" i="56"/>
  <c r="EQ244" i="56"/>
  <c r="ES244" i="56"/>
  <c r="EU244" i="56"/>
  <c r="EW244" i="56"/>
  <c r="EY244" i="56"/>
  <c r="FA244" i="56"/>
  <c r="FC244" i="56"/>
  <c r="FE244" i="56"/>
  <c r="FG244" i="56"/>
  <c r="FI244" i="56"/>
  <c r="FK244" i="56"/>
  <c r="FM244" i="56"/>
  <c r="FO244" i="56"/>
  <c r="FQ244" i="56"/>
  <c r="K245" i="56"/>
  <c r="M245" i="56"/>
  <c r="O245" i="56"/>
  <c r="Q245" i="56"/>
  <c r="S245" i="56"/>
  <c r="U245" i="56"/>
  <c r="W245" i="56"/>
  <c r="Y245" i="56"/>
  <c r="AA245" i="56"/>
  <c r="AC245" i="56"/>
  <c r="AE245" i="56"/>
  <c r="AG245" i="56"/>
  <c r="AI245" i="56"/>
  <c r="AK245" i="56"/>
  <c r="AM245" i="56"/>
  <c r="AO245" i="56"/>
  <c r="AQ245" i="56"/>
  <c r="AS245" i="56"/>
  <c r="AU245" i="56"/>
  <c r="AW245" i="56"/>
  <c r="AY245" i="56"/>
  <c r="BA245" i="56"/>
  <c r="BC245" i="56"/>
  <c r="BE245" i="56"/>
  <c r="BG245" i="56"/>
  <c r="BI245" i="56"/>
  <c r="BK245" i="56"/>
  <c r="BM245" i="56"/>
  <c r="BO245" i="56"/>
  <c r="BQ245" i="56"/>
  <c r="BS245" i="56"/>
  <c r="BU245" i="56"/>
  <c r="BW245" i="56"/>
  <c r="BY245" i="56"/>
  <c r="CA245" i="56"/>
  <c r="CC245" i="56"/>
  <c r="CE245" i="56"/>
  <c r="CG245" i="56"/>
  <c r="CI245" i="56"/>
  <c r="CK245" i="56"/>
  <c r="CM245" i="56"/>
  <c r="CO245" i="56"/>
  <c r="CQ245" i="56"/>
  <c r="CS245" i="56"/>
  <c r="CU245" i="56"/>
  <c r="CW245" i="56"/>
  <c r="CY245" i="56"/>
  <c r="DA245" i="56"/>
  <c r="DC245" i="56"/>
  <c r="DE245" i="56"/>
  <c r="DG245" i="56"/>
  <c r="DI245" i="56"/>
  <c r="DK245" i="56"/>
  <c r="DM245" i="56"/>
  <c r="DO245" i="56"/>
  <c r="DQ245" i="56"/>
  <c r="DS245" i="56"/>
  <c r="DU245" i="56"/>
  <c r="DW245" i="56"/>
  <c r="DY245" i="56"/>
  <c r="EA245" i="56"/>
  <c r="EC245" i="56"/>
  <c r="EE245" i="56"/>
  <c r="EG245" i="56"/>
  <c r="EI245" i="56"/>
  <c r="EK245" i="56"/>
  <c r="EM245" i="56"/>
  <c r="EO245" i="56"/>
  <c r="EQ245" i="56"/>
  <c r="ES245" i="56"/>
  <c r="EU245" i="56"/>
  <c r="EW245" i="56"/>
  <c r="EY245" i="56"/>
  <c r="FA245" i="56"/>
  <c r="FC245" i="56"/>
  <c r="FE245" i="56"/>
  <c r="FG245" i="56"/>
  <c r="FI245" i="56"/>
  <c r="FK245" i="56"/>
  <c r="FM245" i="56"/>
  <c r="FO245" i="56"/>
  <c r="FQ245" i="56"/>
  <c r="K246" i="56"/>
  <c r="M246" i="56"/>
  <c r="O246" i="56"/>
  <c r="Q246" i="56"/>
  <c r="S246" i="56"/>
  <c r="U246" i="56"/>
  <c r="W246" i="56"/>
  <c r="Y246" i="56"/>
  <c r="AA246" i="56"/>
  <c r="AC246" i="56"/>
  <c r="AE246" i="56"/>
  <c r="AG246" i="56"/>
  <c r="AI246" i="56"/>
  <c r="AK246" i="56"/>
  <c r="AM246" i="56"/>
  <c r="AO246" i="56"/>
  <c r="AQ246" i="56"/>
  <c r="AS246" i="56"/>
  <c r="AU246" i="56"/>
  <c r="AW246" i="56"/>
  <c r="AY246" i="56"/>
  <c r="BA246" i="56"/>
  <c r="BC246" i="56"/>
  <c r="BE246" i="56"/>
  <c r="BG246" i="56"/>
  <c r="BI246" i="56"/>
  <c r="BK246" i="56"/>
  <c r="BM246" i="56"/>
  <c r="BO246" i="56"/>
  <c r="BQ246" i="56"/>
  <c r="BS246" i="56"/>
  <c r="BU246" i="56"/>
  <c r="BW246" i="56"/>
  <c r="BY246" i="56"/>
  <c r="CA246" i="56"/>
  <c r="CC246" i="56"/>
  <c r="CE246" i="56"/>
  <c r="CG246" i="56"/>
  <c r="CI246" i="56"/>
  <c r="CK246" i="56"/>
  <c r="CM246" i="56"/>
  <c r="CO246" i="56"/>
  <c r="CQ246" i="56"/>
  <c r="CS246" i="56"/>
  <c r="CU246" i="56"/>
  <c r="CW246" i="56"/>
  <c r="CY246" i="56"/>
  <c r="DA246" i="56"/>
  <c r="DC246" i="56"/>
  <c r="DE246" i="56"/>
  <c r="DG246" i="56"/>
  <c r="DI246" i="56"/>
  <c r="DK246" i="56"/>
  <c r="DM246" i="56"/>
  <c r="DO246" i="56"/>
  <c r="DQ246" i="56"/>
  <c r="DS246" i="56"/>
  <c r="DU246" i="56"/>
  <c r="DW246" i="56"/>
  <c r="DY246" i="56"/>
  <c r="EA246" i="56"/>
  <c r="EC246" i="56"/>
  <c r="EE246" i="56"/>
  <c r="EG246" i="56"/>
  <c r="EI246" i="56"/>
  <c r="EK246" i="56"/>
  <c r="EM246" i="56"/>
  <c r="EO246" i="56"/>
  <c r="EQ246" i="56"/>
  <c r="ES246" i="56"/>
  <c r="EU246" i="56"/>
  <c r="EW246" i="56"/>
  <c r="EY246" i="56"/>
  <c r="FA246" i="56"/>
  <c r="FC246" i="56"/>
  <c r="FE246" i="56"/>
  <c r="FG246" i="56"/>
  <c r="FI246" i="56"/>
  <c r="FK246" i="56"/>
  <c r="FM246" i="56"/>
  <c r="FO246" i="56"/>
  <c r="FQ246" i="56"/>
  <c r="K247" i="56"/>
  <c r="M247" i="56"/>
  <c r="O247" i="56"/>
  <c r="Q247" i="56"/>
  <c r="S247" i="56"/>
  <c r="U247" i="56"/>
  <c r="W247" i="56"/>
  <c r="Y247" i="56"/>
  <c r="AA247" i="56"/>
  <c r="AC247" i="56"/>
  <c r="AE247" i="56"/>
  <c r="AG247" i="56"/>
  <c r="AI247" i="56"/>
  <c r="AK247" i="56"/>
  <c r="AM247" i="56"/>
  <c r="AO247" i="56"/>
  <c r="AQ247" i="56"/>
  <c r="AS247" i="56"/>
  <c r="AU247" i="56"/>
  <c r="AW247" i="56"/>
  <c r="AY247" i="56"/>
  <c r="BA247" i="56"/>
  <c r="BC247" i="56"/>
  <c r="BE247" i="56"/>
  <c r="BG247" i="56"/>
  <c r="BI247" i="56"/>
  <c r="BK247" i="56"/>
  <c r="BM247" i="56"/>
  <c r="BO247" i="56"/>
  <c r="BQ247" i="56"/>
  <c r="BS247" i="56"/>
  <c r="BU247" i="56"/>
  <c r="BW247" i="56"/>
  <c r="BY247" i="56"/>
  <c r="CA247" i="56"/>
  <c r="CC247" i="56"/>
  <c r="CE247" i="56"/>
  <c r="CG247" i="56"/>
  <c r="CI247" i="56"/>
  <c r="CK247" i="56"/>
  <c r="CM247" i="56"/>
  <c r="CO247" i="56"/>
  <c r="CQ247" i="56"/>
  <c r="CS247" i="56"/>
  <c r="CU247" i="56"/>
  <c r="CW247" i="56"/>
  <c r="CY247" i="56"/>
  <c r="DA247" i="56"/>
  <c r="DC247" i="56"/>
  <c r="DE247" i="56"/>
  <c r="DG247" i="56"/>
  <c r="DI247" i="56"/>
  <c r="DK247" i="56"/>
  <c r="DM247" i="56"/>
  <c r="DO247" i="56"/>
  <c r="DQ247" i="56"/>
  <c r="DS247" i="56"/>
  <c r="DU247" i="56"/>
  <c r="DW247" i="56"/>
  <c r="DY247" i="56"/>
  <c r="EA247" i="56"/>
  <c r="EC247" i="56"/>
  <c r="EE247" i="56"/>
  <c r="EG247" i="56"/>
  <c r="EI247" i="56"/>
  <c r="EK247" i="56"/>
  <c r="EM247" i="56"/>
  <c r="EO247" i="56"/>
  <c r="EQ247" i="56"/>
  <c r="ES247" i="56"/>
  <c r="EU247" i="56"/>
  <c r="EW247" i="56"/>
  <c r="EY247" i="56"/>
  <c r="FA247" i="56"/>
  <c r="FC247" i="56"/>
  <c r="FE247" i="56"/>
  <c r="FG247" i="56"/>
  <c r="FI247" i="56"/>
  <c r="FK247" i="56"/>
  <c r="FM247" i="56"/>
  <c r="FO247" i="56"/>
  <c r="FQ247" i="56"/>
  <c r="K248" i="56"/>
  <c r="M248" i="56"/>
  <c r="O248" i="56"/>
  <c r="Q248" i="56"/>
  <c r="S248" i="56"/>
  <c r="U248" i="56"/>
  <c r="W248" i="56"/>
  <c r="Y248" i="56"/>
  <c r="AA248" i="56"/>
  <c r="AC248" i="56"/>
  <c r="AE248" i="56"/>
  <c r="AG248" i="56"/>
  <c r="AI248" i="56"/>
  <c r="AK248" i="56"/>
  <c r="AM248" i="56"/>
  <c r="AO248" i="56"/>
  <c r="AQ248" i="56"/>
  <c r="AS248" i="56"/>
  <c r="AU248" i="56"/>
  <c r="AW248" i="56"/>
  <c r="AY248" i="56"/>
  <c r="BA248" i="56"/>
  <c r="BC248" i="56"/>
  <c r="BE248" i="56"/>
  <c r="BG248" i="56"/>
  <c r="BI248" i="56"/>
  <c r="BK248" i="56"/>
  <c r="BM248" i="56"/>
  <c r="BO248" i="56"/>
  <c r="BQ248" i="56"/>
  <c r="BS248" i="56"/>
  <c r="BU248" i="56"/>
  <c r="BW248" i="56"/>
  <c r="BY248" i="56"/>
  <c r="CA248" i="56"/>
  <c r="CC248" i="56"/>
  <c r="CE248" i="56"/>
  <c r="CG248" i="56"/>
  <c r="CI248" i="56"/>
  <c r="CK248" i="56"/>
  <c r="CM248" i="56"/>
  <c r="CO248" i="56"/>
  <c r="CQ248" i="56"/>
  <c r="CS248" i="56"/>
  <c r="CU248" i="56"/>
  <c r="CW248" i="56"/>
  <c r="CY248" i="56"/>
  <c r="DA248" i="56"/>
  <c r="DC248" i="56"/>
  <c r="DE248" i="56"/>
  <c r="DG248" i="56"/>
  <c r="DI248" i="56"/>
  <c r="DK248" i="56"/>
  <c r="DM248" i="56"/>
  <c r="DO248" i="56"/>
  <c r="DQ248" i="56"/>
  <c r="DS248" i="56"/>
  <c r="DU248" i="56"/>
  <c r="DW248" i="56"/>
  <c r="DY248" i="56"/>
  <c r="EA248" i="56"/>
  <c r="EC248" i="56"/>
  <c r="EE248" i="56"/>
  <c r="EG248" i="56"/>
  <c r="EI248" i="56"/>
  <c r="EK248" i="56"/>
  <c r="EM248" i="56"/>
  <c r="EO248" i="56"/>
  <c r="EQ248" i="56"/>
  <c r="ES248" i="56"/>
  <c r="EU248" i="56"/>
  <c r="EW248" i="56"/>
  <c r="EY248" i="56"/>
  <c r="FA248" i="56"/>
  <c r="FC248" i="56"/>
  <c r="FE248" i="56"/>
  <c r="FG248" i="56"/>
  <c r="FI248" i="56"/>
  <c r="FK248" i="56"/>
  <c r="FM248" i="56"/>
  <c r="FO248" i="56"/>
  <c r="FQ248" i="56"/>
  <c r="K249" i="56"/>
  <c r="M249" i="56"/>
  <c r="O249" i="56"/>
  <c r="Q249" i="56"/>
  <c r="S249" i="56"/>
  <c r="U249" i="56"/>
  <c r="W249" i="56"/>
  <c r="Y249" i="56"/>
  <c r="AA249" i="56"/>
  <c r="AC249" i="56"/>
  <c r="AE249" i="56"/>
  <c r="AG249" i="56"/>
  <c r="AI249" i="56"/>
  <c r="AK249" i="56"/>
  <c r="AM249" i="56"/>
  <c r="AO249" i="56"/>
  <c r="AQ249" i="56"/>
  <c r="AS249" i="56"/>
  <c r="AU249" i="56"/>
  <c r="AW249" i="56"/>
  <c r="AY249" i="56"/>
  <c r="BA249" i="56"/>
  <c r="BC249" i="56"/>
  <c r="BE249" i="56"/>
  <c r="BG249" i="56"/>
  <c r="BI249" i="56"/>
  <c r="BK249" i="56"/>
  <c r="BM249" i="56"/>
  <c r="BO249" i="56"/>
  <c r="BQ249" i="56"/>
  <c r="BS249" i="56"/>
  <c r="BU249" i="56"/>
  <c r="BW249" i="56"/>
  <c r="BY249" i="56"/>
  <c r="CA249" i="56"/>
  <c r="CC249" i="56"/>
  <c r="CE249" i="56"/>
  <c r="CG249" i="56"/>
  <c r="CI249" i="56"/>
  <c r="CK249" i="56"/>
  <c r="CM249" i="56"/>
  <c r="CO249" i="56"/>
  <c r="CQ249" i="56"/>
  <c r="CS249" i="56"/>
  <c r="CU249" i="56"/>
  <c r="CW249" i="56"/>
  <c r="CY249" i="56"/>
  <c r="DA249" i="56"/>
  <c r="DC249" i="56"/>
  <c r="DE249" i="56"/>
  <c r="DG249" i="56"/>
  <c r="DI249" i="56"/>
  <c r="DK249" i="56"/>
  <c r="DM249" i="56"/>
  <c r="DO249" i="56"/>
  <c r="DQ249" i="56"/>
  <c r="DS249" i="56"/>
  <c r="DU249" i="56"/>
  <c r="DW249" i="56"/>
  <c r="DY249" i="56"/>
  <c r="EA249" i="56"/>
  <c r="EC249" i="56"/>
  <c r="EE249" i="56"/>
  <c r="EG249" i="56"/>
  <c r="EI249" i="56"/>
  <c r="EK249" i="56"/>
  <c r="EM249" i="56"/>
  <c r="EO249" i="56"/>
  <c r="EQ249" i="56"/>
  <c r="ES249" i="56"/>
  <c r="EU249" i="56"/>
  <c r="EW249" i="56"/>
  <c r="EY249" i="56"/>
  <c r="FA249" i="56"/>
  <c r="FC249" i="56"/>
  <c r="FE249" i="56"/>
  <c r="FG249" i="56"/>
  <c r="FI249" i="56"/>
  <c r="FK249" i="56"/>
  <c r="FM249" i="56"/>
  <c r="FO249" i="56"/>
  <c r="FQ249" i="56"/>
  <c r="I249" i="56"/>
  <c r="I248" i="56"/>
  <c r="I247" i="56"/>
  <c r="I246" i="56"/>
  <c r="I245" i="56"/>
  <c r="I244" i="56"/>
  <c r="K119" i="56"/>
  <c r="M119" i="56"/>
  <c r="O119" i="56"/>
  <c r="Q119" i="56"/>
  <c r="S119" i="56"/>
  <c r="U119" i="56"/>
  <c r="W119" i="56"/>
  <c r="Y119" i="56"/>
  <c r="AA119" i="56"/>
  <c r="AC119" i="56"/>
  <c r="AE119" i="56"/>
  <c r="AG119" i="56"/>
  <c r="AI119" i="56"/>
  <c r="AK119" i="56"/>
  <c r="AM119" i="56"/>
  <c r="AO119" i="56"/>
  <c r="AQ119" i="56"/>
  <c r="AS119" i="56"/>
  <c r="AU119" i="56"/>
  <c r="AW119" i="56"/>
  <c r="AY119" i="56"/>
  <c r="BA119" i="56"/>
  <c r="BC119" i="56"/>
  <c r="BE119" i="56"/>
  <c r="BG119" i="56"/>
  <c r="BI119" i="56"/>
  <c r="BK119" i="56"/>
  <c r="BM119" i="56"/>
  <c r="BO119" i="56"/>
  <c r="BQ119" i="56"/>
  <c r="BS119" i="56"/>
  <c r="BU119" i="56"/>
  <c r="BW119" i="56"/>
  <c r="BY119" i="56"/>
  <c r="CA119" i="56"/>
  <c r="CC119" i="56"/>
  <c r="CE119" i="56"/>
  <c r="CG119" i="56"/>
  <c r="CI119" i="56"/>
  <c r="CK119" i="56"/>
  <c r="CM119" i="56"/>
  <c r="CO119" i="56"/>
  <c r="CQ119" i="56"/>
  <c r="CS119" i="56"/>
  <c r="CU119" i="56"/>
  <c r="CW119" i="56"/>
  <c r="CY119" i="56"/>
  <c r="DA119" i="56"/>
  <c r="DC119" i="56"/>
  <c r="DE119" i="56"/>
  <c r="DG119" i="56"/>
  <c r="DI119" i="56"/>
  <c r="DK119" i="56"/>
  <c r="DM119" i="56"/>
  <c r="DO119" i="56"/>
  <c r="DQ119" i="56"/>
  <c r="DS119" i="56"/>
  <c r="DU119" i="56"/>
  <c r="DW119" i="56"/>
  <c r="DY119" i="56"/>
  <c r="EA119" i="56"/>
  <c r="EC119" i="56"/>
  <c r="EE119" i="56"/>
  <c r="EG119" i="56"/>
  <c r="EI119" i="56"/>
  <c r="EK119" i="56"/>
  <c r="EM119" i="56"/>
  <c r="EO119" i="56"/>
  <c r="EQ119" i="56"/>
  <c r="ES119" i="56"/>
  <c r="EU119" i="56"/>
  <c r="EW119" i="56"/>
  <c r="EY119" i="56"/>
  <c r="FA119" i="56"/>
  <c r="FC119" i="56"/>
  <c r="FE119" i="56"/>
  <c r="FG119" i="56"/>
  <c r="FI119" i="56"/>
  <c r="FK119" i="56"/>
  <c r="FM119" i="56"/>
  <c r="FO119" i="56"/>
  <c r="FQ119" i="56"/>
  <c r="K120" i="56"/>
  <c r="M120" i="56"/>
  <c r="O120" i="56"/>
  <c r="Q120" i="56"/>
  <c r="S120" i="56"/>
  <c r="U120" i="56"/>
  <c r="W120" i="56"/>
  <c r="Y120" i="56"/>
  <c r="AA120" i="56"/>
  <c r="AC120" i="56"/>
  <c r="AE120" i="56"/>
  <c r="AG120" i="56"/>
  <c r="AI120" i="56"/>
  <c r="AK120" i="56"/>
  <c r="AM120" i="56"/>
  <c r="AO120" i="56"/>
  <c r="AQ120" i="56"/>
  <c r="AS120" i="56"/>
  <c r="AU120" i="56"/>
  <c r="AW120" i="56"/>
  <c r="AY120" i="56"/>
  <c r="BA120" i="56"/>
  <c r="BC120" i="56"/>
  <c r="BE120" i="56"/>
  <c r="BG120" i="56"/>
  <c r="BI120" i="56"/>
  <c r="BK120" i="56"/>
  <c r="BM120" i="56"/>
  <c r="BO120" i="56"/>
  <c r="BQ120" i="56"/>
  <c r="BS120" i="56"/>
  <c r="BU120" i="56"/>
  <c r="BW120" i="56"/>
  <c r="BY120" i="56"/>
  <c r="CA120" i="56"/>
  <c r="CC120" i="56"/>
  <c r="CE120" i="56"/>
  <c r="CG120" i="56"/>
  <c r="CI120" i="56"/>
  <c r="CK120" i="56"/>
  <c r="CM120" i="56"/>
  <c r="CO120" i="56"/>
  <c r="CQ120" i="56"/>
  <c r="CS120" i="56"/>
  <c r="CU120" i="56"/>
  <c r="CW120" i="56"/>
  <c r="CY120" i="56"/>
  <c r="DA120" i="56"/>
  <c r="DC120" i="56"/>
  <c r="DE120" i="56"/>
  <c r="DG120" i="56"/>
  <c r="DI120" i="56"/>
  <c r="DK120" i="56"/>
  <c r="DM120" i="56"/>
  <c r="DO120" i="56"/>
  <c r="DQ120" i="56"/>
  <c r="DS120" i="56"/>
  <c r="DU120" i="56"/>
  <c r="DW120" i="56"/>
  <c r="DY120" i="56"/>
  <c r="EA120" i="56"/>
  <c r="EC120" i="56"/>
  <c r="EE120" i="56"/>
  <c r="EG120" i="56"/>
  <c r="EI120" i="56"/>
  <c r="EK120" i="56"/>
  <c r="EM120" i="56"/>
  <c r="EO120" i="56"/>
  <c r="EQ120" i="56"/>
  <c r="ES120" i="56"/>
  <c r="EU120" i="56"/>
  <c r="EW120" i="56"/>
  <c r="EY120" i="56"/>
  <c r="FA120" i="56"/>
  <c r="FC120" i="56"/>
  <c r="FE120" i="56"/>
  <c r="FG120" i="56"/>
  <c r="FI120" i="56"/>
  <c r="FK120" i="56"/>
  <c r="FM120" i="56"/>
  <c r="FO120" i="56"/>
  <c r="FQ120" i="56"/>
  <c r="K121" i="56"/>
  <c r="M121" i="56"/>
  <c r="O121" i="56"/>
  <c r="Q121" i="56"/>
  <c r="S121" i="56"/>
  <c r="U121" i="56"/>
  <c r="W121" i="56"/>
  <c r="Y121" i="56"/>
  <c r="AA121" i="56"/>
  <c r="AC121" i="56"/>
  <c r="AE121" i="56"/>
  <c r="AG121" i="56"/>
  <c r="AI121" i="56"/>
  <c r="AK121" i="56"/>
  <c r="AM121" i="56"/>
  <c r="AO121" i="56"/>
  <c r="AQ121" i="56"/>
  <c r="AS121" i="56"/>
  <c r="AU121" i="56"/>
  <c r="AW121" i="56"/>
  <c r="AY121" i="56"/>
  <c r="BA121" i="56"/>
  <c r="BC121" i="56"/>
  <c r="BE121" i="56"/>
  <c r="BG121" i="56"/>
  <c r="BI121" i="56"/>
  <c r="BK121" i="56"/>
  <c r="BM121" i="56"/>
  <c r="BO121" i="56"/>
  <c r="BQ121" i="56"/>
  <c r="BS121" i="56"/>
  <c r="BU121" i="56"/>
  <c r="BW121" i="56"/>
  <c r="BY121" i="56"/>
  <c r="CA121" i="56"/>
  <c r="CC121" i="56"/>
  <c r="CE121" i="56"/>
  <c r="CG121" i="56"/>
  <c r="CI121" i="56"/>
  <c r="CK121" i="56"/>
  <c r="CM121" i="56"/>
  <c r="CO121" i="56"/>
  <c r="CQ121" i="56"/>
  <c r="CS121" i="56"/>
  <c r="CU121" i="56"/>
  <c r="CW121" i="56"/>
  <c r="CY121" i="56"/>
  <c r="DA121" i="56"/>
  <c r="DC121" i="56"/>
  <c r="DE121" i="56"/>
  <c r="DG121" i="56"/>
  <c r="DI121" i="56"/>
  <c r="DK121" i="56"/>
  <c r="DM121" i="56"/>
  <c r="DO121" i="56"/>
  <c r="DQ121" i="56"/>
  <c r="DS121" i="56"/>
  <c r="DU121" i="56"/>
  <c r="DW121" i="56"/>
  <c r="DY121" i="56"/>
  <c r="EA121" i="56"/>
  <c r="EC121" i="56"/>
  <c r="EE121" i="56"/>
  <c r="EG121" i="56"/>
  <c r="EI121" i="56"/>
  <c r="EK121" i="56"/>
  <c r="EM121" i="56"/>
  <c r="EO121" i="56"/>
  <c r="EQ121" i="56"/>
  <c r="ES121" i="56"/>
  <c r="EU121" i="56"/>
  <c r="EW121" i="56"/>
  <c r="EY121" i="56"/>
  <c r="FA121" i="56"/>
  <c r="FC121" i="56"/>
  <c r="FE121" i="56"/>
  <c r="FG121" i="56"/>
  <c r="FI121" i="56"/>
  <c r="FK121" i="56"/>
  <c r="FM121" i="56"/>
  <c r="FO121" i="56"/>
  <c r="FQ121" i="56"/>
  <c r="K122" i="56"/>
  <c r="M122" i="56"/>
  <c r="O122" i="56"/>
  <c r="Q122" i="56"/>
  <c r="S122" i="56"/>
  <c r="U122" i="56"/>
  <c r="W122" i="56"/>
  <c r="Y122" i="56"/>
  <c r="AA122" i="56"/>
  <c r="AC122" i="56"/>
  <c r="AE122" i="56"/>
  <c r="AG122" i="56"/>
  <c r="AI122" i="56"/>
  <c r="AK122" i="56"/>
  <c r="AM122" i="56"/>
  <c r="AO122" i="56"/>
  <c r="AQ122" i="56"/>
  <c r="AS122" i="56"/>
  <c r="AU122" i="56"/>
  <c r="AW122" i="56"/>
  <c r="AY122" i="56"/>
  <c r="BA122" i="56"/>
  <c r="BC122" i="56"/>
  <c r="BE122" i="56"/>
  <c r="BG122" i="56"/>
  <c r="BI122" i="56"/>
  <c r="BK122" i="56"/>
  <c r="BM122" i="56"/>
  <c r="BO122" i="56"/>
  <c r="BQ122" i="56"/>
  <c r="BS122" i="56"/>
  <c r="BU122" i="56"/>
  <c r="BW122" i="56"/>
  <c r="BY122" i="56"/>
  <c r="CA122" i="56"/>
  <c r="CC122" i="56"/>
  <c r="CE122" i="56"/>
  <c r="CG122" i="56"/>
  <c r="CI122" i="56"/>
  <c r="CK122" i="56"/>
  <c r="CM122" i="56"/>
  <c r="CO122" i="56"/>
  <c r="CQ122" i="56"/>
  <c r="CS122" i="56"/>
  <c r="CU122" i="56"/>
  <c r="CW122" i="56"/>
  <c r="CY122" i="56"/>
  <c r="DA122" i="56"/>
  <c r="DC122" i="56"/>
  <c r="DE122" i="56"/>
  <c r="DG122" i="56"/>
  <c r="DI122" i="56"/>
  <c r="DK122" i="56"/>
  <c r="DM122" i="56"/>
  <c r="DO122" i="56"/>
  <c r="DQ122" i="56"/>
  <c r="DS122" i="56"/>
  <c r="DU122" i="56"/>
  <c r="DW122" i="56"/>
  <c r="DY122" i="56"/>
  <c r="EA122" i="56"/>
  <c r="EC122" i="56"/>
  <c r="EE122" i="56"/>
  <c r="EG122" i="56"/>
  <c r="EI122" i="56"/>
  <c r="EK122" i="56"/>
  <c r="EM122" i="56"/>
  <c r="EO122" i="56"/>
  <c r="EQ122" i="56"/>
  <c r="ES122" i="56"/>
  <c r="EU122" i="56"/>
  <c r="EW122" i="56"/>
  <c r="EY122" i="56"/>
  <c r="FA122" i="56"/>
  <c r="FC122" i="56"/>
  <c r="FE122" i="56"/>
  <c r="FG122" i="56"/>
  <c r="FI122" i="56"/>
  <c r="FK122" i="56"/>
  <c r="FM122" i="56"/>
  <c r="FO122" i="56"/>
  <c r="FQ122" i="56"/>
  <c r="K123" i="56"/>
  <c r="M123" i="56"/>
  <c r="O123" i="56"/>
  <c r="Q123" i="56"/>
  <c r="S123" i="56"/>
  <c r="U123" i="56"/>
  <c r="W123" i="56"/>
  <c r="Y123" i="56"/>
  <c r="AA123" i="56"/>
  <c r="AC123" i="56"/>
  <c r="AE123" i="56"/>
  <c r="AG123" i="56"/>
  <c r="AI123" i="56"/>
  <c r="AK123" i="56"/>
  <c r="AM123" i="56"/>
  <c r="AO123" i="56"/>
  <c r="AQ123" i="56"/>
  <c r="AS123" i="56"/>
  <c r="AU123" i="56"/>
  <c r="AW123" i="56"/>
  <c r="AY123" i="56"/>
  <c r="BA123" i="56"/>
  <c r="BC123" i="56"/>
  <c r="BE123" i="56"/>
  <c r="BG123" i="56"/>
  <c r="BI123" i="56"/>
  <c r="BK123" i="56"/>
  <c r="BM123" i="56"/>
  <c r="BO123" i="56"/>
  <c r="BQ123" i="56"/>
  <c r="BS123" i="56"/>
  <c r="BU123" i="56"/>
  <c r="BW123" i="56"/>
  <c r="BY123" i="56"/>
  <c r="CA123" i="56"/>
  <c r="CC123" i="56"/>
  <c r="CE123" i="56"/>
  <c r="CG123" i="56"/>
  <c r="CI123" i="56"/>
  <c r="CK123" i="56"/>
  <c r="CM123" i="56"/>
  <c r="CO123" i="56"/>
  <c r="CQ123" i="56"/>
  <c r="CS123" i="56"/>
  <c r="CU123" i="56"/>
  <c r="CW123" i="56"/>
  <c r="CY123" i="56"/>
  <c r="DA123" i="56"/>
  <c r="DC123" i="56"/>
  <c r="DE123" i="56"/>
  <c r="DG123" i="56"/>
  <c r="DI123" i="56"/>
  <c r="DK123" i="56"/>
  <c r="DM123" i="56"/>
  <c r="DO123" i="56"/>
  <c r="DQ123" i="56"/>
  <c r="DS123" i="56"/>
  <c r="DU123" i="56"/>
  <c r="DW123" i="56"/>
  <c r="DY123" i="56"/>
  <c r="EA123" i="56"/>
  <c r="EC123" i="56"/>
  <c r="EE123" i="56"/>
  <c r="EG123" i="56"/>
  <c r="EI123" i="56"/>
  <c r="EK123" i="56"/>
  <c r="EM123" i="56"/>
  <c r="EO123" i="56"/>
  <c r="EQ123" i="56"/>
  <c r="ES123" i="56"/>
  <c r="EU123" i="56"/>
  <c r="EW123" i="56"/>
  <c r="EY123" i="56"/>
  <c r="FA123" i="56"/>
  <c r="FC123" i="56"/>
  <c r="FE123" i="56"/>
  <c r="FG123" i="56"/>
  <c r="FI123" i="56"/>
  <c r="FK123" i="56"/>
  <c r="FM123" i="56"/>
  <c r="FO123" i="56"/>
  <c r="FQ123" i="56"/>
  <c r="K124" i="56"/>
  <c r="M124" i="56"/>
  <c r="O124" i="56"/>
  <c r="Q124" i="56"/>
  <c r="S124" i="56"/>
  <c r="U124" i="56"/>
  <c r="W124" i="56"/>
  <c r="Y124" i="56"/>
  <c r="AA124" i="56"/>
  <c r="AC124" i="56"/>
  <c r="AE124" i="56"/>
  <c r="AG124" i="56"/>
  <c r="AI124" i="56"/>
  <c r="AK124" i="56"/>
  <c r="AM124" i="56"/>
  <c r="AO124" i="56"/>
  <c r="AQ124" i="56"/>
  <c r="AS124" i="56"/>
  <c r="AU124" i="56"/>
  <c r="AW124" i="56"/>
  <c r="AY124" i="56"/>
  <c r="BA124" i="56"/>
  <c r="BC124" i="56"/>
  <c r="BE124" i="56"/>
  <c r="BG124" i="56"/>
  <c r="BI124" i="56"/>
  <c r="BK124" i="56"/>
  <c r="BM124" i="56"/>
  <c r="BO124" i="56"/>
  <c r="BQ124" i="56"/>
  <c r="BS124" i="56"/>
  <c r="BU124" i="56"/>
  <c r="BW124" i="56"/>
  <c r="BY124" i="56"/>
  <c r="CA124" i="56"/>
  <c r="CC124" i="56"/>
  <c r="CE124" i="56"/>
  <c r="CG124" i="56"/>
  <c r="CI124" i="56"/>
  <c r="CK124" i="56"/>
  <c r="CM124" i="56"/>
  <c r="CO124" i="56"/>
  <c r="CQ124" i="56"/>
  <c r="CS124" i="56"/>
  <c r="CU124" i="56"/>
  <c r="CW124" i="56"/>
  <c r="CY124" i="56"/>
  <c r="DA124" i="56"/>
  <c r="DC124" i="56"/>
  <c r="DE124" i="56"/>
  <c r="DG124" i="56"/>
  <c r="DI124" i="56"/>
  <c r="DK124" i="56"/>
  <c r="DM124" i="56"/>
  <c r="DO124" i="56"/>
  <c r="DQ124" i="56"/>
  <c r="DS124" i="56"/>
  <c r="DU124" i="56"/>
  <c r="DW124" i="56"/>
  <c r="DY124" i="56"/>
  <c r="EA124" i="56"/>
  <c r="EC124" i="56"/>
  <c r="EE124" i="56"/>
  <c r="EG124" i="56"/>
  <c r="EI124" i="56"/>
  <c r="EK124" i="56"/>
  <c r="EM124" i="56"/>
  <c r="EO124" i="56"/>
  <c r="EQ124" i="56"/>
  <c r="ES124" i="56"/>
  <c r="EU124" i="56"/>
  <c r="EW124" i="56"/>
  <c r="EY124" i="56"/>
  <c r="FA124" i="56"/>
  <c r="FC124" i="56"/>
  <c r="FE124" i="56"/>
  <c r="FG124" i="56"/>
  <c r="FI124" i="56"/>
  <c r="FK124" i="56"/>
  <c r="FM124" i="56"/>
  <c r="FO124" i="56"/>
  <c r="FQ124" i="56"/>
  <c r="I124" i="56"/>
  <c r="I123" i="56"/>
  <c r="I122" i="56"/>
  <c r="I121" i="56"/>
  <c r="I120" i="56"/>
  <c r="I119" i="56"/>
  <c r="P69" i="56" l="1"/>
  <c r="N69" i="56"/>
  <c r="R69" i="56"/>
  <c r="L69" i="56"/>
  <c r="H69" i="56"/>
  <c r="J69" i="56"/>
  <c r="AE131" i="56"/>
  <c r="B11" i="56"/>
  <c r="I90" i="56"/>
  <c r="I104" i="56"/>
  <c r="I80" i="56"/>
  <c r="I81" i="56"/>
  <c r="I82" i="56"/>
  <c r="I83" i="56"/>
  <c r="I84" i="56"/>
  <c r="I85" i="56"/>
  <c r="I88" i="56"/>
  <c r="I89" i="56"/>
  <c r="I204" i="56"/>
  <c r="I205" i="56"/>
  <c r="I206" i="56"/>
  <c r="I207" i="56"/>
  <c r="I208" i="56"/>
  <c r="I209" i="56"/>
  <c r="I214" i="56"/>
  <c r="I213" i="56"/>
  <c r="I228" i="56" s="1"/>
  <c r="K227" i="56"/>
  <c r="M227" i="56"/>
  <c r="O227" i="56"/>
  <c r="Q227" i="56"/>
  <c r="S227" i="56"/>
  <c r="U227" i="56"/>
  <c r="W227" i="56"/>
  <c r="Y227" i="56"/>
  <c r="AA227" i="56"/>
  <c r="AC227" i="56"/>
  <c r="AE227" i="56"/>
  <c r="AG227" i="56"/>
  <c r="AI227" i="56"/>
  <c r="AK227" i="56"/>
  <c r="AM227" i="56"/>
  <c r="AO227" i="56"/>
  <c r="AQ227" i="56"/>
  <c r="AS227" i="56"/>
  <c r="AU227" i="56"/>
  <c r="AW227" i="56"/>
  <c r="AY227" i="56"/>
  <c r="BA227" i="56"/>
  <c r="BC227" i="56"/>
  <c r="BE227" i="56"/>
  <c r="BG227" i="56"/>
  <c r="BI227" i="56"/>
  <c r="BK227" i="56"/>
  <c r="BM227" i="56"/>
  <c r="BO227" i="56"/>
  <c r="BQ227" i="56"/>
  <c r="BS227" i="56"/>
  <c r="BU227" i="56"/>
  <c r="BW227" i="56"/>
  <c r="BY227" i="56"/>
  <c r="CA227" i="56"/>
  <c r="CC227" i="56"/>
  <c r="CE227" i="56"/>
  <c r="CG227" i="56"/>
  <c r="CI227" i="56"/>
  <c r="CK227" i="56"/>
  <c r="CM227" i="56"/>
  <c r="CO227" i="56"/>
  <c r="CQ227" i="56"/>
  <c r="CS227" i="56"/>
  <c r="CU227" i="56"/>
  <c r="CW227" i="56"/>
  <c r="CY227" i="56"/>
  <c r="DA227" i="56"/>
  <c r="DC227" i="56"/>
  <c r="DE227" i="56"/>
  <c r="DG227" i="56"/>
  <c r="DI227" i="56"/>
  <c r="DK227" i="56"/>
  <c r="DM227" i="56"/>
  <c r="DO227" i="56"/>
  <c r="DQ227" i="56"/>
  <c r="DS227" i="56"/>
  <c r="DU227" i="56"/>
  <c r="DW227" i="56"/>
  <c r="DY227" i="56"/>
  <c r="EA227" i="56"/>
  <c r="EC227" i="56"/>
  <c r="EE227" i="56"/>
  <c r="EG227" i="56"/>
  <c r="EI227" i="56"/>
  <c r="EK227" i="56"/>
  <c r="EM227" i="56"/>
  <c r="EO227" i="56"/>
  <c r="EQ227" i="56"/>
  <c r="ES227" i="56"/>
  <c r="EU227" i="56"/>
  <c r="EW227" i="56"/>
  <c r="EY227" i="56"/>
  <c r="FA227" i="56"/>
  <c r="FC227" i="56"/>
  <c r="FE227" i="56"/>
  <c r="FG227" i="56"/>
  <c r="FI227" i="56"/>
  <c r="FK227" i="56"/>
  <c r="FM227" i="56"/>
  <c r="FO227" i="56"/>
  <c r="FQ227" i="56"/>
  <c r="I227" i="56"/>
  <c r="I229" i="56"/>
  <c r="I230" i="56"/>
  <c r="I221" i="56"/>
  <c r="O89" i="56"/>
  <c r="I105" i="56"/>
  <c r="I103" i="56"/>
  <c r="I97" i="56"/>
  <c r="M103" i="56"/>
  <c r="O103" i="56"/>
  <c r="Q103" i="56"/>
  <c r="S103" i="56"/>
  <c r="U103" i="56"/>
  <c r="W103" i="56"/>
  <c r="Y103" i="56"/>
  <c r="AA103" i="56"/>
  <c r="AC103" i="56"/>
  <c r="AE103" i="56"/>
  <c r="AG103" i="56"/>
  <c r="AI103" i="56"/>
  <c r="AK103" i="56"/>
  <c r="AM103" i="56"/>
  <c r="AO103" i="56"/>
  <c r="AQ103" i="56"/>
  <c r="AS103" i="56"/>
  <c r="AU103" i="56"/>
  <c r="AW103" i="56"/>
  <c r="AY103" i="56"/>
  <c r="BA103" i="56"/>
  <c r="BC103" i="56"/>
  <c r="BE103" i="56"/>
  <c r="BG103" i="56"/>
  <c r="BI103" i="56"/>
  <c r="BK103" i="56"/>
  <c r="BM103" i="56"/>
  <c r="BO103" i="56"/>
  <c r="BQ103" i="56"/>
  <c r="BS103" i="56"/>
  <c r="BU103" i="56"/>
  <c r="BW103" i="56"/>
  <c r="BY103" i="56"/>
  <c r="CA103" i="56"/>
  <c r="CC103" i="56"/>
  <c r="CE103" i="56"/>
  <c r="CG103" i="56"/>
  <c r="CI103" i="56"/>
  <c r="CK103" i="56"/>
  <c r="CM103" i="56"/>
  <c r="CO103" i="56"/>
  <c r="CQ103" i="56"/>
  <c r="CS103" i="56"/>
  <c r="CU103" i="56"/>
  <c r="CW103" i="56"/>
  <c r="CY103" i="56"/>
  <c r="DA103" i="56"/>
  <c r="DC103" i="56"/>
  <c r="DE103" i="56"/>
  <c r="DG103" i="56"/>
  <c r="DI103" i="56"/>
  <c r="DK103" i="56"/>
  <c r="DM103" i="56"/>
  <c r="DO103" i="56"/>
  <c r="DQ103" i="56"/>
  <c r="DS103" i="56"/>
  <c r="DU103" i="56"/>
  <c r="DW103" i="56"/>
  <c r="DY103" i="56"/>
  <c r="EA103" i="56"/>
  <c r="EC103" i="56"/>
  <c r="EE103" i="56"/>
  <c r="EG103" i="56"/>
  <c r="EI103" i="56"/>
  <c r="EK103" i="56"/>
  <c r="EM103" i="56"/>
  <c r="EO103" i="56"/>
  <c r="EQ103" i="56"/>
  <c r="ES103" i="56"/>
  <c r="EU103" i="56"/>
  <c r="EW103" i="56"/>
  <c r="EY103" i="56"/>
  <c r="FA103" i="56"/>
  <c r="FC103" i="56"/>
  <c r="FE103" i="56"/>
  <c r="FG103" i="56"/>
  <c r="FI103" i="56"/>
  <c r="FK103" i="56"/>
  <c r="FM103" i="56"/>
  <c r="FO103" i="56"/>
  <c r="FQ103" i="56"/>
  <c r="K103" i="56"/>
  <c r="BV69" i="56" l="1"/>
  <c r="I222" i="56"/>
  <c r="I224" i="56"/>
  <c r="I223" i="56"/>
  <c r="I100" i="56"/>
  <c r="I98" i="56"/>
  <c r="I99" i="56"/>
  <c r="I107" i="56"/>
  <c r="I231" i="56"/>
  <c r="J71" i="56"/>
  <c r="L71" i="56"/>
  <c r="N71" i="56"/>
  <c r="P71" i="56"/>
  <c r="R71" i="56"/>
  <c r="H71" i="56"/>
  <c r="I225" i="56" l="1"/>
  <c r="I101" i="56"/>
  <c r="CD68" i="56"/>
  <c r="L73" i="56"/>
  <c r="L92" i="56"/>
  <c r="CL239" i="56" l="1"/>
  <c r="CH239" i="56"/>
  <c r="CD239" i="56"/>
  <c r="BZ239" i="56"/>
  <c r="BV239" i="56"/>
  <c r="BR239" i="56"/>
  <c r="BN239" i="56"/>
  <c r="BJ239" i="56"/>
  <c r="BF239" i="56"/>
  <c r="BB239" i="56"/>
  <c r="AX239" i="56"/>
  <c r="AT239" i="56"/>
  <c r="AP239" i="56"/>
  <c r="AL239" i="56"/>
  <c r="AH239" i="56"/>
  <c r="AD239" i="56"/>
  <c r="Z239" i="56"/>
  <c r="V239" i="56"/>
  <c r="R239" i="56"/>
  <c r="N239" i="56"/>
  <c r="J239" i="56"/>
  <c r="CO236" i="56"/>
  <c r="CO239" i="56" s="1"/>
  <c r="CN236" i="56"/>
  <c r="CN239" i="56" s="1"/>
  <c r="CM236" i="56"/>
  <c r="CM239" i="56" s="1"/>
  <c r="CL236" i="56"/>
  <c r="CK236" i="56"/>
  <c r="CK239" i="56" s="1"/>
  <c r="CJ236" i="56"/>
  <c r="CJ239" i="56" s="1"/>
  <c r="CI236" i="56"/>
  <c r="CI239" i="56" s="1"/>
  <c r="CH236" i="56"/>
  <c r="CG236" i="56"/>
  <c r="CG239" i="56" s="1"/>
  <c r="CF236" i="56"/>
  <c r="CF239" i="56" s="1"/>
  <c r="CE236" i="56"/>
  <c r="CE239" i="56" s="1"/>
  <c r="CD236" i="56"/>
  <c r="CC236" i="56"/>
  <c r="CC239" i="56" s="1"/>
  <c r="CB236" i="56"/>
  <c r="CB239" i="56" s="1"/>
  <c r="CA236" i="56"/>
  <c r="CA239" i="56" s="1"/>
  <c r="BZ236" i="56"/>
  <c r="BY236" i="56"/>
  <c r="BY239" i="56" s="1"/>
  <c r="BX236" i="56"/>
  <c r="BX239" i="56" s="1"/>
  <c r="BW236" i="56"/>
  <c r="BW239" i="56" s="1"/>
  <c r="BV236" i="56"/>
  <c r="BU236" i="56"/>
  <c r="BU239" i="56" s="1"/>
  <c r="BT236" i="56"/>
  <c r="BT239" i="56" s="1"/>
  <c r="BS236" i="56"/>
  <c r="BS239" i="56" s="1"/>
  <c r="BR236" i="56"/>
  <c r="BQ236" i="56"/>
  <c r="BQ239" i="56" s="1"/>
  <c r="BP236" i="56"/>
  <c r="BP239" i="56" s="1"/>
  <c r="BO236" i="56"/>
  <c r="BO239" i="56" s="1"/>
  <c r="BN236" i="56"/>
  <c r="BM236" i="56"/>
  <c r="BM239" i="56" s="1"/>
  <c r="BL236" i="56"/>
  <c r="BL239" i="56" s="1"/>
  <c r="BK236" i="56"/>
  <c r="BK239" i="56" s="1"/>
  <c r="BJ236" i="56"/>
  <c r="BI236" i="56"/>
  <c r="BI239" i="56" s="1"/>
  <c r="BH236" i="56"/>
  <c r="BH239" i="56" s="1"/>
  <c r="BG236" i="56"/>
  <c r="BG239" i="56" s="1"/>
  <c r="BF236" i="56"/>
  <c r="BE236" i="56"/>
  <c r="BE239" i="56" s="1"/>
  <c r="BD236" i="56"/>
  <c r="BD239" i="56" s="1"/>
  <c r="BC236" i="56"/>
  <c r="BC239" i="56" s="1"/>
  <c r="BB236" i="56"/>
  <c r="BA236" i="56"/>
  <c r="BA239" i="56" s="1"/>
  <c r="AZ236" i="56"/>
  <c r="AZ239" i="56" s="1"/>
  <c r="AY236" i="56"/>
  <c r="AY239" i="56" s="1"/>
  <c r="AX236" i="56"/>
  <c r="AW236" i="56"/>
  <c r="AW239" i="56" s="1"/>
  <c r="AV236" i="56"/>
  <c r="AV239" i="56" s="1"/>
  <c r="AU236" i="56"/>
  <c r="AU239" i="56" s="1"/>
  <c r="AT236" i="56"/>
  <c r="AS236" i="56"/>
  <c r="AS239" i="56" s="1"/>
  <c r="AR236" i="56"/>
  <c r="AR239" i="56" s="1"/>
  <c r="AQ236" i="56"/>
  <c r="AQ239" i="56" s="1"/>
  <c r="AP236" i="56"/>
  <c r="AO236" i="56"/>
  <c r="AO239" i="56" s="1"/>
  <c r="AN236" i="56"/>
  <c r="AN239" i="56" s="1"/>
  <c r="AM236" i="56"/>
  <c r="AM239" i="56" s="1"/>
  <c r="AL236" i="56"/>
  <c r="AK236" i="56"/>
  <c r="AK239" i="56" s="1"/>
  <c r="AJ236" i="56"/>
  <c r="AJ239" i="56" s="1"/>
  <c r="AI236" i="56"/>
  <c r="AI239" i="56" s="1"/>
  <c r="AH236" i="56"/>
  <c r="AG236" i="56"/>
  <c r="AG239" i="56" s="1"/>
  <c r="AF236" i="56"/>
  <c r="AF239" i="56" s="1"/>
  <c r="AE236" i="56"/>
  <c r="AE239" i="56" s="1"/>
  <c r="AD236" i="56"/>
  <c r="AC236" i="56"/>
  <c r="AC239" i="56" s="1"/>
  <c r="AB236" i="56"/>
  <c r="AB239" i="56" s="1"/>
  <c r="AA236" i="56"/>
  <c r="AA239" i="56" s="1"/>
  <c r="Z236" i="56"/>
  <c r="Y236" i="56"/>
  <c r="Y239" i="56" s="1"/>
  <c r="X236" i="56"/>
  <c r="X239" i="56" s="1"/>
  <c r="W236" i="56"/>
  <c r="W239" i="56" s="1"/>
  <c r="V236" i="56"/>
  <c r="U236" i="56"/>
  <c r="U239" i="56" s="1"/>
  <c r="T236" i="56"/>
  <c r="T239" i="56" s="1"/>
  <c r="S236" i="56"/>
  <c r="S239" i="56" s="1"/>
  <c r="R236" i="56"/>
  <c r="Q236" i="56"/>
  <c r="Q239" i="56" s="1"/>
  <c r="P236" i="56"/>
  <c r="P239" i="56" s="1"/>
  <c r="O236" i="56"/>
  <c r="O239" i="56" s="1"/>
  <c r="N236" i="56"/>
  <c r="M236" i="56"/>
  <c r="M239" i="56" s="1"/>
  <c r="L236" i="56"/>
  <c r="L239" i="56" s="1"/>
  <c r="K236" i="56"/>
  <c r="K239" i="56" s="1"/>
  <c r="J236" i="56"/>
  <c r="I236" i="56"/>
  <c r="I239" i="56" s="1"/>
  <c r="H236" i="56"/>
  <c r="H239" i="56" s="1"/>
  <c r="FQ221" i="56"/>
  <c r="FO221" i="56"/>
  <c r="FM221" i="56"/>
  <c r="FK221" i="56"/>
  <c r="FI221" i="56"/>
  <c r="FG221" i="56"/>
  <c r="FE221" i="56"/>
  <c r="FC221" i="56"/>
  <c r="FA221" i="56"/>
  <c r="EY221" i="56"/>
  <c r="EW221" i="56"/>
  <c r="EU221" i="56"/>
  <c r="ES221" i="56"/>
  <c r="EQ221" i="56"/>
  <c r="EO221" i="56"/>
  <c r="EM221" i="56"/>
  <c r="EK221" i="56"/>
  <c r="EI221" i="56"/>
  <c r="EG221" i="56"/>
  <c r="EE221" i="56"/>
  <c r="EC221" i="56"/>
  <c r="EA221" i="56"/>
  <c r="DY221" i="56"/>
  <c r="DW221" i="56"/>
  <c r="DU221" i="56"/>
  <c r="DS221" i="56"/>
  <c r="DQ221" i="56"/>
  <c r="DO221" i="56"/>
  <c r="DM221" i="56"/>
  <c r="DK221" i="56"/>
  <c r="DI221" i="56"/>
  <c r="DG221" i="56"/>
  <c r="DE221" i="56"/>
  <c r="DC221" i="56"/>
  <c r="DA221" i="56"/>
  <c r="CY221" i="56"/>
  <c r="CW221" i="56"/>
  <c r="CU221" i="56"/>
  <c r="CS221" i="56"/>
  <c r="CQ221" i="56"/>
  <c r="CO221" i="56"/>
  <c r="CM221" i="56"/>
  <c r="CK221" i="56"/>
  <c r="CI221" i="56"/>
  <c r="CG221" i="56"/>
  <c r="CE221" i="56"/>
  <c r="CC221" i="56"/>
  <c r="CA221" i="56"/>
  <c r="BY221" i="56"/>
  <c r="BW221" i="56"/>
  <c r="BU221" i="56"/>
  <c r="BS221" i="56"/>
  <c r="BQ221" i="56"/>
  <c r="BO221" i="56"/>
  <c r="BM221" i="56"/>
  <c r="BK221" i="56"/>
  <c r="BI221" i="56"/>
  <c r="BG221" i="56"/>
  <c r="BE221" i="56"/>
  <c r="BC221" i="56"/>
  <c r="BA221" i="56"/>
  <c r="AY221" i="56"/>
  <c r="AW221" i="56"/>
  <c r="AU221" i="56"/>
  <c r="AS221" i="56"/>
  <c r="AQ221" i="56"/>
  <c r="AO221" i="56"/>
  <c r="AM221" i="56"/>
  <c r="AK221" i="56"/>
  <c r="AI221" i="56"/>
  <c r="AG221" i="56"/>
  <c r="AE221" i="56"/>
  <c r="AC221" i="56"/>
  <c r="AA221" i="56"/>
  <c r="Y221" i="56"/>
  <c r="W221" i="56"/>
  <c r="U221" i="56"/>
  <c r="S221" i="56"/>
  <c r="Q221" i="56"/>
  <c r="O221" i="56"/>
  <c r="M221" i="56"/>
  <c r="K221" i="56"/>
  <c r="FP216" i="56"/>
  <c r="FN216" i="56"/>
  <c r="FL216" i="56"/>
  <c r="FJ216" i="56"/>
  <c r="FH216" i="56"/>
  <c r="FF216" i="56"/>
  <c r="FD216" i="56"/>
  <c r="FB216" i="56"/>
  <c r="EZ216" i="56"/>
  <c r="EX216" i="56"/>
  <c r="EV216" i="56"/>
  <c r="ET216" i="56"/>
  <c r="ER216" i="56"/>
  <c r="EP216" i="56"/>
  <c r="EN216" i="56"/>
  <c r="EL216" i="56"/>
  <c r="EJ216" i="56"/>
  <c r="EH216" i="56"/>
  <c r="EF216" i="56"/>
  <c r="ED216" i="56"/>
  <c r="EB216" i="56"/>
  <c r="DZ216" i="56"/>
  <c r="DX216" i="56"/>
  <c r="DV216" i="56"/>
  <c r="DT216" i="56"/>
  <c r="DR216" i="56"/>
  <c r="DN216" i="56"/>
  <c r="DL216" i="56"/>
  <c r="DJ216" i="56"/>
  <c r="DH216" i="56"/>
  <c r="DF216" i="56"/>
  <c r="DD216" i="56"/>
  <c r="DB216" i="56"/>
  <c r="CZ216" i="56"/>
  <c r="CX216" i="56"/>
  <c r="CV216" i="56"/>
  <c r="CT216" i="56"/>
  <c r="CR216" i="56"/>
  <c r="CP216" i="56"/>
  <c r="CN216" i="56"/>
  <c r="CL216" i="56"/>
  <c r="CJ216" i="56"/>
  <c r="CH216" i="56"/>
  <c r="CF216" i="56"/>
  <c r="CD216" i="56"/>
  <c r="CB216" i="56"/>
  <c r="BZ216" i="56"/>
  <c r="BX216" i="56"/>
  <c r="BV216" i="56"/>
  <c r="BT216" i="56"/>
  <c r="BR216" i="56"/>
  <c r="BP216" i="56"/>
  <c r="BN216" i="56"/>
  <c r="BL216" i="56"/>
  <c r="BJ216" i="56"/>
  <c r="BH216" i="56"/>
  <c r="BF216" i="56"/>
  <c r="BD216" i="56"/>
  <c r="BB216" i="56"/>
  <c r="AZ216" i="56"/>
  <c r="AX216" i="56"/>
  <c r="AV216" i="56"/>
  <c r="AT216" i="56"/>
  <c r="AR216" i="56"/>
  <c r="AP216" i="56"/>
  <c r="AN216" i="56"/>
  <c r="AL216" i="56"/>
  <c r="AJ216" i="56"/>
  <c r="AH216" i="56"/>
  <c r="AF216" i="56"/>
  <c r="AD216" i="56"/>
  <c r="AB216" i="56"/>
  <c r="Z216" i="56"/>
  <c r="X216" i="56"/>
  <c r="V216" i="56"/>
  <c r="T216" i="56"/>
  <c r="R216" i="56"/>
  <c r="P216" i="56"/>
  <c r="N216" i="56"/>
  <c r="L216" i="56"/>
  <c r="J216" i="56"/>
  <c r="FQ214" i="56"/>
  <c r="FO214" i="56"/>
  <c r="FM214" i="56"/>
  <c r="FK214" i="56"/>
  <c r="FI214" i="56"/>
  <c r="FG214" i="56"/>
  <c r="FE214" i="56"/>
  <c r="FC214" i="56"/>
  <c r="FA214" i="56"/>
  <c r="EY214" i="56"/>
  <c r="EW214" i="56"/>
  <c r="EU214" i="56"/>
  <c r="ES214" i="56"/>
  <c r="EQ214" i="56"/>
  <c r="EO214" i="56"/>
  <c r="EM214" i="56"/>
  <c r="EK214" i="56"/>
  <c r="EI214" i="56"/>
  <c r="EG214" i="56"/>
  <c r="EE214" i="56"/>
  <c r="EC214" i="56"/>
  <c r="EA214" i="56"/>
  <c r="DY214" i="56"/>
  <c r="DW214" i="56"/>
  <c r="DU214" i="56"/>
  <c r="DS214" i="56"/>
  <c r="DQ214" i="56"/>
  <c r="DO214" i="56"/>
  <c r="DM214" i="56"/>
  <c r="DK214" i="56"/>
  <c r="DI214" i="56"/>
  <c r="DG214" i="56"/>
  <c r="DE214" i="56"/>
  <c r="DC214" i="56"/>
  <c r="DA214" i="56"/>
  <c r="CY214" i="56"/>
  <c r="CW214" i="56"/>
  <c r="CU214" i="56"/>
  <c r="CS214" i="56"/>
  <c r="CQ214" i="56"/>
  <c r="CO214" i="56"/>
  <c r="CM214" i="56"/>
  <c r="CK214" i="56"/>
  <c r="CI214" i="56"/>
  <c r="CG214" i="56"/>
  <c r="CE214" i="56"/>
  <c r="CC214" i="56"/>
  <c r="CA214" i="56"/>
  <c r="BY214" i="56"/>
  <c r="BW214" i="56"/>
  <c r="BU214" i="56"/>
  <c r="BS214" i="56"/>
  <c r="BQ214" i="56"/>
  <c r="BO214" i="56"/>
  <c r="BM214" i="56"/>
  <c r="BK214" i="56"/>
  <c r="BI214" i="56"/>
  <c r="BG214" i="56"/>
  <c r="BE214" i="56"/>
  <c r="BC214" i="56"/>
  <c r="BA214" i="56"/>
  <c r="AY214" i="56"/>
  <c r="AW214" i="56"/>
  <c r="AU214" i="56"/>
  <c r="AS214" i="56"/>
  <c r="AQ214" i="56"/>
  <c r="AO214" i="56"/>
  <c r="AM214" i="56"/>
  <c r="AK214" i="56"/>
  <c r="AI214" i="56"/>
  <c r="AG214" i="56"/>
  <c r="AE214" i="56"/>
  <c r="AC214" i="56"/>
  <c r="AA214" i="56"/>
  <c r="Y214" i="56"/>
  <c r="W214" i="56"/>
  <c r="U214" i="56"/>
  <c r="S214" i="56"/>
  <c r="Q214" i="56"/>
  <c r="O214" i="56"/>
  <c r="M214" i="56"/>
  <c r="K214" i="56"/>
  <c r="FQ213" i="56"/>
  <c r="FO213" i="56"/>
  <c r="FM213" i="56"/>
  <c r="FK213" i="56"/>
  <c r="FI213" i="56"/>
  <c r="FG213" i="56"/>
  <c r="FE213" i="56"/>
  <c r="FC213" i="56"/>
  <c r="FA213" i="56"/>
  <c r="EY213" i="56"/>
  <c r="EW213" i="56"/>
  <c r="EU213" i="56"/>
  <c r="ES213" i="56"/>
  <c r="EQ213" i="56"/>
  <c r="EO213" i="56"/>
  <c r="EM213" i="56"/>
  <c r="EK213" i="56"/>
  <c r="EI213" i="56"/>
  <c r="EG213" i="56"/>
  <c r="EE213" i="56"/>
  <c r="EC213" i="56"/>
  <c r="EA213" i="56"/>
  <c r="DY213" i="56"/>
  <c r="DW213" i="56"/>
  <c r="DU213" i="56"/>
  <c r="DS213" i="56"/>
  <c r="DQ213" i="56"/>
  <c r="DO213" i="56"/>
  <c r="DM213" i="56"/>
  <c r="DK213" i="56"/>
  <c r="DI213" i="56"/>
  <c r="DG213" i="56"/>
  <c r="DE213" i="56"/>
  <c r="DC213" i="56"/>
  <c r="DA213" i="56"/>
  <c r="CY213" i="56"/>
  <c r="CW213" i="56"/>
  <c r="CU213" i="56"/>
  <c r="CS213" i="56"/>
  <c r="CQ213" i="56"/>
  <c r="CO213" i="56"/>
  <c r="CM213" i="56"/>
  <c r="CK213" i="56"/>
  <c r="CI213" i="56"/>
  <c r="CG213" i="56"/>
  <c r="CE213" i="56"/>
  <c r="CC213" i="56"/>
  <c r="CA213" i="56"/>
  <c r="BY213" i="56"/>
  <c r="BW213" i="56"/>
  <c r="BU213" i="56"/>
  <c r="BS213" i="56"/>
  <c r="BQ213" i="56"/>
  <c r="BO213" i="56"/>
  <c r="BM213" i="56"/>
  <c r="BK213" i="56"/>
  <c r="BI213" i="56"/>
  <c r="BG213" i="56"/>
  <c r="BE213" i="56"/>
  <c r="BC213" i="56"/>
  <c r="BA213" i="56"/>
  <c r="AY213" i="56"/>
  <c r="AW213" i="56"/>
  <c r="AU213" i="56"/>
  <c r="AS213" i="56"/>
  <c r="AQ213" i="56"/>
  <c r="AO213" i="56"/>
  <c r="AM213" i="56"/>
  <c r="AK213" i="56"/>
  <c r="AI213" i="56"/>
  <c r="AG213" i="56"/>
  <c r="AE213" i="56"/>
  <c r="AC213" i="56"/>
  <c r="AA213" i="56"/>
  <c r="Y213" i="56"/>
  <c r="W213" i="56"/>
  <c r="U213" i="56"/>
  <c r="S213" i="56"/>
  <c r="Q213" i="56"/>
  <c r="O213" i="56"/>
  <c r="M213" i="56"/>
  <c r="K213" i="56"/>
  <c r="FQ212" i="56"/>
  <c r="FO212" i="56"/>
  <c r="FM212" i="56"/>
  <c r="FK212" i="56"/>
  <c r="FI212" i="56"/>
  <c r="FG212" i="56"/>
  <c r="FE212" i="56"/>
  <c r="FC212" i="56"/>
  <c r="FA212" i="56"/>
  <c r="EY212" i="56"/>
  <c r="EW212" i="56"/>
  <c r="EU212" i="56"/>
  <c r="ES212" i="56"/>
  <c r="EQ212" i="56"/>
  <c r="EO212" i="56"/>
  <c r="EM212" i="56"/>
  <c r="EK212" i="56"/>
  <c r="EI212" i="56"/>
  <c r="EG212" i="56"/>
  <c r="EE212" i="56"/>
  <c r="EC212" i="56"/>
  <c r="EA212" i="56"/>
  <c r="DY212" i="56"/>
  <c r="DW212" i="56"/>
  <c r="DU212" i="56"/>
  <c r="DS212" i="56"/>
  <c r="DQ212" i="56"/>
  <c r="DO212" i="56"/>
  <c r="DM212" i="56"/>
  <c r="DK212" i="56"/>
  <c r="DI212" i="56"/>
  <c r="DG212" i="56"/>
  <c r="DE212" i="56"/>
  <c r="DC212" i="56"/>
  <c r="DA212" i="56"/>
  <c r="CY212" i="56"/>
  <c r="CW212" i="56"/>
  <c r="CU212" i="56"/>
  <c r="CS212" i="56"/>
  <c r="CQ212" i="56"/>
  <c r="CO212" i="56"/>
  <c r="CM212" i="56"/>
  <c r="CK212" i="56"/>
  <c r="CI212" i="56"/>
  <c r="CG212" i="56"/>
  <c r="CE212" i="56"/>
  <c r="CC212" i="56"/>
  <c r="CA212" i="56"/>
  <c r="BY212" i="56"/>
  <c r="BW212" i="56"/>
  <c r="BU212" i="56"/>
  <c r="BS212" i="56"/>
  <c r="BQ212" i="56"/>
  <c r="BO212" i="56"/>
  <c r="BM212" i="56"/>
  <c r="BK212" i="56"/>
  <c r="BI212" i="56"/>
  <c r="BG212" i="56"/>
  <c r="BE212" i="56"/>
  <c r="BC212" i="56"/>
  <c r="BA212" i="56"/>
  <c r="AY212" i="56"/>
  <c r="AW212" i="56"/>
  <c r="AU212" i="56"/>
  <c r="AS212" i="56"/>
  <c r="AQ212" i="56"/>
  <c r="AO212" i="56"/>
  <c r="AM212" i="56"/>
  <c r="AK212" i="56"/>
  <c r="AI212" i="56"/>
  <c r="AG212" i="56"/>
  <c r="AE212" i="56"/>
  <c r="AC212" i="56"/>
  <c r="AA212" i="56"/>
  <c r="Y212" i="56"/>
  <c r="W212" i="56"/>
  <c r="U212" i="56"/>
  <c r="S212" i="56"/>
  <c r="Q212" i="56"/>
  <c r="O212" i="56"/>
  <c r="M212" i="56"/>
  <c r="K212" i="56"/>
  <c r="I212" i="56"/>
  <c r="FQ209" i="56"/>
  <c r="FO209" i="56"/>
  <c r="FM209" i="56"/>
  <c r="FK209" i="56"/>
  <c r="FI209" i="56"/>
  <c r="FG209" i="56"/>
  <c r="FE209" i="56"/>
  <c r="FC209" i="56"/>
  <c r="FA209" i="56"/>
  <c r="EY209" i="56"/>
  <c r="EW209" i="56"/>
  <c r="EU209" i="56"/>
  <c r="ES209" i="56"/>
  <c r="EQ209" i="56"/>
  <c r="EO209" i="56"/>
  <c r="EM209" i="56"/>
  <c r="EK209" i="56"/>
  <c r="EI209" i="56"/>
  <c r="EG209" i="56"/>
  <c r="EE209" i="56"/>
  <c r="EC209" i="56"/>
  <c r="EA209" i="56"/>
  <c r="DY209" i="56"/>
  <c r="DW209" i="56"/>
  <c r="DU209" i="56"/>
  <c r="DS209" i="56"/>
  <c r="DQ209" i="56"/>
  <c r="DO209" i="56"/>
  <c r="DM209" i="56"/>
  <c r="DK209" i="56"/>
  <c r="DI209" i="56"/>
  <c r="DG209" i="56"/>
  <c r="DE209" i="56"/>
  <c r="DC209" i="56"/>
  <c r="DA209" i="56"/>
  <c r="CY209" i="56"/>
  <c r="CW209" i="56"/>
  <c r="CU209" i="56"/>
  <c r="CS209" i="56"/>
  <c r="CQ209" i="56"/>
  <c r="CO209" i="56"/>
  <c r="CM209" i="56"/>
  <c r="CK209" i="56"/>
  <c r="CI209" i="56"/>
  <c r="CG209" i="56"/>
  <c r="CE209" i="56"/>
  <c r="CC209" i="56"/>
  <c r="CA209" i="56"/>
  <c r="BY209" i="56"/>
  <c r="BW209" i="56"/>
  <c r="BU209" i="56"/>
  <c r="BS209" i="56"/>
  <c r="BQ209" i="56"/>
  <c r="BO209" i="56"/>
  <c r="BM209" i="56"/>
  <c r="BK209" i="56"/>
  <c r="BI209" i="56"/>
  <c r="BG209" i="56"/>
  <c r="BE209" i="56"/>
  <c r="BC209" i="56"/>
  <c r="BA209" i="56"/>
  <c r="AY209" i="56"/>
  <c r="AW209" i="56"/>
  <c r="AU209" i="56"/>
  <c r="AS209" i="56"/>
  <c r="AQ209" i="56"/>
  <c r="AO209" i="56"/>
  <c r="AM209" i="56"/>
  <c r="AK209" i="56"/>
  <c r="AI209" i="56"/>
  <c r="AG209" i="56"/>
  <c r="AE209" i="56"/>
  <c r="AC209" i="56"/>
  <c r="AA209" i="56"/>
  <c r="Y209" i="56"/>
  <c r="W209" i="56"/>
  <c r="U209" i="56"/>
  <c r="S209" i="56"/>
  <c r="Q209" i="56"/>
  <c r="O209" i="56"/>
  <c r="M209" i="56"/>
  <c r="K209" i="56"/>
  <c r="FQ208" i="56"/>
  <c r="FO208" i="56"/>
  <c r="FM208" i="56"/>
  <c r="FK208" i="56"/>
  <c r="FI208" i="56"/>
  <c r="FG208" i="56"/>
  <c r="FE208" i="56"/>
  <c r="FC208" i="56"/>
  <c r="FA208" i="56"/>
  <c r="EY208" i="56"/>
  <c r="EW208" i="56"/>
  <c r="EU208" i="56"/>
  <c r="ES208" i="56"/>
  <c r="EQ208" i="56"/>
  <c r="EO208" i="56"/>
  <c r="EM208" i="56"/>
  <c r="EK208" i="56"/>
  <c r="EI208" i="56"/>
  <c r="EG208" i="56"/>
  <c r="EE208" i="56"/>
  <c r="EC208" i="56"/>
  <c r="EA208" i="56"/>
  <c r="DY208" i="56"/>
  <c r="DW208" i="56"/>
  <c r="DU208" i="56"/>
  <c r="DS208" i="56"/>
  <c r="DQ208" i="56"/>
  <c r="DO208" i="56"/>
  <c r="DM208" i="56"/>
  <c r="DK208" i="56"/>
  <c r="DI208" i="56"/>
  <c r="DG208" i="56"/>
  <c r="DE208" i="56"/>
  <c r="DC208" i="56"/>
  <c r="DA208" i="56"/>
  <c r="CY208" i="56"/>
  <c r="CW208" i="56"/>
  <c r="CU208" i="56"/>
  <c r="CS208" i="56"/>
  <c r="CQ208" i="56"/>
  <c r="CO208" i="56"/>
  <c r="CM208" i="56"/>
  <c r="CK208" i="56"/>
  <c r="CI208" i="56"/>
  <c r="CG208" i="56"/>
  <c r="CE208" i="56"/>
  <c r="CC208" i="56"/>
  <c r="CA208" i="56"/>
  <c r="BY208" i="56"/>
  <c r="BW208" i="56"/>
  <c r="BU208" i="56"/>
  <c r="BS208" i="56"/>
  <c r="BQ208" i="56"/>
  <c r="BO208" i="56"/>
  <c r="BM208" i="56"/>
  <c r="BK208" i="56"/>
  <c r="BI208" i="56"/>
  <c r="BG208" i="56"/>
  <c r="BE208" i="56"/>
  <c r="BC208" i="56"/>
  <c r="BA208" i="56"/>
  <c r="AY208" i="56"/>
  <c r="AW208" i="56"/>
  <c r="AU208" i="56"/>
  <c r="AS208" i="56"/>
  <c r="AQ208" i="56"/>
  <c r="AO208" i="56"/>
  <c r="AM208" i="56"/>
  <c r="AK208" i="56"/>
  <c r="AI208" i="56"/>
  <c r="AG208" i="56"/>
  <c r="AE208" i="56"/>
  <c r="AC208" i="56"/>
  <c r="AA208" i="56"/>
  <c r="Y208" i="56"/>
  <c r="W208" i="56"/>
  <c r="U208" i="56"/>
  <c r="S208" i="56"/>
  <c r="Q208" i="56"/>
  <c r="O208" i="56"/>
  <c r="M208" i="56"/>
  <c r="K208" i="56"/>
  <c r="FQ207" i="56"/>
  <c r="FO207" i="56"/>
  <c r="FM207" i="56"/>
  <c r="FK207" i="56"/>
  <c r="FI207" i="56"/>
  <c r="FG207" i="56"/>
  <c r="FE207" i="56"/>
  <c r="FC207" i="56"/>
  <c r="FA207" i="56"/>
  <c r="EY207" i="56"/>
  <c r="EW207" i="56"/>
  <c r="EU207" i="56"/>
  <c r="ES207" i="56"/>
  <c r="EQ207" i="56"/>
  <c r="EO207" i="56"/>
  <c r="EM207" i="56"/>
  <c r="EK207" i="56"/>
  <c r="EI207" i="56"/>
  <c r="EG207" i="56"/>
  <c r="EE207" i="56"/>
  <c r="EC207" i="56"/>
  <c r="EA207" i="56"/>
  <c r="DY207" i="56"/>
  <c r="DW207" i="56"/>
  <c r="DU207" i="56"/>
  <c r="DS207" i="56"/>
  <c r="DQ207" i="56"/>
  <c r="DO207" i="56"/>
  <c r="DM207" i="56"/>
  <c r="DK207" i="56"/>
  <c r="DI207" i="56"/>
  <c r="DG207" i="56"/>
  <c r="DE207" i="56"/>
  <c r="DC207" i="56"/>
  <c r="DA207" i="56"/>
  <c r="CY207" i="56"/>
  <c r="CW207" i="56"/>
  <c r="CU207" i="56"/>
  <c r="CS207" i="56"/>
  <c r="CQ207" i="56"/>
  <c r="CO207" i="56"/>
  <c r="CM207" i="56"/>
  <c r="CK207" i="56"/>
  <c r="CI207" i="56"/>
  <c r="CG207" i="56"/>
  <c r="CE207" i="56"/>
  <c r="CC207" i="56"/>
  <c r="CA207" i="56"/>
  <c r="BY207" i="56"/>
  <c r="BW207" i="56"/>
  <c r="BU207" i="56"/>
  <c r="BS207" i="56"/>
  <c r="BQ207" i="56"/>
  <c r="BO207" i="56"/>
  <c r="BM207" i="56"/>
  <c r="BK207" i="56"/>
  <c r="BI207" i="56"/>
  <c r="BG207" i="56"/>
  <c r="BE207" i="56"/>
  <c r="BC207" i="56"/>
  <c r="BA207" i="56"/>
  <c r="AY207" i="56"/>
  <c r="AW207" i="56"/>
  <c r="AU207" i="56"/>
  <c r="AS207" i="56"/>
  <c r="AQ207" i="56"/>
  <c r="AO207" i="56"/>
  <c r="AM207" i="56"/>
  <c r="AK207" i="56"/>
  <c r="AI207" i="56"/>
  <c r="AG207" i="56"/>
  <c r="AE207" i="56"/>
  <c r="AC207" i="56"/>
  <c r="AA207" i="56"/>
  <c r="Y207" i="56"/>
  <c r="W207" i="56"/>
  <c r="U207" i="56"/>
  <c r="S207" i="56"/>
  <c r="Q207" i="56"/>
  <c r="O207" i="56"/>
  <c r="M207" i="56"/>
  <c r="K207" i="56"/>
  <c r="FQ206" i="56"/>
  <c r="FO206" i="56"/>
  <c r="FM206" i="56"/>
  <c r="FK206" i="56"/>
  <c r="FI206" i="56"/>
  <c r="FG206" i="56"/>
  <c r="FE206" i="56"/>
  <c r="FC206" i="56"/>
  <c r="FA206" i="56"/>
  <c r="EY206" i="56"/>
  <c r="EW206" i="56"/>
  <c r="EU206" i="56"/>
  <c r="ES206" i="56"/>
  <c r="EQ206" i="56"/>
  <c r="EO206" i="56"/>
  <c r="EM206" i="56"/>
  <c r="EK206" i="56"/>
  <c r="EI206" i="56"/>
  <c r="EG206" i="56"/>
  <c r="EE206" i="56"/>
  <c r="EC206" i="56"/>
  <c r="EA206" i="56"/>
  <c r="DY206" i="56"/>
  <c r="DW206" i="56"/>
  <c r="DU206" i="56"/>
  <c r="DS206" i="56"/>
  <c r="DQ206" i="56"/>
  <c r="DO206" i="56"/>
  <c r="DM206" i="56"/>
  <c r="DK206" i="56"/>
  <c r="DI206" i="56"/>
  <c r="DG206" i="56"/>
  <c r="DE206" i="56"/>
  <c r="DC206" i="56"/>
  <c r="DA206" i="56"/>
  <c r="CY206" i="56"/>
  <c r="CW206" i="56"/>
  <c r="CU206" i="56"/>
  <c r="CS206" i="56"/>
  <c r="CQ206" i="56"/>
  <c r="CO206" i="56"/>
  <c r="CM206" i="56"/>
  <c r="CK206" i="56"/>
  <c r="CI206" i="56"/>
  <c r="CG206" i="56"/>
  <c r="CE206" i="56"/>
  <c r="CC206" i="56"/>
  <c r="CA206" i="56"/>
  <c r="BY206" i="56"/>
  <c r="BW206" i="56"/>
  <c r="BU206" i="56"/>
  <c r="BS206" i="56"/>
  <c r="BQ206" i="56"/>
  <c r="BO206" i="56"/>
  <c r="BM206" i="56"/>
  <c r="BK206" i="56"/>
  <c r="BI206" i="56"/>
  <c r="BG206" i="56"/>
  <c r="BE206" i="56"/>
  <c r="BC206" i="56"/>
  <c r="BA206" i="56"/>
  <c r="AY206" i="56"/>
  <c r="AW206" i="56"/>
  <c r="AU206" i="56"/>
  <c r="AS206" i="56"/>
  <c r="AQ206" i="56"/>
  <c r="AO206" i="56"/>
  <c r="AM206" i="56"/>
  <c r="AK206" i="56"/>
  <c r="AI206" i="56"/>
  <c r="AG206" i="56"/>
  <c r="AE206" i="56"/>
  <c r="AC206" i="56"/>
  <c r="AA206" i="56"/>
  <c r="Y206" i="56"/>
  <c r="W206" i="56"/>
  <c r="U206" i="56"/>
  <c r="S206" i="56"/>
  <c r="Q206" i="56"/>
  <c r="O206" i="56"/>
  <c r="M206" i="56"/>
  <c r="K206" i="56"/>
  <c r="FQ205" i="56"/>
  <c r="FO205" i="56"/>
  <c r="FM205" i="56"/>
  <c r="FK205" i="56"/>
  <c r="FI205" i="56"/>
  <c r="FG205" i="56"/>
  <c r="FE205" i="56"/>
  <c r="FC205" i="56"/>
  <c r="FA205" i="56"/>
  <c r="EY205" i="56"/>
  <c r="EW205" i="56"/>
  <c r="EU205" i="56"/>
  <c r="ES205" i="56"/>
  <c r="EQ205" i="56"/>
  <c r="EO205" i="56"/>
  <c r="EM205" i="56"/>
  <c r="EK205" i="56"/>
  <c r="EI205" i="56"/>
  <c r="EG205" i="56"/>
  <c r="EE205" i="56"/>
  <c r="EC205" i="56"/>
  <c r="EA205" i="56"/>
  <c r="DY205" i="56"/>
  <c r="DW205" i="56"/>
  <c r="DU205" i="56"/>
  <c r="DS205" i="56"/>
  <c r="DQ205" i="56"/>
  <c r="DO205" i="56"/>
  <c r="DM205" i="56"/>
  <c r="DK205" i="56"/>
  <c r="DI205" i="56"/>
  <c r="DG205" i="56"/>
  <c r="DE205" i="56"/>
  <c r="DC205" i="56"/>
  <c r="DA205" i="56"/>
  <c r="CY205" i="56"/>
  <c r="CW205" i="56"/>
  <c r="CU205" i="56"/>
  <c r="CS205" i="56"/>
  <c r="CQ205" i="56"/>
  <c r="CO205" i="56"/>
  <c r="CM205" i="56"/>
  <c r="CK205" i="56"/>
  <c r="CI205" i="56"/>
  <c r="CG205" i="56"/>
  <c r="CE205" i="56"/>
  <c r="CC205" i="56"/>
  <c r="CA205" i="56"/>
  <c r="BY205" i="56"/>
  <c r="BW205" i="56"/>
  <c r="BU205" i="56"/>
  <c r="BS205" i="56"/>
  <c r="BQ205" i="56"/>
  <c r="BO205" i="56"/>
  <c r="BM205" i="56"/>
  <c r="BK205" i="56"/>
  <c r="BI205" i="56"/>
  <c r="BG205" i="56"/>
  <c r="BE205" i="56"/>
  <c r="BC205" i="56"/>
  <c r="BA205" i="56"/>
  <c r="AY205" i="56"/>
  <c r="AW205" i="56"/>
  <c r="AU205" i="56"/>
  <c r="AS205" i="56"/>
  <c r="AQ205" i="56"/>
  <c r="AO205" i="56"/>
  <c r="AM205" i="56"/>
  <c r="AK205" i="56"/>
  <c r="AI205" i="56"/>
  <c r="AG205" i="56"/>
  <c r="AE205" i="56"/>
  <c r="AC205" i="56"/>
  <c r="AA205" i="56"/>
  <c r="Y205" i="56"/>
  <c r="W205" i="56"/>
  <c r="U205" i="56"/>
  <c r="S205" i="56"/>
  <c r="Q205" i="56"/>
  <c r="O205" i="56"/>
  <c r="M205" i="56"/>
  <c r="K205" i="56"/>
  <c r="FQ204" i="56"/>
  <c r="FO204" i="56"/>
  <c r="FM204" i="56"/>
  <c r="FK204" i="56"/>
  <c r="FI204" i="56"/>
  <c r="FG204" i="56"/>
  <c r="FE204" i="56"/>
  <c r="FC204" i="56"/>
  <c r="FA204" i="56"/>
  <c r="EY204" i="56"/>
  <c r="EW204" i="56"/>
  <c r="EU204" i="56"/>
  <c r="ES204" i="56"/>
  <c r="EQ204" i="56"/>
  <c r="EO204" i="56"/>
  <c r="EM204" i="56"/>
  <c r="EK204" i="56"/>
  <c r="EI204" i="56"/>
  <c r="EG204" i="56"/>
  <c r="EE204" i="56"/>
  <c r="EC204" i="56"/>
  <c r="EA204" i="56"/>
  <c r="DY204" i="56"/>
  <c r="DW204" i="56"/>
  <c r="DU204" i="56"/>
  <c r="DS204" i="56"/>
  <c r="DQ204" i="56"/>
  <c r="DO204" i="56"/>
  <c r="DM204" i="56"/>
  <c r="DK204" i="56"/>
  <c r="DI204" i="56"/>
  <c r="DG204" i="56"/>
  <c r="DE204" i="56"/>
  <c r="DC204" i="56"/>
  <c r="DA204" i="56"/>
  <c r="CY204" i="56"/>
  <c r="CW204" i="56"/>
  <c r="CU204" i="56"/>
  <c r="CS204" i="56"/>
  <c r="CQ204" i="56"/>
  <c r="CO204" i="56"/>
  <c r="CM204" i="56"/>
  <c r="CK204" i="56"/>
  <c r="CI204" i="56"/>
  <c r="CG204" i="56"/>
  <c r="CE204" i="56"/>
  <c r="CC204" i="56"/>
  <c r="CA204" i="56"/>
  <c r="BY204" i="56"/>
  <c r="BW204" i="56"/>
  <c r="BU204" i="56"/>
  <c r="BS204" i="56"/>
  <c r="BQ204" i="56"/>
  <c r="BO204" i="56"/>
  <c r="BM204" i="56"/>
  <c r="BK204" i="56"/>
  <c r="BI204" i="56"/>
  <c r="BG204" i="56"/>
  <c r="BE204" i="56"/>
  <c r="BC204" i="56"/>
  <c r="BA204" i="56"/>
  <c r="AY204" i="56"/>
  <c r="AW204" i="56"/>
  <c r="AU204" i="56"/>
  <c r="AS204" i="56"/>
  <c r="AQ204" i="56"/>
  <c r="AO204" i="56"/>
  <c r="AM204" i="56"/>
  <c r="AK204" i="56"/>
  <c r="AI204" i="56"/>
  <c r="AG204" i="56"/>
  <c r="AE204" i="56"/>
  <c r="AC204" i="56"/>
  <c r="AA204" i="56"/>
  <c r="Y204" i="56"/>
  <c r="W204" i="56"/>
  <c r="U204" i="56"/>
  <c r="S204" i="56"/>
  <c r="Q204" i="56"/>
  <c r="O204" i="56"/>
  <c r="M204" i="56"/>
  <c r="K204" i="56"/>
  <c r="FR202" i="56"/>
  <c r="FP202" i="56"/>
  <c r="FN202" i="56"/>
  <c r="FL202" i="56"/>
  <c r="FJ202" i="56"/>
  <c r="FH202" i="56"/>
  <c r="FF202" i="56"/>
  <c r="FD202" i="56"/>
  <c r="FB202" i="56"/>
  <c r="EZ202" i="56"/>
  <c r="EX202" i="56"/>
  <c r="EV202" i="56"/>
  <c r="ET202" i="56"/>
  <c r="ER202" i="56"/>
  <c r="EP202" i="56"/>
  <c r="EN202" i="56"/>
  <c r="EL202" i="56"/>
  <c r="EJ202" i="56"/>
  <c r="EH202" i="56"/>
  <c r="EF202" i="56"/>
  <c r="ED202" i="56"/>
  <c r="EB202" i="56"/>
  <c r="DZ202" i="56"/>
  <c r="DX202" i="56"/>
  <c r="DV202" i="56"/>
  <c r="DT202" i="56"/>
  <c r="DR202" i="56"/>
  <c r="DP202" i="56"/>
  <c r="DN202" i="56"/>
  <c r="DL202" i="56"/>
  <c r="DJ202" i="56"/>
  <c r="DH202" i="56"/>
  <c r="DF202" i="56"/>
  <c r="DD202" i="56"/>
  <c r="DB202" i="56"/>
  <c r="CZ202" i="56"/>
  <c r="CX202" i="56"/>
  <c r="CV202" i="56"/>
  <c r="CT202" i="56"/>
  <c r="CR202" i="56"/>
  <c r="CP202" i="56"/>
  <c r="CN202" i="56"/>
  <c r="CL202" i="56"/>
  <c r="CJ202" i="56"/>
  <c r="CH202" i="56"/>
  <c r="CF202" i="56"/>
  <c r="CD202" i="56"/>
  <c r="CB202" i="56"/>
  <c r="BZ202" i="56"/>
  <c r="BX202" i="56"/>
  <c r="BV202" i="56"/>
  <c r="BT202" i="56"/>
  <c r="BR202" i="56"/>
  <c r="BP202" i="56"/>
  <c r="BN202" i="56"/>
  <c r="BL202" i="56"/>
  <c r="BJ202" i="56"/>
  <c r="BH202" i="56"/>
  <c r="BF202" i="56"/>
  <c r="BD202" i="56"/>
  <c r="BB202" i="56"/>
  <c r="AZ202" i="56"/>
  <c r="AX202" i="56"/>
  <c r="AV202" i="56"/>
  <c r="AT202" i="56"/>
  <c r="AR202" i="56"/>
  <c r="AP202" i="56"/>
  <c r="AN202" i="56"/>
  <c r="AL202" i="56"/>
  <c r="AJ202" i="56"/>
  <c r="AH202" i="56"/>
  <c r="AF202" i="56"/>
  <c r="AD202" i="56"/>
  <c r="AB202" i="56"/>
  <c r="Z202" i="56"/>
  <c r="X202" i="56"/>
  <c r="V202" i="56"/>
  <c r="T202" i="56"/>
  <c r="R202" i="56"/>
  <c r="P202" i="56"/>
  <c r="N202" i="56"/>
  <c r="L202" i="56"/>
  <c r="J202" i="56"/>
  <c r="H202" i="56"/>
  <c r="FR201" i="56"/>
  <c r="FP201" i="56"/>
  <c r="FN201" i="56"/>
  <c r="FL201" i="56"/>
  <c r="FJ201" i="56"/>
  <c r="FH201" i="56"/>
  <c r="FF201" i="56"/>
  <c r="FD201" i="56"/>
  <c r="FB201" i="56"/>
  <c r="EZ201" i="56"/>
  <c r="EX201" i="56"/>
  <c r="EV201" i="56"/>
  <c r="ET201" i="56"/>
  <c r="ER201" i="56"/>
  <c r="EP201" i="56"/>
  <c r="EN201" i="56"/>
  <c r="EL201" i="56"/>
  <c r="EJ201" i="56"/>
  <c r="EH201" i="56"/>
  <c r="EF201" i="56"/>
  <c r="ED201" i="56"/>
  <c r="EB201" i="56"/>
  <c r="DZ201" i="56"/>
  <c r="DX201" i="56"/>
  <c r="DV201" i="56"/>
  <c r="DT201" i="56"/>
  <c r="DR201" i="56"/>
  <c r="DP201" i="56"/>
  <c r="DN201" i="56"/>
  <c r="DL201" i="56"/>
  <c r="DJ201" i="56"/>
  <c r="DH201" i="56"/>
  <c r="DF201" i="56"/>
  <c r="DD201" i="56"/>
  <c r="DB201" i="56"/>
  <c r="CZ201" i="56"/>
  <c r="CX201" i="56"/>
  <c r="CV201" i="56"/>
  <c r="CT201" i="56"/>
  <c r="CR201" i="56"/>
  <c r="CP201" i="56"/>
  <c r="CN201" i="56"/>
  <c r="CL201" i="56"/>
  <c r="CJ201" i="56"/>
  <c r="CH201" i="56"/>
  <c r="CF201" i="56"/>
  <c r="CD201" i="56"/>
  <c r="CB201" i="56"/>
  <c r="BZ201" i="56"/>
  <c r="BX201" i="56"/>
  <c r="BV201" i="56"/>
  <c r="BT201" i="56"/>
  <c r="BR201" i="56"/>
  <c r="BP201" i="56"/>
  <c r="BN201" i="56"/>
  <c r="BL201" i="56"/>
  <c r="BJ201" i="56"/>
  <c r="BH201" i="56"/>
  <c r="BF201" i="56"/>
  <c r="BD201" i="56"/>
  <c r="BB201" i="56"/>
  <c r="AZ201" i="56"/>
  <c r="AX201" i="56"/>
  <c r="AV201" i="56"/>
  <c r="AT201" i="56"/>
  <c r="AR201" i="56"/>
  <c r="AP201" i="56"/>
  <c r="AN201" i="56"/>
  <c r="AL201" i="56"/>
  <c r="AJ201" i="56"/>
  <c r="AH201" i="56"/>
  <c r="AF201" i="56"/>
  <c r="AD201" i="56"/>
  <c r="AB201" i="56"/>
  <c r="Z201" i="56"/>
  <c r="X201" i="56"/>
  <c r="V201" i="56"/>
  <c r="T201" i="56"/>
  <c r="R201" i="56"/>
  <c r="P201" i="56"/>
  <c r="N201" i="56"/>
  <c r="L201" i="56"/>
  <c r="J201" i="56"/>
  <c r="H201" i="56"/>
  <c r="FR200" i="56"/>
  <c r="FP200" i="56"/>
  <c r="FN200" i="56"/>
  <c r="FL200" i="56"/>
  <c r="FJ200" i="56"/>
  <c r="FH200" i="56"/>
  <c r="FF200" i="56"/>
  <c r="FD200" i="56"/>
  <c r="FB200" i="56"/>
  <c r="EZ200" i="56"/>
  <c r="EX200" i="56"/>
  <c r="EV200" i="56"/>
  <c r="ET200" i="56"/>
  <c r="ER200" i="56"/>
  <c r="EP200" i="56"/>
  <c r="EN200" i="56"/>
  <c r="EL200" i="56"/>
  <c r="EJ200" i="56"/>
  <c r="EH200" i="56"/>
  <c r="EF200" i="56"/>
  <c r="ED200" i="56"/>
  <c r="EB200" i="56"/>
  <c r="DZ200" i="56"/>
  <c r="DX200" i="56"/>
  <c r="DV200" i="56"/>
  <c r="DT200" i="56"/>
  <c r="DR200" i="56"/>
  <c r="DP200" i="56"/>
  <c r="DN200" i="56"/>
  <c r="DL200" i="56"/>
  <c r="DJ200" i="56"/>
  <c r="DH200" i="56"/>
  <c r="DF200" i="56"/>
  <c r="DD200" i="56"/>
  <c r="DB200" i="56"/>
  <c r="CZ200" i="56"/>
  <c r="CX200" i="56"/>
  <c r="CV200" i="56"/>
  <c r="CT200" i="56"/>
  <c r="CR200" i="56"/>
  <c r="CP200" i="56"/>
  <c r="CN200" i="56"/>
  <c r="CL200" i="56"/>
  <c r="CJ200" i="56"/>
  <c r="CH200" i="56"/>
  <c r="CF200" i="56"/>
  <c r="CD200" i="56"/>
  <c r="CB200" i="56"/>
  <c r="BZ200" i="56"/>
  <c r="BX200" i="56"/>
  <c r="BV200" i="56"/>
  <c r="BT200" i="56"/>
  <c r="BR200" i="56"/>
  <c r="BP200" i="56"/>
  <c r="BN200" i="56"/>
  <c r="BL200" i="56"/>
  <c r="BJ200" i="56"/>
  <c r="BH200" i="56"/>
  <c r="BF200" i="56"/>
  <c r="BD200" i="56"/>
  <c r="BB200" i="56"/>
  <c r="AZ200" i="56"/>
  <c r="AX200" i="56"/>
  <c r="AV200" i="56"/>
  <c r="AT200" i="56"/>
  <c r="AR200" i="56"/>
  <c r="AP200" i="56"/>
  <c r="AN200" i="56"/>
  <c r="AL200" i="56"/>
  <c r="AJ200" i="56"/>
  <c r="AH200" i="56"/>
  <c r="AF200" i="56"/>
  <c r="AD200" i="56"/>
  <c r="AB200" i="56"/>
  <c r="Z200" i="56"/>
  <c r="X200" i="56"/>
  <c r="V200" i="56"/>
  <c r="T200" i="56"/>
  <c r="R200" i="56"/>
  <c r="P200" i="56"/>
  <c r="N200" i="56"/>
  <c r="L200" i="56"/>
  <c r="J200" i="56"/>
  <c r="H200" i="56"/>
  <c r="FR199" i="56"/>
  <c r="FP199" i="56"/>
  <c r="FN199" i="56"/>
  <c r="FL199" i="56"/>
  <c r="FJ199" i="56"/>
  <c r="FH199" i="56"/>
  <c r="FF199" i="56"/>
  <c r="FD199" i="56"/>
  <c r="FB199" i="56"/>
  <c r="EZ199" i="56"/>
  <c r="EX199" i="56"/>
  <c r="EV199" i="56"/>
  <c r="ET199" i="56"/>
  <c r="ER199" i="56"/>
  <c r="EP199" i="56"/>
  <c r="EN199" i="56"/>
  <c r="EL199" i="56"/>
  <c r="EJ199" i="56"/>
  <c r="EH199" i="56"/>
  <c r="EF199" i="56"/>
  <c r="ED199" i="56"/>
  <c r="EB199" i="56"/>
  <c r="DZ199" i="56"/>
  <c r="DX199" i="56"/>
  <c r="DV199" i="56"/>
  <c r="DT199" i="56"/>
  <c r="DR199" i="56"/>
  <c r="DP199" i="56"/>
  <c r="DN199" i="56"/>
  <c r="DL199" i="56"/>
  <c r="DJ199" i="56"/>
  <c r="DH199" i="56"/>
  <c r="DF199" i="56"/>
  <c r="DD199" i="56"/>
  <c r="DB199" i="56"/>
  <c r="CZ199" i="56"/>
  <c r="CX199" i="56"/>
  <c r="CV199" i="56"/>
  <c r="CT199" i="56"/>
  <c r="CR199" i="56"/>
  <c r="CP199" i="56"/>
  <c r="CN199" i="56"/>
  <c r="CL199" i="56"/>
  <c r="CJ199" i="56"/>
  <c r="CH199" i="56"/>
  <c r="CF199" i="56"/>
  <c r="CD199" i="56"/>
  <c r="CB199" i="56"/>
  <c r="BZ199" i="56"/>
  <c r="BX199" i="56"/>
  <c r="BV199" i="56"/>
  <c r="BT199" i="56"/>
  <c r="BR199" i="56"/>
  <c r="BP199" i="56"/>
  <c r="BN199" i="56"/>
  <c r="BL199" i="56"/>
  <c r="BJ199" i="56"/>
  <c r="BH199" i="56"/>
  <c r="BF199" i="56"/>
  <c r="BD199" i="56"/>
  <c r="BB199" i="56"/>
  <c r="AZ199" i="56"/>
  <c r="AX199" i="56"/>
  <c r="AV199" i="56"/>
  <c r="AT199" i="56"/>
  <c r="AR199" i="56"/>
  <c r="AP199" i="56"/>
  <c r="AN199" i="56"/>
  <c r="AL199" i="56"/>
  <c r="AJ199" i="56"/>
  <c r="AH199" i="56"/>
  <c r="AF199" i="56"/>
  <c r="AD199" i="56"/>
  <c r="AB199" i="56"/>
  <c r="Z199" i="56"/>
  <c r="X199" i="56"/>
  <c r="V199" i="56"/>
  <c r="T199" i="56"/>
  <c r="R199" i="56"/>
  <c r="P199" i="56"/>
  <c r="N199" i="56"/>
  <c r="L199" i="56"/>
  <c r="J199" i="56"/>
  <c r="H199" i="56"/>
  <c r="FR198" i="56"/>
  <c r="FP198" i="56"/>
  <c r="FP219" i="56" s="1"/>
  <c r="FN198" i="56"/>
  <c r="FN219" i="56" s="1"/>
  <c r="FL198" i="56"/>
  <c r="FL219" i="56" s="1"/>
  <c r="FJ198" i="56"/>
  <c r="FJ219" i="56" s="1"/>
  <c r="FH198" i="56"/>
  <c r="FH219" i="56" s="1"/>
  <c r="FF198" i="56"/>
  <c r="FF219" i="56" s="1"/>
  <c r="FD198" i="56"/>
  <c r="FD219" i="56" s="1"/>
  <c r="FB198" i="56"/>
  <c r="FB219" i="56" s="1"/>
  <c r="EZ198" i="56"/>
  <c r="EZ219" i="56" s="1"/>
  <c r="EX198" i="56"/>
  <c r="EX219" i="56" s="1"/>
  <c r="EV198" i="56"/>
  <c r="EV219" i="56" s="1"/>
  <c r="ET198" i="56"/>
  <c r="ET219" i="56" s="1"/>
  <c r="ER198" i="56"/>
  <c r="ER219" i="56" s="1"/>
  <c r="EP198" i="56"/>
  <c r="EP219" i="56" s="1"/>
  <c r="EN198" i="56"/>
  <c r="EN219" i="56" s="1"/>
  <c r="EL198" i="56"/>
  <c r="EL219" i="56" s="1"/>
  <c r="EJ198" i="56"/>
  <c r="EJ219" i="56" s="1"/>
  <c r="EH198" i="56"/>
  <c r="EH219" i="56" s="1"/>
  <c r="EF198" i="56"/>
  <c r="EF219" i="56" s="1"/>
  <c r="ED198" i="56"/>
  <c r="ED219" i="56" s="1"/>
  <c r="EB198" i="56"/>
  <c r="EB219" i="56" s="1"/>
  <c r="DZ198" i="56"/>
  <c r="DZ219" i="56" s="1"/>
  <c r="DX198" i="56"/>
  <c r="DX219" i="56" s="1"/>
  <c r="DV198" i="56"/>
  <c r="DV219" i="56" s="1"/>
  <c r="DT198" i="56"/>
  <c r="DT219" i="56" s="1"/>
  <c r="DR198" i="56"/>
  <c r="DR219" i="56" s="1"/>
  <c r="DP198" i="56"/>
  <c r="DP219" i="56" s="1"/>
  <c r="DN198" i="56"/>
  <c r="DN219" i="56" s="1"/>
  <c r="DL198" i="56"/>
  <c r="DL219" i="56" s="1"/>
  <c r="DJ198" i="56"/>
  <c r="DJ219" i="56" s="1"/>
  <c r="DH198" i="56"/>
  <c r="DH219" i="56" s="1"/>
  <c r="DF198" i="56"/>
  <c r="DF219" i="56" s="1"/>
  <c r="DD198" i="56"/>
  <c r="DD219" i="56" s="1"/>
  <c r="DB198" i="56"/>
  <c r="DB219" i="56" s="1"/>
  <c r="CZ198" i="56"/>
  <c r="CZ219" i="56" s="1"/>
  <c r="CX198" i="56"/>
  <c r="CX219" i="56" s="1"/>
  <c r="CV198" i="56"/>
  <c r="CV219" i="56" s="1"/>
  <c r="CT198" i="56"/>
  <c r="CT219" i="56" s="1"/>
  <c r="CR198" i="56"/>
  <c r="CR219" i="56" s="1"/>
  <c r="CP198" i="56"/>
  <c r="CP219" i="56" s="1"/>
  <c r="CN198" i="56"/>
  <c r="CN219" i="56" s="1"/>
  <c r="CL198" i="56"/>
  <c r="CL219" i="56" s="1"/>
  <c r="CJ198" i="56"/>
  <c r="CJ219" i="56" s="1"/>
  <c r="CH198" i="56"/>
  <c r="CH219" i="56" s="1"/>
  <c r="CF198" i="56"/>
  <c r="CF219" i="56" s="1"/>
  <c r="CD198" i="56"/>
  <c r="CD219" i="56" s="1"/>
  <c r="CB198" i="56"/>
  <c r="CB219" i="56" s="1"/>
  <c r="BZ198" i="56"/>
  <c r="BZ219" i="56" s="1"/>
  <c r="BX198" i="56"/>
  <c r="BX219" i="56" s="1"/>
  <c r="BV198" i="56"/>
  <c r="BV219" i="56" s="1"/>
  <c r="BT198" i="56"/>
  <c r="BT219" i="56" s="1"/>
  <c r="BR198" i="56"/>
  <c r="BR219" i="56" s="1"/>
  <c r="BP198" i="56"/>
  <c r="BP219" i="56" s="1"/>
  <c r="BN198" i="56"/>
  <c r="BN217" i="56" s="1"/>
  <c r="BL198" i="56"/>
  <c r="BL219" i="56" s="1"/>
  <c r="BJ198" i="56"/>
  <c r="BJ219" i="56" s="1"/>
  <c r="BH198" i="56"/>
  <c r="BH219" i="56" s="1"/>
  <c r="BF198" i="56"/>
  <c r="BF217" i="56" s="1"/>
  <c r="BD198" i="56"/>
  <c r="BD219" i="56" s="1"/>
  <c r="BB198" i="56"/>
  <c r="BB219" i="56" s="1"/>
  <c r="AZ198" i="56"/>
  <c r="AZ219" i="56" s="1"/>
  <c r="AX198" i="56"/>
  <c r="AX219" i="56" s="1"/>
  <c r="AV198" i="56"/>
  <c r="AV219" i="56" s="1"/>
  <c r="AT198" i="56"/>
  <c r="AT219" i="56" s="1"/>
  <c r="AR198" i="56"/>
  <c r="AR217" i="56" s="1"/>
  <c r="AP198" i="56"/>
  <c r="AP217" i="56" s="1"/>
  <c r="AN198" i="56"/>
  <c r="AN219" i="56" s="1"/>
  <c r="AL198" i="56"/>
  <c r="AL218" i="56" s="1"/>
  <c r="AJ198" i="56"/>
  <c r="AJ217" i="56" s="1"/>
  <c r="AH198" i="56"/>
  <c r="AH217" i="56" s="1"/>
  <c r="AF198" i="56"/>
  <c r="AF219" i="56" s="1"/>
  <c r="AD198" i="56"/>
  <c r="AD218" i="56" s="1"/>
  <c r="AB198" i="56"/>
  <c r="AB217" i="56" s="1"/>
  <c r="Z198" i="56"/>
  <c r="Z217" i="56" s="1"/>
  <c r="X198" i="56"/>
  <c r="X219" i="56" s="1"/>
  <c r="V198" i="56"/>
  <c r="V218" i="56" s="1"/>
  <c r="T198" i="56"/>
  <c r="T217" i="56" s="1"/>
  <c r="R198" i="56"/>
  <c r="R217" i="56" s="1"/>
  <c r="P198" i="56"/>
  <c r="P219" i="56" s="1"/>
  <c r="N198" i="56"/>
  <c r="N218" i="56" s="1"/>
  <c r="L198" i="56"/>
  <c r="J198" i="56"/>
  <c r="J217" i="56" s="1"/>
  <c r="H198" i="56"/>
  <c r="H219" i="56" s="1"/>
  <c r="F136" i="56"/>
  <c r="DX131" i="56"/>
  <c r="CT131" i="56"/>
  <c r="CQ131" i="56"/>
  <c r="CL131" i="56"/>
  <c r="CH131" i="56"/>
  <c r="BO131" i="56"/>
  <c r="BJ131" i="56"/>
  <c r="BF131" i="56"/>
  <c r="BB131" i="56"/>
  <c r="AX131" i="56"/>
  <c r="AT131" i="56"/>
  <c r="AP131" i="56"/>
  <c r="AK131" i="56"/>
  <c r="B136" i="56" s="1"/>
  <c r="AB131" i="56"/>
  <c r="V131" i="56"/>
  <c r="DX130" i="56"/>
  <c r="DF130" i="56"/>
  <c r="DX129" i="56"/>
  <c r="DF129" i="56"/>
  <c r="CL115" i="56"/>
  <c r="CH115" i="56"/>
  <c r="CD115" i="56"/>
  <c r="BZ115" i="56"/>
  <c r="BV115" i="56"/>
  <c r="BR115" i="56"/>
  <c r="BN115" i="56"/>
  <c r="BJ115" i="56"/>
  <c r="BF115" i="56"/>
  <c r="BB115" i="56"/>
  <c r="AX115" i="56"/>
  <c r="AT115" i="56"/>
  <c r="AP115" i="56"/>
  <c r="AL115" i="56"/>
  <c r="AH115" i="56"/>
  <c r="AD115" i="56"/>
  <c r="Z115" i="56"/>
  <c r="V115" i="56"/>
  <c r="R115" i="56"/>
  <c r="N115" i="56"/>
  <c r="J115" i="56"/>
  <c r="CO112" i="56"/>
  <c r="CO115" i="56" s="1"/>
  <c r="CN112" i="56"/>
  <c r="CN115" i="56" s="1"/>
  <c r="CM112" i="56"/>
  <c r="CM115" i="56" s="1"/>
  <c r="CL112" i="56"/>
  <c r="CK112" i="56"/>
  <c r="CK115" i="56" s="1"/>
  <c r="CJ112" i="56"/>
  <c r="CJ115" i="56" s="1"/>
  <c r="CI112" i="56"/>
  <c r="CI115" i="56" s="1"/>
  <c r="CH112" i="56"/>
  <c r="CG112" i="56"/>
  <c r="CG115" i="56" s="1"/>
  <c r="CF112" i="56"/>
  <c r="CF115" i="56" s="1"/>
  <c r="CE112" i="56"/>
  <c r="CE115" i="56" s="1"/>
  <c r="CD112" i="56"/>
  <c r="CC112" i="56"/>
  <c r="CC115" i="56" s="1"/>
  <c r="CB112" i="56"/>
  <c r="CB115" i="56" s="1"/>
  <c r="CA112" i="56"/>
  <c r="CA115" i="56" s="1"/>
  <c r="BZ112" i="56"/>
  <c r="BY112" i="56"/>
  <c r="BY115" i="56" s="1"/>
  <c r="BX112" i="56"/>
  <c r="BX115" i="56" s="1"/>
  <c r="BW112" i="56"/>
  <c r="BW115" i="56" s="1"/>
  <c r="BV112" i="56"/>
  <c r="BU112" i="56"/>
  <c r="BU115" i="56" s="1"/>
  <c r="BT112" i="56"/>
  <c r="BT115" i="56" s="1"/>
  <c r="BS112" i="56"/>
  <c r="BS115" i="56" s="1"/>
  <c r="BR112" i="56"/>
  <c r="BQ112" i="56"/>
  <c r="BQ115" i="56" s="1"/>
  <c r="BP112" i="56"/>
  <c r="BP115" i="56" s="1"/>
  <c r="BO112" i="56"/>
  <c r="BO115" i="56" s="1"/>
  <c r="BN112" i="56"/>
  <c r="BM112" i="56"/>
  <c r="BM115" i="56" s="1"/>
  <c r="BL112" i="56"/>
  <c r="BL115" i="56" s="1"/>
  <c r="BK112" i="56"/>
  <c r="BK115" i="56" s="1"/>
  <c r="BJ112" i="56"/>
  <c r="BI112" i="56"/>
  <c r="BI115" i="56" s="1"/>
  <c r="BH112" i="56"/>
  <c r="BH115" i="56" s="1"/>
  <c r="BG112" i="56"/>
  <c r="BG115" i="56" s="1"/>
  <c r="BF112" i="56"/>
  <c r="BE112" i="56"/>
  <c r="BE115" i="56" s="1"/>
  <c r="BD112" i="56"/>
  <c r="BD115" i="56" s="1"/>
  <c r="BC112" i="56"/>
  <c r="BC115" i="56" s="1"/>
  <c r="BB112" i="56"/>
  <c r="BA112" i="56"/>
  <c r="BA115" i="56" s="1"/>
  <c r="AZ112" i="56"/>
  <c r="AZ115" i="56" s="1"/>
  <c r="AY112" i="56"/>
  <c r="AY115" i="56" s="1"/>
  <c r="AX112" i="56"/>
  <c r="AW112" i="56"/>
  <c r="AW115" i="56" s="1"/>
  <c r="AV112" i="56"/>
  <c r="AV115" i="56" s="1"/>
  <c r="AU112" i="56"/>
  <c r="AU115" i="56" s="1"/>
  <c r="AT112" i="56"/>
  <c r="AS112" i="56"/>
  <c r="AS115" i="56" s="1"/>
  <c r="AR112" i="56"/>
  <c r="AR115" i="56" s="1"/>
  <c r="AQ112" i="56"/>
  <c r="AQ115" i="56" s="1"/>
  <c r="AP112" i="56"/>
  <c r="AO112" i="56"/>
  <c r="AO115" i="56" s="1"/>
  <c r="AN112" i="56"/>
  <c r="AN115" i="56" s="1"/>
  <c r="AM112" i="56"/>
  <c r="AM115" i="56" s="1"/>
  <c r="AL112" i="56"/>
  <c r="AK112" i="56"/>
  <c r="AK115" i="56" s="1"/>
  <c r="AJ112" i="56"/>
  <c r="AJ115" i="56" s="1"/>
  <c r="AI112" i="56"/>
  <c r="AI115" i="56" s="1"/>
  <c r="AH112" i="56"/>
  <c r="AG112" i="56"/>
  <c r="AG115" i="56" s="1"/>
  <c r="AF112" i="56"/>
  <c r="AF115" i="56" s="1"/>
  <c r="AE112" i="56"/>
  <c r="AE115" i="56" s="1"/>
  <c r="AD112" i="56"/>
  <c r="AC112" i="56"/>
  <c r="AC115" i="56" s="1"/>
  <c r="AB112" i="56"/>
  <c r="AB115" i="56" s="1"/>
  <c r="AA112" i="56"/>
  <c r="AA115" i="56" s="1"/>
  <c r="Z112" i="56"/>
  <c r="Y112" i="56"/>
  <c r="Y115" i="56" s="1"/>
  <c r="X112" i="56"/>
  <c r="X115" i="56" s="1"/>
  <c r="W112" i="56"/>
  <c r="W115" i="56" s="1"/>
  <c r="V112" i="56"/>
  <c r="U112" i="56"/>
  <c r="U115" i="56" s="1"/>
  <c r="T112" i="56"/>
  <c r="T115" i="56" s="1"/>
  <c r="S112" i="56"/>
  <c r="S115" i="56" s="1"/>
  <c r="R112" i="56"/>
  <c r="Q112" i="56"/>
  <c r="Q115" i="56" s="1"/>
  <c r="P112" i="56"/>
  <c r="P115" i="56" s="1"/>
  <c r="O112" i="56"/>
  <c r="O115" i="56" s="1"/>
  <c r="N112" i="56"/>
  <c r="M112" i="56"/>
  <c r="M115" i="56" s="1"/>
  <c r="L112" i="56"/>
  <c r="L115" i="56" s="1"/>
  <c r="K112" i="56"/>
  <c r="K115" i="56" s="1"/>
  <c r="J112" i="56"/>
  <c r="I112" i="56"/>
  <c r="I115" i="56" s="1"/>
  <c r="H112" i="56"/>
  <c r="H115" i="56" s="1"/>
  <c r="FQ97" i="56"/>
  <c r="FO97" i="56"/>
  <c r="FM97" i="56"/>
  <c r="FK97" i="56"/>
  <c r="FI97" i="56"/>
  <c r="FG97" i="56"/>
  <c r="FE97" i="56"/>
  <c r="FC97" i="56"/>
  <c r="FA97" i="56"/>
  <c r="EY97" i="56"/>
  <c r="EW97" i="56"/>
  <c r="EU97" i="56"/>
  <c r="ES97" i="56"/>
  <c r="EQ97" i="56"/>
  <c r="EO97" i="56"/>
  <c r="EM97" i="56"/>
  <c r="EK97" i="56"/>
  <c r="EI97" i="56"/>
  <c r="EG97" i="56"/>
  <c r="EE97" i="56"/>
  <c r="EC97" i="56"/>
  <c r="EA97" i="56"/>
  <c r="DY97" i="56"/>
  <c r="DW97" i="56"/>
  <c r="DU97" i="56"/>
  <c r="DS97" i="56"/>
  <c r="DQ97" i="56"/>
  <c r="DO97" i="56"/>
  <c r="DM97" i="56"/>
  <c r="DK97" i="56"/>
  <c r="DI97" i="56"/>
  <c r="DG97" i="56"/>
  <c r="DE97" i="56"/>
  <c r="DC97" i="56"/>
  <c r="DA97" i="56"/>
  <c r="CY97" i="56"/>
  <c r="CW97" i="56"/>
  <c r="CU97" i="56"/>
  <c r="CS97" i="56"/>
  <c r="CQ97" i="56"/>
  <c r="CO97" i="56"/>
  <c r="CM97" i="56"/>
  <c r="CK97" i="56"/>
  <c r="CI97" i="56"/>
  <c r="CG97" i="56"/>
  <c r="CE97" i="56"/>
  <c r="CC97" i="56"/>
  <c r="CA97" i="56"/>
  <c r="BY97" i="56"/>
  <c r="BW97" i="56"/>
  <c r="BU97" i="56"/>
  <c r="BS97" i="56"/>
  <c r="BQ97" i="56"/>
  <c r="BO97" i="56"/>
  <c r="BM97" i="56"/>
  <c r="BK97" i="56"/>
  <c r="BI97" i="56"/>
  <c r="BG97" i="56"/>
  <c r="BE97" i="56"/>
  <c r="BC97" i="56"/>
  <c r="BA97" i="56"/>
  <c r="AY97" i="56"/>
  <c r="AW97" i="56"/>
  <c r="AU97" i="56"/>
  <c r="AS97" i="56"/>
  <c r="AQ97" i="56"/>
  <c r="AO97" i="56"/>
  <c r="AM97" i="56"/>
  <c r="AK97" i="56"/>
  <c r="AI97" i="56"/>
  <c r="AG97" i="56"/>
  <c r="AE97" i="56"/>
  <c r="AC97" i="56"/>
  <c r="AA97" i="56"/>
  <c r="Y97" i="56"/>
  <c r="W97" i="56"/>
  <c r="U97" i="56"/>
  <c r="S97" i="56"/>
  <c r="Q97" i="56"/>
  <c r="O97" i="56"/>
  <c r="M97" i="56"/>
  <c r="K97" i="56"/>
  <c r="EP94" i="56"/>
  <c r="DJ94" i="56"/>
  <c r="CD94" i="56"/>
  <c r="AX94" i="56"/>
  <c r="FP92" i="56"/>
  <c r="FN92" i="56"/>
  <c r="FL92" i="56"/>
  <c r="FJ92" i="56"/>
  <c r="FH92" i="56"/>
  <c r="FF92" i="56"/>
  <c r="FD92" i="56"/>
  <c r="FB92" i="56"/>
  <c r="EZ92" i="56"/>
  <c r="EX92" i="56"/>
  <c r="EV92" i="56"/>
  <c r="ET92" i="56"/>
  <c r="ER92" i="56"/>
  <c r="EP92" i="56"/>
  <c r="EN92" i="56"/>
  <c r="EL92" i="56"/>
  <c r="EJ92" i="56"/>
  <c r="EH92" i="56"/>
  <c r="EF92" i="56"/>
  <c r="ED92" i="56"/>
  <c r="EB92" i="56"/>
  <c r="DZ92" i="56"/>
  <c r="DX92" i="56"/>
  <c r="DV92" i="56"/>
  <c r="DT92" i="56"/>
  <c r="DR92" i="56"/>
  <c r="DN92" i="56"/>
  <c r="DL92" i="56"/>
  <c r="DJ92" i="56"/>
  <c r="DH92" i="56"/>
  <c r="DF92" i="56"/>
  <c r="DD92" i="56"/>
  <c r="DB92" i="56"/>
  <c r="CZ92" i="56"/>
  <c r="CX92" i="56"/>
  <c r="CV92" i="56"/>
  <c r="CT92" i="56"/>
  <c r="CR92" i="56"/>
  <c r="CP92" i="56"/>
  <c r="CN92" i="56"/>
  <c r="CL92" i="56"/>
  <c r="CJ92" i="56"/>
  <c r="CH92" i="56"/>
  <c r="CF92" i="56"/>
  <c r="CD92" i="56"/>
  <c r="CB92" i="56"/>
  <c r="BZ92" i="56"/>
  <c r="BX92" i="56"/>
  <c r="BV92" i="56"/>
  <c r="BT92" i="56"/>
  <c r="BR92" i="56"/>
  <c r="BP92" i="56"/>
  <c r="BN92" i="56"/>
  <c r="BL92" i="56"/>
  <c r="BJ92" i="56"/>
  <c r="BH92" i="56"/>
  <c r="BF92" i="56"/>
  <c r="BD92" i="56"/>
  <c r="BB92" i="56"/>
  <c r="AZ92" i="56"/>
  <c r="AX92" i="56"/>
  <c r="AV92" i="56"/>
  <c r="AT92" i="56"/>
  <c r="AR92" i="56"/>
  <c r="AP92" i="56"/>
  <c r="AN92" i="56"/>
  <c r="AL92" i="56"/>
  <c r="AJ92" i="56"/>
  <c r="AH92" i="56"/>
  <c r="AF92" i="56"/>
  <c r="AD92" i="56"/>
  <c r="AB92" i="56"/>
  <c r="Z92" i="56"/>
  <c r="X92" i="56"/>
  <c r="V92" i="56"/>
  <c r="T92" i="56"/>
  <c r="R92" i="56"/>
  <c r="P92" i="56"/>
  <c r="N92" i="56"/>
  <c r="J92" i="56"/>
  <c r="FQ90" i="56"/>
  <c r="FO90" i="56"/>
  <c r="FM90" i="56"/>
  <c r="FK90" i="56"/>
  <c r="FI90" i="56"/>
  <c r="FG90" i="56"/>
  <c r="FE90" i="56"/>
  <c r="FC90" i="56"/>
  <c r="FA90" i="56"/>
  <c r="EY90" i="56"/>
  <c r="EW90" i="56"/>
  <c r="EU90" i="56"/>
  <c r="ES90" i="56"/>
  <c r="EQ90" i="56"/>
  <c r="EO90" i="56"/>
  <c r="EM90" i="56"/>
  <c r="EK90" i="56"/>
  <c r="EI90" i="56"/>
  <c r="EG90" i="56"/>
  <c r="EE90" i="56"/>
  <c r="EC90" i="56"/>
  <c r="EA90" i="56"/>
  <c r="DY90" i="56"/>
  <c r="DW90" i="56"/>
  <c r="DU90" i="56"/>
  <c r="DS90" i="56"/>
  <c r="DQ90" i="56"/>
  <c r="DO90" i="56"/>
  <c r="DM90" i="56"/>
  <c r="DK90" i="56"/>
  <c r="DI90" i="56"/>
  <c r="DG90" i="56"/>
  <c r="DE90" i="56"/>
  <c r="DC90" i="56"/>
  <c r="DA90" i="56"/>
  <c r="CY90" i="56"/>
  <c r="CW90" i="56"/>
  <c r="CU90" i="56"/>
  <c r="CS90" i="56"/>
  <c r="CQ90" i="56"/>
  <c r="CO90" i="56"/>
  <c r="CM90" i="56"/>
  <c r="CK90" i="56"/>
  <c r="CI90" i="56"/>
  <c r="CG90" i="56"/>
  <c r="CE90" i="56"/>
  <c r="CC90" i="56"/>
  <c r="CA90" i="56"/>
  <c r="BY90" i="56"/>
  <c r="BW90" i="56"/>
  <c r="BU90" i="56"/>
  <c r="BS90" i="56"/>
  <c r="BQ90" i="56"/>
  <c r="BO90" i="56"/>
  <c r="BM90" i="56"/>
  <c r="BK90" i="56"/>
  <c r="BI90" i="56"/>
  <c r="BG90" i="56"/>
  <c r="BE90" i="56"/>
  <c r="BC90" i="56"/>
  <c r="BA90" i="56"/>
  <c r="AY90" i="56"/>
  <c r="AW90" i="56"/>
  <c r="AU90" i="56"/>
  <c r="AS90" i="56"/>
  <c r="AQ90" i="56"/>
  <c r="AO90" i="56"/>
  <c r="AM90" i="56"/>
  <c r="AK90" i="56"/>
  <c r="AI90" i="56"/>
  <c r="AG90" i="56"/>
  <c r="AE90" i="56"/>
  <c r="AC90" i="56"/>
  <c r="AA90" i="56"/>
  <c r="Y90" i="56"/>
  <c r="W90" i="56"/>
  <c r="U90" i="56"/>
  <c r="S90" i="56"/>
  <c r="Q90" i="56"/>
  <c r="O90" i="56"/>
  <c r="O106" i="56" s="1"/>
  <c r="M90" i="56"/>
  <c r="K90" i="56"/>
  <c r="K106" i="56" s="1"/>
  <c r="FQ89" i="56"/>
  <c r="FO89" i="56"/>
  <c r="FM89" i="56"/>
  <c r="FK89" i="56"/>
  <c r="FK105" i="56" s="1"/>
  <c r="FI89" i="56"/>
  <c r="FG89" i="56"/>
  <c r="FE89" i="56"/>
  <c r="FC89" i="56"/>
  <c r="FA89" i="56"/>
  <c r="EY89" i="56"/>
  <c r="EW89" i="56"/>
  <c r="EU89" i="56"/>
  <c r="ES89" i="56"/>
  <c r="EQ89" i="56"/>
  <c r="EO89" i="56"/>
  <c r="EM89" i="56"/>
  <c r="EK89" i="56"/>
  <c r="EI89" i="56"/>
  <c r="EG89" i="56"/>
  <c r="EE89" i="56"/>
  <c r="EE105" i="56" s="1"/>
  <c r="EC89" i="56"/>
  <c r="EA89" i="56"/>
  <c r="DY89" i="56"/>
  <c r="DW89" i="56"/>
  <c r="DW106" i="56" s="1"/>
  <c r="DU89" i="56"/>
  <c r="DS89" i="56"/>
  <c r="DQ89" i="56"/>
  <c r="DO89" i="56"/>
  <c r="DM89" i="56"/>
  <c r="DK89" i="56"/>
  <c r="DI89" i="56"/>
  <c r="DG89" i="56"/>
  <c r="DE89" i="56"/>
  <c r="DC89" i="56"/>
  <c r="DA89" i="56"/>
  <c r="CY89" i="56"/>
  <c r="CY106" i="56" s="1"/>
  <c r="CW89" i="56"/>
  <c r="CU89" i="56"/>
  <c r="CS89" i="56"/>
  <c r="CQ89" i="56"/>
  <c r="CO89" i="56"/>
  <c r="CM89" i="56"/>
  <c r="CK89" i="56"/>
  <c r="CI89" i="56"/>
  <c r="CI106" i="56" s="1"/>
  <c r="CG89" i="56"/>
  <c r="CE89" i="56"/>
  <c r="CC89" i="56"/>
  <c r="CA89" i="56"/>
  <c r="BY89" i="56"/>
  <c r="BW89" i="56"/>
  <c r="BU89" i="56"/>
  <c r="BS89" i="56"/>
  <c r="BS106" i="56" s="1"/>
  <c r="BQ89" i="56"/>
  <c r="BO89" i="56"/>
  <c r="BM89" i="56"/>
  <c r="BK89" i="56"/>
  <c r="BI89" i="56"/>
  <c r="BG89" i="56"/>
  <c r="BE89" i="56"/>
  <c r="BC89" i="56"/>
  <c r="BC106" i="56" s="1"/>
  <c r="BA89" i="56"/>
  <c r="AY89" i="56"/>
  <c r="AW89" i="56"/>
  <c r="AU89" i="56"/>
  <c r="AS89" i="56"/>
  <c r="AQ89" i="56"/>
  <c r="AO89" i="56"/>
  <c r="AM89" i="56"/>
  <c r="AM104" i="56" s="1"/>
  <c r="AK89" i="56"/>
  <c r="AI89" i="56"/>
  <c r="AG89" i="56"/>
  <c r="AE89" i="56"/>
  <c r="AC89" i="56"/>
  <c r="AA89" i="56"/>
  <c r="Y89" i="56"/>
  <c r="W89" i="56"/>
  <c r="W106" i="56" s="1"/>
  <c r="U89" i="56"/>
  <c r="S89" i="56"/>
  <c r="Q89" i="56"/>
  <c r="BD70" i="56"/>
  <c r="BD71" i="56" s="1"/>
  <c r="M89" i="56"/>
  <c r="K89" i="56"/>
  <c r="FQ88" i="56"/>
  <c r="FO88" i="56"/>
  <c r="FM88" i="56"/>
  <c r="FK88" i="56"/>
  <c r="FI88" i="56"/>
  <c r="FG88" i="56"/>
  <c r="FE88" i="56"/>
  <c r="FC88" i="56"/>
  <c r="FA88" i="56"/>
  <c r="EY88" i="56"/>
  <c r="EW88" i="56"/>
  <c r="EU88" i="56"/>
  <c r="ES88" i="56"/>
  <c r="EQ88" i="56"/>
  <c r="EO88" i="56"/>
  <c r="EM88" i="56"/>
  <c r="EK88" i="56"/>
  <c r="EI88" i="56"/>
  <c r="EG88" i="56"/>
  <c r="EE88" i="56"/>
  <c r="EC88" i="56"/>
  <c r="EA88" i="56"/>
  <c r="DY88" i="56"/>
  <c r="DW88" i="56"/>
  <c r="DU88" i="56"/>
  <c r="DS88" i="56"/>
  <c r="DQ88" i="56"/>
  <c r="DO88" i="56"/>
  <c r="DM88" i="56"/>
  <c r="DK88" i="56"/>
  <c r="DI88" i="56"/>
  <c r="DG88" i="56"/>
  <c r="DE88" i="56"/>
  <c r="DC88" i="56"/>
  <c r="DA88" i="56"/>
  <c r="CY88" i="56"/>
  <c r="CW88" i="56"/>
  <c r="CU88" i="56"/>
  <c r="CS88" i="56"/>
  <c r="CQ88" i="56"/>
  <c r="CO88" i="56"/>
  <c r="CM88" i="56"/>
  <c r="CK88" i="56"/>
  <c r="CI88" i="56"/>
  <c r="CG88" i="56"/>
  <c r="CE88" i="56"/>
  <c r="CC88" i="56"/>
  <c r="CA88" i="56"/>
  <c r="BY88" i="56"/>
  <c r="BW88" i="56"/>
  <c r="BU88" i="56"/>
  <c r="BS88" i="56"/>
  <c r="BQ88" i="56"/>
  <c r="BO88" i="56"/>
  <c r="BM88" i="56"/>
  <c r="BK88" i="56"/>
  <c r="BI88" i="56"/>
  <c r="BG88" i="56"/>
  <c r="BE88" i="56"/>
  <c r="BC88" i="56"/>
  <c r="BA88" i="56"/>
  <c r="AY88" i="56"/>
  <c r="AW88" i="56"/>
  <c r="AU88" i="56"/>
  <c r="AS88" i="56"/>
  <c r="AQ88" i="56"/>
  <c r="AO88" i="56"/>
  <c r="AM88" i="56"/>
  <c r="AK88" i="56"/>
  <c r="AI88" i="56"/>
  <c r="AG88" i="56"/>
  <c r="AE88" i="56"/>
  <c r="AC88" i="56"/>
  <c r="AA88" i="56"/>
  <c r="Y88" i="56"/>
  <c r="W88" i="56"/>
  <c r="U88" i="56"/>
  <c r="S88" i="56"/>
  <c r="Q88" i="56"/>
  <c r="O88" i="56"/>
  <c r="M88" i="56"/>
  <c r="K88" i="56"/>
  <c r="FQ85" i="56"/>
  <c r="FO85" i="56"/>
  <c r="FM85" i="56"/>
  <c r="FK85" i="56"/>
  <c r="FI85" i="56"/>
  <c r="FG85" i="56"/>
  <c r="FE85" i="56"/>
  <c r="FC85" i="56"/>
  <c r="FA85" i="56"/>
  <c r="EY85" i="56"/>
  <c r="EW85" i="56"/>
  <c r="EU85" i="56"/>
  <c r="ES85" i="56"/>
  <c r="EQ85" i="56"/>
  <c r="EO85" i="56"/>
  <c r="EM85" i="56"/>
  <c r="EK85" i="56"/>
  <c r="EI85" i="56"/>
  <c r="EG85" i="56"/>
  <c r="EE85" i="56"/>
  <c r="EC85" i="56"/>
  <c r="EA85" i="56"/>
  <c r="DY85" i="56"/>
  <c r="DW85" i="56"/>
  <c r="DU85" i="56"/>
  <c r="DS85" i="56"/>
  <c r="DQ85" i="56"/>
  <c r="DO85" i="56"/>
  <c r="DM85" i="56"/>
  <c r="DK85" i="56"/>
  <c r="DI85" i="56"/>
  <c r="DG85" i="56"/>
  <c r="DE85" i="56"/>
  <c r="DC85" i="56"/>
  <c r="DA85" i="56"/>
  <c r="CY85" i="56"/>
  <c r="CW85" i="56"/>
  <c r="CU85" i="56"/>
  <c r="CS85" i="56"/>
  <c r="CQ85" i="56"/>
  <c r="CO85" i="56"/>
  <c r="CM85" i="56"/>
  <c r="CK85" i="56"/>
  <c r="CI85" i="56"/>
  <c r="CG85" i="56"/>
  <c r="CE85" i="56"/>
  <c r="CC85" i="56"/>
  <c r="CA85" i="56"/>
  <c r="BY85" i="56"/>
  <c r="BW85" i="56"/>
  <c r="BU85" i="56"/>
  <c r="BS85" i="56"/>
  <c r="BQ85" i="56"/>
  <c r="BO85" i="56"/>
  <c r="BM85" i="56"/>
  <c r="BK85" i="56"/>
  <c r="BI85" i="56"/>
  <c r="BG85" i="56"/>
  <c r="BE85" i="56"/>
  <c r="BC85" i="56"/>
  <c r="BA85" i="56"/>
  <c r="AY85" i="56"/>
  <c r="AW85" i="56"/>
  <c r="AU85" i="56"/>
  <c r="AS85" i="56"/>
  <c r="AQ85" i="56"/>
  <c r="AO85" i="56"/>
  <c r="AM85" i="56"/>
  <c r="AK85" i="56"/>
  <c r="AI85" i="56"/>
  <c r="AG85" i="56"/>
  <c r="AE85" i="56"/>
  <c r="AC85" i="56"/>
  <c r="AA85" i="56"/>
  <c r="Y85" i="56"/>
  <c r="W85" i="56"/>
  <c r="U85" i="56"/>
  <c r="S85" i="56"/>
  <c r="Q85" i="56"/>
  <c r="O85" i="56"/>
  <c r="M85" i="56"/>
  <c r="K85" i="56"/>
  <c r="FQ84" i="56"/>
  <c r="FO84" i="56"/>
  <c r="FM84" i="56"/>
  <c r="FK84" i="56"/>
  <c r="FI84" i="56"/>
  <c r="FG84" i="56"/>
  <c r="FE84" i="56"/>
  <c r="FC84" i="56"/>
  <c r="FA84" i="56"/>
  <c r="EY84" i="56"/>
  <c r="EW84" i="56"/>
  <c r="EU84" i="56"/>
  <c r="ES84" i="56"/>
  <c r="EQ84" i="56"/>
  <c r="EO84" i="56"/>
  <c r="EM84" i="56"/>
  <c r="EK84" i="56"/>
  <c r="EI84" i="56"/>
  <c r="EG84" i="56"/>
  <c r="EE84" i="56"/>
  <c r="EC84" i="56"/>
  <c r="EA84" i="56"/>
  <c r="DY84" i="56"/>
  <c r="DW84" i="56"/>
  <c r="DU84" i="56"/>
  <c r="DS84" i="56"/>
  <c r="DQ84" i="56"/>
  <c r="DO84" i="56"/>
  <c r="DM84" i="56"/>
  <c r="DK84" i="56"/>
  <c r="DI84" i="56"/>
  <c r="DG84" i="56"/>
  <c r="DE84" i="56"/>
  <c r="DC84" i="56"/>
  <c r="DA84" i="56"/>
  <c r="CY84" i="56"/>
  <c r="CW84" i="56"/>
  <c r="CU84" i="56"/>
  <c r="CS84" i="56"/>
  <c r="CQ84" i="56"/>
  <c r="CO84" i="56"/>
  <c r="CM84" i="56"/>
  <c r="CK84" i="56"/>
  <c r="CI84" i="56"/>
  <c r="CG84" i="56"/>
  <c r="CE84" i="56"/>
  <c r="CC84" i="56"/>
  <c r="CA84" i="56"/>
  <c r="BY84" i="56"/>
  <c r="BW84" i="56"/>
  <c r="BU84" i="56"/>
  <c r="BS84" i="56"/>
  <c r="BQ84" i="56"/>
  <c r="BO84" i="56"/>
  <c r="BM84" i="56"/>
  <c r="BK84" i="56"/>
  <c r="BI84" i="56"/>
  <c r="BG84" i="56"/>
  <c r="BE84" i="56"/>
  <c r="BC84" i="56"/>
  <c r="BA84" i="56"/>
  <c r="AY84" i="56"/>
  <c r="AW84" i="56"/>
  <c r="AU84" i="56"/>
  <c r="AS84" i="56"/>
  <c r="AQ84" i="56"/>
  <c r="AO84" i="56"/>
  <c r="AM84" i="56"/>
  <c r="AK84" i="56"/>
  <c r="AI84" i="56"/>
  <c r="AG84" i="56"/>
  <c r="AE84" i="56"/>
  <c r="AC84" i="56"/>
  <c r="AA84" i="56"/>
  <c r="Y84" i="56"/>
  <c r="W84" i="56"/>
  <c r="U84" i="56"/>
  <c r="S84" i="56"/>
  <c r="Q84" i="56"/>
  <c r="O84" i="56"/>
  <c r="M84" i="56"/>
  <c r="K84" i="56"/>
  <c r="FQ83" i="56"/>
  <c r="FO83" i="56"/>
  <c r="FM83" i="56"/>
  <c r="FK83" i="56"/>
  <c r="FI83" i="56"/>
  <c r="FG83" i="56"/>
  <c r="FE83" i="56"/>
  <c r="FC83" i="56"/>
  <c r="FA83" i="56"/>
  <c r="EY83" i="56"/>
  <c r="EW83" i="56"/>
  <c r="EU83" i="56"/>
  <c r="ES83" i="56"/>
  <c r="EQ83" i="56"/>
  <c r="EO83" i="56"/>
  <c r="EM83" i="56"/>
  <c r="EK83" i="56"/>
  <c r="EI83" i="56"/>
  <c r="EG83" i="56"/>
  <c r="EE83" i="56"/>
  <c r="EC83" i="56"/>
  <c r="EA83" i="56"/>
  <c r="DY83" i="56"/>
  <c r="DW83" i="56"/>
  <c r="DU83" i="56"/>
  <c r="DS83" i="56"/>
  <c r="DQ83" i="56"/>
  <c r="DO83" i="56"/>
  <c r="DM83" i="56"/>
  <c r="DK83" i="56"/>
  <c r="DI83" i="56"/>
  <c r="DG83" i="56"/>
  <c r="DE83" i="56"/>
  <c r="DC83" i="56"/>
  <c r="DA83" i="56"/>
  <c r="CY83" i="56"/>
  <c r="CW83" i="56"/>
  <c r="CU83" i="56"/>
  <c r="CS83" i="56"/>
  <c r="CQ83" i="56"/>
  <c r="CO83" i="56"/>
  <c r="CM83" i="56"/>
  <c r="CK83" i="56"/>
  <c r="CI83" i="56"/>
  <c r="CG83" i="56"/>
  <c r="CE83" i="56"/>
  <c r="CC83" i="56"/>
  <c r="CA83" i="56"/>
  <c r="BY83" i="56"/>
  <c r="BW83" i="56"/>
  <c r="BU83" i="56"/>
  <c r="BS83" i="56"/>
  <c r="BQ83" i="56"/>
  <c r="BO83" i="56"/>
  <c r="BM83" i="56"/>
  <c r="BK83" i="56"/>
  <c r="BI83" i="56"/>
  <c r="BG83" i="56"/>
  <c r="BE83" i="56"/>
  <c r="BC83" i="56"/>
  <c r="BA83" i="56"/>
  <c r="AY83" i="56"/>
  <c r="AW83" i="56"/>
  <c r="AU83" i="56"/>
  <c r="AS83" i="56"/>
  <c r="AQ83" i="56"/>
  <c r="AO83" i="56"/>
  <c r="AM83" i="56"/>
  <c r="AK83" i="56"/>
  <c r="AI83" i="56"/>
  <c r="AG83" i="56"/>
  <c r="AE83" i="56"/>
  <c r="AC83" i="56"/>
  <c r="AA83" i="56"/>
  <c r="Y83" i="56"/>
  <c r="W83" i="56"/>
  <c r="U83" i="56"/>
  <c r="S83" i="56"/>
  <c r="Q83" i="56"/>
  <c r="O83" i="56"/>
  <c r="M83" i="56"/>
  <c r="K83" i="56"/>
  <c r="FQ82" i="56"/>
  <c r="FO82" i="56"/>
  <c r="FM82" i="56"/>
  <c r="FK82" i="56"/>
  <c r="FI82" i="56"/>
  <c r="FG82" i="56"/>
  <c r="FE82" i="56"/>
  <c r="FC82" i="56"/>
  <c r="FA82" i="56"/>
  <c r="EY82" i="56"/>
  <c r="EW82" i="56"/>
  <c r="EU82" i="56"/>
  <c r="ES82" i="56"/>
  <c r="EQ82" i="56"/>
  <c r="EO82" i="56"/>
  <c r="EM82" i="56"/>
  <c r="EK82" i="56"/>
  <c r="EI82" i="56"/>
  <c r="EG82" i="56"/>
  <c r="EE82" i="56"/>
  <c r="EC82" i="56"/>
  <c r="EA82" i="56"/>
  <c r="DY82" i="56"/>
  <c r="DW82" i="56"/>
  <c r="DU82" i="56"/>
  <c r="DS82" i="56"/>
  <c r="DQ82" i="56"/>
  <c r="DO82" i="56"/>
  <c r="DM82" i="56"/>
  <c r="DK82" i="56"/>
  <c r="DI82" i="56"/>
  <c r="DG82" i="56"/>
  <c r="DE82" i="56"/>
  <c r="DC82" i="56"/>
  <c r="DA82" i="56"/>
  <c r="CY82" i="56"/>
  <c r="CW82" i="56"/>
  <c r="CU82" i="56"/>
  <c r="CS82" i="56"/>
  <c r="CQ82" i="56"/>
  <c r="CO82" i="56"/>
  <c r="CM82" i="56"/>
  <c r="CK82" i="56"/>
  <c r="CI82" i="56"/>
  <c r="CG82" i="56"/>
  <c r="CE82" i="56"/>
  <c r="CC82" i="56"/>
  <c r="CA82" i="56"/>
  <c r="BY82" i="56"/>
  <c r="BW82" i="56"/>
  <c r="BU82" i="56"/>
  <c r="BS82" i="56"/>
  <c r="BQ82" i="56"/>
  <c r="BO82" i="56"/>
  <c r="BM82" i="56"/>
  <c r="BK82" i="56"/>
  <c r="BI82" i="56"/>
  <c r="BG82" i="56"/>
  <c r="BE82" i="56"/>
  <c r="BC82" i="56"/>
  <c r="BA82" i="56"/>
  <c r="AY82" i="56"/>
  <c r="AW82" i="56"/>
  <c r="AU82" i="56"/>
  <c r="AS82" i="56"/>
  <c r="AQ82" i="56"/>
  <c r="AO82" i="56"/>
  <c r="AM82" i="56"/>
  <c r="AK82" i="56"/>
  <c r="AI82" i="56"/>
  <c r="AG82" i="56"/>
  <c r="AE82" i="56"/>
  <c r="AC82" i="56"/>
  <c r="AA82" i="56"/>
  <c r="Y82" i="56"/>
  <c r="W82" i="56"/>
  <c r="U82" i="56"/>
  <c r="S82" i="56"/>
  <c r="Q82" i="56"/>
  <c r="O82" i="56"/>
  <c r="M82" i="56"/>
  <c r="K82" i="56"/>
  <c r="FQ81" i="56"/>
  <c r="FO81" i="56"/>
  <c r="FM81" i="56"/>
  <c r="FK81" i="56"/>
  <c r="FI81" i="56"/>
  <c r="FG81" i="56"/>
  <c r="FE81" i="56"/>
  <c r="FC81" i="56"/>
  <c r="FA81" i="56"/>
  <c r="EY81" i="56"/>
  <c r="EW81" i="56"/>
  <c r="EU81" i="56"/>
  <c r="ES81" i="56"/>
  <c r="EQ81" i="56"/>
  <c r="EO81" i="56"/>
  <c r="EM81" i="56"/>
  <c r="EK81" i="56"/>
  <c r="EI81" i="56"/>
  <c r="EG81" i="56"/>
  <c r="EE81" i="56"/>
  <c r="EC81" i="56"/>
  <c r="EA81" i="56"/>
  <c r="DY81" i="56"/>
  <c r="DW81" i="56"/>
  <c r="DU81" i="56"/>
  <c r="DS81" i="56"/>
  <c r="DQ81" i="56"/>
  <c r="DO81" i="56"/>
  <c r="DM81" i="56"/>
  <c r="DK81" i="56"/>
  <c r="DI81" i="56"/>
  <c r="DG81" i="56"/>
  <c r="DE81" i="56"/>
  <c r="DC81" i="56"/>
  <c r="DA81" i="56"/>
  <c r="CY81" i="56"/>
  <c r="CW81" i="56"/>
  <c r="CU81" i="56"/>
  <c r="CS81" i="56"/>
  <c r="CQ81" i="56"/>
  <c r="CO81" i="56"/>
  <c r="CM81" i="56"/>
  <c r="CK81" i="56"/>
  <c r="CI81" i="56"/>
  <c r="CG81" i="56"/>
  <c r="CE81" i="56"/>
  <c r="CC81" i="56"/>
  <c r="CA81" i="56"/>
  <c r="BY81" i="56"/>
  <c r="BW81" i="56"/>
  <c r="BU81" i="56"/>
  <c r="BS81" i="56"/>
  <c r="BQ81" i="56"/>
  <c r="BO81" i="56"/>
  <c r="BM81" i="56"/>
  <c r="BK81" i="56"/>
  <c r="BI81" i="56"/>
  <c r="BG81" i="56"/>
  <c r="BE81" i="56"/>
  <c r="BC81" i="56"/>
  <c r="BA81" i="56"/>
  <c r="AY81" i="56"/>
  <c r="AW81" i="56"/>
  <c r="AU81" i="56"/>
  <c r="AS81" i="56"/>
  <c r="AQ81" i="56"/>
  <c r="AO81" i="56"/>
  <c r="AM81" i="56"/>
  <c r="AK81" i="56"/>
  <c r="AI81" i="56"/>
  <c r="AG81" i="56"/>
  <c r="AE81" i="56"/>
  <c r="AC81" i="56"/>
  <c r="AA81" i="56"/>
  <c r="Y81" i="56"/>
  <c r="W81" i="56"/>
  <c r="U81" i="56"/>
  <c r="S81" i="56"/>
  <c r="Q81" i="56"/>
  <c r="O81" i="56"/>
  <c r="M81" i="56"/>
  <c r="K81" i="56"/>
  <c r="FQ80" i="56"/>
  <c r="FO80" i="56"/>
  <c r="FM80" i="56"/>
  <c r="FK80" i="56"/>
  <c r="FI80" i="56"/>
  <c r="FG80" i="56"/>
  <c r="FE80" i="56"/>
  <c r="FC80" i="56"/>
  <c r="FA80" i="56"/>
  <c r="EY80" i="56"/>
  <c r="EW80" i="56"/>
  <c r="EU80" i="56"/>
  <c r="ES80" i="56"/>
  <c r="EQ80" i="56"/>
  <c r="EO80" i="56"/>
  <c r="EM80" i="56"/>
  <c r="EK80" i="56"/>
  <c r="EI80" i="56"/>
  <c r="EG80" i="56"/>
  <c r="EE80" i="56"/>
  <c r="EC80" i="56"/>
  <c r="EA80" i="56"/>
  <c r="DY80" i="56"/>
  <c r="DW80" i="56"/>
  <c r="DU80" i="56"/>
  <c r="DS80" i="56"/>
  <c r="DQ80" i="56"/>
  <c r="DO80" i="56"/>
  <c r="DM80" i="56"/>
  <c r="DK80" i="56"/>
  <c r="DI80" i="56"/>
  <c r="DG80" i="56"/>
  <c r="DE80" i="56"/>
  <c r="DC80" i="56"/>
  <c r="DA80" i="56"/>
  <c r="CY80" i="56"/>
  <c r="CW80" i="56"/>
  <c r="CU80" i="56"/>
  <c r="CS80" i="56"/>
  <c r="CQ80" i="56"/>
  <c r="CO80" i="56"/>
  <c r="CM80" i="56"/>
  <c r="CK80" i="56"/>
  <c r="CI80" i="56"/>
  <c r="CG80" i="56"/>
  <c r="CE80" i="56"/>
  <c r="CC80" i="56"/>
  <c r="CA80" i="56"/>
  <c r="BY80" i="56"/>
  <c r="BW80" i="56"/>
  <c r="BU80" i="56"/>
  <c r="BS80" i="56"/>
  <c r="BQ80" i="56"/>
  <c r="BO80" i="56"/>
  <c r="BM80" i="56"/>
  <c r="BK80" i="56"/>
  <c r="BI80" i="56"/>
  <c r="BG80" i="56"/>
  <c r="BE80" i="56"/>
  <c r="BC80" i="56"/>
  <c r="BA80" i="56"/>
  <c r="AY80" i="56"/>
  <c r="AW80" i="56"/>
  <c r="AU80" i="56"/>
  <c r="AS80" i="56"/>
  <c r="AQ80" i="56"/>
  <c r="AO80" i="56"/>
  <c r="AM80" i="56"/>
  <c r="AK80" i="56"/>
  <c r="AI80" i="56"/>
  <c r="AG80" i="56"/>
  <c r="AE80" i="56"/>
  <c r="AC80" i="56"/>
  <c r="AA80" i="56"/>
  <c r="Y80" i="56"/>
  <c r="W80" i="56"/>
  <c r="U80" i="56"/>
  <c r="S80" i="56"/>
  <c r="Q80" i="56"/>
  <c r="O80" i="56"/>
  <c r="M80" i="56"/>
  <c r="K80" i="56"/>
  <c r="FR78" i="56"/>
  <c r="FP78" i="56"/>
  <c r="FN78" i="56"/>
  <c r="FL78" i="56"/>
  <c r="FJ78" i="56"/>
  <c r="FH78" i="56"/>
  <c r="FF78" i="56"/>
  <c r="FD78" i="56"/>
  <c r="FB78" i="56"/>
  <c r="EZ78" i="56"/>
  <c r="EX78" i="56"/>
  <c r="EV78" i="56"/>
  <c r="ET78" i="56"/>
  <c r="ER78" i="56"/>
  <c r="EP78" i="56"/>
  <c r="EN78" i="56"/>
  <c r="EL78" i="56"/>
  <c r="EJ78" i="56"/>
  <c r="EH78" i="56"/>
  <c r="EF78" i="56"/>
  <c r="ED78" i="56"/>
  <c r="EB78" i="56"/>
  <c r="DZ78" i="56"/>
  <c r="DX78" i="56"/>
  <c r="DV78" i="56"/>
  <c r="DT78" i="56"/>
  <c r="DR78" i="56"/>
  <c r="DP78" i="56"/>
  <c r="DN78" i="56"/>
  <c r="DL78" i="56"/>
  <c r="DJ78" i="56"/>
  <c r="DH78" i="56"/>
  <c r="DF78" i="56"/>
  <c r="DD78" i="56"/>
  <c r="DB78" i="56"/>
  <c r="CZ78" i="56"/>
  <c r="CX78" i="56"/>
  <c r="CV78" i="56"/>
  <c r="CT78" i="56"/>
  <c r="CR78" i="56"/>
  <c r="CP78" i="56"/>
  <c r="CN78" i="56"/>
  <c r="CL78" i="56"/>
  <c r="CJ78" i="56"/>
  <c r="CH78" i="56"/>
  <c r="CF78" i="56"/>
  <c r="CD78" i="56"/>
  <c r="CB78" i="56"/>
  <c r="BZ78" i="56"/>
  <c r="BX78" i="56"/>
  <c r="BV78" i="56"/>
  <c r="BT78" i="56"/>
  <c r="BR78" i="56"/>
  <c r="BP78" i="56"/>
  <c r="BN78" i="56"/>
  <c r="BL78" i="56"/>
  <c r="BJ78" i="56"/>
  <c r="BH78" i="56"/>
  <c r="BF78" i="56"/>
  <c r="BD78" i="56"/>
  <c r="BB78" i="56"/>
  <c r="AZ78" i="56"/>
  <c r="AX78" i="56"/>
  <c r="AV78" i="56"/>
  <c r="AT78" i="56"/>
  <c r="AR78" i="56"/>
  <c r="AP78" i="56"/>
  <c r="AN78" i="56"/>
  <c r="AL78" i="56"/>
  <c r="AJ78" i="56"/>
  <c r="AH78" i="56"/>
  <c r="AF78" i="56"/>
  <c r="AD78" i="56"/>
  <c r="AB78" i="56"/>
  <c r="Z78" i="56"/>
  <c r="X78" i="56"/>
  <c r="V78" i="56"/>
  <c r="T78" i="56"/>
  <c r="R78" i="56"/>
  <c r="P78" i="56"/>
  <c r="N78" i="56"/>
  <c r="L78" i="56"/>
  <c r="J78" i="56"/>
  <c r="H78" i="56"/>
  <c r="FR77" i="56"/>
  <c r="FP77" i="56"/>
  <c r="FN77" i="56"/>
  <c r="FL77" i="56"/>
  <c r="FJ77" i="56"/>
  <c r="FH77" i="56"/>
  <c r="FF77" i="56"/>
  <c r="FD77" i="56"/>
  <c r="FB77" i="56"/>
  <c r="EZ77" i="56"/>
  <c r="EX77" i="56"/>
  <c r="EV77" i="56"/>
  <c r="ET77" i="56"/>
  <c r="ER77" i="56"/>
  <c r="EP77" i="56"/>
  <c r="EN77" i="56"/>
  <c r="EL77" i="56"/>
  <c r="EJ77" i="56"/>
  <c r="EH77" i="56"/>
  <c r="EF77" i="56"/>
  <c r="ED77" i="56"/>
  <c r="EB77" i="56"/>
  <c r="DZ77" i="56"/>
  <c r="DX77" i="56"/>
  <c r="DV77" i="56"/>
  <c r="DT77" i="56"/>
  <c r="DR77" i="56"/>
  <c r="DP77" i="56"/>
  <c r="DN77" i="56"/>
  <c r="DL77" i="56"/>
  <c r="DJ77" i="56"/>
  <c r="DH77" i="56"/>
  <c r="DF77" i="56"/>
  <c r="DD77" i="56"/>
  <c r="DB77" i="56"/>
  <c r="CZ77" i="56"/>
  <c r="CX77" i="56"/>
  <c r="CV77" i="56"/>
  <c r="CT77" i="56"/>
  <c r="CR77" i="56"/>
  <c r="CP77" i="56"/>
  <c r="CN77" i="56"/>
  <c r="CL77" i="56"/>
  <c r="CJ77" i="56"/>
  <c r="CH77" i="56"/>
  <c r="CF77" i="56"/>
  <c r="CD77" i="56"/>
  <c r="CB77" i="56"/>
  <c r="BZ77" i="56"/>
  <c r="BX77" i="56"/>
  <c r="BV77" i="56"/>
  <c r="BT77" i="56"/>
  <c r="BR77" i="56"/>
  <c r="BP77" i="56"/>
  <c r="BN77" i="56"/>
  <c r="BL77" i="56"/>
  <c r="BJ77" i="56"/>
  <c r="BH77" i="56"/>
  <c r="BF77" i="56"/>
  <c r="BD77" i="56"/>
  <c r="BB77" i="56"/>
  <c r="AZ77" i="56"/>
  <c r="AX77" i="56"/>
  <c r="AV77" i="56"/>
  <c r="AT77" i="56"/>
  <c r="AR77" i="56"/>
  <c r="AP77" i="56"/>
  <c r="AN77" i="56"/>
  <c r="AL77" i="56"/>
  <c r="AJ77" i="56"/>
  <c r="AH77" i="56"/>
  <c r="AF77" i="56"/>
  <c r="AD77" i="56"/>
  <c r="AB77" i="56"/>
  <c r="Z77" i="56"/>
  <c r="X77" i="56"/>
  <c r="V77" i="56"/>
  <c r="T77" i="56"/>
  <c r="R77" i="56"/>
  <c r="P77" i="56"/>
  <c r="N77" i="56"/>
  <c r="L77" i="56"/>
  <c r="J77" i="56"/>
  <c r="H77" i="56"/>
  <c r="FR76" i="56"/>
  <c r="FP76" i="56"/>
  <c r="FN76" i="56"/>
  <c r="FL76" i="56"/>
  <c r="FJ76" i="56"/>
  <c r="FH76" i="56"/>
  <c r="FF76" i="56"/>
  <c r="FD76" i="56"/>
  <c r="FB76" i="56"/>
  <c r="EZ76" i="56"/>
  <c r="EX76" i="56"/>
  <c r="EV76" i="56"/>
  <c r="ET76" i="56"/>
  <c r="ER76" i="56"/>
  <c r="EP76" i="56"/>
  <c r="EN76" i="56"/>
  <c r="EL76" i="56"/>
  <c r="EJ76" i="56"/>
  <c r="EH76" i="56"/>
  <c r="EF76" i="56"/>
  <c r="ED76" i="56"/>
  <c r="EB76" i="56"/>
  <c r="DZ76" i="56"/>
  <c r="DX76" i="56"/>
  <c r="DV76" i="56"/>
  <c r="DT76" i="56"/>
  <c r="DR76" i="56"/>
  <c r="DP76" i="56"/>
  <c r="DN76" i="56"/>
  <c r="DL76" i="56"/>
  <c r="DJ76" i="56"/>
  <c r="DH76" i="56"/>
  <c r="DF76" i="56"/>
  <c r="DD76" i="56"/>
  <c r="DB76" i="56"/>
  <c r="CZ76" i="56"/>
  <c r="CX76" i="56"/>
  <c r="CV76" i="56"/>
  <c r="CT76" i="56"/>
  <c r="CR76" i="56"/>
  <c r="CP76" i="56"/>
  <c r="CN76" i="56"/>
  <c r="CL76" i="56"/>
  <c r="CJ76" i="56"/>
  <c r="CH76" i="56"/>
  <c r="CF76" i="56"/>
  <c r="CD76" i="56"/>
  <c r="CB76" i="56"/>
  <c r="BZ76" i="56"/>
  <c r="BX76" i="56"/>
  <c r="BV76" i="56"/>
  <c r="BT76" i="56"/>
  <c r="BR76" i="56"/>
  <c r="BP76" i="56"/>
  <c r="BN76" i="56"/>
  <c r="BL76" i="56"/>
  <c r="BJ76" i="56"/>
  <c r="BH76" i="56"/>
  <c r="BF76" i="56"/>
  <c r="BD76" i="56"/>
  <c r="BB76" i="56"/>
  <c r="AZ76" i="56"/>
  <c r="AX76" i="56"/>
  <c r="AV76" i="56"/>
  <c r="AT76" i="56"/>
  <c r="AR76" i="56"/>
  <c r="AP76" i="56"/>
  <c r="AN76" i="56"/>
  <c r="AL76" i="56"/>
  <c r="AJ76" i="56"/>
  <c r="AH76" i="56"/>
  <c r="AF76" i="56"/>
  <c r="AD76" i="56"/>
  <c r="AB76" i="56"/>
  <c r="Z76" i="56"/>
  <c r="X76" i="56"/>
  <c r="V76" i="56"/>
  <c r="T76" i="56"/>
  <c r="R76" i="56"/>
  <c r="P76" i="56"/>
  <c r="N76" i="56"/>
  <c r="L76" i="56"/>
  <c r="J76" i="56"/>
  <c r="H76" i="56"/>
  <c r="FR75" i="56"/>
  <c r="FP75" i="56"/>
  <c r="FN75" i="56"/>
  <c r="FL75" i="56"/>
  <c r="FJ75" i="56"/>
  <c r="FH75" i="56"/>
  <c r="FF75" i="56"/>
  <c r="FD75" i="56"/>
  <c r="FB75" i="56"/>
  <c r="EZ75" i="56"/>
  <c r="EX75" i="56"/>
  <c r="EV75" i="56"/>
  <c r="ET75" i="56"/>
  <c r="ER75" i="56"/>
  <c r="EP75" i="56"/>
  <c r="EN75" i="56"/>
  <c r="EL75" i="56"/>
  <c r="EJ75" i="56"/>
  <c r="EH75" i="56"/>
  <c r="EF75" i="56"/>
  <c r="ED75" i="56"/>
  <c r="EB75" i="56"/>
  <c r="DZ75" i="56"/>
  <c r="DX75" i="56"/>
  <c r="DV75" i="56"/>
  <c r="DT75" i="56"/>
  <c r="DR75" i="56"/>
  <c r="DP75" i="56"/>
  <c r="DN75" i="56"/>
  <c r="DL75" i="56"/>
  <c r="DJ75" i="56"/>
  <c r="DH75" i="56"/>
  <c r="DF75" i="56"/>
  <c r="DD75" i="56"/>
  <c r="DB75" i="56"/>
  <c r="CZ75" i="56"/>
  <c r="CX75" i="56"/>
  <c r="CV75" i="56"/>
  <c r="CT75" i="56"/>
  <c r="CR75" i="56"/>
  <c r="CP75" i="56"/>
  <c r="CN75" i="56"/>
  <c r="CL75" i="56"/>
  <c r="CJ75" i="56"/>
  <c r="CH75" i="56"/>
  <c r="CF75" i="56"/>
  <c r="CD75" i="56"/>
  <c r="CB75" i="56"/>
  <c r="BZ75" i="56"/>
  <c r="BX75" i="56"/>
  <c r="BV75" i="56"/>
  <c r="BT75" i="56"/>
  <c r="BR75" i="56"/>
  <c r="BP75" i="56"/>
  <c r="BN75" i="56"/>
  <c r="BL75" i="56"/>
  <c r="BJ75" i="56"/>
  <c r="BH75" i="56"/>
  <c r="BF75" i="56"/>
  <c r="BD75" i="56"/>
  <c r="BB75" i="56"/>
  <c r="AZ75" i="56"/>
  <c r="AX75" i="56"/>
  <c r="AV75" i="56"/>
  <c r="AT75" i="56"/>
  <c r="AR75" i="56"/>
  <c r="AP75" i="56"/>
  <c r="AN75" i="56"/>
  <c r="AL75" i="56"/>
  <c r="AJ75" i="56"/>
  <c r="AH75" i="56"/>
  <c r="AF75" i="56"/>
  <c r="AD75" i="56"/>
  <c r="AB75" i="56"/>
  <c r="Z75" i="56"/>
  <c r="X75" i="56"/>
  <c r="V75" i="56"/>
  <c r="T75" i="56"/>
  <c r="R75" i="56"/>
  <c r="P75" i="56"/>
  <c r="N75" i="56"/>
  <c r="L75" i="56"/>
  <c r="J75" i="56"/>
  <c r="H75" i="56"/>
  <c r="FR74" i="56"/>
  <c r="FP74" i="56"/>
  <c r="FN74" i="56"/>
  <c r="FL74" i="56"/>
  <c r="FJ74" i="56"/>
  <c r="FJ93" i="56" s="1"/>
  <c r="FH74" i="56"/>
  <c r="FF74" i="56"/>
  <c r="FD74" i="56"/>
  <c r="FB74" i="56"/>
  <c r="EZ74" i="56"/>
  <c r="EX74" i="56"/>
  <c r="EV74" i="56"/>
  <c r="ET74" i="56"/>
  <c r="ET93" i="56" s="1"/>
  <c r="ER74" i="56"/>
  <c r="EP74" i="56"/>
  <c r="EN74" i="56"/>
  <c r="EL74" i="56"/>
  <c r="EL93" i="56" s="1"/>
  <c r="EJ74" i="56"/>
  <c r="EH74" i="56"/>
  <c r="EF74" i="56"/>
  <c r="ED74" i="56"/>
  <c r="ED93" i="56" s="1"/>
  <c r="EB74" i="56"/>
  <c r="DZ74" i="56"/>
  <c r="DX74" i="56"/>
  <c r="DV74" i="56"/>
  <c r="DT74" i="56"/>
  <c r="DR74" i="56"/>
  <c r="DP74" i="56"/>
  <c r="DN74" i="56"/>
  <c r="DN93" i="56" s="1"/>
  <c r="DL74" i="56"/>
  <c r="DJ74" i="56"/>
  <c r="DH74" i="56"/>
  <c r="DF74" i="56"/>
  <c r="DF94" i="56" s="1"/>
  <c r="DD74" i="56"/>
  <c r="DB74" i="56"/>
  <c r="CZ74" i="56"/>
  <c r="CX74" i="56"/>
  <c r="CX94" i="56" s="1"/>
  <c r="CV74" i="56"/>
  <c r="CT74" i="56"/>
  <c r="CR74" i="56"/>
  <c r="CP74" i="56"/>
  <c r="CP94" i="56" s="1"/>
  <c r="CN74" i="56"/>
  <c r="CL74" i="56"/>
  <c r="CJ74" i="56"/>
  <c r="CH74" i="56"/>
  <c r="CH94" i="56" s="1"/>
  <c r="CF74" i="56"/>
  <c r="CD74" i="56"/>
  <c r="CB74" i="56"/>
  <c r="BZ74" i="56"/>
  <c r="BZ94" i="56" s="1"/>
  <c r="BX74" i="56"/>
  <c r="BV74" i="56"/>
  <c r="BT74" i="56"/>
  <c r="BR74" i="56"/>
  <c r="BR94" i="56" s="1"/>
  <c r="BP74" i="56"/>
  <c r="BN74" i="56"/>
  <c r="BL74" i="56"/>
  <c r="BJ74" i="56"/>
  <c r="BJ94" i="56" s="1"/>
  <c r="BH74" i="56"/>
  <c r="BF74" i="56"/>
  <c r="BD74" i="56"/>
  <c r="BB74" i="56"/>
  <c r="BB94" i="56" s="1"/>
  <c r="AZ74" i="56"/>
  <c r="AX74" i="56"/>
  <c r="AV74" i="56"/>
  <c r="AT74" i="56"/>
  <c r="AT94" i="56" s="1"/>
  <c r="AR74" i="56"/>
  <c r="AP74" i="56"/>
  <c r="AN74" i="56"/>
  <c r="AL74" i="56"/>
  <c r="AL94" i="56" s="1"/>
  <c r="AJ74" i="56"/>
  <c r="AH74" i="56"/>
  <c r="AF74" i="56"/>
  <c r="AD74" i="56"/>
  <c r="AD94" i="56" s="1"/>
  <c r="AB74" i="56"/>
  <c r="Z74" i="56"/>
  <c r="X74" i="56"/>
  <c r="V74" i="56"/>
  <c r="V93" i="56" s="1"/>
  <c r="T74" i="56"/>
  <c r="T93" i="56" s="1"/>
  <c r="R74" i="56"/>
  <c r="R94" i="56" s="1"/>
  <c r="P74" i="56"/>
  <c r="N74" i="56"/>
  <c r="N93" i="56" s="1"/>
  <c r="L74" i="56"/>
  <c r="L93" i="56" s="1"/>
  <c r="J74" i="56"/>
  <c r="H74" i="56"/>
  <c r="H95" i="56" s="1"/>
  <c r="FR73" i="56"/>
  <c r="FP73" i="56"/>
  <c r="FN73" i="56"/>
  <c r="FL73" i="56"/>
  <c r="FJ73" i="56"/>
  <c r="FH73" i="56"/>
  <c r="FF73" i="56"/>
  <c r="FD73" i="56"/>
  <c r="FB73" i="56"/>
  <c r="EZ73" i="56"/>
  <c r="EX73" i="56"/>
  <c r="EV73" i="56"/>
  <c r="ET73" i="56"/>
  <c r="ER73" i="56"/>
  <c r="EP73" i="56"/>
  <c r="EN73" i="56"/>
  <c r="EL73" i="56"/>
  <c r="EJ73" i="56"/>
  <c r="EH73" i="56"/>
  <c r="EF73" i="56"/>
  <c r="ED73" i="56"/>
  <c r="EB73" i="56"/>
  <c r="DZ73" i="56"/>
  <c r="DX73" i="56"/>
  <c r="DV73" i="56"/>
  <c r="DT73" i="56"/>
  <c r="DR73" i="56"/>
  <c r="DP73" i="56"/>
  <c r="DN73" i="56"/>
  <c r="DL73" i="56"/>
  <c r="DJ73" i="56"/>
  <c r="DH73" i="56"/>
  <c r="DF73" i="56"/>
  <c r="DD73" i="56"/>
  <c r="DB73" i="56"/>
  <c r="CZ73" i="56"/>
  <c r="CX73" i="56"/>
  <c r="CV73" i="56"/>
  <c r="CT73" i="56"/>
  <c r="CR73" i="56"/>
  <c r="CP73" i="56"/>
  <c r="CN73" i="56"/>
  <c r="CL73" i="56"/>
  <c r="CJ73" i="56"/>
  <c r="CH73" i="56"/>
  <c r="CF73" i="56"/>
  <c r="CD73" i="56"/>
  <c r="CB73" i="56"/>
  <c r="BZ73" i="56"/>
  <c r="BX73" i="56"/>
  <c r="BV73" i="56"/>
  <c r="BT73" i="56"/>
  <c r="BR73" i="56"/>
  <c r="BP73" i="56"/>
  <c r="BN73" i="56"/>
  <c r="BL73" i="56"/>
  <c r="BJ73" i="56"/>
  <c r="BH73" i="56"/>
  <c r="BF73" i="56"/>
  <c r="BD73" i="56"/>
  <c r="BB73" i="56"/>
  <c r="AZ73" i="56"/>
  <c r="AX73" i="56"/>
  <c r="AV73" i="56"/>
  <c r="AT73" i="56"/>
  <c r="AR73" i="56"/>
  <c r="AP73" i="56"/>
  <c r="AN73" i="56"/>
  <c r="AL73" i="56"/>
  <c r="AJ73" i="56"/>
  <c r="AH73" i="56"/>
  <c r="AF73" i="56"/>
  <c r="AD73" i="56"/>
  <c r="AB73" i="56"/>
  <c r="Z73" i="56"/>
  <c r="X73" i="56"/>
  <c r="V73" i="56"/>
  <c r="T73" i="56"/>
  <c r="R73" i="56"/>
  <c r="P73" i="56"/>
  <c r="N73" i="56"/>
  <c r="J73" i="56"/>
  <c r="H73" i="56"/>
  <c r="CD70" i="56"/>
  <c r="BZ70" i="56"/>
  <c r="BV70" i="56"/>
  <c r="CD69" i="56"/>
  <c r="BZ69" i="56"/>
  <c r="BZ71" i="56" s="1"/>
  <c r="BV71" i="56"/>
  <c r="BZ68" i="56"/>
  <c r="BV68" i="56"/>
  <c r="F11" i="56"/>
  <c r="AF94" i="56" l="1"/>
  <c r="AF95" i="56"/>
  <c r="AF93" i="56"/>
  <c r="AV94" i="56"/>
  <c r="AV96" i="56" s="1"/>
  <c r="AV95" i="56"/>
  <c r="AV93" i="56"/>
  <c r="BL94" i="56"/>
  <c r="BL95" i="56"/>
  <c r="BL96" i="56" s="1"/>
  <c r="BL93" i="56"/>
  <c r="CB94" i="56"/>
  <c r="CB95" i="56"/>
  <c r="CB93" i="56"/>
  <c r="CB96" i="56" s="1"/>
  <c r="CR94" i="56"/>
  <c r="CR95" i="56"/>
  <c r="CR93" i="56"/>
  <c r="DH94" i="56"/>
  <c r="DH96" i="56" s="1"/>
  <c r="DH95" i="56"/>
  <c r="DH93" i="56"/>
  <c r="DX95" i="56"/>
  <c r="DX94" i="56"/>
  <c r="DX96" i="56" s="1"/>
  <c r="DX93" i="56"/>
  <c r="EV94" i="56"/>
  <c r="EV95" i="56"/>
  <c r="EV93" i="56"/>
  <c r="EV96" i="56" s="1"/>
  <c r="FL94" i="56"/>
  <c r="FL93" i="56"/>
  <c r="AE106" i="56"/>
  <c r="AE105" i="56"/>
  <c r="AE104" i="56"/>
  <c r="AU105" i="56"/>
  <c r="AU106" i="56"/>
  <c r="BK106" i="56"/>
  <c r="BK105" i="56"/>
  <c r="CA106" i="56"/>
  <c r="CA105" i="56"/>
  <c r="CQ106" i="56"/>
  <c r="CQ105" i="56"/>
  <c r="DG105" i="56"/>
  <c r="DG106" i="56"/>
  <c r="DO105" i="56"/>
  <c r="DO106" i="56"/>
  <c r="EM106" i="56"/>
  <c r="EM105" i="56"/>
  <c r="EU105" i="56"/>
  <c r="EU106" i="56"/>
  <c r="FC106" i="56"/>
  <c r="FC105" i="56"/>
  <c r="AL93" i="56"/>
  <c r="AL96" i="56" s="1"/>
  <c r="CX93" i="56"/>
  <c r="BJ95" i="56"/>
  <c r="CP95" i="56"/>
  <c r="CD71" i="56"/>
  <c r="J93" i="56"/>
  <c r="J95" i="56"/>
  <c r="Z94" i="56"/>
  <c r="Z93" i="56"/>
  <c r="AH95" i="56"/>
  <c r="AH93" i="56"/>
  <c r="AP95" i="56"/>
  <c r="AP93" i="56"/>
  <c r="AP96" i="56" s="1"/>
  <c r="AX95" i="56"/>
  <c r="AX93" i="56"/>
  <c r="BF95" i="56"/>
  <c r="BF93" i="56"/>
  <c r="BN95" i="56"/>
  <c r="BN93" i="56"/>
  <c r="BV95" i="56"/>
  <c r="BV93" i="56"/>
  <c r="BV96" i="56" s="1"/>
  <c r="CD95" i="56"/>
  <c r="CD93" i="56"/>
  <c r="CL95" i="56"/>
  <c r="CL93" i="56"/>
  <c r="CT95" i="56"/>
  <c r="CT93" i="56"/>
  <c r="DB95" i="56"/>
  <c r="DB93" i="56"/>
  <c r="DB96" i="56" s="1"/>
  <c r="DJ95" i="56"/>
  <c r="DJ93" i="56"/>
  <c r="DR95" i="56"/>
  <c r="DR93" i="56"/>
  <c r="DR96" i="56" s="1"/>
  <c r="DZ95" i="56"/>
  <c r="DZ93" i="56"/>
  <c r="EH95" i="56"/>
  <c r="EH93" i="56"/>
  <c r="EH96" i="56" s="1"/>
  <c r="EP95" i="56"/>
  <c r="EP93" i="56"/>
  <c r="EX95" i="56"/>
  <c r="EX93" i="56"/>
  <c r="EX96" i="56" s="1"/>
  <c r="FF95" i="56"/>
  <c r="FF93" i="56"/>
  <c r="FN95" i="56"/>
  <c r="FN93" i="56"/>
  <c r="FN96" i="56" s="1"/>
  <c r="AT93" i="56"/>
  <c r="BZ93" i="56"/>
  <c r="DF93" i="56"/>
  <c r="J94" i="56"/>
  <c r="BF94" i="56"/>
  <c r="CL94" i="56"/>
  <c r="DR94" i="56"/>
  <c r="EX94" i="56"/>
  <c r="AL95" i="56"/>
  <c r="BR95" i="56"/>
  <c r="CX95" i="56"/>
  <c r="AF96" i="56"/>
  <c r="CR96" i="56"/>
  <c r="BR93" i="56"/>
  <c r="BR96" i="56" s="1"/>
  <c r="AD95" i="56"/>
  <c r="FL95" i="56"/>
  <c r="AB95" i="56"/>
  <c r="AB93" i="56"/>
  <c r="AB96" i="56" s="1"/>
  <c r="AB94" i="56"/>
  <c r="AJ95" i="56"/>
  <c r="AJ93" i="56"/>
  <c r="AJ94" i="56"/>
  <c r="AJ96" i="56" s="1"/>
  <c r="AR95" i="56"/>
  <c r="AR93" i="56"/>
  <c r="AR94" i="56"/>
  <c r="AZ95" i="56"/>
  <c r="AZ96" i="56" s="1"/>
  <c r="AZ93" i="56"/>
  <c r="AZ94" i="56"/>
  <c r="BH95" i="56"/>
  <c r="BH93" i="56"/>
  <c r="BH96" i="56" s="1"/>
  <c r="BH94" i="56"/>
  <c r="BP95" i="56"/>
  <c r="BP93" i="56"/>
  <c r="BP94" i="56"/>
  <c r="BP96" i="56" s="1"/>
  <c r="BX95" i="56"/>
  <c r="BX93" i="56"/>
  <c r="BX94" i="56"/>
  <c r="CF95" i="56"/>
  <c r="CF96" i="56" s="1"/>
  <c r="CF93" i="56"/>
  <c r="CF94" i="56"/>
  <c r="CN95" i="56"/>
  <c r="CN93" i="56"/>
  <c r="CN96" i="56" s="1"/>
  <c r="CN94" i="56"/>
  <c r="CV95" i="56"/>
  <c r="CV93" i="56"/>
  <c r="CV94" i="56"/>
  <c r="CV96" i="56" s="1"/>
  <c r="DD95" i="56"/>
  <c r="DD93" i="56"/>
  <c r="DD94" i="56"/>
  <c r="DL95" i="56"/>
  <c r="DL96" i="56" s="1"/>
  <c r="DL93" i="56"/>
  <c r="DL94" i="56"/>
  <c r="DT95" i="56"/>
  <c r="DT93" i="56"/>
  <c r="DT94" i="56"/>
  <c r="EB95" i="56"/>
  <c r="EB93" i="56"/>
  <c r="EB94" i="56"/>
  <c r="EB96" i="56" s="1"/>
  <c r="EJ95" i="56"/>
  <c r="EJ93" i="56"/>
  <c r="EJ94" i="56"/>
  <c r="ER95" i="56"/>
  <c r="ER96" i="56" s="1"/>
  <c r="ER93" i="56"/>
  <c r="ER94" i="56"/>
  <c r="EZ95" i="56"/>
  <c r="EZ93" i="56"/>
  <c r="EZ94" i="56"/>
  <c r="FH95" i="56"/>
  <c r="FH93" i="56"/>
  <c r="FH94" i="56"/>
  <c r="FH96" i="56" s="1"/>
  <c r="FP95" i="56"/>
  <c r="FP93" i="56"/>
  <c r="FP94" i="56"/>
  <c r="BH70" i="56"/>
  <c r="BH71" i="56" s="1"/>
  <c r="R93" i="56"/>
  <c r="BB93" i="56"/>
  <c r="BB96" i="56" s="1"/>
  <c r="CH93" i="56"/>
  <c r="AH94" i="56"/>
  <c r="AH96" i="56" s="1"/>
  <c r="BN94" i="56"/>
  <c r="CT94" i="56"/>
  <c r="DZ94" i="56"/>
  <c r="FF94" i="56"/>
  <c r="FF96" i="56" s="1"/>
  <c r="AT95" i="56"/>
  <c r="BZ95" i="56"/>
  <c r="DF95" i="56"/>
  <c r="P95" i="56"/>
  <c r="P93" i="56"/>
  <c r="X95" i="56"/>
  <c r="X93" i="56"/>
  <c r="AN94" i="56"/>
  <c r="AN96" i="56" s="1"/>
  <c r="AN95" i="56"/>
  <c r="AN93" i="56"/>
  <c r="BD94" i="56"/>
  <c r="BD95" i="56"/>
  <c r="BD93" i="56"/>
  <c r="BD96" i="56" s="1"/>
  <c r="BT94" i="56"/>
  <c r="BT95" i="56"/>
  <c r="BT93" i="56"/>
  <c r="BT96" i="56" s="1"/>
  <c r="CJ94" i="56"/>
  <c r="CJ95" i="56"/>
  <c r="CJ93" i="56"/>
  <c r="CJ96" i="56" s="1"/>
  <c r="CZ94" i="56"/>
  <c r="CZ95" i="56"/>
  <c r="CZ93" i="56"/>
  <c r="CZ96" i="56" s="1"/>
  <c r="DP94" i="56"/>
  <c r="DP95" i="56"/>
  <c r="DP93" i="56"/>
  <c r="EF94" i="56"/>
  <c r="EF96" i="56" s="1"/>
  <c r="EF93" i="56"/>
  <c r="EN94" i="56"/>
  <c r="EN95" i="56"/>
  <c r="EN93" i="56"/>
  <c r="FD95" i="56"/>
  <c r="FD94" i="56"/>
  <c r="FD96" i="56" s="1"/>
  <c r="FD93" i="56"/>
  <c r="DN95" i="56"/>
  <c r="DN96" i="56" s="1"/>
  <c r="DN94" i="56"/>
  <c r="DV95" i="56"/>
  <c r="DV96" i="56" s="1"/>
  <c r="DV94" i="56"/>
  <c r="ED95" i="56"/>
  <c r="ED94" i="56"/>
  <c r="EL95" i="56"/>
  <c r="EL94" i="56"/>
  <c r="ET95" i="56"/>
  <c r="ET94" i="56"/>
  <c r="FB95" i="56"/>
  <c r="FB94" i="56"/>
  <c r="FJ95" i="56"/>
  <c r="FJ94" i="56"/>
  <c r="Y99" i="56"/>
  <c r="AG99" i="56"/>
  <c r="AO99" i="56"/>
  <c r="AW99" i="56"/>
  <c r="BE99" i="56"/>
  <c r="BM99" i="56"/>
  <c r="BU99" i="56"/>
  <c r="CC99" i="56"/>
  <c r="CK99" i="56"/>
  <c r="CS99" i="56"/>
  <c r="DA99" i="56"/>
  <c r="DA101" i="56" s="1"/>
  <c r="DI99" i="56"/>
  <c r="DQ99" i="56"/>
  <c r="DQ101" i="56" s="1"/>
  <c r="DY99" i="56"/>
  <c r="EG99" i="56"/>
  <c r="EG101" i="56" s="1"/>
  <c r="EO99" i="56"/>
  <c r="EW99" i="56"/>
  <c r="EW101" i="56" s="1"/>
  <c r="FE99" i="56"/>
  <c r="FM99" i="56"/>
  <c r="AT96" i="56"/>
  <c r="BJ96" i="56"/>
  <c r="BZ96" i="56"/>
  <c r="CX96" i="56"/>
  <c r="DF96" i="56"/>
  <c r="EN96" i="56"/>
  <c r="FL96" i="56"/>
  <c r="AD93" i="56"/>
  <c r="AD96" i="56" s="1"/>
  <c r="BJ93" i="56"/>
  <c r="CP93" i="56"/>
  <c r="CP96" i="56" s="1"/>
  <c r="DV93" i="56"/>
  <c r="FB93" i="56"/>
  <c r="FB96" i="56" s="1"/>
  <c r="AP94" i="56"/>
  <c r="BV94" i="56"/>
  <c r="DB94" i="56"/>
  <c r="EH94" i="56"/>
  <c r="FN94" i="56"/>
  <c r="BB95" i="56"/>
  <c r="CH95" i="56"/>
  <c r="CH96" i="56" s="1"/>
  <c r="EF95" i="56"/>
  <c r="DW105" i="56"/>
  <c r="DZ96" i="56"/>
  <c r="EP96" i="56"/>
  <c r="Q229" i="56"/>
  <c r="Q231" i="56" s="1"/>
  <c r="Q228" i="56"/>
  <c r="Q230" i="56"/>
  <c r="Y229" i="56"/>
  <c r="Y228" i="56"/>
  <c r="Y230" i="56"/>
  <c r="AG229" i="56"/>
  <c r="AG228" i="56"/>
  <c r="AG230" i="56"/>
  <c r="AG231" i="56" s="1"/>
  <c r="AO229" i="56"/>
  <c r="AO228" i="56"/>
  <c r="AO230" i="56"/>
  <c r="AW229" i="56"/>
  <c r="AW231" i="56" s="1"/>
  <c r="AW228" i="56"/>
  <c r="AW230" i="56"/>
  <c r="BE229" i="56"/>
  <c r="BE228" i="56"/>
  <c r="BE230" i="56"/>
  <c r="BM229" i="56"/>
  <c r="BM228" i="56"/>
  <c r="BM230" i="56"/>
  <c r="BM231" i="56" s="1"/>
  <c r="BU229" i="56"/>
  <c r="BU228" i="56"/>
  <c r="BU230" i="56"/>
  <c r="CC229" i="56"/>
  <c r="CC231" i="56" s="1"/>
  <c r="CC228" i="56"/>
  <c r="CC230" i="56"/>
  <c r="CK229" i="56"/>
  <c r="CK228" i="56"/>
  <c r="CK230" i="56"/>
  <c r="CS229" i="56"/>
  <c r="CS228" i="56"/>
  <c r="CS230" i="56"/>
  <c r="CS231" i="56" s="1"/>
  <c r="DA229" i="56"/>
  <c r="DA228" i="56"/>
  <c r="DA230" i="56"/>
  <c r="DI229" i="56"/>
  <c r="DI231" i="56" s="1"/>
  <c r="DI228" i="56"/>
  <c r="DI230" i="56"/>
  <c r="DQ229" i="56"/>
  <c r="DQ228" i="56"/>
  <c r="DQ230" i="56"/>
  <c r="DY229" i="56"/>
  <c r="DY228" i="56"/>
  <c r="DY230" i="56"/>
  <c r="DY231" i="56" s="1"/>
  <c r="EG229" i="56"/>
  <c r="EG228" i="56"/>
  <c r="EG230" i="56"/>
  <c r="EO229" i="56"/>
  <c r="EO231" i="56" s="1"/>
  <c r="EO228" i="56"/>
  <c r="EO230" i="56"/>
  <c r="EW229" i="56"/>
  <c r="EW228" i="56"/>
  <c r="EW230" i="56"/>
  <c r="FE229" i="56"/>
  <c r="FE228" i="56"/>
  <c r="FE230" i="56"/>
  <c r="FE231" i="56" s="1"/>
  <c r="FM229" i="56"/>
  <c r="FM228" i="56"/>
  <c r="FM230" i="56"/>
  <c r="BA99" i="56"/>
  <c r="BI99" i="56"/>
  <c r="BQ99" i="56"/>
  <c r="BQ101" i="56" s="1"/>
  <c r="BY99" i="56"/>
  <c r="CG99" i="56"/>
  <c r="CO99" i="56"/>
  <c r="CW99" i="56"/>
  <c r="DE99" i="56"/>
  <c r="DM99" i="56"/>
  <c r="DM101" i="56" s="1"/>
  <c r="DU99" i="56"/>
  <c r="EC99" i="56"/>
  <c r="EK99" i="56"/>
  <c r="ES99" i="56"/>
  <c r="ES101" i="56" s="1"/>
  <c r="FA99" i="56"/>
  <c r="FI99" i="56"/>
  <c r="FI101" i="56" s="1"/>
  <c r="FQ99" i="56"/>
  <c r="AC106" i="56"/>
  <c r="AX96" i="56"/>
  <c r="BF96" i="56"/>
  <c r="BN96" i="56"/>
  <c r="CD96" i="56"/>
  <c r="CL96" i="56"/>
  <c r="CT96" i="56"/>
  <c r="DJ96" i="56"/>
  <c r="DT96" i="56"/>
  <c r="EJ96" i="56"/>
  <c r="EZ96" i="56"/>
  <c r="FP96" i="56"/>
  <c r="AX68" i="56"/>
  <c r="AE99" i="56"/>
  <c r="AM99" i="56"/>
  <c r="AU99" i="56"/>
  <c r="BC98" i="56"/>
  <c r="BK98" i="56"/>
  <c r="BS99" i="56"/>
  <c r="BS101" i="56" s="1"/>
  <c r="CA98" i="56"/>
  <c r="CI98" i="56"/>
  <c r="CI101" i="56" s="1"/>
  <c r="CQ98" i="56"/>
  <c r="CY99" i="56"/>
  <c r="DG99" i="56"/>
  <c r="DO98" i="56"/>
  <c r="DW98" i="56"/>
  <c r="EE99" i="56"/>
  <c r="EE101" i="56" s="1"/>
  <c r="EM99" i="56"/>
  <c r="EU99" i="56"/>
  <c r="EU101" i="56" s="1"/>
  <c r="FC98" i="56"/>
  <c r="FK98" i="56"/>
  <c r="AR96" i="56"/>
  <c r="BX96" i="56"/>
  <c r="DD96" i="56"/>
  <c r="ED96" i="56"/>
  <c r="EL96" i="56"/>
  <c r="ET96" i="56"/>
  <c r="FJ96" i="56"/>
  <c r="K228" i="56"/>
  <c r="K231" i="56" s="1"/>
  <c r="K230" i="56"/>
  <c r="K229" i="56"/>
  <c r="S228" i="56"/>
  <c r="S230" i="56"/>
  <c r="S231" i="56" s="1"/>
  <c r="S229" i="56"/>
  <c r="AA228" i="56"/>
  <c r="AA230" i="56"/>
  <c r="AA229" i="56"/>
  <c r="AI228" i="56"/>
  <c r="AI230" i="56"/>
  <c r="AI229" i="56"/>
  <c r="AQ228" i="56"/>
  <c r="AQ231" i="56" s="1"/>
  <c r="AQ230" i="56"/>
  <c r="AQ229" i="56"/>
  <c r="AY228" i="56"/>
  <c r="AY230" i="56"/>
  <c r="AY229" i="56"/>
  <c r="AY231" i="56" s="1"/>
  <c r="BG228" i="56"/>
  <c r="BG230" i="56"/>
  <c r="BG229" i="56"/>
  <c r="BO228" i="56"/>
  <c r="BO230" i="56"/>
  <c r="BO229" i="56"/>
  <c r="BW228" i="56"/>
  <c r="BW231" i="56" s="1"/>
  <c r="BW230" i="56"/>
  <c r="BW229" i="56"/>
  <c r="CE228" i="56"/>
  <c r="CE230" i="56"/>
  <c r="CE229" i="56"/>
  <c r="CE231" i="56" s="1"/>
  <c r="CM228" i="56"/>
  <c r="CM230" i="56"/>
  <c r="CM229" i="56"/>
  <c r="CU228" i="56"/>
  <c r="CU230" i="56"/>
  <c r="CU229" i="56"/>
  <c r="DC228" i="56"/>
  <c r="DC231" i="56" s="1"/>
  <c r="DC230" i="56"/>
  <c r="DC229" i="56"/>
  <c r="DK228" i="56"/>
  <c r="DK230" i="56"/>
  <c r="DK229" i="56"/>
  <c r="DK231" i="56" s="1"/>
  <c r="DS228" i="56"/>
  <c r="DS230" i="56"/>
  <c r="DS229" i="56"/>
  <c r="EA228" i="56"/>
  <c r="EA230" i="56"/>
  <c r="EA231" i="56" s="1"/>
  <c r="EA229" i="56"/>
  <c r="EI228" i="56"/>
  <c r="EI231" i="56" s="1"/>
  <c r="EI230" i="56"/>
  <c r="EI229" i="56"/>
  <c r="EQ228" i="56"/>
  <c r="EQ230" i="56"/>
  <c r="EQ229" i="56"/>
  <c r="EQ231" i="56" s="1"/>
  <c r="EY228" i="56"/>
  <c r="EY230" i="56"/>
  <c r="EY229" i="56"/>
  <c r="FG228" i="56"/>
  <c r="FG230" i="56"/>
  <c r="FG231" i="56" s="1"/>
  <c r="FG229" i="56"/>
  <c r="FO228" i="56"/>
  <c r="FO231" i="56" s="1"/>
  <c r="FO230" i="56"/>
  <c r="FO229" i="56"/>
  <c r="Y231" i="56"/>
  <c r="AO231" i="56"/>
  <c r="BE231" i="56"/>
  <c r="BU231" i="56"/>
  <c r="CK231" i="56"/>
  <c r="DA231" i="56"/>
  <c r="DQ231" i="56"/>
  <c r="EG231" i="56"/>
  <c r="EW231" i="56"/>
  <c r="FM231" i="56"/>
  <c r="M230" i="56"/>
  <c r="M228" i="56"/>
  <c r="M231" i="56" s="1"/>
  <c r="M229" i="56"/>
  <c r="U230" i="56"/>
  <c r="U229" i="56"/>
  <c r="U228" i="56"/>
  <c r="AC230" i="56"/>
  <c r="AC229" i="56"/>
  <c r="AC228" i="56"/>
  <c r="AK230" i="56"/>
  <c r="AK231" i="56" s="1"/>
  <c r="AK229" i="56"/>
  <c r="AK228" i="56"/>
  <c r="AS230" i="56"/>
  <c r="AS228" i="56"/>
  <c r="AS231" i="56" s="1"/>
  <c r="AS229" i="56"/>
  <c r="BA230" i="56"/>
  <c r="BA229" i="56"/>
  <c r="BA228" i="56"/>
  <c r="BI230" i="56"/>
  <c r="BI228" i="56"/>
  <c r="BI229" i="56"/>
  <c r="BQ230" i="56"/>
  <c r="BQ231" i="56" s="1"/>
  <c r="BQ229" i="56"/>
  <c r="BQ228" i="56"/>
  <c r="BY229" i="56"/>
  <c r="BY230" i="56"/>
  <c r="BY228" i="56"/>
  <c r="BY231" i="56" s="1"/>
  <c r="CG230" i="56"/>
  <c r="CG229" i="56"/>
  <c r="CG228" i="56"/>
  <c r="CO229" i="56"/>
  <c r="CO230" i="56"/>
  <c r="CO228" i="56"/>
  <c r="CW230" i="56"/>
  <c r="CW231" i="56" s="1"/>
  <c r="CW229" i="56"/>
  <c r="CW228" i="56"/>
  <c r="DE229" i="56"/>
  <c r="DE230" i="56"/>
  <c r="DE228" i="56"/>
  <c r="DE231" i="56" s="1"/>
  <c r="DM230" i="56"/>
  <c r="DM229" i="56"/>
  <c r="DM228" i="56"/>
  <c r="DU229" i="56"/>
  <c r="DU230" i="56"/>
  <c r="DU231" i="56" s="1"/>
  <c r="DU228" i="56"/>
  <c r="EC230" i="56"/>
  <c r="EC231" i="56" s="1"/>
  <c r="EC229" i="56"/>
  <c r="EC228" i="56"/>
  <c r="EK230" i="56"/>
  <c r="EK229" i="56"/>
  <c r="EK228" i="56"/>
  <c r="EK231" i="56" s="1"/>
  <c r="ES229" i="56"/>
  <c r="ES230" i="56"/>
  <c r="ES228" i="56"/>
  <c r="FA230" i="56"/>
  <c r="FA229" i="56"/>
  <c r="FA231" i="56" s="1"/>
  <c r="FA228" i="56"/>
  <c r="FI230" i="56"/>
  <c r="FI231" i="56" s="1"/>
  <c r="FI229" i="56"/>
  <c r="FI228" i="56"/>
  <c r="FQ230" i="56"/>
  <c r="FQ229" i="56"/>
  <c r="FQ228" i="56"/>
  <c r="FQ231" i="56" s="1"/>
  <c r="AA231" i="56"/>
  <c r="AI231" i="56"/>
  <c r="BG231" i="56"/>
  <c r="BO231" i="56"/>
  <c r="CM231" i="56"/>
  <c r="CU231" i="56"/>
  <c r="DS231" i="56"/>
  <c r="EY231" i="56"/>
  <c r="O230" i="56"/>
  <c r="O229" i="56"/>
  <c r="O231" i="56" s="1"/>
  <c r="O228" i="56"/>
  <c r="W230" i="56"/>
  <c r="W229" i="56"/>
  <c r="W228" i="56"/>
  <c r="W231" i="56" s="1"/>
  <c r="AE230" i="56"/>
  <c r="AE229" i="56"/>
  <c r="AE228" i="56"/>
  <c r="AE231" i="56" s="1"/>
  <c r="AM230" i="56"/>
  <c r="AM229" i="56"/>
  <c r="AM228" i="56"/>
  <c r="AM231" i="56" s="1"/>
  <c r="AU230" i="56"/>
  <c r="AU229" i="56"/>
  <c r="AU231" i="56" s="1"/>
  <c r="AU228" i="56"/>
  <c r="BC230" i="56"/>
  <c r="BC229" i="56"/>
  <c r="BC228" i="56"/>
  <c r="BC231" i="56" s="1"/>
  <c r="BK230" i="56"/>
  <c r="BK229" i="56"/>
  <c r="BK228" i="56"/>
  <c r="BK231" i="56" s="1"/>
  <c r="BS230" i="56"/>
  <c r="BS229" i="56"/>
  <c r="BS228" i="56"/>
  <c r="BS231" i="56" s="1"/>
  <c r="CA230" i="56"/>
  <c r="CA229" i="56"/>
  <c r="CA231" i="56" s="1"/>
  <c r="CA228" i="56"/>
  <c r="CI230" i="56"/>
  <c r="CI229" i="56"/>
  <c r="CI228" i="56"/>
  <c r="CI231" i="56" s="1"/>
  <c r="CQ230" i="56"/>
  <c r="CQ229" i="56"/>
  <c r="CQ228" i="56"/>
  <c r="CQ231" i="56" s="1"/>
  <c r="CY230" i="56"/>
  <c r="CY229" i="56"/>
  <c r="CY228" i="56"/>
  <c r="CY231" i="56" s="1"/>
  <c r="DG230" i="56"/>
  <c r="DG229" i="56"/>
  <c r="DG231" i="56" s="1"/>
  <c r="DG228" i="56"/>
  <c r="DO230" i="56"/>
  <c r="DO229" i="56"/>
  <c r="DO228" i="56"/>
  <c r="DO231" i="56" s="1"/>
  <c r="DW230" i="56"/>
  <c r="DW229" i="56"/>
  <c r="DW228" i="56"/>
  <c r="DW231" i="56" s="1"/>
  <c r="EE230" i="56"/>
  <c r="EE229" i="56"/>
  <c r="EE228" i="56"/>
  <c r="EE231" i="56" s="1"/>
  <c r="EM230" i="56"/>
  <c r="EM229" i="56"/>
  <c r="EM231" i="56" s="1"/>
  <c r="EM228" i="56"/>
  <c r="EU230" i="56"/>
  <c r="EU229" i="56"/>
  <c r="EU228" i="56"/>
  <c r="EU231" i="56" s="1"/>
  <c r="FC230" i="56"/>
  <c r="FC229" i="56"/>
  <c r="FC228" i="56"/>
  <c r="FC231" i="56" s="1"/>
  <c r="FK230" i="56"/>
  <c r="FK229" i="56"/>
  <c r="FK228" i="56"/>
  <c r="FK231" i="56" s="1"/>
  <c r="U231" i="56"/>
  <c r="AC231" i="56"/>
  <c r="BA231" i="56"/>
  <c r="BI231" i="56"/>
  <c r="CG231" i="56"/>
  <c r="CO231" i="56"/>
  <c r="DM231" i="56"/>
  <c r="ES231" i="56"/>
  <c r="AA222" i="56"/>
  <c r="AA223" i="56"/>
  <c r="AA224" i="56"/>
  <c r="AY222" i="56"/>
  <c r="AY223" i="56"/>
  <c r="AY224" i="56"/>
  <c r="BO222" i="56"/>
  <c r="BO223" i="56"/>
  <c r="BO224" i="56"/>
  <c r="CM222" i="56"/>
  <c r="CM223" i="56"/>
  <c r="CM224" i="56"/>
  <c r="DK222" i="56"/>
  <c r="DK223" i="56"/>
  <c r="DK224" i="56"/>
  <c r="EI222" i="56"/>
  <c r="EI223" i="56"/>
  <c r="EI224" i="56"/>
  <c r="EY222" i="56"/>
  <c r="EY223" i="56"/>
  <c r="EY224" i="56"/>
  <c r="M224" i="56"/>
  <c r="M222" i="56"/>
  <c r="M223" i="56"/>
  <c r="U224" i="56"/>
  <c r="U222" i="56"/>
  <c r="U223" i="56"/>
  <c r="AC224" i="56"/>
  <c r="AC222" i="56"/>
  <c r="AC223" i="56"/>
  <c r="AK224" i="56"/>
  <c r="AK222" i="56"/>
  <c r="AK223" i="56"/>
  <c r="AS224" i="56"/>
  <c r="AS222" i="56"/>
  <c r="AS223" i="56"/>
  <c r="BA224" i="56"/>
  <c r="BA222" i="56"/>
  <c r="BA223" i="56"/>
  <c r="BI224" i="56"/>
  <c r="BI222" i="56"/>
  <c r="BI223" i="56"/>
  <c r="BQ224" i="56"/>
  <c r="BQ222" i="56"/>
  <c r="BQ223" i="56"/>
  <c r="BQ225" i="56" s="1"/>
  <c r="BY224" i="56"/>
  <c r="BY222" i="56"/>
  <c r="BY223" i="56"/>
  <c r="CG224" i="56"/>
  <c r="CG222" i="56"/>
  <c r="CG223" i="56"/>
  <c r="CO223" i="56"/>
  <c r="CO224" i="56"/>
  <c r="CO222" i="56"/>
  <c r="CW223" i="56"/>
  <c r="CW224" i="56"/>
  <c r="CW222" i="56"/>
  <c r="DE223" i="56"/>
  <c r="DE224" i="56"/>
  <c r="DE222" i="56"/>
  <c r="DM223" i="56"/>
  <c r="DM224" i="56"/>
  <c r="DM222" i="56"/>
  <c r="DU223" i="56"/>
  <c r="DU224" i="56"/>
  <c r="DU225" i="56" s="1"/>
  <c r="DU222" i="56"/>
  <c r="EC223" i="56"/>
  <c r="EC224" i="56"/>
  <c r="EC222" i="56"/>
  <c r="EC225" i="56" s="1"/>
  <c r="EK223" i="56"/>
  <c r="EK224" i="56"/>
  <c r="EK222" i="56"/>
  <c r="ES223" i="56"/>
  <c r="ES224" i="56"/>
  <c r="ES222" i="56"/>
  <c r="FA223" i="56"/>
  <c r="FA224" i="56"/>
  <c r="FA222" i="56"/>
  <c r="FI223" i="56"/>
  <c r="FI224" i="56"/>
  <c r="FI222" i="56"/>
  <c r="FQ223" i="56"/>
  <c r="FQ224" i="56"/>
  <c r="FQ222" i="56"/>
  <c r="AQ222" i="56"/>
  <c r="AQ223" i="56"/>
  <c r="AQ224" i="56"/>
  <c r="BW222" i="56"/>
  <c r="BW223" i="56"/>
  <c r="BW224" i="56"/>
  <c r="CU222" i="56"/>
  <c r="CU223" i="56"/>
  <c r="CU224" i="56"/>
  <c r="EA222" i="56"/>
  <c r="EA223" i="56"/>
  <c r="EA224" i="56"/>
  <c r="FG222" i="56"/>
  <c r="FG224" i="56"/>
  <c r="FG223" i="56"/>
  <c r="O222" i="56"/>
  <c r="O224" i="56"/>
  <c r="O225" i="56" s="1"/>
  <c r="O223" i="56"/>
  <c r="W224" i="56"/>
  <c r="W222" i="56"/>
  <c r="W223" i="56"/>
  <c r="AE224" i="56"/>
  <c r="AE222" i="56"/>
  <c r="AE223" i="56"/>
  <c r="AM224" i="56"/>
  <c r="AM222" i="56"/>
  <c r="AM223" i="56"/>
  <c r="AU224" i="56"/>
  <c r="AU222" i="56"/>
  <c r="AU223" i="56"/>
  <c r="BC224" i="56"/>
  <c r="BC222" i="56"/>
  <c r="BC223" i="56"/>
  <c r="BK224" i="56"/>
  <c r="BK222" i="56"/>
  <c r="BK223" i="56"/>
  <c r="BS224" i="56"/>
  <c r="BS225" i="56" s="1"/>
  <c r="BS222" i="56"/>
  <c r="BS223" i="56"/>
  <c r="CA224" i="56"/>
  <c r="CA222" i="56"/>
  <c r="CA223" i="56"/>
  <c r="CI223" i="56"/>
  <c r="CI224" i="56"/>
  <c r="CI222" i="56"/>
  <c r="CI225" i="56" s="1"/>
  <c r="CQ223" i="56"/>
  <c r="CQ224" i="56"/>
  <c r="CQ222" i="56"/>
  <c r="CY223" i="56"/>
  <c r="CY224" i="56"/>
  <c r="CY222" i="56"/>
  <c r="DG223" i="56"/>
  <c r="DG224" i="56"/>
  <c r="DG222" i="56"/>
  <c r="DO223" i="56"/>
  <c r="DO224" i="56"/>
  <c r="DO222" i="56"/>
  <c r="DO225" i="56" s="1"/>
  <c r="DW223" i="56"/>
  <c r="DW224" i="56"/>
  <c r="DW222" i="56"/>
  <c r="EE223" i="56"/>
  <c r="EE225" i="56" s="1"/>
  <c r="EE224" i="56"/>
  <c r="EE222" i="56"/>
  <c r="EM223" i="56"/>
  <c r="EM224" i="56"/>
  <c r="EM222" i="56"/>
  <c r="EU223" i="56"/>
  <c r="EU224" i="56"/>
  <c r="EU222" i="56"/>
  <c r="FC224" i="56"/>
  <c r="FC223" i="56"/>
  <c r="FC222" i="56"/>
  <c r="FK224" i="56"/>
  <c r="FK225" i="56" s="1"/>
  <c r="FK223" i="56"/>
  <c r="FK222" i="56"/>
  <c r="AI222" i="56"/>
  <c r="AI223" i="56"/>
  <c r="AI225" i="56" s="1"/>
  <c r="AI224" i="56"/>
  <c r="BG222" i="56"/>
  <c r="BG223" i="56"/>
  <c r="BG224" i="56"/>
  <c r="BG225" i="56" s="1"/>
  <c r="CE222" i="56"/>
  <c r="CE223" i="56"/>
  <c r="CE224" i="56"/>
  <c r="DC222" i="56"/>
  <c r="DC223" i="56"/>
  <c r="DC224" i="56"/>
  <c r="DS222" i="56"/>
  <c r="DS223" i="56"/>
  <c r="DS225" i="56" s="1"/>
  <c r="DS224" i="56"/>
  <c r="EQ222" i="56"/>
  <c r="EQ224" i="56"/>
  <c r="EQ223" i="56"/>
  <c r="FO222" i="56"/>
  <c r="FO223" i="56"/>
  <c r="FO224" i="56"/>
  <c r="Q222" i="56"/>
  <c r="Q225" i="56" s="1"/>
  <c r="Q223" i="56"/>
  <c r="Q224" i="56"/>
  <c r="Y223" i="56"/>
  <c r="Y224" i="56"/>
  <c r="Y222" i="56"/>
  <c r="AG224" i="56"/>
  <c r="AG222" i="56"/>
  <c r="AG223" i="56"/>
  <c r="AO222" i="56"/>
  <c r="AO223" i="56"/>
  <c r="AO224" i="56"/>
  <c r="AW224" i="56"/>
  <c r="AW222" i="56"/>
  <c r="AW223" i="56"/>
  <c r="BE222" i="56"/>
  <c r="BE223" i="56"/>
  <c r="BE224" i="56"/>
  <c r="BM224" i="56"/>
  <c r="BM222" i="56"/>
  <c r="BM223" i="56"/>
  <c r="BU222" i="56"/>
  <c r="BU223" i="56"/>
  <c r="BU224" i="56"/>
  <c r="CC223" i="56"/>
  <c r="CC224" i="56"/>
  <c r="CC222" i="56"/>
  <c r="CK222" i="56"/>
  <c r="CK223" i="56"/>
  <c r="CK224" i="56"/>
  <c r="CS223" i="56"/>
  <c r="CS224" i="56"/>
  <c r="CS222" i="56"/>
  <c r="DA223" i="56"/>
  <c r="DA224" i="56"/>
  <c r="DA222" i="56"/>
  <c r="DI223" i="56"/>
  <c r="DI224" i="56"/>
  <c r="DI222" i="56"/>
  <c r="DQ222" i="56"/>
  <c r="DQ223" i="56"/>
  <c r="DQ224" i="56"/>
  <c r="DY223" i="56"/>
  <c r="DY224" i="56"/>
  <c r="DY222" i="56"/>
  <c r="EG222" i="56"/>
  <c r="EG223" i="56"/>
  <c r="EG224" i="56"/>
  <c r="EO223" i="56"/>
  <c r="EO224" i="56"/>
  <c r="EO222" i="56"/>
  <c r="EW222" i="56"/>
  <c r="EW223" i="56"/>
  <c r="EW224" i="56"/>
  <c r="FE223" i="56"/>
  <c r="FE224" i="56"/>
  <c r="FE222" i="56"/>
  <c r="FM222" i="56"/>
  <c r="FM223" i="56"/>
  <c r="FM224" i="56"/>
  <c r="Q99" i="56"/>
  <c r="BS98" i="56"/>
  <c r="EE98" i="56"/>
  <c r="CA99" i="56"/>
  <c r="AU98" i="56"/>
  <c r="DG98" i="56"/>
  <c r="EU98" i="56"/>
  <c r="BC99" i="56"/>
  <c r="CI99" i="56"/>
  <c r="DO99" i="56"/>
  <c r="FC99" i="56"/>
  <c r="CY98" i="56"/>
  <c r="AY99" i="56"/>
  <c r="BG99" i="56"/>
  <c r="BO99" i="56"/>
  <c r="BW99" i="56"/>
  <c r="BW101" i="56" s="1"/>
  <c r="CE99" i="56"/>
  <c r="CM99" i="56"/>
  <c r="CU99" i="56"/>
  <c r="DC99" i="56"/>
  <c r="DK99" i="56"/>
  <c r="DS99" i="56"/>
  <c r="EA99" i="56"/>
  <c r="EI99" i="56"/>
  <c r="EI101" i="56" s="1"/>
  <c r="EQ99" i="56"/>
  <c r="EY99" i="56"/>
  <c r="FG99" i="56"/>
  <c r="FO99" i="56"/>
  <c r="FO101" i="56" s="1"/>
  <c r="BK99" i="56"/>
  <c r="CQ99" i="56"/>
  <c r="DW99" i="56"/>
  <c r="FK99" i="56"/>
  <c r="EM98" i="56"/>
  <c r="W98" i="56"/>
  <c r="AM98" i="56"/>
  <c r="AW98" i="56"/>
  <c r="BE98" i="56"/>
  <c r="BM98" i="56"/>
  <c r="BU98" i="56"/>
  <c r="CC98" i="56"/>
  <c r="CC101" i="56" s="1"/>
  <c r="CK98" i="56"/>
  <c r="CK101" i="56" s="1"/>
  <c r="CS98" i="56"/>
  <c r="CS101" i="56" s="1"/>
  <c r="DA98" i="56"/>
  <c r="DI98" i="56"/>
  <c r="DI101" i="56" s="1"/>
  <c r="DQ98" i="56"/>
  <c r="DY98" i="56"/>
  <c r="EG98" i="56"/>
  <c r="EO98" i="56"/>
  <c r="EO101" i="56" s="1"/>
  <c r="EW98" i="56"/>
  <c r="FE98" i="56"/>
  <c r="FM98" i="56"/>
  <c r="AY98" i="56"/>
  <c r="AY101" i="56" s="1"/>
  <c r="BG98" i="56"/>
  <c r="BO98" i="56"/>
  <c r="BW98" i="56"/>
  <c r="CE98" i="56"/>
  <c r="CE101" i="56" s="1"/>
  <c r="CM98" i="56"/>
  <c r="CU98" i="56"/>
  <c r="DC98" i="56"/>
  <c r="DK98" i="56"/>
  <c r="DK101" i="56" s="1"/>
  <c r="DS98" i="56"/>
  <c r="EA98" i="56"/>
  <c r="EI98" i="56"/>
  <c r="EQ98" i="56"/>
  <c r="EQ101" i="56" s="1"/>
  <c r="EY98" i="56"/>
  <c r="FG98" i="56"/>
  <c r="FO98" i="56"/>
  <c r="O99" i="56"/>
  <c r="K99" i="56"/>
  <c r="S99" i="56"/>
  <c r="AA99" i="56"/>
  <c r="AI99" i="56"/>
  <c r="BA98" i="56"/>
  <c r="BI98" i="56"/>
  <c r="BQ98" i="56"/>
  <c r="BY98" i="56"/>
  <c r="CG98" i="56"/>
  <c r="CO98" i="56"/>
  <c r="CW98" i="56"/>
  <c r="DE98" i="56"/>
  <c r="DM98" i="56"/>
  <c r="DU98" i="56"/>
  <c r="EC98" i="56"/>
  <c r="EK98" i="56"/>
  <c r="EK101" i="56" s="1"/>
  <c r="ES98" i="56"/>
  <c r="FA98" i="56"/>
  <c r="FI98" i="56"/>
  <c r="FQ98" i="56"/>
  <c r="FQ101" i="56" s="1"/>
  <c r="BJ69" i="56"/>
  <c r="AQ99" i="56"/>
  <c r="W99" i="56"/>
  <c r="K222" i="56"/>
  <c r="K224" i="56"/>
  <c r="K223" i="56"/>
  <c r="T69" i="56"/>
  <c r="T71" i="56" s="1"/>
  <c r="S223" i="56"/>
  <c r="S224" i="56"/>
  <c r="S222" i="56"/>
  <c r="O105" i="56"/>
  <c r="O104" i="56"/>
  <c r="AV70" i="56"/>
  <c r="AV71" i="56" s="1"/>
  <c r="AT70" i="56"/>
  <c r="AT71" i="56" s="1"/>
  <c r="Q106" i="56"/>
  <c r="Q105" i="56"/>
  <c r="Q104" i="56"/>
  <c r="Y106" i="56"/>
  <c r="Y105" i="56"/>
  <c r="Y104" i="56"/>
  <c r="Y107" i="56" s="1"/>
  <c r="AG106" i="56"/>
  <c r="AG104" i="56"/>
  <c r="AG105" i="56"/>
  <c r="AO106" i="56"/>
  <c r="AO105" i="56"/>
  <c r="AO104" i="56"/>
  <c r="AW106" i="56"/>
  <c r="AW105" i="56"/>
  <c r="BE106" i="56"/>
  <c r="BE105" i="56"/>
  <c r="BE104" i="56"/>
  <c r="BM106" i="56"/>
  <c r="BM105" i="56"/>
  <c r="BU106" i="56"/>
  <c r="BU105" i="56"/>
  <c r="BU104" i="56"/>
  <c r="CC105" i="56"/>
  <c r="CC106" i="56"/>
  <c r="CK106" i="56"/>
  <c r="CK105" i="56"/>
  <c r="CK104" i="56"/>
  <c r="CS106" i="56"/>
  <c r="CS105" i="56"/>
  <c r="DA106" i="56"/>
  <c r="DA105" i="56"/>
  <c r="DA104" i="56"/>
  <c r="DI106" i="56"/>
  <c r="DI105" i="56"/>
  <c r="DQ106" i="56"/>
  <c r="DQ105" i="56"/>
  <c r="DQ104" i="56"/>
  <c r="DY106" i="56"/>
  <c r="DY105" i="56"/>
  <c r="EG106" i="56"/>
  <c r="EG105" i="56"/>
  <c r="EG104" i="56"/>
  <c r="EO106" i="56"/>
  <c r="EO105" i="56"/>
  <c r="EW106" i="56"/>
  <c r="EW105" i="56"/>
  <c r="EW104" i="56"/>
  <c r="FE106" i="56"/>
  <c r="FE105" i="56"/>
  <c r="FM106" i="56"/>
  <c r="FM105" i="56"/>
  <c r="FM104" i="56"/>
  <c r="AW101" i="56"/>
  <c r="BE101" i="56"/>
  <c r="EO104" i="56"/>
  <c r="EO107" i="56" s="1"/>
  <c r="K105" i="56"/>
  <c r="K107" i="56" s="1"/>
  <c r="K104" i="56"/>
  <c r="S106" i="56"/>
  <c r="S105" i="56"/>
  <c r="S107" i="56" s="1"/>
  <c r="S104" i="56"/>
  <c r="AA106" i="56"/>
  <c r="AA105" i="56"/>
  <c r="AA104" i="56"/>
  <c r="AA107" i="56" s="1"/>
  <c r="AI106" i="56"/>
  <c r="AI105" i="56"/>
  <c r="AI107" i="56" s="1"/>
  <c r="AI104" i="56"/>
  <c r="AQ106" i="56"/>
  <c r="AQ105" i="56"/>
  <c r="AQ104" i="56"/>
  <c r="AY106" i="56"/>
  <c r="AY105" i="56"/>
  <c r="AY104" i="56"/>
  <c r="AY107" i="56" s="1"/>
  <c r="BG106" i="56"/>
  <c r="BG105" i="56"/>
  <c r="BG104" i="56"/>
  <c r="BG107" i="56" s="1"/>
  <c r="BG101" i="56"/>
  <c r="BO106" i="56"/>
  <c r="BO105" i="56"/>
  <c r="BO104" i="56"/>
  <c r="BO107" i="56" s="1"/>
  <c r="BW106" i="56"/>
  <c r="BW105" i="56"/>
  <c r="BW104" i="56"/>
  <c r="CE106" i="56"/>
  <c r="CE105" i="56"/>
  <c r="CE104" i="56"/>
  <c r="CM106" i="56"/>
  <c r="CM105" i="56"/>
  <c r="CM104" i="56"/>
  <c r="CM101" i="56"/>
  <c r="CU106" i="56"/>
  <c r="CU105" i="56"/>
  <c r="CU104" i="56"/>
  <c r="CU101" i="56"/>
  <c r="DC106" i="56"/>
  <c r="DC105" i="56"/>
  <c r="DC104" i="56"/>
  <c r="DK106" i="56"/>
  <c r="DK105" i="56"/>
  <c r="DK104" i="56"/>
  <c r="DS106" i="56"/>
  <c r="DS105" i="56"/>
  <c r="DS104" i="56"/>
  <c r="DS101" i="56"/>
  <c r="EA106" i="56"/>
  <c r="EA105" i="56"/>
  <c r="EA101" i="56"/>
  <c r="EA104" i="56"/>
  <c r="EA107" i="56" s="1"/>
  <c r="EI106" i="56"/>
  <c r="EI105" i="56"/>
  <c r="EI104" i="56"/>
  <c r="EQ106" i="56"/>
  <c r="EQ105" i="56"/>
  <c r="EQ107" i="56" s="1"/>
  <c r="EQ104" i="56"/>
  <c r="EY106" i="56"/>
  <c r="EY105" i="56"/>
  <c r="EY104" i="56"/>
  <c r="EY101" i="56"/>
  <c r="FG106" i="56"/>
  <c r="FG105" i="56"/>
  <c r="FG104" i="56"/>
  <c r="FO106" i="56"/>
  <c r="FO105" i="56"/>
  <c r="FO104" i="56"/>
  <c r="AQ107" i="56"/>
  <c r="BO101" i="56"/>
  <c r="FG101" i="56"/>
  <c r="FM101" i="56"/>
  <c r="CS104" i="56"/>
  <c r="FE104" i="56"/>
  <c r="BM101" i="56"/>
  <c r="DC101" i="56"/>
  <c r="DY101" i="56"/>
  <c r="AW104" i="56"/>
  <c r="DI104" i="56"/>
  <c r="FE101" i="56"/>
  <c r="CC104" i="56"/>
  <c r="AR70" i="56"/>
  <c r="AR71" i="56" s="1"/>
  <c r="BU101" i="56"/>
  <c r="BM104" i="56"/>
  <c r="DY104" i="56"/>
  <c r="DY107" i="56" s="1"/>
  <c r="M106" i="56"/>
  <c r="U105" i="56"/>
  <c r="U104" i="56"/>
  <c r="AC105" i="56"/>
  <c r="AC104" i="56"/>
  <c r="AK105" i="56"/>
  <c r="AK104" i="56"/>
  <c r="AS106" i="56"/>
  <c r="AS105" i="56"/>
  <c r="AS104" i="56"/>
  <c r="BA106" i="56"/>
  <c r="BA105" i="56"/>
  <c r="BA107" i="56" s="1"/>
  <c r="BA104" i="56"/>
  <c r="BI106" i="56"/>
  <c r="BI105" i="56"/>
  <c r="BI104" i="56"/>
  <c r="BI107" i="56" s="1"/>
  <c r="BQ106" i="56"/>
  <c r="BQ105" i="56"/>
  <c r="BQ104" i="56"/>
  <c r="BY106" i="56"/>
  <c r="BY105" i="56"/>
  <c r="BY107" i="56" s="1"/>
  <c r="BY104" i="56"/>
  <c r="CG106" i="56"/>
  <c r="CG105" i="56"/>
  <c r="CG104" i="56"/>
  <c r="CO106" i="56"/>
  <c r="CO105" i="56"/>
  <c r="CO104" i="56"/>
  <c r="CO107" i="56" s="1"/>
  <c r="CW106" i="56"/>
  <c r="CW107" i="56" s="1"/>
  <c r="CW105" i="56"/>
  <c r="CW104" i="56"/>
  <c r="DE106" i="56"/>
  <c r="DE105" i="56"/>
  <c r="DE104" i="56"/>
  <c r="DM106" i="56"/>
  <c r="DM105" i="56"/>
  <c r="DM104" i="56"/>
  <c r="DU106" i="56"/>
  <c r="DU105" i="56"/>
  <c r="DU104" i="56"/>
  <c r="DU107" i="56" s="1"/>
  <c r="EC106" i="56"/>
  <c r="EC107" i="56" s="1"/>
  <c r="EC105" i="56"/>
  <c r="EC104" i="56"/>
  <c r="EK106" i="56"/>
  <c r="EK105" i="56"/>
  <c r="EK107" i="56" s="1"/>
  <c r="EK104" i="56"/>
  <c r="ES106" i="56"/>
  <c r="ES105" i="56"/>
  <c r="ES104" i="56"/>
  <c r="FA106" i="56"/>
  <c r="FA105" i="56"/>
  <c r="FA104" i="56"/>
  <c r="FA107" i="56" s="1"/>
  <c r="FI106" i="56"/>
  <c r="FI107" i="56" s="1"/>
  <c r="FI105" i="56"/>
  <c r="FI104" i="56"/>
  <c r="FQ106" i="56"/>
  <c r="FQ105" i="56"/>
  <c r="FQ104" i="56"/>
  <c r="BL70" i="56"/>
  <c r="AS107" i="56"/>
  <c r="CO101" i="56"/>
  <c r="DE101" i="56"/>
  <c r="FA101" i="56"/>
  <c r="W104" i="56"/>
  <c r="W107" i="56" s="1"/>
  <c r="W105" i="56"/>
  <c r="AM105" i="56"/>
  <c r="BC105" i="56"/>
  <c r="BS105" i="56"/>
  <c r="BS107" i="56" s="1"/>
  <c r="CI105" i="56"/>
  <c r="CY105" i="56"/>
  <c r="U106" i="56"/>
  <c r="U107" i="56" s="1"/>
  <c r="AK106" i="56"/>
  <c r="AK107" i="56" s="1"/>
  <c r="AU104" i="56"/>
  <c r="AU107" i="56" s="1"/>
  <c r="BC104" i="56"/>
  <c r="BC101" i="56"/>
  <c r="BK104" i="56"/>
  <c r="BK107" i="56" s="1"/>
  <c r="BS104" i="56"/>
  <c r="CA104" i="56"/>
  <c r="CI104" i="56"/>
  <c r="CI107" i="56" s="1"/>
  <c r="CQ104" i="56"/>
  <c r="CY104" i="56"/>
  <c r="CY107" i="56" s="1"/>
  <c r="CY101" i="56"/>
  <c r="DG104" i="56"/>
  <c r="DO104" i="56"/>
  <c r="DO107" i="56" s="1"/>
  <c r="DO101" i="56"/>
  <c r="DW104" i="56"/>
  <c r="DW107" i="56" s="1"/>
  <c r="EE104" i="56"/>
  <c r="EM104" i="56"/>
  <c r="EM107" i="56" s="1"/>
  <c r="EU104" i="56"/>
  <c r="FC104" i="56"/>
  <c r="FK104" i="56"/>
  <c r="FK101" i="56"/>
  <c r="AE107" i="56"/>
  <c r="CA107" i="56"/>
  <c r="CQ107" i="56"/>
  <c r="DG107" i="56"/>
  <c r="EE107" i="56"/>
  <c r="CW101" i="56"/>
  <c r="EC101" i="56"/>
  <c r="EE106" i="56"/>
  <c r="FK106" i="56"/>
  <c r="EU107" i="56"/>
  <c r="FC107" i="56"/>
  <c r="BJ70" i="56"/>
  <c r="BX70" i="56" s="1"/>
  <c r="BI101" i="56"/>
  <c r="CG101" i="56"/>
  <c r="AU101" i="56"/>
  <c r="BK101" i="56"/>
  <c r="CA101" i="56"/>
  <c r="CQ101" i="56"/>
  <c r="DG101" i="56"/>
  <c r="DW101" i="56"/>
  <c r="FC101" i="56"/>
  <c r="CE107" i="56"/>
  <c r="DK107" i="56"/>
  <c r="BA101" i="56"/>
  <c r="BY101" i="56"/>
  <c r="DU101" i="56"/>
  <c r="BQ107" i="56"/>
  <c r="DE107" i="56"/>
  <c r="M104" i="56"/>
  <c r="BF70" i="56"/>
  <c r="BF71" i="56" s="1"/>
  <c r="M105" i="56"/>
  <c r="AE98" i="56"/>
  <c r="AE101" i="56" s="1"/>
  <c r="AM101" i="56"/>
  <c r="Z69" i="56"/>
  <c r="Z71" i="56" s="1"/>
  <c r="BN69" i="56"/>
  <c r="Q98" i="56"/>
  <c r="Y98" i="56"/>
  <c r="AG98" i="56"/>
  <c r="AO98" i="56"/>
  <c r="M99" i="56"/>
  <c r="U99" i="56"/>
  <c r="AC99" i="56"/>
  <c r="AK99" i="56"/>
  <c r="AS99" i="56"/>
  <c r="O98" i="56"/>
  <c r="AN69" i="56"/>
  <c r="BB69" i="56"/>
  <c r="K98" i="56"/>
  <c r="S98" i="56"/>
  <c r="S101" i="56" s="1"/>
  <c r="AA98" i="56"/>
  <c r="AA101" i="56" s="1"/>
  <c r="AI98" i="56"/>
  <c r="AQ98" i="56"/>
  <c r="AQ101" i="56" s="1"/>
  <c r="X69" i="56"/>
  <c r="X71" i="56" s="1"/>
  <c r="BP69" i="56"/>
  <c r="M98" i="56"/>
  <c r="U98" i="56"/>
  <c r="AC98" i="56"/>
  <c r="AK98" i="56"/>
  <c r="AK101" i="56" s="1"/>
  <c r="AS98" i="56"/>
  <c r="AS101" i="56" s="1"/>
  <c r="T94" i="56"/>
  <c r="R95" i="56"/>
  <c r="R96" i="56" s="1"/>
  <c r="Z95" i="56"/>
  <c r="Z96" i="56" s="1"/>
  <c r="BN68" i="56"/>
  <c r="AL68" i="56"/>
  <c r="BB68" i="56"/>
  <c r="T95" i="56"/>
  <c r="V94" i="56"/>
  <c r="J96" i="56"/>
  <c r="P94" i="56"/>
  <c r="P96" i="56" s="1"/>
  <c r="X94" i="56"/>
  <c r="X96" i="56" s="1"/>
  <c r="L95" i="56"/>
  <c r="V95" i="56"/>
  <c r="V96" i="56" s="1"/>
  <c r="L94" i="56"/>
  <c r="H94" i="56"/>
  <c r="AM106" i="56"/>
  <c r="AM107" i="56" s="1"/>
  <c r="H93" i="56"/>
  <c r="N95" i="56"/>
  <c r="N94" i="56"/>
  <c r="BN70" i="56"/>
  <c r="BR69" i="56"/>
  <c r="AB69" i="56"/>
  <c r="AB71" i="56" s="1"/>
  <c r="AP69" i="56"/>
  <c r="V69" i="56"/>
  <c r="V71" i="56" s="1"/>
  <c r="AD69" i="56"/>
  <c r="AD71" i="56" s="1"/>
  <c r="AX69" i="56"/>
  <c r="AX71" i="56" s="1"/>
  <c r="BL69" i="56"/>
  <c r="BT69" i="56"/>
  <c r="AL69" i="56"/>
  <c r="AZ69" i="56"/>
  <c r="L217" i="56"/>
  <c r="AZ68" i="56"/>
  <c r="BL68" i="56"/>
  <c r="AP68" i="56"/>
  <c r="BT68" i="56"/>
  <c r="Y225" i="56"/>
  <c r="AG225" i="56"/>
  <c r="AO225" i="56"/>
  <c r="N217" i="56"/>
  <c r="V217" i="56"/>
  <c r="AD217" i="56"/>
  <c r="AL217" i="56"/>
  <c r="AT217" i="56"/>
  <c r="BB217" i="56"/>
  <c r="BJ217" i="56"/>
  <c r="BR217" i="56"/>
  <c r="BZ217" i="56"/>
  <c r="CH217" i="56"/>
  <c r="CP217" i="56"/>
  <c r="CX217" i="56"/>
  <c r="DF217" i="56"/>
  <c r="DN217" i="56"/>
  <c r="DV217" i="56"/>
  <c r="ED217" i="56"/>
  <c r="EL217" i="56"/>
  <c r="ET217" i="56"/>
  <c r="FB217" i="56"/>
  <c r="FJ217" i="56"/>
  <c r="H218" i="56"/>
  <c r="P218" i="56"/>
  <c r="X218" i="56"/>
  <c r="AF218" i="56"/>
  <c r="AN218" i="56"/>
  <c r="AV218" i="56"/>
  <c r="BD218" i="56"/>
  <c r="BL218" i="56"/>
  <c r="BT218" i="56"/>
  <c r="CB218" i="56"/>
  <c r="CJ218" i="56"/>
  <c r="CR218" i="56"/>
  <c r="CZ218" i="56"/>
  <c r="DH218" i="56"/>
  <c r="DP218" i="56"/>
  <c r="DX218" i="56"/>
  <c r="EF218" i="56"/>
  <c r="EN218" i="56"/>
  <c r="EV218" i="56"/>
  <c r="FD218" i="56"/>
  <c r="FL218" i="56"/>
  <c r="J219" i="56"/>
  <c r="R219" i="56"/>
  <c r="Z219" i="56"/>
  <c r="AH219" i="56"/>
  <c r="AP219" i="56"/>
  <c r="BF219" i="56"/>
  <c r="AF68" i="56"/>
  <c r="AF71" i="56" s="1"/>
  <c r="AN68" i="56"/>
  <c r="BP68" i="56"/>
  <c r="S225" i="56"/>
  <c r="EI225" i="56"/>
  <c r="EY225" i="56"/>
  <c r="FO225" i="56"/>
  <c r="H217" i="56"/>
  <c r="H220" i="56" s="1"/>
  <c r="P217" i="56"/>
  <c r="X217" i="56"/>
  <c r="X220" i="56" s="1"/>
  <c r="AF217" i="56"/>
  <c r="AN217" i="56"/>
  <c r="AV217" i="56"/>
  <c r="AV220" i="56" s="1"/>
  <c r="BD217" i="56"/>
  <c r="BD220" i="56" s="1"/>
  <c r="BL217" i="56"/>
  <c r="BT217" i="56"/>
  <c r="CB217" i="56"/>
  <c r="CB220" i="56" s="1"/>
  <c r="CJ217" i="56"/>
  <c r="CJ220" i="56" s="1"/>
  <c r="CR217" i="56"/>
  <c r="CZ217" i="56"/>
  <c r="DH217" i="56"/>
  <c r="DH220" i="56" s="1"/>
  <c r="DP217" i="56"/>
  <c r="DX217" i="56"/>
  <c r="EF217" i="56"/>
  <c r="EN217" i="56"/>
  <c r="EN220" i="56" s="1"/>
  <c r="EV217" i="56"/>
  <c r="EV220" i="56" s="1"/>
  <c r="FD217" i="56"/>
  <c r="FL217" i="56"/>
  <c r="J218" i="56"/>
  <c r="R218" i="56"/>
  <c r="R220" i="56" s="1"/>
  <c r="Z218" i="56"/>
  <c r="AH218" i="56"/>
  <c r="AP218" i="56"/>
  <c r="AP220" i="56" s="1"/>
  <c r="AX218" i="56"/>
  <c r="AX220" i="56" s="1"/>
  <c r="BF218" i="56"/>
  <c r="BN218" i="56"/>
  <c r="BV218" i="56"/>
  <c r="CD218" i="56"/>
  <c r="CL218" i="56"/>
  <c r="CT218" i="56"/>
  <c r="DB218" i="56"/>
  <c r="DJ218" i="56"/>
  <c r="DR218" i="56"/>
  <c r="DZ218" i="56"/>
  <c r="EH218" i="56"/>
  <c r="EP218" i="56"/>
  <c r="EX218" i="56"/>
  <c r="FF218" i="56"/>
  <c r="FN218" i="56"/>
  <c r="L219" i="56"/>
  <c r="T219" i="56"/>
  <c r="AB219" i="56"/>
  <c r="AJ219" i="56"/>
  <c r="AR219" i="56"/>
  <c r="BN219" i="56"/>
  <c r="AH68" i="56"/>
  <c r="AH71" i="56" s="1"/>
  <c r="BJ68" i="56"/>
  <c r="BR68" i="56"/>
  <c r="M225" i="56"/>
  <c r="AS225" i="56"/>
  <c r="CW225" i="56"/>
  <c r="DM225" i="56"/>
  <c r="AF220" i="56"/>
  <c r="AN220" i="56"/>
  <c r="BL220" i="56"/>
  <c r="BT220" i="56"/>
  <c r="CR220" i="56"/>
  <c r="CZ220" i="56"/>
  <c r="DP216" i="56"/>
  <c r="DX220" i="56"/>
  <c r="EF220" i="56"/>
  <c r="FD220" i="56"/>
  <c r="FL220" i="56"/>
  <c r="AX217" i="56"/>
  <c r="BV217" i="56"/>
  <c r="BV220" i="56" s="1"/>
  <c r="CD217" i="56"/>
  <c r="CD220" i="56" s="1"/>
  <c r="CL217" i="56"/>
  <c r="CT217" i="56"/>
  <c r="DB217" i="56"/>
  <c r="DB220" i="56" s="1"/>
  <c r="DJ217" i="56"/>
  <c r="DJ220" i="56" s="1"/>
  <c r="DR217" i="56"/>
  <c r="DR220" i="56" s="1"/>
  <c r="DZ217" i="56"/>
  <c r="EH217" i="56"/>
  <c r="EH220" i="56" s="1"/>
  <c r="EP217" i="56"/>
  <c r="EX217" i="56"/>
  <c r="FF217" i="56"/>
  <c r="FN217" i="56"/>
  <c r="FN220" i="56" s="1"/>
  <c r="L218" i="56"/>
  <c r="L220" i="56" s="1"/>
  <c r="T218" i="56"/>
  <c r="T220" i="56" s="1"/>
  <c r="AB218" i="56"/>
  <c r="AB220" i="56" s="1"/>
  <c r="AJ218" i="56"/>
  <c r="AJ220" i="56" s="1"/>
  <c r="AR218" i="56"/>
  <c r="AR220" i="56" s="1"/>
  <c r="AZ218" i="56"/>
  <c r="BH218" i="56"/>
  <c r="BP218" i="56"/>
  <c r="BX218" i="56"/>
  <c r="CF218" i="56"/>
  <c r="CN218" i="56"/>
  <c r="CV218" i="56"/>
  <c r="DD218" i="56"/>
  <c r="DL218" i="56"/>
  <c r="DT218" i="56"/>
  <c r="EB218" i="56"/>
  <c r="EJ218" i="56"/>
  <c r="ER218" i="56"/>
  <c r="EZ218" i="56"/>
  <c r="FH218" i="56"/>
  <c r="FP218" i="56"/>
  <c r="N219" i="56"/>
  <c r="N220" i="56" s="1"/>
  <c r="V219" i="56"/>
  <c r="AD219" i="56"/>
  <c r="AL219" i="56"/>
  <c r="AL220" i="56" s="1"/>
  <c r="AJ68" i="56"/>
  <c r="AJ71" i="56" s="1"/>
  <c r="AM225" i="56"/>
  <c r="BC225" i="56"/>
  <c r="CQ225" i="56"/>
  <c r="CY225" i="56"/>
  <c r="EM225" i="56"/>
  <c r="EU225" i="56"/>
  <c r="FC225" i="56"/>
  <c r="Z220" i="56"/>
  <c r="AH220" i="56"/>
  <c r="BF220" i="56"/>
  <c r="BN220" i="56"/>
  <c r="CL220" i="56"/>
  <c r="CT220" i="56"/>
  <c r="DZ220" i="56"/>
  <c r="EP220" i="56"/>
  <c r="EX220" i="56"/>
  <c r="FF220" i="56"/>
  <c r="AZ217" i="56"/>
  <c r="AZ220" i="56" s="1"/>
  <c r="BH217" i="56"/>
  <c r="BH220" i="56" s="1"/>
  <c r="BP217" i="56"/>
  <c r="BX217" i="56"/>
  <c r="CF217" i="56"/>
  <c r="CF220" i="56" s="1"/>
  <c r="CN217" i="56"/>
  <c r="CN220" i="56" s="1"/>
  <c r="CV217" i="56"/>
  <c r="DD217" i="56"/>
  <c r="DL217" i="56"/>
  <c r="DL220" i="56" s="1"/>
  <c r="DT217" i="56"/>
  <c r="DT220" i="56" s="1"/>
  <c r="EB217" i="56"/>
  <c r="EJ217" i="56"/>
  <c r="ER217" i="56"/>
  <c r="ER220" i="56" s="1"/>
  <c r="EZ217" i="56"/>
  <c r="EZ220" i="56" s="1"/>
  <c r="FH217" i="56"/>
  <c r="FP217" i="56"/>
  <c r="AT218" i="56"/>
  <c r="AT220" i="56" s="1"/>
  <c r="BB218" i="56"/>
  <c r="BB220" i="56" s="1"/>
  <c r="BJ218" i="56"/>
  <c r="BR218" i="56"/>
  <c r="BR220" i="56" s="1"/>
  <c r="BZ218" i="56"/>
  <c r="BZ220" i="56" s="1"/>
  <c r="CH218" i="56"/>
  <c r="CH220" i="56" s="1"/>
  <c r="CP218" i="56"/>
  <c r="CX218" i="56"/>
  <c r="CX220" i="56" s="1"/>
  <c r="DF218" i="56"/>
  <c r="DF220" i="56" s="1"/>
  <c r="DN218" i="56"/>
  <c r="DN220" i="56" s="1"/>
  <c r="DV218" i="56"/>
  <c r="ED218" i="56"/>
  <c r="ED220" i="56" s="1"/>
  <c r="EL218" i="56"/>
  <c r="EL220" i="56" s="1"/>
  <c r="ET218" i="56"/>
  <c r="ET220" i="56" s="1"/>
  <c r="FB218" i="56"/>
  <c r="FJ218" i="56"/>
  <c r="FJ220" i="56" s="1"/>
  <c r="U225" i="56"/>
  <c r="FI225" i="56"/>
  <c r="AU225" i="56"/>
  <c r="BK225" i="56"/>
  <c r="CA225" i="56"/>
  <c r="DG225" i="56"/>
  <c r="DW225" i="56"/>
  <c r="AW225" i="56"/>
  <c r="BE225" i="56"/>
  <c r="BM225" i="56"/>
  <c r="BU225" i="56"/>
  <c r="CC225" i="56"/>
  <c r="CK225" i="56"/>
  <c r="CS225" i="56"/>
  <c r="DA225" i="56"/>
  <c r="DI225" i="56"/>
  <c r="DQ225" i="56"/>
  <c r="DY225" i="56"/>
  <c r="EG225" i="56"/>
  <c r="EO225" i="56"/>
  <c r="EW225" i="56"/>
  <c r="FE225" i="56"/>
  <c r="FM225" i="56"/>
  <c r="AA225" i="56"/>
  <c r="AQ225" i="56"/>
  <c r="AY225" i="56"/>
  <c r="BO225" i="56"/>
  <c r="BW225" i="56"/>
  <c r="CE225" i="56"/>
  <c r="CM225" i="56"/>
  <c r="CU225" i="56"/>
  <c r="DC225" i="56"/>
  <c r="DK225" i="56"/>
  <c r="EA225" i="56"/>
  <c r="EQ225" i="56"/>
  <c r="FG225" i="56"/>
  <c r="BA225" i="56"/>
  <c r="CG225" i="56"/>
  <c r="ES225" i="56"/>
  <c r="DP92" i="56"/>
  <c r="DP96" i="56" s="1"/>
  <c r="FK107" i="56" l="1"/>
  <c r="DM107" i="56"/>
  <c r="P220" i="56"/>
  <c r="ES107" i="56"/>
  <c r="CG107" i="56"/>
  <c r="FP220" i="56"/>
  <c r="EJ220" i="56"/>
  <c r="DD220" i="56"/>
  <c r="BX220" i="56"/>
  <c r="N96" i="56"/>
  <c r="T96" i="56"/>
  <c r="U101" i="56"/>
  <c r="BC107" i="56"/>
  <c r="BM107" i="56"/>
  <c r="DI107" i="56"/>
  <c r="FG107" i="56"/>
  <c r="EY107" i="56"/>
  <c r="EI107" i="56"/>
  <c r="DS107" i="56"/>
  <c r="DC107" i="56"/>
  <c r="CU107" i="56"/>
  <c r="CM107" i="56"/>
  <c r="BW107" i="56"/>
  <c r="BE107" i="56"/>
  <c r="AD220" i="56"/>
  <c r="DP220" i="56"/>
  <c r="J220" i="56"/>
  <c r="FQ107" i="56"/>
  <c r="FB220" i="56"/>
  <c r="DV220" i="56"/>
  <c r="CP220" i="56"/>
  <c r="BJ220" i="56"/>
  <c r="FH220" i="56"/>
  <c r="EB220" i="56"/>
  <c r="CV220" i="56"/>
  <c r="BP220" i="56"/>
  <c r="L96" i="56"/>
  <c r="AI101" i="56"/>
  <c r="FE107" i="56"/>
  <c r="FO107" i="56"/>
  <c r="DQ107" i="56"/>
  <c r="CK107" i="56"/>
  <c r="AC107" i="56"/>
  <c r="CS107" i="56"/>
  <c r="EW107" i="56"/>
  <c r="K225" i="56"/>
  <c r="O101" i="56"/>
  <c r="K101" i="56"/>
  <c r="EM101" i="56"/>
  <c r="BR71" i="56"/>
  <c r="W101" i="56"/>
  <c r="BP71" i="56"/>
  <c r="BB71" i="56"/>
  <c r="O107" i="56"/>
  <c r="M107" i="56"/>
  <c r="AG101" i="56"/>
  <c r="AW107" i="56"/>
  <c r="FM107" i="56"/>
  <c r="EG107" i="56"/>
  <c r="DA107" i="56"/>
  <c r="BU107" i="56"/>
  <c r="AO107" i="56"/>
  <c r="AG107" i="56"/>
  <c r="BL71" i="56"/>
  <c r="CC107" i="56"/>
  <c r="Q107" i="56"/>
  <c r="BJ71" i="56"/>
  <c r="CB70" i="56"/>
  <c r="AL71" i="56"/>
  <c r="AZ71" i="56"/>
  <c r="BX69" i="56"/>
  <c r="AN71" i="56"/>
  <c r="BT71" i="56"/>
  <c r="BN71" i="56"/>
  <c r="M101" i="56"/>
  <c r="AP71" i="56"/>
  <c r="Y101" i="56"/>
  <c r="Q101" i="56"/>
  <c r="AC101" i="56"/>
  <c r="AO101" i="56"/>
  <c r="H96" i="56"/>
  <c r="CF70" i="56"/>
  <c r="CF68" i="56"/>
  <c r="AE225" i="56"/>
  <c r="W225" i="56"/>
  <c r="AK225" i="56"/>
  <c r="AC225" i="56"/>
  <c r="CF69" i="56"/>
  <c r="FQ225" i="56"/>
  <c r="FA225" i="56"/>
  <c r="EK225" i="56"/>
  <c r="DE225" i="56"/>
  <c r="CO225" i="56"/>
  <c r="BY225" i="56"/>
  <c r="BI225" i="56"/>
  <c r="CB69" i="56"/>
  <c r="V220" i="56"/>
  <c r="CB68" i="56"/>
  <c r="BX68" i="56"/>
  <c r="AQ234" i="56" l="1"/>
  <c r="AK240" i="56"/>
  <c r="W234" i="56"/>
  <c r="CH237" i="56"/>
  <c r="BG237" i="56"/>
  <c r="AJ234" i="56"/>
  <c r="CL234" i="56"/>
  <c r="M237" i="56"/>
  <c r="AG234" i="56"/>
  <c r="BY240" i="56"/>
  <c r="BY241" i="56" s="1"/>
  <c r="CJ234" i="56"/>
  <c r="AR240" i="56"/>
  <c r="BY237" i="56"/>
  <c r="BM237" i="56"/>
  <c r="X237" i="56"/>
  <c r="CD234" i="56"/>
  <c r="K237" i="56"/>
  <c r="BR237" i="56"/>
  <c r="BQ237" i="56"/>
  <c r="BB237" i="56"/>
  <c r="CL237" i="56"/>
  <c r="AF234" i="56"/>
  <c r="CK237" i="56"/>
  <c r="Y237" i="56"/>
  <c r="BJ234" i="56"/>
  <c r="CF237" i="56"/>
  <c r="T237" i="56"/>
  <c r="AP240" i="56"/>
  <c r="BO240" i="56"/>
  <c r="CC234" i="56"/>
  <c r="Q234" i="56"/>
  <c r="AM237" i="56"/>
  <c r="BI240" i="56"/>
  <c r="CI234" i="56"/>
  <c r="BD234" i="56"/>
  <c r="R234" i="56"/>
  <c r="AQ240" i="56"/>
  <c r="AQ237" i="56"/>
  <c r="AQ238" i="56" s="1"/>
  <c r="AV234" i="56"/>
  <c r="CO237" i="56"/>
  <c r="AN234" i="56"/>
  <c r="AB234" i="56"/>
  <c r="P240" i="56"/>
  <c r="AA234" i="56"/>
  <c r="L240" i="56"/>
  <c r="BZ234" i="56"/>
  <c r="J234" i="56"/>
  <c r="AF237" i="56"/>
  <c r="BB240" i="56"/>
  <c r="CM240" i="56"/>
  <c r="CO234" i="56"/>
  <c r="AC234" i="56"/>
  <c r="AY237" i="56"/>
  <c r="BU240" i="56"/>
  <c r="BU241" i="56" s="1"/>
  <c r="I240" i="56"/>
  <c r="I241" i="56" s="1"/>
  <c r="Z237" i="56"/>
  <c r="AH234" i="56"/>
  <c r="U237" i="56"/>
  <c r="AA237" i="56"/>
  <c r="AE234" i="56"/>
  <c r="T240" i="56"/>
  <c r="AZ234" i="56"/>
  <c r="BL240" i="56"/>
  <c r="BL241" i="56" s="1"/>
  <c r="AY234" i="56"/>
  <c r="BH240" i="56"/>
  <c r="S240" i="56"/>
  <c r="S241" i="56" s="1"/>
  <c r="V234" i="56"/>
  <c r="AR237" i="56"/>
  <c r="BN240" i="56"/>
  <c r="AC237" i="56"/>
  <c r="CH234" i="56"/>
  <c r="AO234" i="56"/>
  <c r="BK237" i="56"/>
  <c r="CG240" i="56"/>
  <c r="U240" i="56"/>
  <c r="U241" i="56" s="1"/>
  <c r="AH237" i="56"/>
  <c r="BT234" i="56"/>
  <c r="AF240" i="56"/>
  <c r="AJ237" i="56"/>
  <c r="K240" i="56"/>
  <c r="K235" i="56" s="1"/>
  <c r="CI240" i="56"/>
  <c r="BA234" i="56"/>
  <c r="AW240" i="56"/>
  <c r="AW241" i="56" s="1"/>
  <c r="CA234" i="56"/>
  <c r="AD237" i="56"/>
  <c r="X240" i="56"/>
  <c r="BF237" i="56"/>
  <c r="BT240" i="56"/>
  <c r="BE237" i="56"/>
  <c r="CA240" i="56"/>
  <c r="CA241" i="56" s="1"/>
  <c r="AT234" i="56"/>
  <c r="BP237" i="56"/>
  <c r="CL240" i="56"/>
  <c r="Z240" i="56"/>
  <c r="Z241" i="56" s="1"/>
  <c r="AM240" i="56"/>
  <c r="BM234" i="56"/>
  <c r="CI237" i="56"/>
  <c r="W237" i="56"/>
  <c r="AS240" i="56"/>
  <c r="AS241" i="56" s="1"/>
  <c r="AS237" i="56"/>
  <c r="K234" i="56"/>
  <c r="AN237" i="56"/>
  <c r="CG234" i="56"/>
  <c r="CC240" i="56"/>
  <c r="CC241" i="56" s="1"/>
  <c r="AT237" i="56"/>
  <c r="BI237" i="56"/>
  <c r="R237" i="56"/>
  <c r="CD237" i="56"/>
  <c r="H237" i="56"/>
  <c r="CC237" i="56"/>
  <c r="Q237" i="56"/>
  <c r="BF234" i="56"/>
  <c r="CB237" i="56"/>
  <c r="P237" i="56"/>
  <c r="AL240" i="56"/>
  <c r="AL241" i="56" s="1"/>
  <c r="BG240" i="56"/>
  <c r="BY234" i="56"/>
  <c r="M234" i="56"/>
  <c r="AI237" i="56"/>
  <c r="BE240" i="56"/>
  <c r="BC234" i="56"/>
  <c r="BW234" i="56"/>
  <c r="BT237" i="56"/>
  <c r="W240" i="56"/>
  <c r="W241" i="56" s="1"/>
  <c r="X234" i="56"/>
  <c r="CG237" i="56"/>
  <c r="P234" i="56"/>
  <c r="T234" i="56"/>
  <c r="CB234" i="56"/>
  <c r="S234" i="56"/>
  <c r="AO237" i="56"/>
  <c r="BR234" i="56"/>
  <c r="CN237" i="56"/>
  <c r="AB237" i="56"/>
  <c r="AX240" i="56"/>
  <c r="CE240" i="56"/>
  <c r="CE241" i="56" s="1"/>
  <c r="CK234" i="56"/>
  <c r="Y234" i="56"/>
  <c r="AU237" i="56"/>
  <c r="BQ240" i="56"/>
  <c r="BW240" i="56"/>
  <c r="BL234" i="56"/>
  <c r="AB240" i="56"/>
  <c r="BF240" i="56"/>
  <c r="AR234" i="56"/>
  <c r="BZ237" i="56"/>
  <c r="BJ240" i="56"/>
  <c r="BJ241" i="56" s="1"/>
  <c r="AV240" i="56"/>
  <c r="BD237" i="56"/>
  <c r="BN237" i="56"/>
  <c r="BN238" i="56" s="1"/>
  <c r="AX234" i="56"/>
  <c r="N240" i="56"/>
  <c r="BW237" i="56"/>
  <c r="Q240" i="56"/>
  <c r="Q241" i="56" s="1"/>
  <c r="AU234" i="56"/>
  <c r="AZ240" i="56"/>
  <c r="AZ241" i="56" s="1"/>
  <c r="BP234" i="56"/>
  <c r="J237" i="56"/>
  <c r="J238" i="56" s="1"/>
  <c r="BO234" i="56"/>
  <c r="CN240" i="56"/>
  <c r="CN241" i="56" s="1"/>
  <c r="AU240" i="56"/>
  <c r="AD234" i="56"/>
  <c r="AZ237" i="56"/>
  <c r="BV240" i="56"/>
  <c r="BV241" i="56" s="1"/>
  <c r="J240" i="56"/>
  <c r="J241" i="56" s="1"/>
  <c r="O240" i="56"/>
  <c r="AW234" i="56"/>
  <c r="BS237" i="56"/>
  <c r="CO240" i="56"/>
  <c r="AC240" i="56"/>
  <c r="AN240" i="56"/>
  <c r="AG237" i="56"/>
  <c r="BZ240" i="56"/>
  <c r="AK234" i="56"/>
  <c r="BM240" i="56"/>
  <c r="BS234" i="56"/>
  <c r="N237" i="56"/>
  <c r="CN234" i="56"/>
  <c r="AX237" i="56"/>
  <c r="CM234" i="56"/>
  <c r="AW237" i="56"/>
  <c r="BS240" i="56"/>
  <c r="AP234" i="56"/>
  <c r="BL237" i="56"/>
  <c r="CH240" i="56"/>
  <c r="CH241" i="56" s="1"/>
  <c r="V240" i="56"/>
  <c r="V241" i="56" s="1"/>
  <c r="AI240" i="56"/>
  <c r="AI241" i="56" s="1"/>
  <c r="BI234" i="56"/>
  <c r="CE237" i="56"/>
  <c r="S237" i="56"/>
  <c r="S238" i="56" s="1"/>
  <c r="AO240" i="56"/>
  <c r="AO238" i="56" s="1"/>
  <c r="BP240" i="56"/>
  <c r="BP238" i="56" s="1"/>
  <c r="V237" i="56"/>
  <c r="H240" i="56"/>
  <c r="H238" i="56" s="1"/>
  <c r="BQ234" i="56"/>
  <c r="CJ240" i="56"/>
  <c r="CJ241" i="56" s="1"/>
  <c r="BA237" i="56"/>
  <c r="BD240" i="56"/>
  <c r="BV237" i="56"/>
  <c r="BJ237" i="56"/>
  <c r="BU237" i="56"/>
  <c r="I237" i="56"/>
  <c r="BB234" i="56"/>
  <c r="BX237" i="56"/>
  <c r="L237" i="56"/>
  <c r="L238" i="56" s="1"/>
  <c r="AH240" i="56"/>
  <c r="AY240" i="56"/>
  <c r="AY241" i="56" s="1"/>
  <c r="BU234" i="56"/>
  <c r="I234" i="56"/>
  <c r="AE237" i="56"/>
  <c r="BA240" i="56"/>
  <c r="BA241" i="56" s="1"/>
  <c r="CJ237" i="56"/>
  <c r="O234" i="56"/>
  <c r="AI234" i="56"/>
  <c r="N234" i="56"/>
  <c r="BV234" i="56"/>
  <c r="BC237" i="56"/>
  <c r="M240" i="56"/>
  <c r="L234" i="56"/>
  <c r="BN234" i="56"/>
  <c r="AD240" i="56"/>
  <c r="AD241" i="56" s="1"/>
  <c r="CM237" i="56"/>
  <c r="AG240" i="56"/>
  <c r="AG241" i="56" s="1"/>
  <c r="AM234" i="56"/>
  <c r="AJ240" i="56"/>
  <c r="AJ241" i="56" s="1"/>
  <c r="BH234" i="56"/>
  <c r="CB240" i="56"/>
  <c r="CB241" i="56" s="1"/>
  <c r="BG234" i="56"/>
  <c r="BX240" i="56"/>
  <c r="AA240" i="56"/>
  <c r="Z234" i="56"/>
  <c r="AV237" i="56"/>
  <c r="BR240" i="56"/>
  <c r="BR241" i="56" s="1"/>
  <c r="AK237" i="56"/>
  <c r="H234" i="56"/>
  <c r="AS234" i="56"/>
  <c r="BO237" i="56"/>
  <c r="CK240" i="56"/>
  <c r="CK238" i="56" s="1"/>
  <c r="Y240" i="56"/>
  <c r="Y241" i="56" s="1"/>
  <c r="BX234" i="56"/>
  <c r="BC240" i="56"/>
  <c r="BC241" i="56" s="1"/>
  <c r="AT240" i="56"/>
  <c r="AT241" i="56" s="1"/>
  <c r="U234" i="56"/>
  <c r="BK234" i="56"/>
  <c r="CF240" i="56"/>
  <c r="CF241" i="56" s="1"/>
  <c r="CF234" i="56"/>
  <c r="AP237" i="56"/>
  <c r="CE234" i="56"/>
  <c r="AL237" i="56"/>
  <c r="BK240" i="56"/>
  <c r="BK238" i="56" s="1"/>
  <c r="AL234" i="56"/>
  <c r="BH237" i="56"/>
  <c r="CD240" i="56"/>
  <c r="R240" i="56"/>
  <c r="AE240" i="56"/>
  <c r="AE241" i="56" s="1"/>
  <c r="BE234" i="56"/>
  <c r="CA237" i="56"/>
  <c r="O237" i="56"/>
  <c r="O238" i="56" s="1"/>
  <c r="O113" i="56"/>
  <c r="CB116" i="56"/>
  <c r="CB117" i="56" s="1"/>
  <c r="AR110" i="56"/>
  <c r="L116" i="56"/>
  <c r="L117" i="56" s="1"/>
  <c r="BX116" i="56"/>
  <c r="BX117" i="56" s="1"/>
  <c r="H110" i="56"/>
  <c r="H116" i="56"/>
  <c r="AK241" i="56"/>
  <c r="BO241" i="56"/>
  <c r="N238" i="56"/>
  <c r="CL241" i="56"/>
  <c r="T241" i="56"/>
  <c r="BI241" i="56"/>
  <c r="BB241" i="56"/>
  <c r="BE241" i="56"/>
  <c r="BX71" i="56"/>
  <c r="CM116" i="56"/>
  <c r="BW110" i="56"/>
  <c r="AT113" i="56"/>
  <c r="Y113" i="56"/>
  <c r="BK116" i="56"/>
  <c r="CC113" i="56"/>
  <c r="AF113" i="56"/>
  <c r="BY113" i="56"/>
  <c r="U110" i="56"/>
  <c r="AY116" i="56"/>
  <c r="AY117" i="56" s="1"/>
  <c r="BG113" i="56"/>
  <c r="AS116" i="56"/>
  <c r="AS117" i="56" s="1"/>
  <c r="BE113" i="56"/>
  <c r="N110" i="56"/>
  <c r="BO113" i="56"/>
  <c r="K110" i="56"/>
  <c r="Q110" i="56"/>
  <c r="AH116" i="56"/>
  <c r="AH117" i="56" s="1"/>
  <c r="AK116" i="56"/>
  <c r="AK117" i="56" s="1"/>
  <c r="BP116" i="56"/>
  <c r="BP117" i="56" s="1"/>
  <c r="M113" i="56"/>
  <c r="AW116" i="56"/>
  <c r="AW117" i="56" s="1"/>
  <c r="AE116" i="56"/>
  <c r="AE117" i="56" s="1"/>
  <c r="AG113" i="56"/>
  <c r="AP116" i="56"/>
  <c r="AP117" i="56" s="1"/>
  <c r="CA110" i="56"/>
  <c r="R110" i="56"/>
  <c r="BH113" i="56"/>
  <c r="X113" i="56"/>
  <c r="CK116" i="56"/>
  <c r="CK117" i="56" s="1"/>
  <c r="AH113" i="56"/>
  <c r="CO110" i="56"/>
  <c r="BD110" i="56"/>
  <c r="CI110" i="56"/>
  <c r="BF110" i="56"/>
  <c r="N116" i="56"/>
  <c r="N117" i="56" s="1"/>
  <c r="CE110" i="56"/>
  <c r="K116" i="56"/>
  <c r="K117" i="56" s="1"/>
  <c r="AG110" i="56"/>
  <c r="AV110" i="56"/>
  <c r="CH113" i="56"/>
  <c r="M110" i="56"/>
  <c r="CB113" i="56"/>
  <c r="V116" i="56"/>
  <c r="V117" i="56" s="1"/>
  <c r="Y116" i="56"/>
  <c r="BD116" i="56"/>
  <c r="BD117" i="56" s="1"/>
  <c r="AL110" i="56"/>
  <c r="CA113" i="56"/>
  <c r="W110" i="56"/>
  <c r="AO113" i="56"/>
  <c r="AJ110" i="56"/>
  <c r="CL113" i="56"/>
  <c r="AD110" i="56"/>
  <c r="AS110" i="56"/>
  <c r="BC113" i="56"/>
  <c r="Z110" i="56"/>
  <c r="BW116" i="56"/>
  <c r="BN110" i="56"/>
  <c r="U113" i="56"/>
  <c r="CK110" i="56"/>
  <c r="AV113" i="56"/>
  <c r="I113" i="56"/>
  <c r="BQ113" i="56"/>
  <c r="BZ116" i="56"/>
  <c r="CN110" i="56"/>
  <c r="AB110" i="56"/>
  <c r="AY113" i="56"/>
  <c r="BU116" i="56"/>
  <c r="I116" i="56"/>
  <c r="I117" i="56" s="1"/>
  <c r="BG110" i="56"/>
  <c r="CD113" i="56"/>
  <c r="R113" i="56"/>
  <c r="AN116" i="56"/>
  <c r="AN117" i="56" s="1"/>
  <c r="AJ113" i="56"/>
  <c r="BT113" i="56"/>
  <c r="CN113" i="56"/>
  <c r="CO113" i="56"/>
  <c r="P113" i="56"/>
  <c r="R116" i="56"/>
  <c r="R117" i="56" s="1"/>
  <c r="AN110" i="56"/>
  <c r="BK113" i="56"/>
  <c r="BK114" i="56" s="1"/>
  <c r="CG116" i="56"/>
  <c r="CG117" i="56" s="1"/>
  <c r="U116" i="56"/>
  <c r="U117" i="56" s="1"/>
  <c r="BS110" i="56"/>
  <c r="AD113" i="56"/>
  <c r="AZ116" i="56"/>
  <c r="AZ117" i="56" s="1"/>
  <c r="AA116" i="56"/>
  <c r="CA116" i="56"/>
  <c r="CA117" i="56" s="1"/>
  <c r="BQ110" i="56"/>
  <c r="CF110" i="56"/>
  <c r="T110" i="56"/>
  <c r="AA113" i="56"/>
  <c r="AG116" i="56"/>
  <c r="AG117" i="56" s="1"/>
  <c r="BO110" i="56"/>
  <c r="BF113" i="56"/>
  <c r="BL116" i="56"/>
  <c r="AW113" i="56"/>
  <c r="BL113" i="56"/>
  <c r="BA113" i="56"/>
  <c r="BV110" i="56"/>
  <c r="CG110" i="56"/>
  <c r="CJ113" i="56"/>
  <c r="AR113" i="56"/>
  <c r="CE116" i="56"/>
  <c r="CE117" i="56" s="1"/>
  <c r="Z116" i="56"/>
  <c r="Z117" i="56" s="1"/>
  <c r="AF110" i="56"/>
  <c r="W113" i="56"/>
  <c r="AC116" i="56"/>
  <c r="BK110" i="56"/>
  <c r="BB113" i="56"/>
  <c r="BH116" i="56"/>
  <c r="BH117" i="56" s="1"/>
  <c r="CF71" i="56"/>
  <c r="CB71" i="56"/>
  <c r="AH110" i="56"/>
  <c r="AQ116" i="56"/>
  <c r="AQ117" i="56" s="1"/>
  <c r="BE110" i="56"/>
  <c r="CI116" i="56"/>
  <c r="CI117" i="56" s="1"/>
  <c r="BZ110" i="56"/>
  <c r="AK113" i="56"/>
  <c r="BB116" i="56"/>
  <c r="BX110" i="56"/>
  <c r="L110" i="56"/>
  <c r="AI113" i="56"/>
  <c r="BE116" i="56"/>
  <c r="BE117" i="56" s="1"/>
  <c r="CL116" i="56"/>
  <c r="CL117" i="56" s="1"/>
  <c r="AQ110" i="56"/>
  <c r="BN113" i="56"/>
  <c r="CJ116" i="56"/>
  <c r="X116" i="56"/>
  <c r="X117" i="56" s="1"/>
  <c r="CC110" i="56"/>
  <c r="AN113" i="56"/>
  <c r="AU116" i="56"/>
  <c r="BI113" i="56"/>
  <c r="BR116" i="56"/>
  <c r="BR117" i="56" s="1"/>
  <c r="CJ110" i="56"/>
  <c r="X110" i="56"/>
  <c r="AU113" i="56"/>
  <c r="BQ116" i="56"/>
  <c r="BQ117" i="56" s="1"/>
  <c r="AB113" i="56"/>
  <c r="BC110" i="56"/>
  <c r="BZ113" i="56"/>
  <c r="N113" i="56"/>
  <c r="AJ116" i="56"/>
  <c r="BY110" i="56"/>
  <c r="BU110" i="56"/>
  <c r="CL110" i="56"/>
  <c r="AT116" i="56"/>
  <c r="AT117" i="56" s="1"/>
  <c r="BP110" i="56"/>
  <c r="CM113" i="56"/>
  <c r="CM114" i="56" s="1"/>
  <c r="K113" i="56"/>
  <c r="Q116" i="56"/>
  <c r="Q117" i="56" s="1"/>
  <c r="AI110" i="56"/>
  <c r="AP113" i="56"/>
  <c r="AP114" i="56" s="1"/>
  <c r="AV116" i="56"/>
  <c r="AV117" i="56" s="1"/>
  <c r="CD110" i="56"/>
  <c r="BC116" i="56"/>
  <c r="BC117" i="56" s="1"/>
  <c r="AI116" i="56"/>
  <c r="AI117" i="56" s="1"/>
  <c r="J110" i="56"/>
  <c r="BX113" i="56"/>
  <c r="BD113" i="56"/>
  <c r="BB110" i="56"/>
  <c r="S116" i="56"/>
  <c r="J116" i="56"/>
  <c r="J117" i="56" s="1"/>
  <c r="CI113" i="56"/>
  <c r="CO116" i="56"/>
  <c r="M116" i="56"/>
  <c r="M117" i="56" s="1"/>
  <c r="AE110" i="56"/>
  <c r="AL113" i="56"/>
  <c r="AR116" i="56"/>
  <c r="AR117" i="56" s="1"/>
  <c r="AB116" i="56"/>
  <c r="AB117" i="56" s="1"/>
  <c r="AZ113" i="56"/>
  <c r="AC110" i="56"/>
  <c r="CK113" i="56"/>
  <c r="BI110" i="56"/>
  <c r="Y110" i="56"/>
  <c r="W116" i="56"/>
  <c r="AT110" i="56"/>
  <c r="BO116" i="56"/>
  <c r="BO117" i="56" s="1"/>
  <c r="AL116" i="56"/>
  <c r="BH110" i="56"/>
  <c r="CE113" i="56"/>
  <c r="S113" i="56"/>
  <c r="AO116" i="56"/>
  <c r="AO117" i="56" s="1"/>
  <c r="CM110" i="56"/>
  <c r="AA110" i="56"/>
  <c r="AX113" i="56"/>
  <c r="BT116" i="56"/>
  <c r="BT117" i="56" s="1"/>
  <c r="CF113" i="56"/>
  <c r="AW110" i="56"/>
  <c r="BS116" i="56"/>
  <c r="BR110" i="56"/>
  <c r="AC113" i="56"/>
  <c r="AC111" i="56" s="1"/>
  <c r="AX116" i="56"/>
  <c r="AX117" i="56" s="1"/>
  <c r="BT110" i="56"/>
  <c r="H113" i="56"/>
  <c r="AE113" i="56"/>
  <c r="BA116" i="56"/>
  <c r="CD116" i="56"/>
  <c r="CD117" i="56" s="1"/>
  <c r="AM110" i="56"/>
  <c r="BJ113" i="56"/>
  <c r="CF116" i="56"/>
  <c r="CF117" i="56" s="1"/>
  <c r="T116" i="56"/>
  <c r="T117" i="56" s="1"/>
  <c r="AX110" i="56"/>
  <c r="I110" i="56"/>
  <c r="CG113" i="56"/>
  <c r="AD116" i="56"/>
  <c r="AD117" i="56" s="1"/>
  <c r="AZ110" i="56"/>
  <c r="BW113" i="56"/>
  <c r="CC116" i="56"/>
  <c r="CC117" i="56" s="1"/>
  <c r="BV116" i="56"/>
  <c r="BV117" i="56" s="1"/>
  <c r="S110" i="56"/>
  <c r="Z113" i="56"/>
  <c r="P116" i="56"/>
  <c r="P117" i="56" s="1"/>
  <c r="BU113" i="56"/>
  <c r="BP113" i="56"/>
  <c r="BA110" i="56"/>
  <c r="BM113" i="56"/>
  <c r="O116" i="56"/>
  <c r="O117" i="56" s="1"/>
  <c r="AM116" i="56"/>
  <c r="AM117" i="56" s="1"/>
  <c r="V110" i="56"/>
  <c r="CH116" i="56"/>
  <c r="BL110" i="56"/>
  <c r="BS113" i="56"/>
  <c r="BY116" i="56"/>
  <c r="BF116" i="56"/>
  <c r="O110" i="56"/>
  <c r="V113" i="56"/>
  <c r="W117" i="56"/>
  <c r="AQ113" i="56"/>
  <c r="BM116" i="56"/>
  <c r="T113" i="56"/>
  <c r="AY110" i="56"/>
  <c r="BV113" i="56"/>
  <c r="J113" i="56"/>
  <c r="AF116" i="56"/>
  <c r="AF117" i="56" s="1"/>
  <c r="AK110" i="56"/>
  <c r="AO110" i="56"/>
  <c r="BJ110" i="56"/>
  <c r="BN116" i="56"/>
  <c r="AP110" i="56"/>
  <c r="BG116" i="56"/>
  <c r="BG117" i="56" s="1"/>
  <c r="BM110" i="56"/>
  <c r="Q113" i="56"/>
  <c r="CH110" i="56"/>
  <c r="AS113" i="56"/>
  <c r="BJ116" i="56"/>
  <c r="CB110" i="56"/>
  <c r="P110" i="56"/>
  <c r="AM113" i="56"/>
  <c r="BI116" i="56"/>
  <c r="L113" i="56"/>
  <c r="AU110" i="56"/>
  <c r="BR113" i="56"/>
  <c r="CN116" i="56"/>
  <c r="CN117" i="56" s="1"/>
  <c r="BK117" i="56"/>
  <c r="Y117" i="56"/>
  <c r="CM117" i="56"/>
  <c r="BG241" i="56"/>
  <c r="AR241" i="56"/>
  <c r="BN241" i="56"/>
  <c r="CG241" i="56"/>
  <c r="BH241" i="56"/>
  <c r="CI238" i="56"/>
  <c r="CI241" i="56"/>
  <c r="CO241" i="56"/>
  <c r="K241" i="56"/>
  <c r="BW241" i="56"/>
  <c r="CB111" i="56" l="1"/>
  <c r="CB114" i="56"/>
  <c r="AP238" i="56"/>
  <c r="CN238" i="56"/>
  <c r="M238" i="56"/>
  <c r="AH238" i="56"/>
  <c r="CC235" i="56"/>
  <c r="W235" i="56"/>
  <c r="AF238" i="56"/>
  <c r="CI235" i="56"/>
  <c r="CD235" i="56"/>
  <c r="CO238" i="56"/>
  <c r="W238" i="56"/>
  <c r="AF241" i="56"/>
  <c r="BM238" i="56"/>
  <c r="AN238" i="56"/>
  <c r="BX114" i="56"/>
  <c r="I238" i="56"/>
  <c r="BW235" i="56"/>
  <c r="H241" i="56"/>
  <c r="BC238" i="56"/>
  <c r="CN235" i="56"/>
  <c r="BP241" i="56"/>
  <c r="AM238" i="56"/>
  <c r="BS238" i="56"/>
  <c r="H235" i="56"/>
  <c r="AB235" i="56"/>
  <c r="Q235" i="56"/>
  <c r="AH241" i="56"/>
  <c r="Q238" i="56"/>
  <c r="AW238" i="56"/>
  <c r="BM241" i="56"/>
  <c r="M235" i="56"/>
  <c r="BV238" i="56"/>
  <c r="BT238" i="56"/>
  <c r="BK241" i="56"/>
  <c r="CB238" i="56"/>
  <c r="CK241" i="56"/>
  <c r="AZ235" i="56"/>
  <c r="AZ238" i="56"/>
  <c r="BC235" i="56"/>
  <c r="AI238" i="56"/>
  <c r="AX238" i="56"/>
  <c r="CH235" i="56"/>
  <c r="V235" i="56"/>
  <c r="CO235" i="56"/>
  <c r="P235" i="56"/>
  <c r="T238" i="56"/>
  <c r="BQ235" i="56"/>
  <c r="CD241" i="56"/>
  <c r="AE235" i="56"/>
  <c r="R235" i="56"/>
  <c r="Y238" i="56"/>
  <c r="M241" i="56"/>
  <c r="CB235" i="56"/>
  <c r="AN235" i="56"/>
  <c r="BA238" i="56"/>
  <c r="AX241" i="56"/>
  <c r="AW235" i="56"/>
  <c r="U238" i="56"/>
  <c r="AN241" i="56"/>
  <c r="BQ238" i="56"/>
  <c r="AS235" i="56"/>
  <c r="AV235" i="56"/>
  <c r="AJ235" i="56"/>
  <c r="BR235" i="56"/>
  <c r="BX238" i="56"/>
  <c r="R241" i="56"/>
  <c r="AV238" i="56"/>
  <c r="AH114" i="56"/>
  <c r="AY114" i="56"/>
  <c r="AH111" i="56"/>
  <c r="AW111" i="56"/>
  <c r="CK114" i="56"/>
  <c r="BD111" i="56"/>
  <c r="AK114" i="56"/>
  <c r="AP241" i="56"/>
  <c r="BQ241" i="56"/>
  <c r="AP235" i="56"/>
  <c r="AK235" i="56"/>
  <c r="BY235" i="56"/>
  <c r="CE238" i="56"/>
  <c r="CG238" i="56"/>
  <c r="BO235" i="56"/>
  <c r="BB238" i="56"/>
  <c r="AS238" i="56"/>
  <c r="V238" i="56"/>
  <c r="X235" i="56"/>
  <c r="AG238" i="56"/>
  <c r="BT241" i="56"/>
  <c r="AQ241" i="56"/>
  <c r="BW238" i="56"/>
  <c r="AV241" i="56"/>
  <c r="P241" i="56"/>
  <c r="BY238" i="56"/>
  <c r="BE238" i="56"/>
  <c r="AX235" i="56"/>
  <c r="BR238" i="56"/>
  <c r="S235" i="56"/>
  <c r="P238" i="56"/>
  <c r="U111" i="56"/>
  <c r="M114" i="56"/>
  <c r="U114" i="56"/>
  <c r="X114" i="56"/>
  <c r="BI111" i="56"/>
  <c r="BB114" i="56"/>
  <c r="Y114" i="56"/>
  <c r="AG111" i="56"/>
  <c r="CH111" i="56"/>
  <c r="BY114" i="56"/>
  <c r="Z114" i="56"/>
  <c r="CF114" i="56"/>
  <c r="CM111" i="56"/>
  <c r="CI114" i="56"/>
  <c r="CC111" i="56"/>
  <c r="AP111" i="56"/>
  <c r="AY111" i="56"/>
  <c r="H111" i="56"/>
  <c r="BC114" i="56"/>
  <c r="Y111" i="56"/>
  <c r="AN111" i="56"/>
  <c r="BE114" i="56"/>
  <c r="CD114" i="56"/>
  <c r="AW114" i="56"/>
  <c r="BJ111" i="56"/>
  <c r="V114" i="56"/>
  <c r="BP111" i="56"/>
  <c r="AJ111" i="56"/>
  <c r="K111" i="56"/>
  <c r="CL111" i="56"/>
  <c r="N114" i="56"/>
  <c r="BE111" i="56"/>
  <c r="CI111" i="56"/>
  <c r="CG111" i="56"/>
  <c r="BD114" i="56"/>
  <c r="Z111" i="56"/>
  <c r="AU111" i="56"/>
  <c r="P111" i="56"/>
  <c r="CG114" i="56"/>
  <c r="CE114" i="56"/>
  <c r="BG111" i="56"/>
  <c r="CD111" i="56"/>
  <c r="AB111" i="56"/>
  <c r="AI114" i="56"/>
  <c r="K114" i="56"/>
  <c r="BT111" i="56"/>
  <c r="W111" i="56"/>
  <c r="AR111" i="56"/>
  <c r="BW111" i="56"/>
  <c r="AO111" i="56"/>
  <c r="AZ111" i="56"/>
  <c r="CA111" i="56"/>
  <c r="J114" i="56"/>
  <c r="AF111" i="56"/>
  <c r="AA111" i="56"/>
  <c r="R111" i="56"/>
  <c r="BZ111" i="56"/>
  <c r="BX111" i="56"/>
  <c r="AQ114" i="56"/>
  <c r="BW117" i="56"/>
  <c r="CA114" i="56"/>
  <c r="AN114" i="56"/>
  <c r="BH114" i="56"/>
  <c r="AZ114" i="56"/>
  <c r="BH111" i="56"/>
  <c r="BT114" i="56"/>
  <c r="I114" i="56"/>
  <c r="AR114" i="56"/>
  <c r="BY117" i="56"/>
  <c r="BP114" i="56"/>
  <c r="AK111" i="56"/>
  <c r="AT111" i="56"/>
  <c r="BK111" i="56"/>
  <c r="AO114" i="56"/>
  <c r="Q114" i="56"/>
  <c r="CL114" i="56"/>
  <c r="CK111" i="56"/>
  <c r="AV114" i="56"/>
  <c r="BZ117" i="56"/>
  <c r="AA117" i="56"/>
  <c r="N111" i="56"/>
  <c r="P114" i="56"/>
  <c r="CF111" i="56"/>
  <c r="BM111" i="56"/>
  <c r="BZ114" i="56"/>
  <c r="V111" i="56"/>
  <c r="BQ111" i="56"/>
  <c r="AV111" i="56"/>
  <c r="BR114" i="56"/>
  <c r="AQ111" i="56"/>
  <c r="BQ114" i="56"/>
  <c r="CE111" i="56"/>
  <c r="BL111" i="56"/>
  <c r="BU111" i="56"/>
  <c r="BS114" i="56"/>
  <c r="AX111" i="56"/>
  <c r="S111" i="56"/>
  <c r="AB114" i="56"/>
  <c r="AI111" i="56"/>
  <c r="BF111" i="56"/>
  <c r="CO111" i="56"/>
  <c r="AJ117" i="56"/>
  <c r="AJ114" i="56"/>
  <c r="BA111" i="56"/>
  <c r="BW114" i="56"/>
  <c r="BY111" i="56"/>
  <c r="BV111" i="56"/>
  <c r="BF117" i="56"/>
  <c r="BF114" i="56"/>
  <c r="CH117" i="56"/>
  <c r="CH114" i="56"/>
  <c r="BA117" i="56"/>
  <c r="BA114" i="56"/>
  <c r="S117" i="56"/>
  <c r="S114" i="56"/>
  <c r="CJ111" i="56"/>
  <c r="AA114" i="56"/>
  <c r="R114" i="56"/>
  <c r="BU117" i="56"/>
  <c r="BU114" i="56"/>
  <c r="O111" i="56"/>
  <c r="AG114" i="56"/>
  <c r="BO111" i="56"/>
  <c r="BS117" i="56"/>
  <c r="AX114" i="56"/>
  <c r="BV114" i="56"/>
  <c r="AD114" i="56"/>
  <c r="AE111" i="56"/>
  <c r="W114" i="56"/>
  <c r="CO114" i="56"/>
  <c r="CO117" i="56"/>
  <c r="H117" i="56"/>
  <c r="H114" i="56"/>
  <c r="X111" i="56"/>
  <c r="AE114" i="56"/>
  <c r="AT114" i="56"/>
  <c r="BO114" i="56"/>
  <c r="J111" i="56"/>
  <c r="CN111" i="56"/>
  <c r="AD111" i="56"/>
  <c r="BS111" i="56"/>
  <c r="O114" i="56"/>
  <c r="T114" i="56"/>
  <c r="Q111" i="56"/>
  <c r="T111" i="56"/>
  <c r="AL117" i="56"/>
  <c r="AL114" i="56"/>
  <c r="AL111" i="56"/>
  <c r="AU114" i="56"/>
  <c r="AU117" i="56"/>
  <c r="CJ114" i="56"/>
  <c r="CJ117" i="56"/>
  <c r="BB111" i="56"/>
  <c r="BB117" i="56"/>
  <c r="AC117" i="56"/>
  <c r="AC114" i="56"/>
  <c r="BL117" i="56"/>
  <c r="BL114" i="56"/>
  <c r="I111" i="56"/>
  <c r="BC111" i="56"/>
  <c r="M111" i="56"/>
  <c r="CC114" i="56"/>
  <c r="BG114" i="56"/>
  <c r="L111" i="56"/>
  <c r="L114" i="56"/>
  <c r="BN117" i="56"/>
  <c r="BN114" i="56"/>
  <c r="AF114" i="56"/>
  <c r="BR111" i="56"/>
  <c r="BI114" i="56"/>
  <c r="BI117" i="56"/>
  <c r="BJ117" i="56"/>
  <c r="BJ114" i="56"/>
  <c r="BM114" i="56"/>
  <c r="BM117" i="56"/>
  <c r="AM114" i="56"/>
  <c r="AM111" i="56"/>
  <c r="AS111" i="56"/>
  <c r="AS114" i="56"/>
  <c r="CN114" i="56"/>
  <c r="BN111" i="56"/>
  <c r="X241" i="56"/>
  <c r="AM241" i="56"/>
  <c r="CH238" i="56"/>
  <c r="O241" i="56"/>
  <c r="AM235" i="56"/>
  <c r="CK235" i="56"/>
  <c r="O235" i="56"/>
  <c r="AH235" i="56"/>
  <c r="AY235" i="56"/>
  <c r="CF235" i="56"/>
  <c r="BE235" i="56"/>
  <c r="BP235" i="56"/>
  <c r="AR235" i="56"/>
  <c r="BO238" i="56"/>
  <c r="Y235" i="56"/>
  <c r="AU238" i="56"/>
  <c r="BZ238" i="56"/>
  <c r="BL235" i="56"/>
  <c r="BD238" i="56"/>
  <c r="CA238" i="56"/>
  <c r="CM235" i="56"/>
  <c r="AA235" i="56"/>
  <c r="AT238" i="56"/>
  <c r="BF238" i="56"/>
  <c r="CG235" i="56"/>
  <c r="U235" i="56"/>
  <c r="AF235" i="56"/>
  <c r="BG238" i="56"/>
  <c r="CL238" i="56"/>
  <c r="Z238" i="56"/>
  <c r="BI235" i="56"/>
  <c r="CJ235" i="56"/>
  <c r="BB235" i="56"/>
  <c r="AC238" i="56"/>
  <c r="BM235" i="56"/>
  <c r="AR238" i="56"/>
  <c r="X238" i="56"/>
  <c r="AG235" i="56"/>
  <c r="CE235" i="56"/>
  <c r="BH238" i="56"/>
  <c r="N241" i="56"/>
  <c r="AA241" i="56"/>
  <c r="CC238" i="56"/>
  <c r="AJ238" i="56"/>
  <c r="CA235" i="56"/>
  <c r="L241" i="56"/>
  <c r="AC235" i="56"/>
  <c r="BZ241" i="56"/>
  <c r="T235" i="56"/>
  <c r="AL235" i="56"/>
  <c r="Z235" i="56"/>
  <c r="K238" i="56"/>
  <c r="L235" i="56"/>
  <c r="AK238" i="56"/>
  <c r="AC241" i="56"/>
  <c r="AI235" i="56"/>
  <c r="BD241" i="56"/>
  <c r="CM241" i="56"/>
  <c r="BZ235" i="56"/>
  <c r="BF241" i="56"/>
  <c r="I235" i="56"/>
  <c r="BG235" i="56"/>
  <c r="BU238" i="56"/>
  <c r="BL238" i="56"/>
  <c r="BS235" i="56"/>
  <c r="BU235" i="56"/>
  <c r="BJ238" i="56"/>
  <c r="BV235" i="56"/>
  <c r="CM238" i="56"/>
  <c r="AA238" i="56"/>
  <c r="AQ235" i="56"/>
  <c r="AB241" i="56"/>
  <c r="AO241" i="56"/>
  <c r="CD238" i="56"/>
  <c r="R238" i="56"/>
  <c r="BT235" i="56"/>
  <c r="AU241" i="56"/>
  <c r="BN235" i="56"/>
  <c r="BA235" i="56"/>
  <c r="BF235" i="56"/>
  <c r="AE238" i="56"/>
  <c r="CJ238" i="56"/>
  <c r="BK235" i="56"/>
  <c r="BJ235" i="56"/>
  <c r="BX241" i="56"/>
  <c r="BS241" i="56"/>
  <c r="CL235" i="56"/>
  <c r="AL238" i="56"/>
  <c r="AU235" i="56"/>
  <c r="N235" i="56"/>
  <c r="BI238" i="56"/>
  <c r="BX235" i="56"/>
  <c r="BD235" i="56"/>
  <c r="AT235" i="56"/>
  <c r="AB238" i="56"/>
  <c r="AO235" i="56"/>
  <c r="AD238" i="56"/>
  <c r="AY238" i="56"/>
  <c r="BH235" i="56"/>
  <c r="AD235" i="56"/>
  <c r="CF238" i="56"/>
  <c r="J235" i="56"/>
  <c r="CP241" i="56" l="1"/>
  <c r="CP114" i="56"/>
  <c r="CP111" i="56"/>
  <c r="CP117" i="56"/>
  <c r="CP238" i="56"/>
  <c r="CP235" i="56"/>
  <c r="CT68" i="56" l="1"/>
  <c r="CV68" i="56"/>
  <c r="CX68" i="56"/>
</calcChain>
</file>

<file path=xl/sharedStrings.xml><?xml version="1.0" encoding="utf-8"?>
<sst xmlns="http://schemas.openxmlformats.org/spreadsheetml/2006/main" count="436" uniqueCount="167">
  <si>
    <t>上流人孔</t>
    <rPh sb="0" eb="2">
      <t>ジョウリュウ</t>
    </rPh>
    <rPh sb="2" eb="3">
      <t>ジン</t>
    </rPh>
    <rPh sb="3" eb="4">
      <t>コウ</t>
    </rPh>
    <phoneticPr fontId="2"/>
  </si>
  <si>
    <t>下流人孔</t>
    <rPh sb="0" eb="2">
      <t>カリュウ</t>
    </rPh>
    <rPh sb="2" eb="3">
      <t>ジン</t>
    </rPh>
    <rPh sb="3" eb="4">
      <t>コウ</t>
    </rPh>
    <phoneticPr fontId="2"/>
  </si>
  <si>
    <t>管　種　　　　　　　　　　　　　　　　　　　　　　　　　　　　　</t>
    <rPh sb="0" eb="1">
      <t>カン</t>
    </rPh>
    <rPh sb="2" eb="3">
      <t>タネ</t>
    </rPh>
    <phoneticPr fontId="2"/>
  </si>
  <si>
    <t>管　径　　　　　　　　　　　　　　　　　　　　　　　</t>
    <rPh sb="0" eb="1">
      <t>カン</t>
    </rPh>
    <rPh sb="2" eb="3">
      <t>ケイ</t>
    </rPh>
    <phoneticPr fontId="2"/>
  </si>
  <si>
    <t>布　設　年　度</t>
    <rPh sb="0" eb="3">
      <t>フセツ</t>
    </rPh>
    <rPh sb="4" eb="7">
      <t>ネンド</t>
    </rPh>
    <phoneticPr fontId="2"/>
  </si>
  <si>
    <t>布　設　位　置</t>
    <rPh sb="0" eb="3">
      <t>フセツ</t>
    </rPh>
    <rPh sb="4" eb="7">
      <t>イチ</t>
    </rPh>
    <phoneticPr fontId="2"/>
  </si>
  <si>
    <t>管頂高（ｍ）</t>
    <rPh sb="0" eb="1">
      <t>カン</t>
    </rPh>
    <rPh sb="1" eb="2">
      <t>チョウ</t>
    </rPh>
    <rPh sb="2" eb="3">
      <t>タカ</t>
    </rPh>
    <phoneticPr fontId="2"/>
  </si>
  <si>
    <t>請負者</t>
    <rPh sb="0" eb="3">
      <t>ウケオイシャ</t>
    </rPh>
    <phoneticPr fontId="2"/>
  </si>
  <si>
    <t>：</t>
    <phoneticPr fontId="2"/>
  </si>
  <si>
    <t>人孔</t>
    <rPh sb="0" eb="1">
      <t>ジン</t>
    </rPh>
    <rPh sb="1" eb="2">
      <t>コウ</t>
    </rPh>
    <phoneticPr fontId="2"/>
  </si>
  <si>
    <t>メッシュ</t>
    <phoneticPr fontId="2"/>
  </si>
  <si>
    <t>車　　道</t>
    <rPh sb="0" eb="4">
      <t>シャドウ</t>
    </rPh>
    <phoneticPr fontId="2"/>
  </si>
  <si>
    <t>歩道</t>
    <rPh sb="0" eb="2">
      <t>ホドウ</t>
    </rPh>
    <phoneticPr fontId="2"/>
  </si>
  <si>
    <t>私道</t>
    <rPh sb="0" eb="2">
      <t>シドウ</t>
    </rPh>
    <phoneticPr fontId="2"/>
  </si>
  <si>
    <t>上流側</t>
    <rPh sb="0" eb="2">
      <t>ジョウリュウ</t>
    </rPh>
    <rPh sb="2" eb="3">
      <t>ガワ</t>
    </rPh>
    <phoneticPr fontId="2"/>
  </si>
  <si>
    <t>下流側</t>
    <rPh sb="0" eb="2">
      <t>カリュウ</t>
    </rPh>
    <rPh sb="2" eb="3">
      <t>ガワ</t>
    </rPh>
    <phoneticPr fontId="2"/>
  </si>
  <si>
    <t>担当者</t>
    <rPh sb="0" eb="3">
      <t>タントウシャ</t>
    </rPh>
    <phoneticPr fontId="2"/>
  </si>
  <si>
    <t>幹線</t>
    <rPh sb="0" eb="2">
      <t>カンセン</t>
    </rPh>
    <phoneticPr fontId="2"/>
  </si>
  <si>
    <t>準幹</t>
    <rPh sb="0" eb="1">
      <t>ジュン</t>
    </rPh>
    <rPh sb="1" eb="2">
      <t>カン</t>
    </rPh>
    <phoneticPr fontId="2"/>
  </si>
  <si>
    <t>一般</t>
    <rPh sb="0" eb="2">
      <t>イッパン</t>
    </rPh>
    <phoneticPr fontId="2"/>
  </si>
  <si>
    <t>調査年月</t>
    <rPh sb="0" eb="2">
      <t>チョウサ</t>
    </rPh>
    <rPh sb="2" eb="3">
      <t>ネン</t>
    </rPh>
    <rPh sb="3" eb="4">
      <t>ツキ</t>
    </rPh>
    <phoneticPr fontId="2"/>
  </si>
  <si>
    <t>略　図</t>
    <rPh sb="0" eb="3">
      <t>リャクズ</t>
    </rPh>
    <phoneticPr fontId="2"/>
  </si>
  <si>
    <t>不良箇所の状況</t>
    <rPh sb="0" eb="2">
      <t>フリョウ</t>
    </rPh>
    <rPh sb="2" eb="4">
      <t>カショ</t>
    </rPh>
    <rPh sb="5" eb="7">
      <t>ジョウキョウ</t>
    </rPh>
    <phoneticPr fontId="2"/>
  </si>
  <si>
    <t>継　手　部</t>
    <rPh sb="0" eb="1">
      <t>ツギ</t>
    </rPh>
    <rPh sb="2" eb="3">
      <t>テ</t>
    </rPh>
    <rPh sb="4" eb="5">
      <t>ブ</t>
    </rPh>
    <phoneticPr fontId="2"/>
  </si>
  <si>
    <t>継　手　数</t>
    <rPh sb="0" eb="1">
      <t>ツギ</t>
    </rPh>
    <rPh sb="2" eb="3">
      <t>テ</t>
    </rPh>
    <rPh sb="4" eb="5">
      <t>スウ</t>
    </rPh>
    <phoneticPr fontId="2"/>
  </si>
  <si>
    <t>管口</t>
    <rPh sb="0" eb="1">
      <t>カン</t>
    </rPh>
    <rPh sb="1" eb="2">
      <t>グチ</t>
    </rPh>
    <phoneticPr fontId="2"/>
  </si>
  <si>
    <t>写真番号</t>
    <rPh sb="0" eb="2">
      <t>シャシン</t>
    </rPh>
    <rPh sb="2" eb="4">
      <t>バンゴウ</t>
    </rPh>
    <phoneticPr fontId="2"/>
  </si>
  <si>
    <t>内　容</t>
    <rPh sb="0" eb="1">
      <t>ナイ</t>
    </rPh>
    <rPh sb="2" eb="3">
      <t>カタチ</t>
    </rPh>
    <phoneticPr fontId="2"/>
  </si>
  <si>
    <t>損傷位置</t>
    <rPh sb="0" eb="2">
      <t>ソンショウ</t>
    </rPh>
    <rPh sb="2" eb="4">
      <t>イチ</t>
    </rPh>
    <phoneticPr fontId="2"/>
  </si>
  <si>
    <t>本　管　部</t>
    <rPh sb="0" eb="1">
      <t>ホン</t>
    </rPh>
    <rPh sb="2" eb="3">
      <t>カン</t>
    </rPh>
    <rPh sb="4" eb="5">
      <t>ブ</t>
    </rPh>
    <phoneticPr fontId="2"/>
  </si>
  <si>
    <t>破損</t>
    <rPh sb="0" eb="2">
      <t>ハソン</t>
    </rPh>
    <phoneticPr fontId="2"/>
  </si>
  <si>
    <t>クラック</t>
    <phoneticPr fontId="2"/>
  </si>
  <si>
    <t>侵入水</t>
    <rPh sb="0" eb="3">
      <t>シンニュウスイ</t>
    </rPh>
    <phoneticPr fontId="2"/>
  </si>
  <si>
    <t>取　付　管　部</t>
    <rPh sb="0" eb="3">
      <t>トリツケ</t>
    </rPh>
    <rPh sb="4" eb="5">
      <t>カン</t>
    </rPh>
    <rPh sb="6" eb="7">
      <t>ブ</t>
    </rPh>
    <phoneticPr fontId="2"/>
  </si>
  <si>
    <t>特記事項:</t>
    <rPh sb="0" eb="2">
      <t>トッキ</t>
    </rPh>
    <rPh sb="2" eb="4">
      <t>ジコウ</t>
    </rPh>
    <phoneticPr fontId="2"/>
  </si>
  <si>
    <t>判　定</t>
    <rPh sb="0" eb="3">
      <t>ハンテイ</t>
    </rPh>
    <phoneticPr fontId="2"/>
  </si>
  <si>
    <t>項　目</t>
    <rPh sb="0" eb="3">
      <t>コウモク</t>
    </rPh>
    <phoneticPr fontId="2"/>
  </si>
  <si>
    <t>破　損</t>
    <rPh sb="0" eb="1">
      <t>ヤブ</t>
    </rPh>
    <rPh sb="2" eb="3">
      <t>ソン</t>
    </rPh>
    <phoneticPr fontId="2"/>
  </si>
  <si>
    <t>腐食</t>
    <rPh sb="0" eb="1">
      <t>クサ</t>
    </rPh>
    <rPh sb="1" eb="2">
      <t>ショク</t>
    </rPh>
    <phoneticPr fontId="2"/>
  </si>
  <si>
    <t>侵入水</t>
    <rPh sb="0" eb="2">
      <t>シンニュウ</t>
    </rPh>
    <rPh sb="2" eb="3">
      <t>スイ</t>
    </rPh>
    <phoneticPr fontId="2"/>
  </si>
  <si>
    <t>取付管突出</t>
    <rPh sb="0" eb="1">
      <t>ト</t>
    </rPh>
    <rPh sb="1" eb="2">
      <t>ツ</t>
    </rPh>
    <rPh sb="2" eb="3">
      <t>カン</t>
    </rPh>
    <rPh sb="3" eb="4">
      <t>ツ</t>
    </rPh>
    <rPh sb="4" eb="5">
      <t>ダ</t>
    </rPh>
    <phoneticPr fontId="2"/>
  </si>
  <si>
    <t>木根侵入</t>
    <rPh sb="0" eb="1">
      <t>キ</t>
    </rPh>
    <rPh sb="1" eb="2">
      <t>ネ</t>
    </rPh>
    <rPh sb="2" eb="4">
      <t>シンニュウ</t>
    </rPh>
    <phoneticPr fontId="2"/>
  </si>
  <si>
    <t>計</t>
    <rPh sb="0" eb="1">
      <t>ケイ</t>
    </rPh>
    <phoneticPr fontId="2"/>
  </si>
  <si>
    <t>備考</t>
    <rPh sb="0" eb="2">
      <t>ビコウ</t>
    </rPh>
    <phoneticPr fontId="2"/>
  </si>
  <si>
    <t>異常箇所</t>
    <rPh sb="0" eb="2">
      <t>イジョウ</t>
    </rPh>
    <rPh sb="2" eb="4">
      <t>カショ</t>
    </rPh>
    <phoneticPr fontId="2"/>
  </si>
  <si>
    <t>A</t>
    <phoneticPr fontId="2"/>
  </si>
  <si>
    <t>B</t>
    <phoneticPr fontId="2"/>
  </si>
  <si>
    <t>C</t>
    <phoneticPr fontId="2"/>
  </si>
  <si>
    <t>継手部</t>
    <rPh sb="0" eb="1">
      <t>ツ</t>
    </rPh>
    <rPh sb="1" eb="2">
      <t>テ</t>
    </rPh>
    <rPh sb="2" eb="3">
      <t>ブ</t>
    </rPh>
    <phoneticPr fontId="2"/>
  </si>
  <si>
    <t>本管部</t>
    <rPh sb="0" eb="2">
      <t>ホンカン</t>
    </rPh>
    <rPh sb="2" eb="3">
      <t>ブ</t>
    </rPh>
    <phoneticPr fontId="2"/>
  </si>
  <si>
    <t>取付管部</t>
    <rPh sb="0" eb="1">
      <t>ト</t>
    </rPh>
    <rPh sb="1" eb="2">
      <t>ツ</t>
    </rPh>
    <rPh sb="2" eb="3">
      <t>カン</t>
    </rPh>
    <rPh sb="3" eb="4">
      <t>ブ</t>
    </rPh>
    <phoneticPr fontId="2"/>
  </si>
  <si>
    <t>取付管突出</t>
    <rPh sb="0" eb="2">
      <t>トリツケ</t>
    </rPh>
    <rPh sb="2" eb="3">
      <t>カン</t>
    </rPh>
    <rPh sb="3" eb="4">
      <t>ツ</t>
    </rPh>
    <rPh sb="4" eb="5">
      <t>ダ</t>
    </rPh>
    <phoneticPr fontId="2"/>
  </si>
  <si>
    <t>管　本　数</t>
    <rPh sb="0" eb="1">
      <t>カン</t>
    </rPh>
    <rPh sb="2" eb="3">
      <t>ホン</t>
    </rPh>
    <rPh sb="4" eb="5">
      <t>カズ</t>
    </rPh>
    <phoneticPr fontId="2"/>
  </si>
  <si>
    <t>継手ズレ</t>
    <rPh sb="0" eb="1">
      <t>ツ</t>
    </rPh>
    <rPh sb="1" eb="2">
      <t>テ</t>
    </rPh>
    <phoneticPr fontId="2"/>
  </si>
  <si>
    <t>油脂堆積</t>
    <rPh sb="0" eb="2">
      <t>ユシ</t>
    </rPh>
    <rPh sb="2" eb="4">
      <t>タイセキ</t>
    </rPh>
    <phoneticPr fontId="2"/>
  </si>
  <si>
    <t>たるみ</t>
    <phoneticPr fontId="2"/>
  </si>
  <si>
    <t>＜継手＞</t>
    <rPh sb="1" eb="2">
      <t>ツ</t>
    </rPh>
    <rPh sb="2" eb="3">
      <t>テ</t>
    </rPh>
    <phoneticPr fontId="2"/>
  </si>
  <si>
    <t>＜取付管＞</t>
    <rPh sb="1" eb="3">
      <t>トリツケ</t>
    </rPh>
    <rPh sb="3" eb="4">
      <t>カン</t>
    </rPh>
    <phoneticPr fontId="2"/>
  </si>
  <si>
    <t>モルタル付着</t>
    <rPh sb="4" eb="6">
      <t>フチャク</t>
    </rPh>
    <phoneticPr fontId="2"/>
  </si>
  <si>
    <t>＜本管及び矩形渠＞</t>
    <rPh sb="1" eb="3">
      <t>ホンカン</t>
    </rPh>
    <rPh sb="3" eb="4">
      <t>オヨ</t>
    </rPh>
    <rPh sb="5" eb="7">
      <t>クケイ</t>
    </rPh>
    <rPh sb="7" eb="8">
      <t>キョ</t>
    </rPh>
    <phoneticPr fontId="2"/>
  </si>
  <si>
    <t>取付管接合不良</t>
    <rPh sb="0" eb="2">
      <t>トリツケ</t>
    </rPh>
    <rPh sb="2" eb="3">
      <t>カン</t>
    </rPh>
    <rPh sb="3" eb="5">
      <t>セツゴウ</t>
    </rPh>
    <rPh sb="5" eb="7">
      <t>フリョウ</t>
    </rPh>
    <phoneticPr fontId="2"/>
  </si>
  <si>
    <t>a</t>
    <phoneticPr fontId="2"/>
  </si>
  <si>
    <t>b</t>
    <phoneticPr fontId="2"/>
  </si>
  <si>
    <t>c</t>
    <phoneticPr fontId="2"/>
  </si>
  <si>
    <t>(様式-2）</t>
    <rPh sb="1" eb="3">
      <t>ヨウシキ</t>
    </rPh>
    <phoneticPr fontId="2"/>
  </si>
  <si>
    <t>備　考</t>
    <rPh sb="0" eb="1">
      <t>ソナエ</t>
    </rPh>
    <rPh sb="2" eb="3">
      <t>コウ</t>
    </rPh>
    <phoneticPr fontId="2"/>
  </si>
  <si>
    <r>
      <t>D</t>
    </r>
    <r>
      <rPr>
        <sz val="11"/>
        <rFont val="ＭＳ Ｐゴシック"/>
        <family val="3"/>
        <charset val="128"/>
      </rPr>
      <t>VD</t>
    </r>
    <phoneticPr fontId="2"/>
  </si>
  <si>
    <t>：直接入力箇所</t>
    <rPh sb="1" eb="3">
      <t>チョクセツ</t>
    </rPh>
    <rPh sb="3" eb="5">
      <t>ニュウリョク</t>
    </rPh>
    <rPh sb="5" eb="7">
      <t>カショ</t>
    </rPh>
    <phoneticPr fontId="2"/>
  </si>
  <si>
    <r>
      <t>N</t>
    </r>
    <r>
      <rPr>
        <sz val="11"/>
        <rFont val="ＭＳ Ｐゴシック"/>
        <family val="3"/>
        <charset val="128"/>
      </rPr>
      <t>o.</t>
    </r>
    <phoneticPr fontId="2"/>
  </si>
  <si>
    <t>※ 逆調査（下流から）</t>
    <rPh sb="2" eb="3">
      <t>ギャク</t>
    </rPh>
    <rPh sb="3" eb="5">
      <t>チョウサ</t>
    </rPh>
    <rPh sb="6" eb="8">
      <t>カリュウ</t>
    </rPh>
    <phoneticPr fontId="2"/>
  </si>
  <si>
    <t>ﾁｬﾌﾟﾀｰ</t>
    <phoneticPr fontId="2"/>
  </si>
  <si>
    <t>NO.</t>
    <phoneticPr fontId="2"/>
  </si>
  <si>
    <t>→</t>
    <phoneticPr fontId="2"/>
  </si>
  <si>
    <t>上流</t>
    <rPh sb="0" eb="2">
      <t>ジョウリュウ</t>
    </rPh>
    <phoneticPr fontId="2"/>
  </si>
  <si>
    <t>下流</t>
    <rPh sb="0" eb="2">
      <t>カリュウ</t>
    </rPh>
    <phoneticPr fontId="2"/>
  </si>
  <si>
    <r>
      <t>中心間延長</t>
    </r>
    <r>
      <rPr>
        <sz val="11"/>
        <color indexed="9"/>
        <rFont val="ＭＳ Ｐゴシック"/>
        <family val="3"/>
        <charset val="128"/>
      </rPr>
      <t>（※1）</t>
    </r>
    <r>
      <rPr>
        <sz val="11"/>
        <rFont val="ＭＳ Ｐゴシック"/>
        <family val="3"/>
        <charset val="128"/>
      </rPr>
      <t>　　　　　　　　　　　　　　　</t>
    </r>
    <rPh sb="0" eb="2">
      <t>チュウシン</t>
    </rPh>
    <rPh sb="2" eb="3">
      <t>カン</t>
    </rPh>
    <rPh sb="3" eb="4">
      <t>エン</t>
    </rPh>
    <rPh sb="4" eb="5">
      <t>チョウ</t>
    </rPh>
    <phoneticPr fontId="2"/>
  </si>
  <si>
    <r>
      <t>管本数</t>
    </r>
    <r>
      <rPr>
        <sz val="11"/>
        <color indexed="9"/>
        <rFont val="ＭＳ Ｐゴシック"/>
        <family val="3"/>
        <charset val="128"/>
      </rPr>
      <t>（※1）</t>
    </r>
    <r>
      <rPr>
        <sz val="11"/>
        <rFont val="ＭＳ Ｐゴシック"/>
        <family val="3"/>
        <charset val="128"/>
      </rPr>
      <t>　　　　　　　　　　　　　　　　</t>
    </r>
    <rPh sb="0" eb="1">
      <t>カン</t>
    </rPh>
    <rPh sb="1" eb="3">
      <t>ホンスウ</t>
    </rPh>
    <phoneticPr fontId="2"/>
  </si>
  <si>
    <r>
      <t>不良　　管数</t>
    </r>
    <r>
      <rPr>
        <sz val="11"/>
        <color indexed="9"/>
        <rFont val="ＭＳ Ｐゴシック"/>
        <family val="3"/>
        <charset val="128"/>
      </rPr>
      <t>（※1）</t>
    </r>
    <rPh sb="0" eb="2">
      <t>フリョウ</t>
    </rPh>
    <rPh sb="4" eb="5">
      <t>カン</t>
    </rPh>
    <rPh sb="5" eb="6">
      <t>スウ</t>
    </rPh>
    <phoneticPr fontId="2"/>
  </si>
  <si>
    <r>
      <t xml:space="preserve">取付　　箇所数   </t>
    </r>
    <r>
      <rPr>
        <sz val="11"/>
        <color indexed="9"/>
        <rFont val="ＭＳ Ｐゴシック"/>
        <family val="3"/>
        <charset val="128"/>
      </rPr>
      <t>（※1）　</t>
    </r>
    <r>
      <rPr>
        <sz val="11"/>
        <rFont val="ＭＳ Ｐゴシック"/>
        <family val="3"/>
        <charset val="128"/>
      </rPr>
      <t>　　　　　　　　　　　　</t>
    </r>
    <rPh sb="0" eb="2">
      <t>トリツケ</t>
    </rPh>
    <rPh sb="4" eb="6">
      <t>カショ</t>
    </rPh>
    <rPh sb="6" eb="7">
      <t>カズ</t>
    </rPh>
    <phoneticPr fontId="2"/>
  </si>
  <si>
    <t>担当部門</t>
    <rPh sb="0" eb="2">
      <t>タントウ</t>
    </rPh>
    <rPh sb="2" eb="4">
      <t>ブモン</t>
    </rPh>
    <phoneticPr fontId="2"/>
  </si>
  <si>
    <t>調査業務名称</t>
    <rPh sb="0" eb="2">
      <t>チョウサ</t>
    </rPh>
    <rPh sb="2" eb="4">
      <t>ギョウム</t>
    </rPh>
    <rPh sb="4" eb="6">
      <t>メイショウ</t>
    </rPh>
    <phoneticPr fontId="2"/>
  </si>
  <si>
    <t>スパン番号</t>
    <rPh sb="3" eb="5">
      <t>バンゴウ</t>
    </rPh>
    <phoneticPr fontId="2"/>
  </si>
  <si>
    <t>調 査 記 録 表（本 管）</t>
    <rPh sb="0" eb="1">
      <t>チョウ</t>
    </rPh>
    <rPh sb="2" eb="3">
      <t>サ</t>
    </rPh>
    <rPh sb="4" eb="5">
      <t>キ</t>
    </rPh>
    <rPh sb="6" eb="7">
      <t>ロク</t>
    </rPh>
    <rPh sb="8" eb="9">
      <t>ヒョウ</t>
    </rPh>
    <rPh sb="10" eb="11">
      <t>ホン</t>
    </rPh>
    <rPh sb="12" eb="13">
      <t>カン</t>
    </rPh>
    <phoneticPr fontId="2"/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</si>
  <si>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</si>
  <si>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</si>
  <si>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</si>
  <si>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</si>
  <si>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</si>
  <si>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</si>
  <si>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</si>
  <si>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</si>
  <si>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</si>
  <si>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</si>
  <si>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</si>
  <si>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</si>
  <si>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</si>
  <si>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</si>
  <si>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</si>
  <si>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</si>
  <si>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</si>
  <si>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</si>
  <si>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</si>
  <si>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</si>
  <si>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</si>
  <si>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</si>
  <si>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</si>
  <si>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</si>
  <si>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</si>
  <si>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</si>
  <si>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</si>
  <si>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</si>
  <si>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</si>
  <si>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</si>
  <si>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</si>
  <si>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</si>
  <si>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</si>
  <si>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</si>
  <si>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</si>
  <si>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</si>
  <si>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</si>
  <si>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</si>
  <si>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</si>
  <si>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</si>
  <si>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</si>
  <si>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</si>
  <si>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1</t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</si>
  <si>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</si>
  <si>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</si>
  <si>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</si>
  <si>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</si>
  <si>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>逆行調査</t>
    <rPh sb="0" eb="2">
      <t>ギャッコウ</t>
    </rPh>
    <rPh sb="2" eb="4">
      <t>チョウサ</t>
    </rPh>
    <phoneticPr fontId="2"/>
  </si>
  <si>
    <t>48</t>
  </si>
  <si>
    <t>49</t>
  </si>
  <si>
    <t>50</t>
  </si>
  <si>
    <t>51</t>
  </si>
  <si>
    <t>52</t>
  </si>
  <si>
    <t>53</t>
  </si>
  <si>
    <t>54</t>
  </si>
  <si>
    <t>55</t>
  </si>
  <si>
    <t>a</t>
    <phoneticPr fontId="2"/>
  </si>
  <si>
    <t>b</t>
    <phoneticPr fontId="2"/>
  </si>
  <si>
    <t>c</t>
    <phoneticPr fontId="2"/>
  </si>
  <si>
    <t>写真帳</t>
    <rPh sb="0" eb="2">
      <t>シャシン</t>
    </rPh>
    <rPh sb="2" eb="3">
      <t>チョウ</t>
    </rPh>
    <phoneticPr fontId="2"/>
  </si>
  <si>
    <t>★写真帳ファイルを、左のセルにハイパーリンクで設定してください。</t>
    <rPh sb="10" eb="11">
      <t>ヒダリ</t>
    </rPh>
    <rPh sb="23" eb="25">
      <t>セッテイ</t>
    </rPh>
    <phoneticPr fontId="2"/>
  </si>
  <si>
    <t>point</t>
    <phoneticPr fontId="2"/>
  </si>
  <si>
    <t>集計</t>
    <rPh sb="0" eb="2">
      <t>シュウケイ</t>
    </rPh>
    <phoneticPr fontId="2"/>
  </si>
  <si>
    <t>c減</t>
    <rPh sb="1" eb="2">
      <t>ゲン</t>
    </rPh>
    <phoneticPr fontId="2"/>
  </si>
  <si>
    <t>b減</t>
    <rPh sb="1" eb="2">
      <t>ゲン</t>
    </rPh>
    <phoneticPr fontId="2"/>
  </si>
  <si>
    <t>a減</t>
    <rPh sb="1" eb="2">
      <t>ゲン</t>
    </rPh>
    <phoneticPr fontId="2"/>
  </si>
  <si>
    <t>a減集計</t>
    <rPh sb="1" eb="2">
      <t>ゲン</t>
    </rPh>
    <rPh sb="2" eb="4">
      <t>シュウケイ</t>
    </rPh>
    <phoneticPr fontId="2"/>
  </si>
  <si>
    <t>c減集計</t>
    <rPh sb="1" eb="2">
      <t>ゲン</t>
    </rPh>
    <rPh sb="2" eb="4">
      <t>シュウケイ</t>
    </rPh>
    <phoneticPr fontId="2"/>
  </si>
  <si>
    <t>b減集計</t>
    <rPh sb="1" eb="2">
      <t>ゲン</t>
    </rPh>
    <rPh sb="2" eb="4">
      <t>シュウケイ</t>
    </rPh>
    <phoneticPr fontId="2"/>
  </si>
  <si>
    <t>不良本数減算</t>
    <rPh sb="0" eb="2">
      <t>フリョウ</t>
    </rPh>
    <rPh sb="2" eb="4">
      <t>ホンスウ</t>
    </rPh>
    <rPh sb="4" eb="6">
      <t>ゲンサン</t>
    </rPh>
    <phoneticPr fontId="2"/>
  </si>
  <si>
    <t>本管等</t>
    <rPh sb="0" eb="2">
      <t>ホンカン</t>
    </rPh>
    <rPh sb="2" eb="3">
      <t>トウ</t>
    </rPh>
    <phoneticPr fontId="2"/>
  </si>
  <si>
    <t>継手</t>
    <rPh sb="0" eb="1">
      <t>ツ</t>
    </rPh>
    <rPh sb="1" eb="2">
      <t>テ</t>
    </rPh>
    <phoneticPr fontId="2"/>
  </si>
  <si>
    <t>本管</t>
    <rPh sb="0" eb="2">
      <t>ホンカン</t>
    </rPh>
    <phoneticPr fontId="2"/>
  </si>
  <si>
    <t>取付管</t>
    <rPh sb="0" eb="2">
      <t>トリツケ</t>
    </rPh>
    <rPh sb="2" eb="3">
      <t>カン</t>
    </rPh>
    <phoneticPr fontId="2"/>
  </si>
  <si>
    <t>a</t>
    <phoneticPr fontId="2"/>
  </si>
  <si>
    <t>b</t>
    <phoneticPr fontId="2"/>
  </si>
  <si>
    <t>c</t>
    <phoneticPr fontId="2"/>
  </si>
  <si>
    <t>point</t>
    <phoneticPr fontId="2"/>
  </si>
  <si>
    <t>腐食</t>
    <rPh sb="0" eb="2">
      <t>フショク</t>
    </rPh>
    <phoneticPr fontId="2"/>
  </si>
  <si>
    <t>Ａ</t>
    <phoneticPr fontId="2"/>
  </si>
  <si>
    <t>たるみ</t>
    <phoneticPr fontId="2"/>
  </si>
  <si>
    <t>たるみ</t>
    <phoneticPr fontId="2"/>
  </si>
  <si>
    <t>Ｃ</t>
    <phoneticPr fontId="2"/>
  </si>
  <si>
    <t>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</si>
</sst>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0.00_ "/>
    <numFmt numFmtId="177" formatCode="0.000_ "/>
    <numFmt numFmtId="178" formatCode="[$-411]ggge&quot;年&quot;m&quot;月&quot;d&quot;日&quot;;@"/>
    <numFmt numFmtId="179" formatCode="000"/>
    <numFmt numFmtId="180" formatCode="000000"/>
    <numFmt numFmtId="181" formatCode="0000"/>
    <numFmt numFmtId="182" formatCode="0.00_);[Red]\(0.00\)"/>
    <numFmt numFmtId="183" formatCode="\(0%\)"/>
    <numFmt numFmtId="184" formatCode="&quot;(&quot;General&quot;)&quot;"/>
  </numFmts>
  <fonts count="2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sz val="16"/>
      <name val="ＭＳ ゴシック"/>
      <family val="3"/>
      <charset val="128"/>
    </font>
    <font>
      <sz val="1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u/>
      <sz val="12"/>
      <color theme="1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FFC000"/>
      <name val="ＭＳ Ｐゴシック"/>
      <family val="3"/>
      <charset val="128"/>
    </font>
    <font>
      <sz val="11"/>
      <color rgb="FF00B050"/>
      <name val="ＭＳ Ｐゴシック"/>
      <family val="3"/>
      <charset val="128"/>
    </font>
    <font>
      <sz val="11"/>
      <color theme="3"/>
      <name val="ＭＳ Ｐゴシック"/>
      <family val="3"/>
      <charset val="128"/>
    </font>
    <font>
      <sz val="11"/>
      <color theme="3" tint="-0.249977111117893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theme="3" tint="0.59996337778862885"/>
      <name val="ＭＳ Ｐゴシック"/>
      <family val="3"/>
      <charset val="128"/>
    </font>
    <font>
      <sz val="9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4659260841701"/>
        <bgColor indexed="64"/>
      </patternFill>
    </fill>
  </fills>
  <borders count="9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indexed="64"/>
      </top>
      <bottom/>
      <diagonal/>
    </border>
    <border>
      <left style="thin">
        <color auto="1"/>
      </left>
      <right style="medium">
        <color indexed="64"/>
      </right>
      <top style="double">
        <color indexed="64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384">
    <xf numFmtId="0" fontId="0" fillId="0" borderId="0" xfId="0"/>
    <xf numFmtId="0" fontId="9" fillId="0" borderId="0" xfId="3" applyFont="1" applyFill="1" applyAlignment="1">
      <alignment horizontal="right" vertical="center"/>
    </xf>
    <xf numFmtId="0" fontId="10" fillId="0" borderId="0" xfId="3" applyFont="1" applyFill="1" applyAlignment="1">
      <alignment horizontal="center" vertical="center"/>
    </xf>
    <xf numFmtId="0" fontId="1" fillId="0" borderId="0" xfId="3" applyFont="1" applyFill="1" applyBorder="1" applyAlignment="1" applyProtection="1">
      <alignment horizontal="center" vertical="center"/>
      <protection locked="0"/>
    </xf>
    <xf numFmtId="0" fontId="1" fillId="0" borderId="3" xfId="3" applyFont="1" applyFill="1" applyBorder="1" applyAlignment="1" applyProtection="1">
      <alignment horizontal="center" vertical="center"/>
      <protection locked="0"/>
    </xf>
    <xf numFmtId="0" fontId="1" fillId="0" borderId="5" xfId="3" applyFont="1" applyFill="1" applyBorder="1" applyAlignment="1">
      <alignment horizontal="center" vertical="center" textRotation="255"/>
    </xf>
    <xf numFmtId="0" fontId="2" fillId="0" borderId="0" xfId="3" applyFont="1" applyFill="1" applyBorder="1" applyAlignment="1">
      <alignment horizontal="center" vertical="center"/>
    </xf>
    <xf numFmtId="0" fontId="2" fillId="0" borderId="4" xfId="3" applyFont="1" applyFill="1" applyBorder="1" applyAlignment="1">
      <alignment horizontal="center" vertical="center"/>
    </xf>
    <xf numFmtId="0" fontId="1" fillId="0" borderId="6" xfId="3" applyFont="1" applyFill="1" applyBorder="1" applyAlignment="1">
      <alignment horizontal="center" vertical="center"/>
    </xf>
    <xf numFmtId="0" fontId="1" fillId="0" borderId="5" xfId="3" applyFont="1" applyFill="1" applyBorder="1" applyAlignment="1">
      <alignment horizontal="center" vertical="center"/>
    </xf>
    <xf numFmtId="0" fontId="1" fillId="0" borderId="7" xfId="3" applyFont="1" applyFill="1" applyBorder="1" applyAlignment="1">
      <alignment horizontal="center" vertical="center"/>
    </xf>
    <xf numFmtId="0" fontId="1" fillId="0" borderId="0" xfId="3" applyFont="1" applyFill="1" applyAlignment="1">
      <alignment vertical="center"/>
    </xf>
    <xf numFmtId="0" fontId="4" fillId="2" borderId="8" xfId="3" applyFont="1" applyFill="1" applyBorder="1" applyAlignment="1">
      <alignment horizontal="center" vertical="center"/>
    </xf>
    <xf numFmtId="0" fontId="4" fillId="2" borderId="9" xfId="3" applyFont="1" applyFill="1" applyBorder="1" applyAlignment="1">
      <alignment horizontal="center" vertical="center"/>
    </xf>
    <xf numFmtId="0" fontId="7" fillId="0" borderId="0" xfId="3" applyFont="1" applyFill="1" applyAlignment="1">
      <alignment vertical="center"/>
    </xf>
    <xf numFmtId="49" fontId="1" fillId="0" borderId="5" xfId="3" applyNumberFormat="1" applyFont="1" applyFill="1" applyBorder="1" applyAlignment="1" applyProtection="1">
      <alignment horizontal="center" vertical="center"/>
      <protection locked="0"/>
    </xf>
    <xf numFmtId="49" fontId="1" fillId="0" borderId="2" xfId="3" applyNumberFormat="1" applyFont="1" applyFill="1" applyBorder="1" applyAlignment="1" applyProtection="1">
      <alignment horizontal="center" vertical="center"/>
      <protection locked="0"/>
    </xf>
    <xf numFmtId="49" fontId="1" fillId="0" borderId="6" xfId="3" applyNumberFormat="1" applyFont="1" applyFill="1" applyBorder="1" applyAlignment="1" applyProtection="1">
      <alignment horizontal="center" vertical="center"/>
      <protection locked="0"/>
    </xf>
    <xf numFmtId="49" fontId="1" fillId="0" borderId="3" xfId="3" applyNumberFormat="1" applyFont="1" applyFill="1" applyBorder="1" applyAlignment="1" applyProtection="1">
      <alignment horizontal="center" vertical="center"/>
      <protection locked="0"/>
    </xf>
    <xf numFmtId="182" fontId="3" fillId="0" borderId="0" xfId="3" applyNumberFormat="1" applyFont="1" applyFill="1" applyAlignment="1">
      <alignment horizontal="center" vertical="center" shrinkToFit="1"/>
    </xf>
    <xf numFmtId="182" fontId="3" fillId="0" borderId="5" xfId="3" applyNumberFormat="1" applyFont="1" applyFill="1" applyBorder="1" applyAlignment="1" applyProtection="1">
      <alignment horizontal="center" vertical="center" shrinkToFit="1"/>
      <protection locked="0"/>
    </xf>
    <xf numFmtId="182" fontId="3" fillId="0" borderId="0" xfId="3" applyNumberFormat="1" applyFont="1" applyFill="1" applyBorder="1" applyAlignment="1" applyProtection="1">
      <alignment horizontal="center" vertical="center" shrinkToFit="1"/>
      <protection locked="0"/>
    </xf>
    <xf numFmtId="182" fontId="3" fillId="0" borderId="3" xfId="3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3" applyFont="1" applyFill="1" applyAlignment="1">
      <alignment horizontal="center" vertical="center" shrinkToFit="1"/>
    </xf>
    <xf numFmtId="49" fontId="1" fillId="0" borderId="5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3" applyNumberFormat="1" applyFont="1" applyFill="1" applyBorder="1" applyAlignment="1" applyProtection="1">
      <alignment horizontal="center" vertical="center" shrinkToFit="1"/>
      <protection locked="0"/>
    </xf>
    <xf numFmtId="49" fontId="7" fillId="0" borderId="0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3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3" applyNumberFormat="1" applyFont="1" applyFill="1" applyAlignment="1" applyProtection="1">
      <alignment horizontal="center" vertical="center" shrinkToFit="1"/>
      <protection locked="0"/>
    </xf>
    <xf numFmtId="49" fontId="3" fillId="0" borderId="0" xfId="3" applyNumberFormat="1" applyFont="1" applyFill="1" applyBorder="1" applyAlignment="1" applyProtection="1">
      <alignment horizontal="center" vertical="center" shrinkToFit="1"/>
      <protection locked="0"/>
    </xf>
    <xf numFmtId="0" fontId="8" fillId="0" borderId="0" xfId="3" applyFont="1" applyFill="1" applyAlignment="1">
      <alignment horizontal="center" vertical="center" shrinkToFit="1"/>
    </xf>
    <xf numFmtId="0" fontId="3" fillId="0" borderId="0" xfId="3" applyFont="1" applyFill="1" applyAlignment="1">
      <alignment horizontal="center" vertical="center" shrinkToFit="1"/>
    </xf>
    <xf numFmtId="49" fontId="1" fillId="0" borderId="5" xfId="3" quotePrefix="1" applyNumberFormat="1" applyFont="1" applyFill="1" applyBorder="1" applyAlignment="1" applyProtection="1">
      <alignment horizontal="center" vertical="center" shrinkToFit="1"/>
      <protection locked="0"/>
    </xf>
    <xf numFmtId="1" fontId="1" fillId="0" borderId="0" xfId="3" applyNumberFormat="1" applyFont="1" applyFill="1" applyBorder="1" applyAlignment="1" applyProtection="1">
      <alignment vertical="center" shrinkToFit="1"/>
      <protection locked="0"/>
    </xf>
    <xf numFmtId="0" fontId="1" fillId="0" borderId="5" xfId="3" applyFont="1" applyFill="1" applyBorder="1" applyAlignment="1">
      <alignment vertical="center"/>
    </xf>
    <xf numFmtId="1" fontId="1" fillId="0" borderId="5" xfId="3" applyNumberFormat="1" applyFont="1" applyFill="1" applyBorder="1" applyAlignment="1" applyProtection="1">
      <alignment vertical="center" shrinkToFit="1"/>
      <protection locked="0"/>
    </xf>
    <xf numFmtId="182" fontId="14" fillId="0" borderId="5" xfId="3" applyNumberFormat="1" applyFont="1" applyFill="1" applyBorder="1" applyAlignment="1">
      <alignment vertical="center" shrinkToFit="1"/>
    </xf>
    <xf numFmtId="49" fontId="15" fillId="0" borderId="0" xfId="3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3" applyNumberFormat="1" applyFont="1" applyFill="1" applyBorder="1" applyAlignment="1" applyProtection="1">
      <alignment vertical="center"/>
      <protection locked="0"/>
    </xf>
    <xf numFmtId="0" fontId="1" fillId="0" borderId="3" xfId="3" applyFont="1" applyFill="1" applyBorder="1" applyAlignment="1">
      <alignment horizontal="center" vertical="center"/>
    </xf>
    <xf numFmtId="0" fontId="1" fillId="0" borderId="10" xfId="3" applyFont="1" applyFill="1" applyBorder="1" applyAlignment="1">
      <alignment horizontal="center" vertical="center"/>
    </xf>
    <xf numFmtId="0" fontId="11" fillId="0" borderId="0" xfId="3" applyFont="1" applyFill="1" applyAlignment="1">
      <alignment vertical="center"/>
    </xf>
    <xf numFmtId="0" fontId="4" fillId="0" borderId="0" xfId="3" applyFont="1" applyFill="1" applyAlignment="1">
      <alignment horizontal="center" vertical="center"/>
    </xf>
    <xf numFmtId="0" fontId="1" fillId="0" borderId="1" xfId="3" applyFont="1" applyFill="1" applyBorder="1" applyAlignment="1">
      <alignment horizontal="center" vertical="center"/>
    </xf>
    <xf numFmtId="49" fontId="15" fillId="0" borderId="0" xfId="3" applyNumberFormat="1" applyFont="1" applyFill="1" applyAlignment="1" applyProtection="1">
      <alignment horizontal="center" vertical="center" shrinkToFit="1"/>
      <protection locked="0"/>
    </xf>
    <xf numFmtId="0" fontId="1" fillId="0" borderId="0" xfId="3" applyFont="1" applyFill="1" applyAlignment="1">
      <alignment horizontal="left" vertical="center" shrinkToFit="1"/>
    </xf>
    <xf numFmtId="49" fontId="1" fillId="0" borderId="4" xfId="3" applyNumberFormat="1" applyFont="1" applyFill="1" applyBorder="1" applyAlignment="1" applyProtection="1">
      <alignment horizontal="center" vertical="center"/>
      <protection locked="0"/>
    </xf>
    <xf numFmtId="49" fontId="1" fillId="0" borderId="1" xfId="3" applyNumberFormat="1" applyFont="1" applyFill="1" applyBorder="1" applyAlignment="1" applyProtection="1">
      <alignment horizontal="center" vertical="center"/>
      <protection locked="0"/>
    </xf>
    <xf numFmtId="49" fontId="1" fillId="0" borderId="0" xfId="3" applyNumberFormat="1" applyFont="1" applyFill="1" applyBorder="1" applyAlignment="1" applyProtection="1">
      <alignment horizontal="center" vertical="center"/>
      <protection locked="0"/>
    </xf>
    <xf numFmtId="0" fontId="1" fillId="0" borderId="0" xfId="3" applyFont="1" applyFill="1" applyAlignment="1">
      <alignment horizontal="center" vertical="center"/>
    </xf>
    <xf numFmtId="0" fontId="0" fillId="0" borderId="0" xfId="3" applyFont="1" applyFill="1" applyAlignment="1">
      <alignment horizontal="center" vertical="center"/>
    </xf>
    <xf numFmtId="0" fontId="1" fillId="0" borderId="2" xfId="3" applyFont="1" applyFill="1" applyBorder="1" applyAlignment="1">
      <alignment horizontal="center" vertical="center"/>
    </xf>
    <xf numFmtId="0" fontId="1" fillId="0" borderId="4" xfId="3" applyFont="1" applyFill="1" applyBorder="1" applyAlignment="1">
      <alignment horizontal="center" vertical="center"/>
    </xf>
    <xf numFmtId="0" fontId="1" fillId="0" borderId="0" xfId="3" applyFont="1" applyFill="1" applyBorder="1" applyAlignment="1">
      <alignment horizontal="center" vertical="center"/>
    </xf>
    <xf numFmtId="0" fontId="0" fillId="0" borderId="0" xfId="3" applyFont="1" applyFill="1" applyAlignment="1">
      <alignment horizontal="center" vertical="center" shrinkToFit="1"/>
    </xf>
    <xf numFmtId="0" fontId="20" fillId="0" borderId="0" xfId="3" applyFont="1" applyFill="1" applyAlignment="1">
      <alignment horizontal="center" vertical="center" shrinkToFit="1"/>
    </xf>
    <xf numFmtId="0" fontId="20" fillId="0" borderId="0" xfId="3" applyFont="1" applyFill="1" applyAlignment="1">
      <alignment horizontal="center" vertical="center" shrinkToFit="1"/>
    </xf>
    <xf numFmtId="0" fontId="18" fillId="0" borderId="0" xfId="3" applyFont="1" applyFill="1" applyAlignment="1">
      <alignment horizontal="center" vertical="center" shrinkToFit="1"/>
    </xf>
    <xf numFmtId="0" fontId="1" fillId="0" borderId="0" xfId="3" applyFont="1" applyFill="1" applyAlignment="1">
      <alignment horizontal="center" vertical="center" shrinkToFit="1"/>
    </xf>
    <xf numFmtId="0" fontId="20" fillId="0" borderId="0" xfId="3" applyFont="1" applyFill="1" applyAlignment="1">
      <alignment horizontal="center" vertical="center" shrinkToFit="1"/>
    </xf>
    <xf numFmtId="0" fontId="1" fillId="0" borderId="0" xfId="3" applyFont="1" applyFill="1" applyAlignment="1">
      <alignment horizontal="center" vertical="center"/>
    </xf>
    <xf numFmtId="0" fontId="1" fillId="0" borderId="0" xfId="3" applyFont="1" applyFill="1" applyBorder="1" applyAlignment="1">
      <alignment horizontal="center" vertical="center"/>
    </xf>
    <xf numFmtId="0" fontId="0" fillId="0" borderId="0" xfId="3" applyFont="1" applyFill="1" applyBorder="1" applyAlignment="1">
      <alignment horizontal="center" vertical="center"/>
    </xf>
    <xf numFmtId="0" fontId="1" fillId="0" borderId="4" xfId="3" applyFont="1" applyFill="1" applyBorder="1" applyAlignment="1">
      <alignment horizontal="center" vertical="center"/>
    </xf>
    <xf numFmtId="38" fontId="3" fillId="0" borderId="0" xfId="2" applyFont="1" applyFill="1" applyBorder="1" applyAlignment="1">
      <alignment horizontal="center" vertical="center"/>
    </xf>
    <xf numFmtId="9" fontId="3" fillId="0" borderId="0" xfId="1" applyFont="1" applyFill="1" applyBorder="1" applyAlignment="1">
      <alignment horizontal="center" vertical="center"/>
    </xf>
    <xf numFmtId="183" fontId="3" fillId="0" borderId="0" xfId="1" applyNumberFormat="1" applyFont="1" applyFill="1" applyBorder="1" applyAlignment="1">
      <alignment horizontal="center" vertical="top"/>
    </xf>
    <xf numFmtId="184" fontId="3" fillId="0" borderId="0" xfId="2" applyNumberFormat="1" applyFont="1" applyFill="1" applyBorder="1" applyAlignment="1">
      <alignment horizontal="center" vertical="center"/>
    </xf>
    <xf numFmtId="0" fontId="1" fillId="0" borderId="4" xfId="3" applyFont="1" applyFill="1" applyBorder="1" applyAlignment="1">
      <alignment horizontal="center" vertical="center" textRotation="255"/>
    </xf>
    <xf numFmtId="0" fontId="1" fillId="0" borderId="0" xfId="3" applyFont="1" applyFill="1" applyAlignment="1">
      <alignment horizontal="center" vertical="center" shrinkToFit="1"/>
    </xf>
    <xf numFmtId="0" fontId="1" fillId="0" borderId="2" xfId="3" applyFont="1" applyFill="1" applyBorder="1" applyAlignment="1">
      <alignment horizontal="center" vertical="center"/>
    </xf>
    <xf numFmtId="0" fontId="1" fillId="0" borderId="0" xfId="3" applyFont="1" applyFill="1" applyAlignment="1">
      <alignment horizontal="center" vertical="center"/>
    </xf>
    <xf numFmtId="0" fontId="20" fillId="0" borderId="0" xfId="3" applyFont="1" applyFill="1" applyAlignment="1">
      <alignment horizontal="center" vertical="center" shrinkToFit="1"/>
    </xf>
    <xf numFmtId="0" fontId="18" fillId="0" borderId="0" xfId="3" applyFont="1" applyFill="1" applyAlignment="1">
      <alignment horizontal="center" vertical="center" shrinkToFit="1"/>
    </xf>
    <xf numFmtId="0" fontId="5" fillId="5" borderId="26" xfId="3" applyFont="1" applyFill="1" applyBorder="1" applyAlignment="1" applyProtection="1">
      <alignment vertical="center" shrinkToFit="1"/>
      <protection locked="0"/>
    </xf>
    <xf numFmtId="0" fontId="0" fillId="5" borderId="23" xfId="3" applyFont="1" applyFill="1" applyBorder="1" applyAlignment="1" applyProtection="1">
      <alignment vertical="center" textRotation="255"/>
      <protection locked="0"/>
    </xf>
    <xf numFmtId="0" fontId="0" fillId="5" borderId="39" xfId="3" applyFont="1" applyFill="1" applyBorder="1" applyAlignment="1" applyProtection="1">
      <alignment vertical="center" textRotation="255"/>
      <protection locked="0"/>
    </xf>
    <xf numFmtId="0" fontId="0" fillId="5" borderId="24" xfId="3" applyFont="1" applyFill="1" applyBorder="1" applyAlignment="1" applyProtection="1">
      <alignment vertical="center" textRotation="255"/>
      <protection locked="0"/>
    </xf>
    <xf numFmtId="182" fontId="3" fillId="5" borderId="23" xfId="3" applyNumberFormat="1" applyFont="1" applyFill="1" applyBorder="1" applyAlignment="1" applyProtection="1">
      <alignment vertical="center" shrinkToFit="1"/>
      <protection locked="0"/>
    </xf>
    <xf numFmtId="182" fontId="3" fillId="5" borderId="24" xfId="3" applyNumberFormat="1" applyFont="1" applyFill="1" applyBorder="1" applyAlignment="1" applyProtection="1">
      <alignment vertical="center" shrinkToFit="1"/>
      <protection locked="0"/>
    </xf>
    <xf numFmtId="0" fontId="12" fillId="5" borderId="26" xfId="3" applyFont="1" applyFill="1" applyBorder="1" applyAlignment="1" applyProtection="1">
      <alignment vertical="top" textRotation="255" shrinkToFit="1"/>
      <protection locked="0"/>
    </xf>
    <xf numFmtId="0" fontId="1" fillId="0" borderId="2" xfId="3" applyFont="1" applyFill="1" applyBorder="1" applyAlignment="1">
      <alignment vertical="center"/>
    </xf>
    <xf numFmtId="0" fontId="1" fillId="5" borderId="26" xfId="3" applyFont="1" applyFill="1" applyBorder="1" applyAlignment="1" applyProtection="1">
      <alignment vertical="center" shrinkToFit="1"/>
    </xf>
    <xf numFmtId="0" fontId="5" fillId="5" borderId="26" xfId="3" applyFont="1" applyFill="1" applyBorder="1" applyAlignment="1" applyProtection="1">
      <alignment vertical="center" shrinkToFit="1"/>
    </xf>
    <xf numFmtId="0" fontId="0" fillId="5" borderId="23" xfId="3" applyFont="1" applyFill="1" applyBorder="1" applyAlignment="1" applyProtection="1">
      <alignment vertical="center" textRotation="255"/>
    </xf>
    <xf numFmtId="0" fontId="0" fillId="5" borderId="39" xfId="3" applyFont="1" applyFill="1" applyBorder="1" applyAlignment="1" applyProtection="1">
      <alignment vertical="center" textRotation="255"/>
    </xf>
    <xf numFmtId="0" fontId="0" fillId="5" borderId="24" xfId="3" applyFont="1" applyFill="1" applyBorder="1" applyAlignment="1" applyProtection="1">
      <alignment vertical="center" textRotation="255"/>
    </xf>
    <xf numFmtId="182" fontId="3" fillId="5" borderId="23" xfId="3" applyNumberFormat="1" applyFont="1" applyFill="1" applyBorder="1" applyAlignment="1" applyProtection="1">
      <alignment vertical="center" shrinkToFit="1"/>
    </xf>
    <xf numFmtId="182" fontId="3" fillId="5" borderId="24" xfId="3" applyNumberFormat="1" applyFont="1" applyFill="1" applyBorder="1" applyAlignment="1" applyProtection="1">
      <alignment vertical="center" shrinkToFit="1"/>
    </xf>
    <xf numFmtId="0" fontId="12" fillId="5" borderId="26" xfId="3" applyFont="1" applyFill="1" applyBorder="1" applyAlignment="1" applyProtection="1">
      <alignment vertical="top" textRotation="255" shrinkToFit="1"/>
    </xf>
    <xf numFmtId="0" fontId="1" fillId="5" borderId="23" xfId="3" applyFont="1" applyFill="1" applyBorder="1" applyAlignment="1" applyProtection="1">
      <alignment vertical="center" textRotation="255"/>
    </xf>
    <xf numFmtId="0" fontId="1" fillId="5" borderId="39" xfId="3" applyFont="1" applyFill="1" applyBorder="1" applyAlignment="1" applyProtection="1">
      <alignment vertical="center" textRotation="255"/>
    </xf>
    <xf numFmtId="0" fontId="1" fillId="5" borderId="24" xfId="3" applyFont="1" applyFill="1" applyBorder="1" applyAlignment="1" applyProtection="1">
      <alignment vertical="center" textRotation="255"/>
    </xf>
    <xf numFmtId="176" fontId="3" fillId="5" borderId="23" xfId="3" applyNumberFormat="1" applyFont="1" applyFill="1" applyBorder="1" applyAlignment="1" applyProtection="1">
      <alignment vertical="center" shrinkToFit="1"/>
    </xf>
    <xf numFmtId="176" fontId="3" fillId="5" borderId="24" xfId="3" applyNumberFormat="1" applyFont="1" applyFill="1" applyBorder="1" applyAlignment="1" applyProtection="1">
      <alignment vertical="center" shrinkToFit="1"/>
    </xf>
    <xf numFmtId="0" fontId="1" fillId="5" borderId="26" xfId="3" applyFont="1" applyFill="1" applyBorder="1" applyAlignment="1" applyProtection="1">
      <alignment vertical="center" shrinkToFit="1"/>
      <protection locked="0"/>
    </xf>
    <xf numFmtId="0" fontId="1" fillId="0" borderId="0" xfId="3" applyFont="1" applyFill="1" applyAlignment="1">
      <alignment horizontal="center" vertical="center"/>
    </xf>
    <xf numFmtId="0" fontId="1" fillId="3" borderId="25" xfId="3" applyFont="1" applyFill="1" applyBorder="1" applyAlignment="1" applyProtection="1">
      <alignment horizontal="center" vertical="center" shrinkToFit="1"/>
      <protection locked="0"/>
    </xf>
    <xf numFmtId="0" fontId="19" fillId="0" borderId="0" xfId="3" applyFont="1" applyFill="1" applyAlignment="1">
      <alignment horizontal="center" vertical="center" shrinkToFit="1"/>
    </xf>
    <xf numFmtId="0" fontId="1" fillId="0" borderId="69" xfId="3" applyFont="1" applyFill="1" applyBorder="1" applyAlignment="1">
      <alignment horizontal="center" vertical="center" textRotation="255"/>
    </xf>
    <xf numFmtId="0" fontId="1" fillId="0" borderId="40" xfId="3" applyFont="1" applyFill="1" applyBorder="1" applyAlignment="1">
      <alignment horizontal="center" vertical="center" textRotation="255"/>
    </xf>
    <xf numFmtId="0" fontId="1" fillId="0" borderId="25" xfId="3" applyFont="1" applyFill="1" applyBorder="1" applyAlignment="1">
      <alignment horizontal="center" vertical="center" textRotation="255"/>
    </xf>
    <xf numFmtId="0" fontId="1" fillId="0" borderId="2" xfId="3" applyFont="1" applyFill="1" applyBorder="1" applyAlignment="1">
      <alignment horizontal="center" vertical="center"/>
    </xf>
    <xf numFmtId="0" fontId="1" fillId="0" borderId="4" xfId="3" applyFont="1" applyFill="1" applyBorder="1" applyAlignment="1">
      <alignment horizontal="center" vertical="center"/>
    </xf>
    <xf numFmtId="0" fontId="1" fillId="3" borderId="8" xfId="3" applyFont="1" applyFill="1" applyBorder="1" applyAlignment="1" applyProtection="1">
      <alignment horizontal="center" vertical="center" shrinkToFit="1"/>
      <protection locked="0"/>
    </xf>
    <xf numFmtId="0" fontId="1" fillId="3" borderId="9" xfId="3" applyFont="1" applyFill="1" applyBorder="1" applyAlignment="1" applyProtection="1">
      <alignment horizontal="center" vertical="center" shrinkToFit="1"/>
      <protection locked="0"/>
    </xf>
    <xf numFmtId="0" fontId="5" fillId="2" borderId="8" xfId="3" applyFont="1" applyFill="1" applyBorder="1" applyAlignment="1" applyProtection="1">
      <alignment horizontal="center" vertical="center" shrinkToFit="1"/>
      <protection locked="0"/>
    </xf>
    <xf numFmtId="0" fontId="5" fillId="2" borderId="9" xfId="3" applyFont="1" applyFill="1" applyBorder="1" applyAlignment="1" applyProtection="1">
      <alignment horizontal="center" vertical="center" shrinkToFit="1"/>
      <protection locked="0"/>
    </xf>
    <xf numFmtId="0" fontId="1" fillId="2" borderId="14" xfId="3" applyFont="1" applyFill="1" applyBorder="1" applyAlignment="1" applyProtection="1">
      <alignment horizontal="center" vertical="center" textRotation="255"/>
      <protection locked="0"/>
    </xf>
    <xf numFmtId="0" fontId="1" fillId="2" borderId="6" xfId="3" applyFont="1" applyFill="1" applyBorder="1" applyAlignment="1" applyProtection="1">
      <alignment horizontal="center" vertical="center" textRotation="255"/>
      <protection locked="0"/>
    </xf>
    <xf numFmtId="0" fontId="1" fillId="2" borderId="5" xfId="3" applyFont="1" applyFill="1" applyBorder="1" applyAlignment="1" applyProtection="1">
      <alignment horizontal="center" vertical="center" textRotation="255"/>
      <protection locked="0"/>
    </xf>
    <xf numFmtId="0" fontId="1" fillId="2" borderId="3" xfId="3" applyFont="1" applyFill="1" applyBorder="1" applyAlignment="1" applyProtection="1">
      <alignment horizontal="center" vertical="center" textRotation="255"/>
      <protection locked="0"/>
    </xf>
    <xf numFmtId="0" fontId="1" fillId="2" borderId="21" xfId="3" applyFont="1" applyFill="1" applyBorder="1" applyAlignment="1" applyProtection="1">
      <alignment horizontal="center" vertical="center" textRotation="255"/>
      <protection locked="0"/>
    </xf>
    <xf numFmtId="0" fontId="1" fillId="2" borderId="10" xfId="3" applyFont="1" applyFill="1" applyBorder="1" applyAlignment="1" applyProtection="1">
      <alignment horizontal="center" vertical="center" textRotation="255"/>
      <protection locked="0"/>
    </xf>
    <xf numFmtId="182" fontId="3" fillId="2" borderId="14" xfId="2" applyNumberFormat="1" applyFont="1" applyFill="1" applyBorder="1" applyAlignment="1" applyProtection="1">
      <alignment horizontal="center" vertical="center" wrapText="1" shrinkToFit="1"/>
      <protection locked="0"/>
    </xf>
    <xf numFmtId="182" fontId="3" fillId="2" borderId="6" xfId="2" applyNumberFormat="1" applyFont="1" applyFill="1" applyBorder="1" applyAlignment="1" applyProtection="1">
      <alignment horizontal="center" vertical="center" wrapText="1" shrinkToFit="1"/>
      <protection locked="0"/>
    </xf>
    <xf numFmtId="182" fontId="3" fillId="2" borderId="21" xfId="2" applyNumberFormat="1" applyFont="1" applyFill="1" applyBorder="1" applyAlignment="1" applyProtection="1">
      <alignment horizontal="center" vertical="center" wrapText="1" shrinkToFit="1"/>
      <protection locked="0"/>
    </xf>
    <xf numFmtId="182" fontId="3" fillId="2" borderId="10" xfId="2" applyNumberFormat="1" applyFont="1" applyFill="1" applyBorder="1" applyAlignment="1" applyProtection="1">
      <alignment horizontal="center" vertical="center" wrapText="1" shrinkToFit="1"/>
      <protection locked="0"/>
    </xf>
    <xf numFmtId="0" fontId="25" fillId="2" borderId="8" xfId="3" applyFont="1" applyFill="1" applyBorder="1" applyAlignment="1" applyProtection="1">
      <alignment horizontal="center" vertical="top" textRotation="255" shrinkToFit="1"/>
      <protection locked="0"/>
    </xf>
    <xf numFmtId="0" fontId="25" fillId="2" borderId="9" xfId="3" applyFont="1" applyFill="1" applyBorder="1" applyAlignment="1" applyProtection="1">
      <alignment horizontal="center" vertical="top" textRotation="255" shrinkToFit="1"/>
      <protection locked="0"/>
    </xf>
    <xf numFmtId="176" fontId="3" fillId="2" borderId="14" xfId="3" applyNumberFormat="1" applyFont="1" applyFill="1" applyBorder="1" applyAlignment="1" applyProtection="1">
      <alignment horizontal="center" vertical="center" wrapText="1" shrinkToFit="1"/>
      <protection locked="0"/>
    </xf>
    <xf numFmtId="176" fontId="3" fillId="2" borderId="6" xfId="3" applyNumberFormat="1" applyFont="1" applyFill="1" applyBorder="1" applyAlignment="1" applyProtection="1">
      <alignment horizontal="center" vertical="center" wrapText="1" shrinkToFit="1"/>
      <protection locked="0"/>
    </xf>
    <xf numFmtId="176" fontId="3" fillId="2" borderId="21" xfId="3" applyNumberFormat="1" applyFont="1" applyFill="1" applyBorder="1" applyAlignment="1" applyProtection="1">
      <alignment horizontal="center" vertical="center" wrapText="1" shrinkToFit="1"/>
      <protection locked="0"/>
    </xf>
    <xf numFmtId="176" fontId="3" fillId="2" borderId="10" xfId="3" applyNumberFormat="1" applyFont="1" applyFill="1" applyBorder="1" applyAlignment="1" applyProtection="1">
      <alignment horizontal="center" vertical="center" wrapText="1" shrinkToFit="1"/>
      <protection locked="0"/>
    </xf>
    <xf numFmtId="0" fontId="1" fillId="0" borderId="22" xfId="3" applyFont="1" applyFill="1" applyBorder="1" applyAlignment="1">
      <alignment horizontal="center" vertical="center" shrinkToFit="1"/>
    </xf>
    <xf numFmtId="0" fontId="1" fillId="0" borderId="38" xfId="3" applyFont="1" applyFill="1" applyBorder="1" applyAlignment="1">
      <alignment horizontal="center" vertical="center" shrinkToFit="1"/>
    </xf>
    <xf numFmtId="0" fontId="1" fillId="0" borderId="22" xfId="3" applyFont="1" applyFill="1" applyBorder="1" applyAlignment="1">
      <alignment horizontal="center" vertical="center"/>
    </xf>
    <xf numFmtId="0" fontId="1" fillId="0" borderId="38" xfId="3" applyFont="1" applyFill="1" applyBorder="1" applyAlignment="1">
      <alignment horizontal="center" vertical="center"/>
    </xf>
    <xf numFmtId="0" fontId="5" fillId="2" borderId="1" xfId="3" applyFont="1" applyFill="1" applyBorder="1" applyAlignment="1" applyProtection="1">
      <alignment horizontal="center" vertical="center" shrinkToFit="1"/>
      <protection locked="0"/>
    </xf>
    <xf numFmtId="176" fontId="3" fillId="2" borderId="14" xfId="3" applyNumberFormat="1" applyFont="1" applyFill="1" applyBorder="1" applyAlignment="1" applyProtection="1">
      <alignment horizontal="center" vertical="center" shrinkToFit="1"/>
      <protection locked="0"/>
    </xf>
    <xf numFmtId="176" fontId="3" fillId="2" borderId="4" xfId="3" applyNumberFormat="1" applyFont="1" applyFill="1" applyBorder="1" applyAlignment="1" applyProtection="1">
      <alignment horizontal="center" vertical="center" shrinkToFit="1"/>
      <protection locked="0"/>
    </xf>
    <xf numFmtId="176" fontId="3" fillId="2" borderId="6" xfId="3" applyNumberFormat="1" applyFont="1" applyFill="1" applyBorder="1" applyAlignment="1" applyProtection="1">
      <alignment horizontal="center" vertical="center" shrinkToFit="1"/>
      <protection locked="0"/>
    </xf>
    <xf numFmtId="176" fontId="3" fillId="2" borderId="21" xfId="3" applyNumberFormat="1" applyFont="1" applyFill="1" applyBorder="1" applyAlignment="1" applyProtection="1">
      <alignment horizontal="center" vertical="center" shrinkToFit="1"/>
      <protection locked="0"/>
    </xf>
    <xf numFmtId="176" fontId="3" fillId="2" borderId="2" xfId="3" applyNumberFormat="1" applyFont="1" applyFill="1" applyBorder="1" applyAlignment="1" applyProtection="1">
      <alignment horizontal="center" vertical="center" shrinkToFit="1"/>
      <protection locked="0"/>
    </xf>
    <xf numFmtId="176" fontId="3" fillId="2" borderId="10" xfId="3" applyNumberFormat="1" applyFont="1" applyFill="1" applyBorder="1" applyAlignment="1" applyProtection="1">
      <alignment horizontal="center" vertical="center" shrinkToFit="1"/>
      <protection locked="0"/>
    </xf>
    <xf numFmtId="0" fontId="20" fillId="0" borderId="0" xfId="3" applyFont="1" applyFill="1" applyAlignment="1">
      <alignment horizontal="center" vertical="center" shrinkToFit="1"/>
    </xf>
    <xf numFmtId="0" fontId="1" fillId="0" borderId="0" xfId="3" applyFont="1" applyFill="1" applyAlignment="1">
      <alignment horizontal="center" vertical="center" shrinkToFit="1"/>
    </xf>
    <xf numFmtId="0" fontId="22" fillId="0" borderId="0" xfId="3" applyFont="1" applyFill="1" applyAlignment="1">
      <alignment horizontal="center" vertical="center" shrinkToFit="1"/>
    </xf>
    <xf numFmtId="0" fontId="1" fillId="2" borderId="4" xfId="3" applyFont="1" applyFill="1" applyBorder="1" applyAlignment="1" applyProtection="1">
      <alignment horizontal="center" vertical="center" textRotation="255"/>
      <protection locked="0"/>
    </xf>
    <xf numFmtId="0" fontId="1" fillId="2" borderId="0" xfId="3" applyFont="1" applyFill="1" applyBorder="1" applyAlignment="1" applyProtection="1">
      <alignment horizontal="center" vertical="center" textRotation="255"/>
      <protection locked="0"/>
    </xf>
    <xf numFmtId="0" fontId="1" fillId="2" borderId="2" xfId="3" applyFont="1" applyFill="1" applyBorder="1" applyAlignment="1" applyProtection="1">
      <alignment horizontal="center" vertical="center" textRotation="255"/>
      <protection locked="0"/>
    </xf>
    <xf numFmtId="0" fontId="0" fillId="0" borderId="0" xfId="3" applyFont="1" applyFill="1" applyAlignment="1">
      <alignment horizontal="center" vertical="center" shrinkToFit="1"/>
    </xf>
    <xf numFmtId="0" fontId="18" fillId="0" borderId="0" xfId="3" applyFont="1" applyFill="1" applyAlignment="1">
      <alignment horizontal="center" vertical="center" shrinkToFit="1"/>
    </xf>
    <xf numFmtId="0" fontId="21" fillId="0" borderId="0" xfId="3" applyFont="1" applyFill="1" applyAlignment="1">
      <alignment horizontal="center" vertical="center" shrinkToFit="1"/>
    </xf>
    <xf numFmtId="0" fontId="23" fillId="4" borderId="0" xfId="3" applyFont="1" applyFill="1" applyAlignment="1">
      <alignment horizontal="center" vertical="center" shrinkToFit="1"/>
    </xf>
    <xf numFmtId="0" fontId="0" fillId="0" borderId="43" xfId="3" applyFont="1" applyFill="1" applyBorder="1" applyAlignment="1">
      <alignment horizontal="center" vertical="center"/>
    </xf>
    <xf numFmtId="0" fontId="0" fillId="0" borderId="36" xfId="3" applyFont="1" applyFill="1" applyBorder="1" applyAlignment="1">
      <alignment horizontal="center" vertical="center"/>
    </xf>
    <xf numFmtId="0" fontId="0" fillId="0" borderId="47" xfId="3" applyFont="1" applyFill="1" applyBorder="1" applyAlignment="1">
      <alignment horizontal="center" vertical="center"/>
    </xf>
    <xf numFmtId="0" fontId="1" fillId="0" borderId="72" xfId="3" applyFont="1" applyFill="1" applyBorder="1" applyAlignment="1">
      <alignment horizontal="center" vertical="center"/>
    </xf>
    <xf numFmtId="0" fontId="1" fillId="0" borderId="27" xfId="3" applyFont="1" applyFill="1" applyBorder="1" applyAlignment="1">
      <alignment horizontal="center" vertical="center"/>
    </xf>
    <xf numFmtId="0" fontId="1" fillId="0" borderId="73" xfId="3" applyFont="1" applyFill="1" applyBorder="1" applyAlignment="1">
      <alignment horizontal="center" vertical="center"/>
    </xf>
    <xf numFmtId="0" fontId="19" fillId="0" borderId="0" xfId="3" applyFont="1" applyFill="1" applyAlignment="1">
      <alignment horizontal="center" vertical="center"/>
    </xf>
    <xf numFmtId="0" fontId="1" fillId="0" borderId="8" xfId="3" applyFont="1" applyFill="1" applyBorder="1" applyAlignment="1">
      <alignment horizontal="center" vertical="center"/>
    </xf>
    <xf numFmtId="0" fontId="1" fillId="0" borderId="9" xfId="3" applyFont="1" applyFill="1" applyBorder="1" applyAlignment="1">
      <alignment horizontal="center" vertical="center"/>
    </xf>
    <xf numFmtId="0" fontId="25" fillId="2" borderId="22" xfId="3" applyFont="1" applyFill="1" applyBorder="1" applyAlignment="1" applyProtection="1">
      <alignment horizontal="center" vertical="top" textRotation="255" shrinkToFit="1"/>
      <protection locked="0"/>
    </xf>
    <xf numFmtId="0" fontId="1" fillId="0" borderId="56" xfId="3" applyFont="1" applyFill="1" applyBorder="1" applyAlignment="1">
      <alignment horizontal="center" vertical="center"/>
    </xf>
    <xf numFmtId="0" fontId="1" fillId="2" borderId="14" xfId="3" applyFont="1" applyFill="1" applyBorder="1" applyAlignment="1" applyProtection="1">
      <alignment horizontal="center" vertical="top" textRotation="255"/>
      <protection locked="0"/>
    </xf>
    <xf numFmtId="0" fontId="1" fillId="2" borderId="6" xfId="3" applyFont="1" applyFill="1" applyBorder="1" applyAlignment="1" applyProtection="1">
      <alignment horizontal="center" vertical="top" textRotation="255"/>
      <protection locked="0"/>
    </xf>
    <xf numFmtId="0" fontId="1" fillId="2" borderId="5" xfId="3" applyFont="1" applyFill="1" applyBorder="1" applyAlignment="1" applyProtection="1">
      <alignment horizontal="center" vertical="top" textRotation="255"/>
      <protection locked="0"/>
    </xf>
    <xf numFmtId="0" fontId="1" fillId="2" borderId="3" xfId="3" applyFont="1" applyFill="1" applyBorder="1" applyAlignment="1" applyProtection="1">
      <alignment horizontal="center" vertical="top" textRotation="255"/>
      <protection locked="0"/>
    </xf>
    <xf numFmtId="0" fontId="0" fillId="0" borderId="0" xfId="3" applyFont="1" applyFill="1" applyAlignment="1">
      <alignment horizontal="center" vertical="center"/>
    </xf>
    <xf numFmtId="0" fontId="0" fillId="0" borderId="2" xfId="3" applyFont="1" applyFill="1" applyBorder="1" applyAlignment="1">
      <alignment horizontal="center" vertical="center"/>
    </xf>
    <xf numFmtId="0" fontId="1" fillId="0" borderId="0" xfId="3" applyFont="1" applyFill="1" applyBorder="1" applyAlignment="1">
      <alignment horizontal="center" vertical="center"/>
    </xf>
    <xf numFmtId="0" fontId="0" fillId="0" borderId="0" xfId="3" applyFont="1" applyFill="1" applyBorder="1" applyAlignment="1">
      <alignment horizontal="left" vertical="center"/>
    </xf>
    <xf numFmtId="0" fontId="1" fillId="0" borderId="0" xfId="3" applyFont="1" applyFill="1" applyBorder="1" applyAlignment="1">
      <alignment horizontal="left" vertical="center"/>
    </xf>
    <xf numFmtId="0" fontId="0" fillId="0" borderId="0" xfId="3" applyFont="1" applyFill="1" applyBorder="1" applyAlignment="1">
      <alignment horizontal="center" vertical="center"/>
    </xf>
    <xf numFmtId="0" fontId="5" fillId="0" borderId="0" xfId="3" applyFont="1" applyFill="1" applyBorder="1" applyAlignment="1">
      <alignment horizontal="center" vertical="center"/>
    </xf>
    <xf numFmtId="0" fontId="1" fillId="0" borderId="5" xfId="3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11" fillId="0" borderId="0" xfId="3" applyFont="1" applyFill="1" applyBorder="1" applyAlignment="1">
      <alignment horizontal="left" vertical="center"/>
    </xf>
    <xf numFmtId="0" fontId="1" fillId="0" borderId="21" xfId="3" applyFont="1" applyFill="1" applyBorder="1" applyAlignment="1">
      <alignment horizontal="left" vertical="center"/>
    </xf>
    <xf numFmtId="0" fontId="1" fillId="0" borderId="2" xfId="3" applyFont="1" applyFill="1" applyBorder="1" applyAlignment="1">
      <alignment horizontal="left" vertical="center"/>
    </xf>
    <xf numFmtId="0" fontId="1" fillId="0" borderId="0" xfId="3" applyFont="1" applyFill="1" applyBorder="1" applyAlignment="1">
      <alignment horizontal="right" vertical="center"/>
    </xf>
    <xf numFmtId="0" fontId="25" fillId="2" borderId="22" xfId="3" applyFont="1" applyFill="1" applyBorder="1" applyAlignment="1" applyProtection="1">
      <alignment horizontal="center" vertical="top" textRotation="255" wrapText="1" shrinkToFit="1"/>
      <protection locked="0"/>
    </xf>
    <xf numFmtId="0" fontId="1" fillId="0" borderId="1" xfId="3" applyFont="1" applyFill="1" applyBorder="1" applyAlignment="1">
      <alignment horizontal="center" vertical="center"/>
    </xf>
    <xf numFmtId="0" fontId="1" fillId="0" borderId="33" xfId="3" applyFont="1" applyFill="1" applyBorder="1" applyAlignment="1">
      <alignment horizontal="center" vertical="center"/>
    </xf>
    <xf numFmtId="0" fontId="25" fillId="2" borderId="1" xfId="3" applyFont="1" applyFill="1" applyBorder="1" applyAlignment="1" applyProtection="1">
      <alignment horizontal="center" vertical="top" textRotation="255" shrinkToFit="1"/>
      <protection locked="0"/>
    </xf>
    <xf numFmtId="0" fontId="0" fillId="2" borderId="21" xfId="3" applyFont="1" applyFill="1" applyBorder="1" applyAlignment="1" applyProtection="1">
      <alignment horizontal="center" vertical="center" textRotation="255"/>
      <protection locked="0"/>
    </xf>
    <xf numFmtId="176" fontId="3" fillId="2" borderId="4" xfId="3" applyNumberFormat="1" applyFont="1" applyFill="1" applyBorder="1" applyAlignment="1" applyProtection="1">
      <alignment horizontal="center" vertical="center" wrapText="1" shrinkToFit="1"/>
      <protection locked="0"/>
    </xf>
    <xf numFmtId="176" fontId="3" fillId="2" borderId="2" xfId="3" applyNumberFormat="1" applyFont="1" applyFill="1" applyBorder="1" applyAlignment="1" applyProtection="1">
      <alignment horizontal="center" vertical="center" wrapText="1" shrinkToFit="1"/>
      <protection locked="0"/>
    </xf>
    <xf numFmtId="0" fontId="1" fillId="2" borderId="25" xfId="3" applyFont="1" applyFill="1" applyBorder="1" applyAlignment="1" applyProtection="1">
      <alignment horizontal="center" vertical="center" textRotation="255"/>
      <protection locked="0"/>
    </xf>
    <xf numFmtId="0" fontId="0" fillId="2" borderId="25" xfId="3" applyFont="1" applyFill="1" applyBorder="1" applyAlignment="1" applyProtection="1">
      <alignment horizontal="center" vertical="center" textRotation="255"/>
      <protection locked="0"/>
    </xf>
    <xf numFmtId="0" fontId="0" fillId="2" borderId="2" xfId="3" applyFont="1" applyFill="1" applyBorder="1" applyAlignment="1" applyProtection="1">
      <alignment horizontal="center" vertical="center" textRotation="255"/>
      <protection locked="0"/>
    </xf>
    <xf numFmtId="0" fontId="0" fillId="2" borderId="14" xfId="3" applyFont="1" applyFill="1" applyBorder="1" applyAlignment="1" applyProtection="1">
      <alignment horizontal="center" vertical="center" textRotation="255"/>
      <protection locked="0"/>
    </xf>
    <xf numFmtId="0" fontId="0" fillId="2" borderId="40" xfId="3" applyFont="1" applyFill="1" applyBorder="1" applyAlignment="1" applyProtection="1">
      <alignment horizontal="center" vertical="center" textRotation="255"/>
      <protection locked="0"/>
    </xf>
    <xf numFmtId="0" fontId="1" fillId="2" borderId="40" xfId="3" applyFont="1" applyFill="1" applyBorder="1" applyAlignment="1" applyProtection="1">
      <alignment horizontal="center" vertical="center" textRotation="255"/>
      <protection locked="0"/>
    </xf>
    <xf numFmtId="0" fontId="5" fillId="2" borderId="22" xfId="3" applyFont="1" applyFill="1" applyBorder="1" applyAlignment="1" applyProtection="1">
      <alignment horizontal="center" vertical="center" shrinkToFit="1"/>
      <protection locked="0"/>
    </xf>
    <xf numFmtId="0" fontId="1" fillId="0" borderId="8" xfId="3" applyFont="1" applyFill="1" applyBorder="1" applyAlignment="1">
      <alignment horizontal="center" vertical="center" shrinkToFit="1"/>
    </xf>
    <xf numFmtId="0" fontId="1" fillId="0" borderId="1" xfId="3" applyFont="1" applyFill="1" applyBorder="1" applyAlignment="1">
      <alignment horizontal="center" vertical="center" shrinkToFit="1"/>
    </xf>
    <xf numFmtId="0" fontId="1" fillId="0" borderId="33" xfId="3" applyFont="1" applyFill="1" applyBorder="1" applyAlignment="1">
      <alignment horizontal="center" vertical="center" shrinkToFit="1"/>
    </xf>
    <xf numFmtId="0" fontId="1" fillId="0" borderId="14" xfId="3" applyFont="1" applyFill="1" applyBorder="1" applyAlignment="1">
      <alignment horizontal="center" vertical="center" shrinkToFit="1"/>
    </xf>
    <xf numFmtId="0" fontId="1" fillId="0" borderId="4" xfId="3" applyFont="1" applyFill="1" applyBorder="1" applyAlignment="1">
      <alignment horizontal="center" vertical="center" shrinkToFit="1"/>
    </xf>
    <xf numFmtId="0" fontId="1" fillId="0" borderId="34" xfId="3" applyFont="1" applyFill="1" applyBorder="1" applyAlignment="1">
      <alignment horizontal="center" vertical="center" shrinkToFit="1"/>
    </xf>
    <xf numFmtId="0" fontId="1" fillId="0" borderId="21" xfId="3" applyFont="1" applyFill="1" applyBorder="1" applyAlignment="1">
      <alignment horizontal="center" vertical="center" shrinkToFit="1"/>
    </xf>
    <xf numFmtId="0" fontId="1" fillId="0" borderId="2" xfId="3" applyFont="1" applyFill="1" applyBorder="1" applyAlignment="1">
      <alignment horizontal="center" vertical="center" shrinkToFit="1"/>
    </xf>
    <xf numFmtId="0" fontId="1" fillId="0" borderId="35" xfId="3" applyFont="1" applyFill="1" applyBorder="1" applyAlignment="1">
      <alignment horizontal="center" vertical="center" shrinkToFit="1"/>
    </xf>
    <xf numFmtId="182" fontId="3" fillId="2" borderId="4" xfId="2" applyNumberFormat="1" applyFont="1" applyFill="1" applyBorder="1" applyAlignment="1" applyProtection="1">
      <alignment horizontal="center" vertical="center" wrapText="1" shrinkToFit="1"/>
      <protection locked="0"/>
    </xf>
    <xf numFmtId="182" fontId="3" fillId="2" borderId="2" xfId="2" applyNumberFormat="1" applyFont="1" applyFill="1" applyBorder="1" applyAlignment="1" applyProtection="1">
      <alignment horizontal="center" vertical="center" wrapText="1" shrinkToFit="1"/>
      <protection locked="0"/>
    </xf>
    <xf numFmtId="0" fontId="5" fillId="2" borderId="25" xfId="3" applyFont="1" applyFill="1" applyBorder="1" applyAlignment="1" applyProtection="1">
      <alignment horizontal="center" vertical="center" shrinkToFit="1"/>
      <protection locked="0"/>
    </xf>
    <xf numFmtId="0" fontId="1" fillId="0" borderId="25" xfId="3" applyFill="1" applyBorder="1" applyAlignment="1">
      <alignment horizontal="center" vertical="center" textRotation="255"/>
    </xf>
    <xf numFmtId="0" fontId="25" fillId="2" borderId="8" xfId="0" applyFont="1" applyFill="1" applyBorder="1" applyAlignment="1" applyProtection="1">
      <alignment horizontal="center" vertical="top" textRotation="255" wrapText="1"/>
      <protection locked="0"/>
    </xf>
    <xf numFmtId="0" fontId="25" fillId="2" borderId="9" xfId="0" applyFont="1" applyFill="1" applyBorder="1" applyAlignment="1" applyProtection="1">
      <alignment horizontal="center" vertical="top" textRotation="255" wrapText="1"/>
      <protection locked="0"/>
    </xf>
    <xf numFmtId="176" fontId="3" fillId="2" borderId="23" xfId="3" applyNumberFormat="1" applyFont="1" applyFill="1" applyBorder="1" applyAlignment="1" applyProtection="1">
      <alignment horizontal="center" vertical="center" shrinkToFit="1"/>
      <protection locked="0"/>
    </xf>
    <xf numFmtId="176" fontId="3" fillId="2" borderId="24" xfId="3" applyNumberFormat="1" applyFont="1" applyFill="1" applyBorder="1" applyAlignment="1" applyProtection="1">
      <alignment horizontal="center" vertical="center" shrinkToFit="1"/>
      <protection locked="0"/>
    </xf>
    <xf numFmtId="0" fontId="1" fillId="2" borderId="24" xfId="3" applyFont="1" applyFill="1" applyBorder="1" applyAlignment="1" applyProtection="1">
      <alignment horizontal="center" vertical="center" textRotation="255"/>
      <protection locked="0"/>
    </xf>
    <xf numFmtId="0" fontId="0" fillId="2" borderId="5" xfId="3" applyFont="1" applyFill="1" applyBorder="1" applyAlignment="1" applyProtection="1">
      <alignment horizontal="center" vertical="center" textRotation="255"/>
      <protection locked="0"/>
    </xf>
    <xf numFmtId="0" fontId="1" fillId="2" borderId="23" xfId="3" applyFont="1" applyFill="1" applyBorder="1" applyAlignment="1" applyProtection="1">
      <alignment horizontal="center" vertical="center" textRotation="255"/>
      <protection locked="0"/>
    </xf>
    <xf numFmtId="0" fontId="1" fillId="2" borderId="39" xfId="3" applyFont="1" applyFill="1" applyBorder="1" applyAlignment="1" applyProtection="1">
      <alignment horizontal="center" vertical="center" textRotation="255"/>
      <protection locked="0"/>
    </xf>
    <xf numFmtId="0" fontId="5" fillId="2" borderId="21" xfId="3" applyFont="1" applyFill="1" applyBorder="1" applyAlignment="1" applyProtection="1">
      <alignment horizontal="center" vertical="center" shrinkToFit="1"/>
      <protection locked="0"/>
    </xf>
    <xf numFmtId="0" fontId="5" fillId="2" borderId="10" xfId="3" applyFont="1" applyFill="1" applyBorder="1" applyAlignment="1" applyProtection="1">
      <alignment horizontal="center" vertical="center" shrinkToFit="1"/>
      <protection locked="0"/>
    </xf>
    <xf numFmtId="0" fontId="1" fillId="3" borderId="1" xfId="3" applyFont="1" applyFill="1" applyBorder="1" applyAlignment="1" applyProtection="1">
      <alignment horizontal="center" vertical="center" shrinkToFit="1"/>
      <protection locked="0"/>
    </xf>
    <xf numFmtId="0" fontId="5" fillId="2" borderId="26" xfId="3" applyFont="1" applyFill="1" applyBorder="1" applyAlignment="1" applyProtection="1">
      <alignment horizontal="center" vertical="center" shrinkToFit="1"/>
      <protection locked="0"/>
    </xf>
    <xf numFmtId="0" fontId="0" fillId="3" borderId="8" xfId="3" applyFont="1" applyFill="1" applyBorder="1" applyAlignment="1" applyProtection="1">
      <alignment horizontal="center" vertical="center" shrinkToFit="1"/>
      <protection locked="0"/>
    </xf>
    <xf numFmtId="0" fontId="1" fillId="0" borderId="5" xfId="3" applyFont="1" applyFill="1" applyBorder="1" applyAlignment="1" applyProtection="1">
      <alignment horizontal="center" vertical="center"/>
      <protection locked="0"/>
    </xf>
    <xf numFmtId="0" fontId="1" fillId="0" borderId="0" xfId="3" applyFont="1" applyFill="1" applyAlignment="1" applyProtection="1">
      <alignment horizontal="center" vertical="center"/>
      <protection locked="0"/>
    </xf>
    <xf numFmtId="0" fontId="1" fillId="3" borderId="26" xfId="3" applyFont="1" applyFill="1" applyBorder="1" applyAlignment="1" applyProtection="1">
      <alignment horizontal="center" vertical="center" shrinkToFit="1"/>
      <protection locked="0"/>
    </xf>
    <xf numFmtId="0" fontId="25" fillId="2" borderId="68" xfId="3" applyFont="1" applyFill="1" applyBorder="1" applyAlignment="1" applyProtection="1">
      <alignment horizontal="center" vertical="top" textRotation="255" shrinkToFit="1"/>
      <protection locked="0"/>
    </xf>
    <xf numFmtId="49" fontId="0" fillId="0" borderId="1" xfId="3" applyNumberFormat="1" applyFont="1" applyFill="1" applyBorder="1" applyAlignment="1" applyProtection="1">
      <alignment horizontal="center" vertical="center"/>
      <protection locked="0"/>
    </xf>
    <xf numFmtId="49" fontId="1" fillId="0" borderId="9" xfId="3" applyNumberFormat="1" applyFont="1" applyFill="1" applyBorder="1" applyAlignment="1" applyProtection="1">
      <alignment horizontal="center" vertical="center"/>
      <protection locked="0"/>
    </xf>
    <xf numFmtId="49" fontId="0" fillId="0" borderId="8" xfId="3" applyNumberFormat="1" applyFont="1" applyFill="1" applyBorder="1" applyAlignment="1" applyProtection="1">
      <alignment horizontal="center" vertical="center"/>
      <protection locked="0"/>
    </xf>
    <xf numFmtId="1" fontId="15" fillId="0" borderId="0" xfId="3" applyNumberFormat="1" applyFont="1" applyFill="1" applyBorder="1" applyAlignment="1" applyProtection="1">
      <alignment horizontal="center" shrinkToFit="1"/>
      <protection locked="0"/>
    </xf>
    <xf numFmtId="49" fontId="1" fillId="0" borderId="1" xfId="3" applyNumberFormat="1" applyFont="1" applyFill="1" applyBorder="1" applyAlignment="1" applyProtection="1">
      <alignment horizontal="center" vertical="center"/>
      <protection locked="0"/>
    </xf>
    <xf numFmtId="49" fontId="1" fillId="0" borderId="14" xfId="3" applyNumberFormat="1" applyFont="1" applyFill="1" applyBorder="1" applyAlignment="1" applyProtection="1">
      <alignment horizontal="center" vertical="center"/>
      <protection locked="0"/>
    </xf>
    <xf numFmtId="49" fontId="1" fillId="0" borderId="4" xfId="3" applyNumberFormat="1" applyFont="1" applyFill="1" applyBorder="1" applyAlignment="1" applyProtection="1">
      <alignment horizontal="center" vertical="center"/>
      <protection locked="0"/>
    </xf>
    <xf numFmtId="182" fontId="16" fillId="0" borderId="0" xfId="3" applyNumberFormat="1" applyFont="1" applyFill="1" applyBorder="1" applyAlignment="1">
      <alignment horizontal="center" vertical="center" shrinkToFit="1"/>
    </xf>
    <xf numFmtId="1" fontId="1" fillId="0" borderId="5" xfId="3" applyNumberFormat="1" applyFont="1" applyFill="1" applyBorder="1" applyAlignment="1" applyProtection="1">
      <alignment horizontal="right" vertical="center" shrinkToFit="1"/>
      <protection locked="0"/>
    </xf>
    <xf numFmtId="1" fontId="1" fillId="0" borderId="0" xfId="3" applyNumberFormat="1" applyFont="1" applyFill="1" applyBorder="1" applyAlignment="1" applyProtection="1">
      <alignment horizontal="right" vertical="center" shrinkToFit="1"/>
      <protection locked="0"/>
    </xf>
    <xf numFmtId="49" fontId="15" fillId="0" borderId="0" xfId="3" applyNumberFormat="1" applyFont="1" applyFill="1" applyAlignment="1" applyProtection="1">
      <alignment horizontal="center" vertical="center" shrinkToFit="1"/>
      <protection locked="0"/>
    </xf>
    <xf numFmtId="1" fontId="1" fillId="0" borderId="0" xfId="3" applyNumberFormat="1" applyFont="1" applyFill="1" applyBorder="1" applyAlignment="1" applyProtection="1">
      <alignment horizontal="left" vertical="center" shrinkToFit="1"/>
      <protection locked="0"/>
    </xf>
    <xf numFmtId="177" fontId="1" fillId="2" borderId="11" xfId="3" applyNumberFormat="1" applyFont="1" applyFill="1" applyBorder="1" applyAlignment="1" applyProtection="1">
      <alignment horizontal="center" vertical="center" shrinkToFit="1"/>
      <protection locked="0"/>
    </xf>
    <xf numFmtId="177" fontId="1" fillId="2" borderId="12" xfId="3" applyNumberFormat="1" applyFont="1" applyFill="1" applyBorder="1" applyAlignment="1" applyProtection="1">
      <alignment horizontal="center" vertical="center" shrinkToFit="1"/>
      <protection locked="0"/>
    </xf>
    <xf numFmtId="177" fontId="1" fillId="2" borderId="13" xfId="3" applyNumberFormat="1" applyFont="1" applyFill="1" applyBorder="1" applyAlignment="1" applyProtection="1">
      <alignment horizontal="center" vertical="center" shrinkToFit="1"/>
      <protection locked="0"/>
    </xf>
    <xf numFmtId="1" fontId="1" fillId="2" borderId="11" xfId="3" applyNumberFormat="1" applyFont="1" applyFill="1" applyBorder="1" applyAlignment="1" applyProtection="1">
      <alignment horizontal="center" vertical="center" shrinkToFit="1"/>
      <protection locked="0"/>
    </xf>
    <xf numFmtId="1" fontId="1" fillId="2" borderId="12" xfId="3" applyNumberFormat="1" applyFont="1" applyFill="1" applyBorder="1" applyAlignment="1" applyProtection="1">
      <alignment horizontal="center" vertical="center" shrinkToFit="1"/>
      <protection locked="0"/>
    </xf>
    <xf numFmtId="1" fontId="1" fillId="2" borderId="13" xfId="3" applyNumberFormat="1" applyFont="1" applyFill="1" applyBorder="1" applyAlignment="1" applyProtection="1">
      <alignment horizontal="center" vertical="center" shrinkToFit="1"/>
      <protection locked="0"/>
    </xf>
    <xf numFmtId="57" fontId="1" fillId="0" borderId="0" xfId="3" applyNumberFormat="1" applyFont="1" applyFill="1" applyAlignment="1">
      <alignment horizontal="left" vertical="center" shrinkToFit="1"/>
    </xf>
    <xf numFmtId="178" fontId="1" fillId="0" borderId="0" xfId="3" applyNumberFormat="1" applyFont="1" applyFill="1" applyAlignment="1" applyProtection="1">
      <alignment horizontal="left" vertical="center" shrinkToFit="1"/>
      <protection locked="0"/>
    </xf>
    <xf numFmtId="181" fontId="1" fillId="2" borderId="11" xfId="3" applyNumberFormat="1" applyFont="1" applyFill="1" applyBorder="1" applyAlignment="1" applyProtection="1">
      <alignment horizontal="center" vertical="center" shrinkToFit="1"/>
      <protection locked="0"/>
    </xf>
    <xf numFmtId="181" fontId="1" fillId="2" borderId="12" xfId="3" applyNumberFormat="1" applyFont="1" applyFill="1" applyBorder="1" applyAlignment="1" applyProtection="1">
      <alignment horizontal="center" vertical="center" shrinkToFit="1"/>
      <protection locked="0"/>
    </xf>
    <xf numFmtId="181" fontId="1" fillId="2" borderId="13" xfId="3" applyNumberFormat="1" applyFont="1" applyFill="1" applyBorder="1" applyAlignment="1" applyProtection="1">
      <alignment horizontal="center" vertical="center" shrinkToFit="1"/>
      <protection locked="0"/>
    </xf>
    <xf numFmtId="0" fontId="1" fillId="2" borderId="11" xfId="3" applyFont="1" applyFill="1" applyBorder="1" applyAlignment="1" applyProtection="1">
      <alignment horizontal="center" vertical="center" shrinkToFit="1"/>
      <protection locked="0"/>
    </xf>
    <xf numFmtId="0" fontId="1" fillId="2" borderId="12" xfId="3" applyFont="1" applyFill="1" applyBorder="1" applyAlignment="1" applyProtection="1">
      <alignment horizontal="center" vertical="center" shrinkToFit="1"/>
      <protection locked="0"/>
    </xf>
    <xf numFmtId="0" fontId="1" fillId="2" borderId="29" xfId="3" applyFont="1" applyFill="1" applyBorder="1" applyAlignment="1" applyProtection="1">
      <alignment horizontal="center" vertical="center" shrinkToFit="1"/>
      <protection locked="0"/>
    </xf>
    <xf numFmtId="0" fontId="1" fillId="2" borderId="28" xfId="3" applyFont="1" applyFill="1" applyBorder="1" applyAlignment="1" applyProtection="1">
      <alignment horizontal="center" vertical="center" shrinkToFit="1"/>
      <protection locked="0"/>
    </xf>
    <xf numFmtId="0" fontId="1" fillId="2" borderId="13" xfId="3" applyFont="1" applyFill="1" applyBorder="1" applyAlignment="1" applyProtection="1">
      <alignment horizontal="center" vertical="center" shrinkToFit="1"/>
      <protection locked="0"/>
    </xf>
    <xf numFmtId="0" fontId="6" fillId="2" borderId="11" xfId="3" applyFont="1" applyFill="1" applyBorder="1" applyAlignment="1" applyProtection="1">
      <alignment horizontal="center" vertical="center" shrinkToFit="1"/>
      <protection locked="0"/>
    </xf>
    <xf numFmtId="0" fontId="6" fillId="2" borderId="12" xfId="3" applyFont="1" applyFill="1" applyBorder="1" applyAlignment="1" applyProtection="1">
      <alignment horizontal="center" vertical="center" shrinkToFit="1"/>
      <protection locked="0"/>
    </xf>
    <xf numFmtId="0" fontId="6" fillId="2" borderId="13" xfId="3" applyFont="1" applyFill="1" applyBorder="1" applyAlignment="1" applyProtection="1">
      <alignment horizontal="center" vertical="center" shrinkToFit="1"/>
      <protection locked="0"/>
    </xf>
    <xf numFmtId="179" fontId="6" fillId="2" borderId="11" xfId="3" applyNumberFormat="1" applyFont="1" applyFill="1" applyBorder="1" applyAlignment="1" applyProtection="1">
      <alignment horizontal="center" vertical="center" shrinkToFit="1"/>
      <protection locked="0"/>
    </xf>
    <xf numFmtId="179" fontId="6" fillId="2" borderId="12" xfId="3" applyNumberFormat="1" applyFont="1" applyFill="1" applyBorder="1" applyAlignment="1" applyProtection="1">
      <alignment horizontal="center" vertical="center" shrinkToFit="1"/>
      <protection locked="0"/>
    </xf>
    <xf numFmtId="179" fontId="6" fillId="2" borderId="13" xfId="3" applyNumberFormat="1" applyFont="1" applyFill="1" applyBorder="1" applyAlignment="1" applyProtection="1">
      <alignment horizontal="center" vertical="center" shrinkToFit="1"/>
      <protection locked="0"/>
    </xf>
    <xf numFmtId="176" fontId="6" fillId="2" borderId="11" xfId="3" applyNumberFormat="1" applyFont="1" applyFill="1" applyBorder="1" applyAlignment="1" applyProtection="1">
      <alignment horizontal="center" vertical="center" shrinkToFit="1"/>
      <protection locked="0"/>
    </xf>
    <xf numFmtId="176" fontId="6" fillId="2" borderId="12" xfId="3" applyNumberFormat="1" applyFont="1" applyFill="1" applyBorder="1" applyAlignment="1" applyProtection="1">
      <alignment horizontal="center" vertical="center" shrinkToFit="1"/>
      <protection locked="0"/>
    </xf>
    <xf numFmtId="176" fontId="6" fillId="2" borderId="13" xfId="3" applyNumberFormat="1" applyFont="1" applyFill="1" applyBorder="1" applyAlignment="1" applyProtection="1">
      <alignment horizontal="center" vertical="center" shrinkToFit="1"/>
      <protection locked="0"/>
    </xf>
    <xf numFmtId="1" fontId="6" fillId="2" borderId="11" xfId="3" applyNumberFormat="1" applyFont="1" applyFill="1" applyBorder="1" applyAlignment="1" applyProtection="1">
      <alignment horizontal="center" vertical="center" shrinkToFit="1"/>
      <protection locked="0"/>
    </xf>
    <xf numFmtId="1" fontId="6" fillId="2" borderId="12" xfId="3" applyNumberFormat="1" applyFont="1" applyFill="1" applyBorder="1" applyAlignment="1" applyProtection="1">
      <alignment horizontal="center" vertical="center" shrinkToFit="1"/>
      <protection locked="0"/>
    </xf>
    <xf numFmtId="1" fontId="6" fillId="2" borderId="13" xfId="3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3" applyFont="1" applyFill="1" applyAlignment="1">
      <alignment horizontal="left" vertical="center"/>
    </xf>
    <xf numFmtId="0" fontId="6" fillId="2" borderId="0" xfId="3" applyFont="1" applyFill="1" applyAlignment="1" applyProtection="1">
      <alignment horizontal="left" vertical="center" shrinkToFit="1"/>
      <protection locked="0"/>
    </xf>
    <xf numFmtId="0" fontId="1" fillId="0" borderId="0" xfId="3" applyFont="1" applyFill="1" applyAlignment="1">
      <alignment horizontal="left" vertical="center"/>
    </xf>
    <xf numFmtId="0" fontId="0" fillId="2" borderId="0" xfId="3" applyFont="1" applyFill="1" applyAlignment="1" applyProtection="1">
      <alignment horizontal="left" vertical="center" shrinkToFit="1"/>
      <protection locked="0"/>
    </xf>
    <xf numFmtId="0" fontId="1" fillId="2" borderId="0" xfId="3" applyFont="1" applyFill="1" applyAlignment="1" applyProtection="1">
      <alignment horizontal="left" vertical="center" shrinkToFit="1"/>
      <protection locked="0"/>
    </xf>
    <xf numFmtId="1" fontId="0" fillId="2" borderId="25" xfId="3" quotePrefix="1" applyNumberFormat="1" applyFont="1" applyFill="1" applyBorder="1" applyAlignment="1" applyProtection="1">
      <alignment horizontal="center" vertical="center" shrinkToFit="1"/>
      <protection locked="0"/>
    </xf>
    <xf numFmtId="1" fontId="1" fillId="2" borderId="25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11" xfId="0" applyNumberFormat="1" applyFill="1" applyBorder="1" applyAlignment="1">
      <alignment horizontal="center" vertical="center"/>
    </xf>
    <xf numFmtId="49" fontId="0" fillId="2" borderId="12" xfId="0" applyNumberFormat="1" applyFill="1" applyBorder="1" applyAlignment="1">
      <alignment horizontal="center" vertical="center"/>
    </xf>
    <xf numFmtId="49" fontId="0" fillId="2" borderId="13" xfId="0" applyNumberFormat="1" applyFill="1" applyBorder="1" applyAlignment="1">
      <alignment horizontal="center" vertical="center"/>
    </xf>
    <xf numFmtId="180" fontId="1" fillId="2" borderId="11" xfId="3" applyNumberFormat="1" applyFont="1" applyFill="1" applyBorder="1" applyAlignment="1" applyProtection="1">
      <alignment horizontal="center" vertical="center" shrinkToFit="1"/>
      <protection locked="0"/>
    </xf>
    <xf numFmtId="180" fontId="1" fillId="2" borderId="12" xfId="3" applyNumberFormat="1" applyFont="1" applyFill="1" applyBorder="1" applyAlignment="1" applyProtection="1">
      <alignment horizontal="center" vertical="center" shrinkToFit="1"/>
      <protection locked="0"/>
    </xf>
    <xf numFmtId="180" fontId="1" fillId="2" borderId="13" xfId="3" applyNumberFormat="1" applyFont="1" applyFill="1" applyBorder="1" applyAlignment="1" applyProtection="1">
      <alignment horizontal="center" vertical="center" shrinkToFit="1"/>
      <protection locked="0"/>
    </xf>
    <xf numFmtId="49" fontId="0" fillId="2" borderId="11" xfId="3" applyNumberFormat="1" applyFont="1" applyFill="1" applyBorder="1" applyAlignment="1" applyProtection="1">
      <alignment horizontal="center" vertical="center" shrinkToFit="1"/>
      <protection locked="0"/>
    </xf>
    <xf numFmtId="0" fontId="1" fillId="2" borderId="12" xfId="3" applyNumberFormat="1" applyFont="1" applyFill="1" applyBorder="1" applyAlignment="1" applyProtection="1">
      <alignment horizontal="center" vertical="center" shrinkToFit="1"/>
      <protection locked="0"/>
    </xf>
    <xf numFmtId="0" fontId="1" fillId="2" borderId="13" xfId="3" applyNumberFormat="1" applyFont="1" applyFill="1" applyBorder="1" applyAlignment="1" applyProtection="1">
      <alignment horizontal="center" vertical="center" shrinkToFit="1"/>
      <protection locked="0"/>
    </xf>
    <xf numFmtId="0" fontId="1" fillId="0" borderId="0" xfId="3" applyFont="1" applyFill="1" applyAlignment="1">
      <alignment horizontal="left" vertical="center" shrinkToFit="1"/>
    </xf>
    <xf numFmtId="0" fontId="1" fillId="0" borderId="18" xfId="3" applyFont="1" applyFill="1" applyBorder="1" applyAlignment="1">
      <alignment horizontal="center" vertical="center"/>
    </xf>
    <xf numFmtId="0" fontId="1" fillId="0" borderId="19" xfId="3" applyFont="1" applyFill="1" applyBorder="1" applyAlignment="1">
      <alignment horizontal="center" vertical="center"/>
    </xf>
    <xf numFmtId="0" fontId="1" fillId="0" borderId="20" xfId="3" applyFont="1" applyFill="1" applyBorder="1" applyAlignment="1">
      <alignment horizontal="center" vertical="center"/>
    </xf>
    <xf numFmtId="0" fontId="1" fillId="0" borderId="14" xfId="3" applyFont="1" applyFill="1" applyBorder="1" applyAlignment="1">
      <alignment horizontal="center" vertical="center" wrapText="1"/>
    </xf>
    <xf numFmtId="0" fontId="1" fillId="0" borderId="4" xfId="3" applyFont="1" applyFill="1" applyBorder="1" applyAlignment="1">
      <alignment horizontal="center" vertical="center" wrapText="1"/>
    </xf>
    <xf numFmtId="0" fontId="1" fillId="0" borderId="6" xfId="3" applyFont="1" applyFill="1" applyBorder="1" applyAlignment="1">
      <alignment horizontal="center" vertical="center" wrapText="1"/>
    </xf>
    <xf numFmtId="0" fontId="1" fillId="0" borderId="15" xfId="3" applyFont="1" applyFill="1" applyBorder="1" applyAlignment="1">
      <alignment horizontal="center" vertical="center" wrapText="1"/>
    </xf>
    <xf numFmtId="0" fontId="1" fillId="0" borderId="16" xfId="3" applyFont="1" applyFill="1" applyBorder="1" applyAlignment="1">
      <alignment horizontal="center" vertical="center" wrapText="1"/>
    </xf>
    <xf numFmtId="0" fontId="1" fillId="0" borderId="17" xfId="3" applyFont="1" applyFill="1" applyBorder="1" applyAlignment="1">
      <alignment horizontal="center" vertical="center" wrapText="1"/>
    </xf>
    <xf numFmtId="0" fontId="0" fillId="0" borderId="0" xfId="3" applyFont="1" applyFill="1" applyAlignment="1">
      <alignment horizontal="left" vertical="center" shrinkToFit="1"/>
    </xf>
    <xf numFmtId="0" fontId="1" fillId="0" borderId="18" xfId="3" applyFont="1" applyFill="1" applyBorder="1" applyAlignment="1">
      <alignment horizontal="center" vertical="center" shrinkToFit="1"/>
    </xf>
    <xf numFmtId="0" fontId="1" fillId="0" borderId="19" xfId="3" applyFont="1" applyFill="1" applyBorder="1" applyAlignment="1">
      <alignment horizontal="center" vertical="center" shrinkToFit="1"/>
    </xf>
    <xf numFmtId="0" fontId="1" fillId="0" borderId="20" xfId="3" applyFont="1" applyFill="1" applyBorder="1" applyAlignment="1">
      <alignment horizontal="center" vertical="center" shrinkToFit="1"/>
    </xf>
    <xf numFmtId="178" fontId="0" fillId="2" borderId="0" xfId="3" applyNumberFormat="1" applyFont="1" applyFill="1" applyAlignment="1" applyProtection="1">
      <alignment horizontal="left" vertical="center" shrinkToFit="1"/>
      <protection locked="0"/>
    </xf>
    <xf numFmtId="178" fontId="1" fillId="2" borderId="0" xfId="3" applyNumberFormat="1" applyFont="1" applyFill="1" applyAlignment="1" applyProtection="1">
      <alignment horizontal="left" vertical="center" shrinkToFit="1"/>
      <protection locked="0"/>
    </xf>
    <xf numFmtId="0" fontId="4" fillId="0" borderId="0" xfId="3" applyFont="1" applyFill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3" applyFont="1" applyFill="1" applyBorder="1" applyAlignment="1">
      <alignment horizontal="center" vertical="center" wrapText="1"/>
    </xf>
    <xf numFmtId="0" fontId="0" fillId="0" borderId="63" xfId="3" applyFont="1" applyFill="1" applyBorder="1" applyAlignment="1">
      <alignment horizontal="left" vertical="center"/>
    </xf>
    <xf numFmtId="0" fontId="1" fillId="0" borderId="64" xfId="3" applyFont="1" applyFill="1" applyBorder="1" applyAlignment="1">
      <alignment horizontal="left" vertical="center"/>
    </xf>
    <xf numFmtId="0" fontId="1" fillId="0" borderId="62" xfId="3" applyFont="1" applyFill="1" applyBorder="1" applyAlignment="1" applyProtection="1">
      <alignment horizontal="center" vertical="center"/>
      <protection locked="0"/>
    </xf>
    <xf numFmtId="0" fontId="1" fillId="0" borderId="31" xfId="3" applyFont="1" applyFill="1" applyBorder="1" applyAlignment="1" applyProtection="1">
      <alignment horizontal="center" vertical="center"/>
      <protection locked="0"/>
    </xf>
    <xf numFmtId="0" fontId="1" fillId="0" borderId="65" xfId="3" applyFont="1" applyFill="1" applyBorder="1" applyAlignment="1">
      <alignment horizontal="center" vertical="center"/>
    </xf>
    <xf numFmtId="0" fontId="1" fillId="0" borderId="66" xfId="3" applyFont="1" applyFill="1" applyBorder="1" applyAlignment="1">
      <alignment horizontal="center" vertical="center"/>
    </xf>
    <xf numFmtId="0" fontId="1" fillId="0" borderId="85" xfId="3" applyFont="1" applyFill="1" applyBorder="1" applyAlignment="1">
      <alignment horizontal="center" vertical="center"/>
    </xf>
    <xf numFmtId="0" fontId="1" fillId="0" borderId="67" xfId="3" applyFont="1" applyFill="1" applyBorder="1" applyAlignment="1">
      <alignment horizontal="center" vertical="center"/>
    </xf>
    <xf numFmtId="0" fontId="0" fillId="0" borderId="64" xfId="3" applyFont="1" applyFill="1" applyBorder="1" applyAlignment="1">
      <alignment horizontal="center" vertical="center" shrinkToFit="1"/>
    </xf>
    <xf numFmtId="0" fontId="1" fillId="0" borderId="64" xfId="3" applyFont="1" applyFill="1" applyBorder="1" applyAlignment="1">
      <alignment horizontal="center" vertical="center" shrinkToFit="1"/>
    </xf>
    <xf numFmtId="0" fontId="1" fillId="0" borderId="67" xfId="3" applyFont="1" applyFill="1" applyBorder="1" applyAlignment="1">
      <alignment horizontal="center" vertical="center" shrinkToFit="1"/>
    </xf>
    <xf numFmtId="0" fontId="1" fillId="0" borderId="60" xfId="3" applyFont="1" applyFill="1" applyBorder="1" applyAlignment="1">
      <alignment horizontal="center" vertical="center"/>
    </xf>
    <xf numFmtId="0" fontId="1" fillId="0" borderId="61" xfId="3" applyFont="1" applyFill="1" applyBorder="1" applyAlignment="1">
      <alignment horizontal="center" vertical="center"/>
    </xf>
    <xf numFmtId="0" fontId="1" fillId="0" borderId="93" xfId="3" applyFont="1" applyFill="1" applyBorder="1" applyAlignment="1">
      <alignment horizontal="center" vertical="center"/>
    </xf>
    <xf numFmtId="0" fontId="1" fillId="0" borderId="31" xfId="3" applyFont="1" applyFill="1" applyBorder="1" applyAlignment="1">
      <alignment horizontal="center" vertical="center"/>
    </xf>
    <xf numFmtId="0" fontId="1" fillId="0" borderId="30" xfId="3" applyFont="1" applyFill="1" applyBorder="1" applyAlignment="1">
      <alignment horizontal="center" vertical="center"/>
    </xf>
    <xf numFmtId="0" fontId="1" fillId="0" borderId="62" xfId="3" applyFont="1" applyFill="1" applyBorder="1" applyAlignment="1">
      <alignment horizontal="center" vertical="center"/>
    </xf>
    <xf numFmtId="0" fontId="1" fillId="0" borderId="32" xfId="3" applyFont="1" applyFill="1" applyBorder="1" applyAlignment="1" applyProtection="1">
      <alignment horizontal="center" vertical="center"/>
      <protection locked="0"/>
    </xf>
    <xf numFmtId="0" fontId="1" fillId="0" borderId="63" xfId="3" applyFont="1" applyFill="1" applyBorder="1" applyAlignment="1">
      <alignment horizontal="center" vertical="center"/>
    </xf>
    <xf numFmtId="0" fontId="1" fillId="0" borderId="64" xfId="3" applyFont="1" applyFill="1" applyBorder="1" applyAlignment="1">
      <alignment horizontal="center" vertical="center"/>
    </xf>
    <xf numFmtId="0" fontId="1" fillId="0" borderId="55" xfId="3" applyFont="1" applyFill="1" applyBorder="1" applyAlignment="1">
      <alignment horizontal="center" vertical="center"/>
    </xf>
    <xf numFmtId="0" fontId="1" fillId="0" borderId="58" xfId="3" applyFont="1" applyFill="1" applyBorder="1" applyAlignment="1">
      <alignment horizontal="center" vertical="center"/>
    </xf>
    <xf numFmtId="0" fontId="1" fillId="0" borderId="54" xfId="3" applyFont="1" applyFill="1" applyBorder="1" applyAlignment="1">
      <alignment horizontal="center" vertical="center"/>
    </xf>
    <xf numFmtId="0" fontId="1" fillId="0" borderId="91" xfId="3" applyFont="1" applyFill="1" applyBorder="1" applyAlignment="1">
      <alignment horizontal="center" vertical="center"/>
    </xf>
    <xf numFmtId="0" fontId="1" fillId="0" borderId="84" xfId="3" applyFont="1" applyFill="1" applyBorder="1" applyAlignment="1">
      <alignment horizontal="center" vertical="center"/>
    </xf>
    <xf numFmtId="0" fontId="1" fillId="0" borderId="57" xfId="3" applyFont="1" applyFill="1" applyBorder="1" applyAlignment="1">
      <alignment horizontal="center" vertical="center"/>
    </xf>
    <xf numFmtId="0" fontId="1" fillId="0" borderId="11" xfId="3" applyFont="1" applyFill="1" applyBorder="1" applyAlignment="1">
      <alignment horizontal="center" vertical="center"/>
    </xf>
    <xf numFmtId="0" fontId="1" fillId="0" borderId="13" xfId="3" applyFont="1" applyFill="1" applyBorder="1" applyAlignment="1">
      <alignment horizontal="center" vertical="center"/>
    </xf>
    <xf numFmtId="0" fontId="1" fillId="0" borderId="71" xfId="3" applyFont="1" applyFill="1" applyBorder="1" applyAlignment="1">
      <alignment horizontal="center" vertical="center"/>
    </xf>
    <xf numFmtId="0" fontId="1" fillId="0" borderId="56" xfId="3" applyFont="1" applyFill="1" applyBorder="1" applyAlignment="1">
      <alignment horizontal="left" vertical="center"/>
    </xf>
    <xf numFmtId="0" fontId="1" fillId="0" borderId="1" xfId="3" applyFont="1" applyFill="1" applyBorder="1" applyAlignment="1">
      <alignment horizontal="left" vertical="center"/>
    </xf>
    <xf numFmtId="0" fontId="1" fillId="0" borderId="56" xfId="3" applyFont="1" applyFill="1" applyBorder="1" applyAlignment="1" applyProtection="1">
      <alignment horizontal="center" vertical="center"/>
      <protection locked="0"/>
    </xf>
    <xf numFmtId="0" fontId="1" fillId="0" borderId="9" xfId="3" applyFont="1" applyFill="1" applyBorder="1" applyAlignment="1" applyProtection="1">
      <alignment horizontal="center" vertical="center"/>
      <protection locked="0"/>
    </xf>
    <xf numFmtId="0" fontId="1" fillId="0" borderId="8" xfId="3" applyFont="1" applyFill="1" applyBorder="1" applyAlignment="1" applyProtection="1">
      <alignment horizontal="center" vertical="center"/>
      <protection locked="0"/>
    </xf>
    <xf numFmtId="0" fontId="1" fillId="0" borderId="53" xfId="3" applyFont="1" applyFill="1" applyBorder="1" applyAlignment="1">
      <alignment horizontal="center" vertical="center"/>
    </xf>
    <xf numFmtId="0" fontId="1" fillId="0" borderId="51" xfId="3" applyFont="1" applyFill="1" applyBorder="1" applyAlignment="1">
      <alignment horizontal="center" vertical="center"/>
    </xf>
    <xf numFmtId="0" fontId="1" fillId="0" borderId="48" xfId="3" applyFont="1" applyFill="1" applyBorder="1" applyAlignment="1">
      <alignment horizontal="left" vertical="center"/>
    </xf>
    <xf numFmtId="0" fontId="1" fillId="0" borderId="16" xfId="3" applyFont="1" applyFill="1" applyBorder="1" applyAlignment="1">
      <alignment horizontal="left" vertical="center"/>
    </xf>
    <xf numFmtId="0" fontId="1" fillId="0" borderId="44" xfId="3" applyFont="1" applyFill="1" applyBorder="1" applyAlignment="1">
      <alignment horizontal="center" vertical="center"/>
    </xf>
    <xf numFmtId="0" fontId="1" fillId="0" borderId="45" xfId="3" applyFont="1" applyFill="1" applyBorder="1" applyAlignment="1">
      <alignment horizontal="center" vertical="center"/>
    </xf>
    <xf numFmtId="0" fontId="1" fillId="0" borderId="59" xfId="3" applyFont="1" applyFill="1" applyBorder="1" applyAlignment="1" applyProtection="1">
      <alignment horizontal="center" vertical="center"/>
      <protection locked="0"/>
    </xf>
    <xf numFmtId="0" fontId="1" fillId="0" borderId="22" xfId="3" applyFont="1" applyFill="1" applyBorder="1" applyAlignment="1" applyProtection="1">
      <alignment horizontal="center" vertical="center"/>
      <protection locked="0"/>
    </xf>
    <xf numFmtId="0" fontId="1" fillId="0" borderId="54" xfId="3" applyFont="1" applyFill="1" applyBorder="1" applyAlignment="1" applyProtection="1">
      <alignment horizontal="center" vertical="center"/>
      <protection locked="0"/>
    </xf>
    <xf numFmtId="0" fontId="1" fillId="0" borderId="59" xfId="3" applyFont="1" applyFill="1" applyBorder="1" applyAlignment="1">
      <alignment horizontal="center" vertical="center"/>
    </xf>
    <xf numFmtId="0" fontId="1" fillId="0" borderId="30" xfId="3" applyFont="1" applyFill="1" applyBorder="1" applyAlignment="1" applyProtection="1">
      <alignment horizontal="center" vertical="center"/>
      <protection locked="0"/>
    </xf>
    <xf numFmtId="0" fontId="1" fillId="0" borderId="46" xfId="3" applyFont="1" applyFill="1" applyBorder="1" applyAlignment="1">
      <alignment horizontal="center" vertical="center"/>
    </xf>
    <xf numFmtId="0" fontId="1" fillId="0" borderId="36" xfId="3" applyFont="1" applyFill="1" applyBorder="1" applyAlignment="1">
      <alignment horizontal="center" vertical="center"/>
    </xf>
    <xf numFmtId="0" fontId="1" fillId="0" borderId="47" xfId="3" applyFont="1" applyFill="1" applyBorder="1" applyAlignment="1">
      <alignment horizontal="center" vertical="center"/>
    </xf>
    <xf numFmtId="0" fontId="1" fillId="0" borderId="43" xfId="3" applyFont="1" applyFill="1" applyBorder="1" applyAlignment="1">
      <alignment horizontal="center" vertical="center"/>
    </xf>
    <xf numFmtId="0" fontId="1" fillId="0" borderId="42" xfId="3" applyFont="1" applyFill="1" applyBorder="1" applyAlignment="1">
      <alignment horizontal="center" vertical="center"/>
    </xf>
    <xf numFmtId="0" fontId="1" fillId="0" borderId="49" xfId="3" applyFont="1" applyFill="1" applyBorder="1" applyAlignment="1">
      <alignment horizontal="center" vertical="center"/>
    </xf>
    <xf numFmtId="0" fontId="1" fillId="0" borderId="16" xfId="3" applyFont="1" applyFill="1" applyBorder="1" applyAlignment="1">
      <alignment horizontal="center" vertical="center"/>
    </xf>
    <xf numFmtId="0" fontId="1" fillId="0" borderId="50" xfId="3" applyFont="1" applyFill="1" applyBorder="1" applyAlignment="1">
      <alignment horizontal="center" vertical="center"/>
    </xf>
    <xf numFmtId="0" fontId="1" fillId="0" borderId="89" xfId="3" applyFont="1" applyFill="1" applyBorder="1" applyAlignment="1">
      <alignment horizontal="center" vertical="center"/>
    </xf>
    <xf numFmtId="0" fontId="1" fillId="0" borderId="52" xfId="3" applyFont="1" applyFill="1" applyBorder="1" applyAlignment="1">
      <alignment horizontal="center" vertical="center"/>
    </xf>
    <xf numFmtId="0" fontId="1" fillId="0" borderId="37" xfId="3" applyFont="1" applyFill="1" applyBorder="1" applyAlignment="1">
      <alignment horizontal="center" vertical="center"/>
    </xf>
    <xf numFmtId="0" fontId="5" fillId="0" borderId="46" xfId="3" applyFont="1" applyFill="1" applyBorder="1" applyAlignment="1">
      <alignment horizontal="center" vertical="center"/>
    </xf>
    <xf numFmtId="0" fontId="5" fillId="0" borderId="36" xfId="3" applyFont="1" applyFill="1" applyBorder="1" applyAlignment="1">
      <alignment horizontal="center" vertical="center"/>
    </xf>
    <xf numFmtId="0" fontId="5" fillId="0" borderId="47" xfId="3" applyFont="1" applyFill="1" applyBorder="1" applyAlignment="1">
      <alignment horizontal="center" vertical="center"/>
    </xf>
    <xf numFmtId="0" fontId="1" fillId="0" borderId="90" xfId="3" applyFont="1" applyFill="1" applyBorder="1" applyAlignment="1">
      <alignment horizontal="center" vertical="center"/>
    </xf>
    <xf numFmtId="0" fontId="1" fillId="0" borderId="7" xfId="3" applyFont="1" applyFill="1" applyBorder="1" applyAlignment="1">
      <alignment horizontal="left" vertical="center"/>
    </xf>
    <xf numFmtId="0" fontId="1" fillId="0" borderId="41" xfId="3" applyFont="1" applyFill="1" applyBorder="1" applyAlignment="1">
      <alignment horizontal="right" vertical="center"/>
    </xf>
    <xf numFmtId="0" fontId="1" fillId="0" borderId="42" xfId="3" applyFont="1" applyFill="1" applyBorder="1" applyAlignment="1">
      <alignment horizontal="right" vertical="center"/>
    </xf>
    <xf numFmtId="49" fontId="0" fillId="0" borderId="0" xfId="3" applyNumberFormat="1" applyFont="1" applyFill="1" applyBorder="1" applyAlignment="1" applyProtection="1">
      <alignment horizontal="center" vertical="center"/>
      <protection locked="0"/>
    </xf>
    <xf numFmtId="49" fontId="1" fillId="0" borderId="0" xfId="3" applyNumberFormat="1" applyFont="1" applyFill="1" applyBorder="1" applyAlignment="1" applyProtection="1">
      <alignment horizontal="center" vertical="center"/>
      <protection locked="0"/>
    </xf>
    <xf numFmtId="49" fontId="0" fillId="0" borderId="5" xfId="3" applyNumberFormat="1" applyFont="1" applyFill="1" applyBorder="1" applyAlignment="1" applyProtection="1">
      <alignment horizontal="center" vertical="center"/>
      <protection locked="0"/>
    </xf>
    <xf numFmtId="182" fontId="14" fillId="0" borderId="0" xfId="3" applyNumberFormat="1" applyFont="1" applyFill="1" applyBorder="1" applyAlignment="1">
      <alignment horizontal="center" vertical="center" shrinkToFit="1"/>
    </xf>
    <xf numFmtId="49" fontId="1" fillId="2" borderId="12" xfId="3" applyNumberFormat="1" applyFont="1" applyFill="1" applyBorder="1" applyAlignment="1" applyProtection="1">
      <alignment horizontal="center" vertical="center" shrinkToFit="1"/>
      <protection locked="0"/>
    </xf>
    <xf numFmtId="49" fontId="1" fillId="2" borderId="13" xfId="3" applyNumberFormat="1" applyFont="1" applyFill="1" applyBorder="1" applyAlignment="1" applyProtection="1">
      <alignment horizontal="center" vertical="center" shrinkToFit="1"/>
      <protection locked="0"/>
    </xf>
    <xf numFmtId="0" fontId="18" fillId="3" borderId="74" xfId="0" applyFont="1" applyFill="1" applyBorder="1" applyAlignment="1">
      <alignment horizontal="center" vertical="center"/>
    </xf>
    <xf numFmtId="0" fontId="18" fillId="3" borderId="70" xfId="0" applyFont="1" applyFill="1" applyBorder="1" applyAlignment="1">
      <alignment horizontal="center" vertical="center"/>
    </xf>
    <xf numFmtId="0" fontId="18" fillId="3" borderId="75" xfId="0" applyFont="1" applyFill="1" applyBorder="1" applyAlignment="1">
      <alignment horizontal="center" vertical="center"/>
    </xf>
    <xf numFmtId="0" fontId="1" fillId="0" borderId="87" xfId="3" applyFont="1" applyFill="1" applyBorder="1" applyAlignment="1">
      <alignment horizontal="center" vertical="center"/>
    </xf>
    <xf numFmtId="0" fontId="1" fillId="0" borderId="88" xfId="3" applyFont="1" applyFill="1" applyBorder="1" applyAlignment="1">
      <alignment horizontal="center" vertical="center"/>
    </xf>
    <xf numFmtId="0" fontId="1" fillId="0" borderId="86" xfId="3" applyFont="1" applyFill="1" applyBorder="1" applyAlignment="1">
      <alignment horizontal="center" vertical="center"/>
    </xf>
    <xf numFmtId="0" fontId="1" fillId="0" borderId="76" xfId="3" applyFont="1" applyFill="1" applyBorder="1" applyAlignment="1">
      <alignment horizontal="center" vertical="center"/>
    </xf>
    <xf numFmtId="0" fontId="1" fillId="0" borderId="77" xfId="3" applyFont="1" applyFill="1" applyBorder="1" applyAlignment="1">
      <alignment horizontal="center" vertical="center"/>
    </xf>
    <xf numFmtId="0" fontId="1" fillId="0" borderId="79" xfId="3" applyFont="1" applyFill="1" applyBorder="1" applyAlignment="1">
      <alignment horizontal="center" vertical="center"/>
    </xf>
    <xf numFmtId="0" fontId="1" fillId="0" borderId="40" xfId="3" applyFont="1" applyFill="1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1" fillId="0" borderId="78" xfId="3" applyFont="1" applyFill="1" applyBorder="1" applyAlignment="1">
      <alignment horizontal="center" vertical="center"/>
    </xf>
    <xf numFmtId="0" fontId="1" fillId="0" borderId="80" xfId="3" applyFont="1" applyFill="1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" fillId="0" borderId="92" xfId="3" applyFont="1" applyFill="1" applyBorder="1" applyAlignment="1">
      <alignment horizontal="center" vertical="center"/>
    </xf>
    <xf numFmtId="0" fontId="24" fillId="0" borderId="0" xfId="3" applyFont="1" applyFill="1" applyAlignment="1">
      <alignment horizontal="center" vertical="center" shrinkToFit="1"/>
    </xf>
  </cellXfs>
  <cellStyles count="5">
    <cellStyle name="パーセント" xfId="1" builtinId="5"/>
    <cellStyle name="ハイパーリンク" xfId="4" builtinId="8" customBuiltin="1"/>
    <cellStyle name="桁区切り" xfId="2" builtinId="6"/>
    <cellStyle name="標準" xfId="0" builtinId="0"/>
    <cellStyle name="標準_様式2_調査記録表(本管)" xfId="3"/>
  </cellStyles>
  <dxfs count="16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Light16"/>
  <colors>
    <mruColors>
      <color rgb="FFFFFFCC"/>
      <color rgb="FFFEE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2" name="Line 21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3" name="Line 22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4" name="Line 23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8" name="Line 27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9" name="Line 28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30" name="Line 29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31" name="Line 30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32" name="Line 31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33" name="Line 32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34" name="Line 33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35" name="Line 34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36" name="Line 35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37" name="Line 36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40" name="Line 39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41" name="Line 40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42" name="Line 41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43" name="Line 42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44" name="Line 43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45" name="Line 44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46" name="Line 45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47" name="Line 46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48" name="Line 47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49" name="Line 48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50" name="Line 49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51" name="Line 50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52" name="Line 51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53" name="Line 52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54" name="Line 53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55" name="Line 54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56" name="Line 55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57" name="Line 56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58" name="Line 57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59" name="Line 58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60" name="Line 59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61" name="Line 60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62" name="Line 61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63" name="Line 62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64" name="Line 63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65" name="Line 64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66" name="Line 65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67" name="Line 66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68" name="Line 67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69" name="Line 68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70" name="Line 69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71" name="Line 70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72" name="Line 71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73" name="Line 72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74" name="Line 73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75" name="Line 74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76" name="Line 75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77" name="Line 76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78" name="Line 77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79" name="Line 78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80" name="Line 79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81" name="Line 80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82" name="Line 81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83" name="Line 82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84" name="Line 83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85" name="Line 84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86" name="Line 85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87" name="Line 86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88" name="Line 87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89" name="Line 88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90" name="Line 89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91" name="Line 90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92" name="Line 91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93" name="Line 92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94" name="Line 93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95" name="Line 94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96" name="Line 95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97" name="Line 96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98" name="Line 97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99" name="Line 98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00" name="Line 99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01" name="Line 100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02" name="Line 101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03" name="Line 102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04" name="Line 103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05" name="Line 104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06" name="Line 105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07" name="Line 106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08" name="Line 107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09" name="Line 108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10" name="Line 109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11" name="Line 110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12" name="Line 111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13" name="Line 112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14" name="Line 113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15" name="Line 114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16" name="Line 115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17" name="Line 116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18" name="Line 117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19" name="Line 118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20" name="Line 119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21" name="Line 120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22" name="Line 121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23" name="Line 122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24" name="Line 123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25" name="Line 124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26" name="Line 125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27" name="Line 126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28" name="Line 127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29" name="Line 128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30" name="Line 129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31" name="Line 130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32" name="Line 131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33" name="Line 132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34" name="Line 133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35" name="Line 134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36" name="Line 135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37" name="Line 136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38" name="Line 137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39" name="Line 138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40" name="Line 139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41" name="Line 140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42" name="Line 141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43" name="Line 142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44" name="Line 143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45" name="Line 144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46" name="Line 145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47" name="Line 146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48" name="Line 147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49" name="Line 148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50" name="Line 149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51" name="Line 150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52" name="Line 151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53" name="Line 152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54" name="Line 153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55" name="Line 154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56" name="Line 155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57" name="Line 156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58" name="Line 157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59" name="Line 158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60" name="Line 159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61" name="Line 160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62" name="Line 161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63" name="Line 162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64" name="Line 163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65" name="Line 164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66" name="Line 165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67" name="Line 166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68" name="Line 167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69" name="Line 168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70" name="Line 169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71" name="Line 170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72" name="Line 171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73" name="Line 172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74" name="Line 173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75" name="Line 174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76" name="Line 175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77" name="Line 176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78" name="Line 177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79" name="Line 178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80" name="Line 179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81" name="Line 180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82" name="Line 181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83" name="Line 182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84" name="Line 183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85" name="Line 184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86" name="Line 185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87" name="Line 186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88" name="Line 187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89" name="Line 188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90" name="Line 189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91" name="Line 190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92" name="Line 191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93" name="Line 192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94" name="Line 193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95" name="Line 194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96" name="Line 195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97" name="Line 196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98" name="Line 197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199" name="Line 198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00" name="Line 199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01" name="Line 200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02" name="Line 201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03" name="Line 202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04" name="Line 203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05" name="Line 204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06" name="Line 205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07" name="Line 206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08" name="Line 207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09" name="Line 208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10" name="Line 209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11" name="Line 210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12" name="Line 211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13" name="Line 212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14" name="Line 213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15" name="Line 214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16" name="Line 215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17" name="Line 216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18" name="Line 217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19" name="Line 218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20" name="Line 219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21" name="Line 220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22" name="Line 221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23" name="Line 222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24" name="Line 223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25" name="Line 224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26" name="Line 225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27" name="Line 226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28" name="Line 227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29" name="Line 228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30" name="Line 229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31" name="Line 230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32" name="Line 231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33" name="Line 232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34" name="Line 233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35" name="Line 234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36" name="Line 235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37" name="Line 236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38" name="Line 237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39" name="Line 238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40" name="Line 239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65</xdr:row>
      <xdr:rowOff>0</xdr:rowOff>
    </xdr:from>
    <xdr:to>
      <xdr:col>7</xdr:col>
      <xdr:colOff>0</xdr:colOff>
      <xdr:row>67</xdr:row>
      <xdr:rowOff>0</xdr:rowOff>
    </xdr:to>
    <xdr:sp macro="" textlink="">
      <xdr:nvSpPr>
        <xdr:cNvPr id="241" name="Line 240"/>
        <xdr:cNvSpPr>
          <a:spLocks noChangeShapeType="1"/>
        </xdr:cNvSpPr>
      </xdr:nvSpPr>
      <xdr:spPr bwMode="auto">
        <a:xfrm>
          <a:off x="123825" y="17697450"/>
          <a:ext cx="1085850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</xdr:col>
      <xdr:colOff>142875</xdr:colOff>
      <xdr:row>12</xdr:row>
      <xdr:rowOff>104775</xdr:rowOff>
    </xdr:from>
    <xdr:to>
      <xdr:col>8</xdr:col>
      <xdr:colOff>19050</xdr:colOff>
      <xdr:row>14</xdr:row>
      <xdr:rowOff>76200</xdr:rowOff>
    </xdr:to>
    <xdr:sp macro="" textlink="">
      <xdr:nvSpPr>
        <xdr:cNvPr id="242" name="Oval 241"/>
        <xdr:cNvSpPr>
          <a:spLocks noChangeArrowheads="1"/>
        </xdr:cNvSpPr>
      </xdr:nvSpPr>
      <xdr:spPr bwMode="auto">
        <a:xfrm>
          <a:off x="1047750" y="2809875"/>
          <a:ext cx="333375" cy="3333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119</xdr:col>
      <xdr:colOff>133350</xdr:colOff>
      <xdr:row>12</xdr:row>
      <xdr:rowOff>114300</xdr:rowOff>
    </xdr:from>
    <xdr:to>
      <xdr:col>122</xdr:col>
      <xdr:colOff>19050</xdr:colOff>
      <xdr:row>14</xdr:row>
      <xdr:rowOff>85725</xdr:rowOff>
    </xdr:to>
    <xdr:sp macro="" textlink="">
      <xdr:nvSpPr>
        <xdr:cNvPr id="243" name="Oval 242"/>
        <xdr:cNvSpPr>
          <a:spLocks noChangeArrowheads="1"/>
        </xdr:cNvSpPr>
      </xdr:nvSpPr>
      <xdr:spPr bwMode="auto">
        <a:xfrm>
          <a:off x="18411825" y="2819400"/>
          <a:ext cx="342900" cy="3333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</xdr:colOff>
      <xdr:row>13</xdr:row>
      <xdr:rowOff>104775</xdr:rowOff>
    </xdr:from>
    <xdr:to>
      <xdr:col>3</xdr:col>
      <xdr:colOff>9525</xdr:colOff>
      <xdr:row>15</xdr:row>
      <xdr:rowOff>85725</xdr:rowOff>
    </xdr:to>
    <xdr:grpSp>
      <xdr:nvGrpSpPr>
        <xdr:cNvPr id="244" name="グループ化 257"/>
        <xdr:cNvGrpSpPr>
          <a:grpSpLocks/>
        </xdr:cNvGrpSpPr>
      </xdr:nvGrpSpPr>
      <xdr:grpSpPr bwMode="auto">
        <a:xfrm>
          <a:off x="453118" y="3003096"/>
          <a:ext cx="168728" cy="334736"/>
          <a:chOff x="457738" y="3061606"/>
          <a:chExt cx="162749" cy="333378"/>
        </a:xfrm>
      </xdr:grpSpPr>
      <xdr:cxnSp macro="">
        <xdr:nvCxnSpPr>
          <xdr:cNvPr id="245" name="直線コネクタ 249"/>
          <xdr:cNvCxnSpPr>
            <a:cxnSpLocks noChangeShapeType="1"/>
          </xdr:cNvCxnSpPr>
        </xdr:nvCxnSpPr>
        <xdr:spPr bwMode="auto">
          <a:xfrm>
            <a:off x="537484" y="3061606"/>
            <a:ext cx="0" cy="170096"/>
          </a:xfrm>
          <a:prstGeom prst="line">
            <a:avLst/>
          </a:prstGeom>
          <a:noFill/>
          <a:ln w="9525" algn="ctr">
            <a:solidFill>
              <a:srgbClr val="000000"/>
            </a:solidFill>
            <a:round/>
            <a:headEnd/>
            <a:tailEnd/>
          </a:ln>
        </xdr:spPr>
      </xdr:cxnSp>
      <xdr:sp macro="" textlink="">
        <xdr:nvSpPr>
          <xdr:cNvPr id="246" name="円/楕円 248"/>
          <xdr:cNvSpPr>
            <a:spLocks noChangeArrowheads="1"/>
          </xdr:cNvSpPr>
        </xdr:nvSpPr>
        <xdr:spPr bwMode="auto">
          <a:xfrm>
            <a:off x="457738" y="3238495"/>
            <a:ext cx="162749" cy="156489"/>
          </a:xfrm>
          <a:prstGeom prst="ellipse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231320</xdr:colOff>
      <xdr:row>15</xdr:row>
      <xdr:rowOff>68035</xdr:rowOff>
    </xdr:from>
    <xdr:to>
      <xdr:col>6</xdr:col>
      <xdr:colOff>108856</xdr:colOff>
      <xdr:row>18</xdr:row>
      <xdr:rowOff>53070</xdr:rowOff>
    </xdr:to>
    <xdr:sp macro="" textlink="">
      <xdr:nvSpPr>
        <xdr:cNvPr id="247" name="テキスト ボックス 246"/>
        <xdr:cNvSpPr txBox="1"/>
      </xdr:nvSpPr>
      <xdr:spPr>
        <a:xfrm>
          <a:off x="355145" y="3316060"/>
          <a:ext cx="810986" cy="5565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/>
            <a:t>T1</a:t>
          </a:r>
        </a:p>
        <a:p>
          <a:r>
            <a:rPr kumimoji="1" lang="en-US" altLang="ja-JP" sz="1100"/>
            <a:t>1.23</a:t>
          </a:r>
          <a:endParaRPr kumimoji="1" lang="ja-JP" altLang="en-US" sz="1100"/>
        </a:p>
      </xdr:txBody>
    </xdr:sp>
    <xdr:clientData/>
  </xdr:twoCellAnchor>
  <xdr:twoCellAnchor>
    <xdr:from>
      <xdr:col>1</xdr:col>
      <xdr:colOff>85725</xdr:colOff>
      <xdr:row>12</xdr:row>
      <xdr:rowOff>0</xdr:rowOff>
    </xdr:from>
    <xdr:to>
      <xdr:col>4</xdr:col>
      <xdr:colOff>133350</xdr:colOff>
      <xdr:row>17</xdr:row>
      <xdr:rowOff>123825</xdr:rowOff>
    </xdr:to>
    <xdr:sp macro="" textlink="">
      <xdr:nvSpPr>
        <xdr:cNvPr id="248" name="正方形/長方形 251"/>
        <xdr:cNvSpPr>
          <a:spLocks noChangeArrowheads="1"/>
        </xdr:cNvSpPr>
      </xdr:nvSpPr>
      <xdr:spPr bwMode="auto">
        <a:xfrm>
          <a:off x="209550" y="2705100"/>
          <a:ext cx="676275" cy="1066800"/>
        </a:xfrm>
        <a:prstGeom prst="rect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108856</xdr:colOff>
      <xdr:row>12</xdr:row>
      <xdr:rowOff>2</xdr:rowOff>
    </xdr:from>
    <xdr:to>
      <xdr:col>4</xdr:col>
      <xdr:colOff>122463</xdr:colOff>
      <xdr:row>14</xdr:row>
      <xdr:rowOff>80285</xdr:rowOff>
    </xdr:to>
    <xdr:sp macro="" textlink="">
      <xdr:nvSpPr>
        <xdr:cNvPr id="249" name="テキスト ボックス 248"/>
        <xdr:cNvSpPr txBox="1"/>
      </xdr:nvSpPr>
      <xdr:spPr>
        <a:xfrm>
          <a:off x="232681" y="2705102"/>
          <a:ext cx="642257" cy="4422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100"/>
            <a:t>取付管</a:t>
          </a:r>
          <a:endParaRPr kumimoji="1" lang="en-US" altLang="ja-JP" sz="1100"/>
        </a:p>
      </xdr:txBody>
    </xdr:sp>
    <xdr:clientData/>
  </xdr:twoCellAnchor>
  <xdr:twoCellAnchor>
    <xdr:from>
      <xdr:col>1</xdr:col>
      <xdr:colOff>85725</xdr:colOff>
      <xdr:row>13</xdr:row>
      <xdr:rowOff>38100</xdr:rowOff>
    </xdr:from>
    <xdr:to>
      <xdr:col>4</xdr:col>
      <xdr:colOff>133350</xdr:colOff>
      <xdr:row>13</xdr:row>
      <xdr:rowOff>38100</xdr:rowOff>
    </xdr:to>
    <xdr:cxnSp macro="">
      <xdr:nvCxnSpPr>
        <xdr:cNvPr id="250" name="直線コネクタ 254"/>
        <xdr:cNvCxnSpPr>
          <a:cxnSpLocks noChangeShapeType="1"/>
        </xdr:cNvCxnSpPr>
      </xdr:nvCxnSpPr>
      <xdr:spPr bwMode="auto">
        <a:xfrm>
          <a:off x="209550" y="2924175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5</xdr:col>
      <xdr:colOff>142875</xdr:colOff>
      <xdr:row>137</xdr:row>
      <xdr:rowOff>104775</xdr:rowOff>
    </xdr:from>
    <xdr:to>
      <xdr:col>8</xdr:col>
      <xdr:colOff>19050</xdr:colOff>
      <xdr:row>139</xdr:row>
      <xdr:rowOff>76200</xdr:rowOff>
    </xdr:to>
    <xdr:sp macro="" textlink="">
      <xdr:nvSpPr>
        <xdr:cNvPr id="251" name="Oval 241"/>
        <xdr:cNvSpPr>
          <a:spLocks noChangeArrowheads="1"/>
        </xdr:cNvSpPr>
      </xdr:nvSpPr>
      <xdr:spPr bwMode="auto">
        <a:xfrm>
          <a:off x="1047750" y="24793575"/>
          <a:ext cx="333375" cy="3333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119</xdr:col>
      <xdr:colOff>104775</xdr:colOff>
      <xdr:row>137</xdr:row>
      <xdr:rowOff>114300</xdr:rowOff>
    </xdr:from>
    <xdr:to>
      <xdr:col>121</xdr:col>
      <xdr:colOff>133350</xdr:colOff>
      <xdr:row>139</xdr:row>
      <xdr:rowOff>85725</xdr:rowOff>
    </xdr:to>
    <xdr:sp macro="" textlink="">
      <xdr:nvSpPr>
        <xdr:cNvPr id="252" name="Oval 242"/>
        <xdr:cNvSpPr>
          <a:spLocks noChangeArrowheads="1"/>
        </xdr:cNvSpPr>
      </xdr:nvSpPr>
      <xdr:spPr bwMode="auto">
        <a:xfrm>
          <a:off x="18383250" y="24803100"/>
          <a:ext cx="333375" cy="333375"/>
        </a:xfrm>
        <a:prstGeom prst="ellipse">
          <a:avLst/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85725</xdr:colOff>
      <xdr:row>138</xdr:row>
      <xdr:rowOff>104775</xdr:rowOff>
    </xdr:from>
    <xdr:to>
      <xdr:col>3</xdr:col>
      <xdr:colOff>9525</xdr:colOff>
      <xdr:row>140</xdr:row>
      <xdr:rowOff>85725</xdr:rowOff>
    </xdr:to>
    <xdr:grpSp>
      <xdr:nvGrpSpPr>
        <xdr:cNvPr id="253" name="グループ化 257"/>
        <xdr:cNvGrpSpPr>
          <a:grpSpLocks/>
        </xdr:cNvGrpSpPr>
      </xdr:nvGrpSpPr>
      <xdr:grpSpPr bwMode="auto">
        <a:xfrm>
          <a:off x="453118" y="31782204"/>
          <a:ext cx="168728" cy="334735"/>
          <a:chOff x="457738" y="3061606"/>
          <a:chExt cx="162749" cy="333378"/>
        </a:xfrm>
      </xdr:grpSpPr>
      <xdr:cxnSp macro="">
        <xdr:nvCxnSpPr>
          <xdr:cNvPr id="254" name="直線コネクタ 249"/>
          <xdr:cNvCxnSpPr>
            <a:cxnSpLocks noChangeShapeType="1"/>
          </xdr:cNvCxnSpPr>
        </xdr:nvCxnSpPr>
        <xdr:spPr bwMode="auto">
          <a:xfrm>
            <a:off x="537484" y="3061606"/>
            <a:ext cx="0" cy="170096"/>
          </a:xfrm>
          <a:prstGeom prst="line">
            <a:avLst/>
          </a:prstGeom>
          <a:noFill/>
          <a:ln w="9525" algn="ctr">
            <a:solidFill>
              <a:srgbClr val="000000"/>
            </a:solidFill>
            <a:round/>
            <a:headEnd/>
            <a:tailEnd/>
          </a:ln>
        </xdr:spPr>
      </xdr:cxnSp>
      <xdr:sp macro="" textlink="">
        <xdr:nvSpPr>
          <xdr:cNvPr id="255" name="円/楕円 248"/>
          <xdr:cNvSpPr>
            <a:spLocks noChangeArrowheads="1"/>
          </xdr:cNvSpPr>
        </xdr:nvSpPr>
        <xdr:spPr bwMode="auto">
          <a:xfrm>
            <a:off x="457738" y="3238495"/>
            <a:ext cx="162749" cy="156489"/>
          </a:xfrm>
          <a:prstGeom prst="ellipse">
            <a:avLst/>
          </a:prstGeom>
          <a:solidFill>
            <a:srgbClr val="FFFFFF"/>
          </a:solidFill>
          <a:ln w="9525" algn="ctr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1</xdr:col>
      <xdr:colOff>231320</xdr:colOff>
      <xdr:row>140</xdr:row>
      <xdr:rowOff>68035</xdr:rowOff>
    </xdr:from>
    <xdr:to>
      <xdr:col>6</xdr:col>
      <xdr:colOff>108856</xdr:colOff>
      <xdr:row>143</xdr:row>
      <xdr:rowOff>53070</xdr:rowOff>
    </xdr:to>
    <xdr:sp macro="" textlink="">
      <xdr:nvSpPr>
        <xdr:cNvPr id="256" name="テキスト ボックス 255"/>
        <xdr:cNvSpPr txBox="1"/>
      </xdr:nvSpPr>
      <xdr:spPr>
        <a:xfrm>
          <a:off x="355145" y="25299760"/>
          <a:ext cx="810986" cy="5565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100"/>
            <a:t>T1</a:t>
          </a:r>
        </a:p>
        <a:p>
          <a:r>
            <a:rPr kumimoji="1" lang="en-US" altLang="ja-JP" sz="1100"/>
            <a:t>1.23</a:t>
          </a:r>
          <a:endParaRPr kumimoji="1" lang="ja-JP" altLang="en-US" sz="1100"/>
        </a:p>
      </xdr:txBody>
    </xdr:sp>
    <xdr:clientData/>
  </xdr:twoCellAnchor>
  <xdr:twoCellAnchor>
    <xdr:from>
      <xdr:col>1</xdr:col>
      <xdr:colOff>85725</xdr:colOff>
      <xdr:row>137</xdr:row>
      <xdr:rowOff>0</xdr:rowOff>
    </xdr:from>
    <xdr:to>
      <xdr:col>4</xdr:col>
      <xdr:colOff>133350</xdr:colOff>
      <xdr:row>142</xdr:row>
      <xdr:rowOff>123825</xdr:rowOff>
    </xdr:to>
    <xdr:sp macro="" textlink="">
      <xdr:nvSpPr>
        <xdr:cNvPr id="257" name="正方形/長方形 251"/>
        <xdr:cNvSpPr>
          <a:spLocks noChangeArrowheads="1"/>
        </xdr:cNvSpPr>
      </xdr:nvSpPr>
      <xdr:spPr bwMode="auto">
        <a:xfrm>
          <a:off x="209550" y="24688800"/>
          <a:ext cx="676275" cy="1066800"/>
        </a:xfrm>
        <a:prstGeom prst="rect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108856</xdr:colOff>
      <xdr:row>137</xdr:row>
      <xdr:rowOff>2</xdr:rowOff>
    </xdr:from>
    <xdr:to>
      <xdr:col>4</xdr:col>
      <xdr:colOff>122463</xdr:colOff>
      <xdr:row>139</xdr:row>
      <xdr:rowOff>80285</xdr:rowOff>
    </xdr:to>
    <xdr:sp macro="" textlink="">
      <xdr:nvSpPr>
        <xdr:cNvPr id="258" name="テキスト ボックス 257"/>
        <xdr:cNvSpPr txBox="1"/>
      </xdr:nvSpPr>
      <xdr:spPr>
        <a:xfrm>
          <a:off x="232681" y="24688802"/>
          <a:ext cx="642257" cy="44223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100"/>
            <a:t>取付管</a:t>
          </a:r>
          <a:endParaRPr kumimoji="1" lang="en-US" altLang="ja-JP" sz="1100"/>
        </a:p>
      </xdr:txBody>
    </xdr:sp>
    <xdr:clientData/>
  </xdr:twoCellAnchor>
  <xdr:twoCellAnchor>
    <xdr:from>
      <xdr:col>1</xdr:col>
      <xdr:colOff>85725</xdr:colOff>
      <xdr:row>138</xdr:row>
      <xdr:rowOff>38100</xdr:rowOff>
    </xdr:from>
    <xdr:to>
      <xdr:col>4</xdr:col>
      <xdr:colOff>133350</xdr:colOff>
      <xdr:row>138</xdr:row>
      <xdr:rowOff>38100</xdr:rowOff>
    </xdr:to>
    <xdr:cxnSp macro="">
      <xdr:nvCxnSpPr>
        <xdr:cNvPr id="259" name="直線コネクタ 254"/>
        <xdr:cNvCxnSpPr>
          <a:cxnSpLocks noChangeShapeType="1"/>
        </xdr:cNvCxnSpPr>
      </xdr:nvCxnSpPr>
      <xdr:spPr bwMode="auto">
        <a:xfrm>
          <a:off x="209550" y="24907875"/>
          <a:ext cx="676275" cy="0"/>
        </a:xfrm>
        <a:prstGeom prst="line">
          <a:avLst/>
        </a:prstGeom>
        <a:noFill/>
        <a:ln w="9525" algn="ctr">
          <a:solidFill>
            <a:srgbClr val="000000"/>
          </a:solidFill>
          <a:round/>
          <a:headEnd/>
          <a:tailEnd/>
        </a:ln>
      </xdr:spPr>
    </xdr:cxnSp>
    <xdr:clientData/>
  </xdr:twoCellAnchor>
  <xdr:twoCellAnchor>
    <xdr:from>
      <xdr:col>11</xdr:col>
      <xdr:colOff>19050</xdr:colOff>
      <xdr:row>91</xdr:row>
      <xdr:rowOff>19050</xdr:rowOff>
    </xdr:from>
    <xdr:to>
      <xdr:col>12</xdr:col>
      <xdr:colOff>104775</xdr:colOff>
      <xdr:row>96</xdr:row>
      <xdr:rowOff>9525</xdr:rowOff>
    </xdr:to>
    <xdr:sp macro="" textlink="">
      <xdr:nvSpPr>
        <xdr:cNvPr id="260" name="テキスト ボックス 259"/>
        <xdr:cNvSpPr txBox="1"/>
      </xdr:nvSpPr>
      <xdr:spPr>
        <a:xfrm>
          <a:off x="1838325" y="22174200"/>
          <a:ext cx="238125" cy="847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800"/>
            <a:t>blank</a:t>
          </a:r>
          <a:endParaRPr kumimoji="1" lang="ja-JP" altLang="en-US" sz="800"/>
        </a:p>
      </xdr:txBody>
    </xdr:sp>
    <xdr:clientData/>
  </xdr:twoCellAnchor>
  <xdr:twoCellAnchor>
    <xdr:from>
      <xdr:col>11</xdr:col>
      <xdr:colOff>57150</xdr:colOff>
      <xdr:row>215</xdr:row>
      <xdr:rowOff>9525</xdr:rowOff>
    </xdr:from>
    <xdr:to>
      <xdr:col>12</xdr:col>
      <xdr:colOff>142875</xdr:colOff>
      <xdr:row>220</xdr:row>
      <xdr:rowOff>0</xdr:rowOff>
    </xdr:to>
    <xdr:sp macro="" textlink="">
      <xdr:nvSpPr>
        <xdr:cNvPr id="261" name="テキスト ボックス 260"/>
        <xdr:cNvSpPr txBox="1"/>
      </xdr:nvSpPr>
      <xdr:spPr>
        <a:xfrm>
          <a:off x="1876425" y="49396650"/>
          <a:ext cx="238125" cy="847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800"/>
            <a:t>blank</a:t>
          </a:r>
          <a:endParaRPr kumimoji="1" lang="ja-JP" altLang="en-US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Z249"/>
  <sheetViews>
    <sheetView tabSelected="1" zoomScale="70" zoomScaleNormal="70" zoomScaleSheetLayoutView="10" workbookViewId="0">
      <selection activeCell="I107" sqref="I107:J107"/>
    </sheetView>
  </sheetViews>
  <sheetFormatPr defaultRowHeight="13.5" x14ac:dyDescent="0.15"/>
  <cols>
    <col min="1" max="1" width="1.625" style="49" customWidth="1"/>
    <col min="2" max="3" width="3.125" style="49" customWidth="1"/>
    <col min="4" max="178" width="2" style="49" customWidth="1"/>
    <col min="179" max="180" width="9" style="49"/>
    <col min="181" max="181" width="9" style="49" customWidth="1"/>
    <col min="182" max="16384" width="9" style="49"/>
  </cols>
  <sheetData>
    <row r="1" spans="1:181" ht="30" customHeight="1" thickBot="1" x14ac:dyDescent="0.2">
      <c r="B1" s="290" t="s">
        <v>82</v>
      </c>
      <c r="C1" s="290"/>
      <c r="D1" s="290"/>
      <c r="E1" s="290"/>
      <c r="F1" s="290"/>
      <c r="G1" s="290"/>
      <c r="H1" s="290"/>
      <c r="I1" s="290"/>
      <c r="J1" s="290"/>
      <c r="K1" s="290"/>
      <c r="L1" s="290"/>
      <c r="M1" s="290"/>
      <c r="N1" s="290"/>
      <c r="O1" s="290"/>
      <c r="P1" s="290"/>
      <c r="Q1" s="290"/>
      <c r="R1" s="290"/>
      <c r="S1" s="290"/>
      <c r="T1" s="290"/>
      <c r="U1" s="290"/>
      <c r="V1" s="290"/>
      <c r="W1" s="290"/>
      <c r="X1" s="290"/>
      <c r="Y1" s="290"/>
      <c r="Z1" s="290"/>
      <c r="AA1" s="290"/>
      <c r="AB1" s="290"/>
      <c r="AC1" s="290"/>
      <c r="AD1" s="290"/>
      <c r="AE1" s="290"/>
      <c r="AF1" s="290"/>
      <c r="AG1" s="290"/>
      <c r="AH1" s="290"/>
      <c r="AI1" s="290"/>
      <c r="AJ1" s="290"/>
      <c r="AK1" s="290"/>
      <c r="AL1" s="290"/>
      <c r="AM1" s="290"/>
      <c r="AN1" s="290"/>
      <c r="AO1" s="290"/>
      <c r="AP1" s="290"/>
      <c r="AQ1" s="290"/>
      <c r="AR1" s="290"/>
      <c r="AS1" s="290"/>
      <c r="AT1" s="290"/>
      <c r="AU1" s="290"/>
      <c r="AV1" s="290"/>
      <c r="AW1" s="290"/>
      <c r="AX1" s="290"/>
      <c r="AY1" s="290"/>
      <c r="AZ1" s="290"/>
      <c r="BA1" s="290"/>
      <c r="BB1" s="290"/>
      <c r="BC1" s="290"/>
      <c r="BD1" s="290"/>
      <c r="BE1" s="290"/>
      <c r="BF1" s="290"/>
      <c r="BG1" s="290"/>
      <c r="BH1" s="290"/>
      <c r="BI1" s="290"/>
      <c r="BJ1" s="290"/>
      <c r="BK1" s="290"/>
      <c r="BL1" s="290"/>
      <c r="BM1" s="290"/>
      <c r="BN1" s="290"/>
      <c r="BO1" s="290"/>
      <c r="BP1" s="290"/>
      <c r="BQ1" s="290"/>
      <c r="BR1" s="290"/>
      <c r="BS1" s="290"/>
      <c r="BT1" s="290"/>
      <c r="BU1" s="290"/>
      <c r="BV1" s="290"/>
      <c r="BW1" s="290"/>
      <c r="BX1" s="290"/>
      <c r="BY1" s="290"/>
      <c r="BZ1" s="290"/>
      <c r="CA1" s="290"/>
      <c r="CB1" s="290"/>
      <c r="CC1" s="290"/>
      <c r="CD1" s="290"/>
      <c r="CE1" s="290"/>
      <c r="CF1" s="290"/>
      <c r="CG1" s="290"/>
      <c r="CH1" s="290"/>
      <c r="CI1" s="290"/>
      <c r="CJ1" s="290"/>
      <c r="CK1" s="290"/>
      <c r="CL1" s="290"/>
      <c r="CM1" s="290"/>
      <c r="CN1" s="290"/>
      <c r="CO1" s="290"/>
      <c r="CP1" s="290"/>
      <c r="CQ1" s="290"/>
      <c r="CR1" s="290"/>
      <c r="CS1" s="290"/>
      <c r="CT1" s="290"/>
      <c r="CU1" s="290"/>
      <c r="CV1" s="290"/>
      <c r="CW1" s="290"/>
      <c r="CX1" s="290"/>
      <c r="CY1" s="290"/>
      <c r="CZ1" s="290"/>
      <c r="DA1" s="290"/>
      <c r="DB1" s="290"/>
      <c r="DC1" s="290"/>
      <c r="DD1" s="290"/>
      <c r="DE1" s="290"/>
      <c r="DF1" s="290"/>
      <c r="DG1" s="290"/>
      <c r="DH1" s="290"/>
      <c r="DI1" s="290"/>
      <c r="DJ1" s="290"/>
      <c r="DK1" s="290"/>
      <c r="DL1" s="290"/>
      <c r="DM1" s="290"/>
      <c r="DN1" s="290"/>
      <c r="DO1" s="290"/>
      <c r="DP1" s="290"/>
      <c r="DQ1" s="290"/>
      <c r="DR1" s="290"/>
      <c r="DS1" s="290"/>
      <c r="DT1" s="290"/>
      <c r="DU1" s="290"/>
      <c r="DV1" s="290"/>
      <c r="DW1" s="290"/>
      <c r="DX1" s="290"/>
      <c r="DY1" s="290"/>
      <c r="DZ1" s="290"/>
      <c r="EA1" s="290"/>
      <c r="EB1" s="290"/>
      <c r="EC1" s="290"/>
      <c r="ED1" s="290"/>
      <c r="EE1" s="290"/>
      <c r="EF1" s="290"/>
      <c r="EG1" s="290"/>
      <c r="EH1" s="290"/>
      <c r="EI1" s="290"/>
      <c r="EJ1" s="290"/>
      <c r="EK1" s="290"/>
      <c r="EL1" s="290"/>
      <c r="EM1" s="290"/>
      <c r="EN1" s="290"/>
      <c r="EO1" s="290"/>
      <c r="EP1" s="290"/>
      <c r="EQ1" s="290"/>
      <c r="ER1" s="290"/>
      <c r="ES1" s="290"/>
      <c r="ET1" s="290"/>
      <c r="EU1" s="290"/>
      <c r="EV1" s="290"/>
      <c r="EW1" s="290"/>
      <c r="EX1" s="290"/>
      <c r="EY1" s="290"/>
      <c r="EZ1" s="290"/>
      <c r="FA1" s="290"/>
      <c r="FB1" s="290"/>
      <c r="FC1" s="290"/>
      <c r="FD1" s="290"/>
      <c r="FE1" s="290"/>
      <c r="FF1" s="290"/>
      <c r="FG1" s="290"/>
      <c r="FH1" s="290"/>
      <c r="FI1" s="290"/>
      <c r="FJ1" s="290"/>
      <c r="FK1" s="290"/>
      <c r="FL1" s="290"/>
      <c r="FM1" s="290"/>
      <c r="FN1" s="290"/>
      <c r="FO1" s="290"/>
      <c r="FP1" s="290"/>
      <c r="FQ1" s="290"/>
      <c r="FR1" s="290"/>
      <c r="FS1" s="290"/>
      <c r="FT1" s="290"/>
      <c r="FU1" s="290"/>
      <c r="FV1" s="290"/>
    </row>
    <row r="2" spans="1:181" ht="18" customHeight="1" thickTop="1" thickBot="1" x14ac:dyDescent="0.2">
      <c r="A2" s="42"/>
      <c r="B2" s="12"/>
      <c r="C2" s="13"/>
      <c r="D2" s="14" t="s">
        <v>67</v>
      </c>
      <c r="E2" s="42"/>
      <c r="F2" s="42"/>
      <c r="G2" s="42"/>
      <c r="H2" s="42"/>
      <c r="I2" s="42"/>
      <c r="J2" s="42"/>
      <c r="K2" s="42"/>
      <c r="L2" s="42"/>
      <c r="M2" s="42"/>
      <c r="N2" s="367" t="s">
        <v>142</v>
      </c>
      <c r="O2" s="368"/>
      <c r="P2" s="368"/>
      <c r="Q2" s="368"/>
      <c r="R2" s="369"/>
      <c r="T2" s="41" t="s">
        <v>143</v>
      </c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  <c r="CU2" s="42"/>
      <c r="CV2" s="42"/>
      <c r="CW2" s="42"/>
      <c r="CX2" s="42"/>
      <c r="CY2" s="42"/>
      <c r="CZ2" s="42"/>
      <c r="DA2" s="42"/>
      <c r="DB2" s="42"/>
      <c r="DC2" s="42"/>
      <c r="DD2" s="42"/>
      <c r="DE2" s="42"/>
      <c r="DF2" s="42"/>
      <c r="DG2" s="42"/>
      <c r="DH2" s="42"/>
      <c r="DI2" s="42"/>
      <c r="DJ2" s="42"/>
      <c r="DK2" s="42"/>
      <c r="DL2" s="42"/>
      <c r="DM2" s="42"/>
      <c r="DN2" s="42"/>
      <c r="DO2" s="42"/>
      <c r="DP2" s="42"/>
      <c r="DQ2" s="42"/>
      <c r="DR2" s="42"/>
      <c r="DS2" s="42"/>
      <c r="DT2" s="42"/>
      <c r="DU2" s="42"/>
      <c r="DV2" s="42"/>
      <c r="DW2" s="42"/>
      <c r="DX2" s="42"/>
      <c r="DY2" s="42"/>
      <c r="DZ2" s="42"/>
      <c r="EA2" s="42"/>
      <c r="EB2" s="42"/>
      <c r="EC2" s="42"/>
      <c r="ED2" s="42"/>
      <c r="EE2" s="42"/>
      <c r="EF2" s="42"/>
      <c r="EG2" s="42"/>
      <c r="EH2" s="42"/>
      <c r="EI2" s="42"/>
      <c r="EJ2" s="42"/>
      <c r="EK2" s="42"/>
      <c r="EL2" s="42"/>
      <c r="EM2" s="42"/>
      <c r="EN2" s="42"/>
      <c r="EO2" s="42"/>
      <c r="EP2" s="42"/>
      <c r="EQ2" s="42"/>
      <c r="ER2" s="42"/>
      <c r="ES2" s="42"/>
      <c r="ET2" s="42"/>
      <c r="EU2" s="42"/>
      <c r="EV2" s="42"/>
      <c r="EW2" s="42"/>
      <c r="EX2" s="42"/>
      <c r="EY2" s="42"/>
      <c r="EZ2" s="42"/>
      <c r="FA2" s="42"/>
      <c r="FB2" s="42"/>
      <c r="FC2" s="42"/>
      <c r="FD2" s="42"/>
      <c r="FE2" s="42"/>
      <c r="FF2" s="42"/>
      <c r="FG2" s="42"/>
      <c r="FH2" s="42"/>
      <c r="FI2" s="42"/>
      <c r="FJ2" s="42"/>
      <c r="FK2" s="42"/>
      <c r="FL2" s="42"/>
      <c r="FM2" s="42"/>
      <c r="FN2" s="42"/>
      <c r="FO2" s="42"/>
      <c r="FP2" s="42"/>
      <c r="FQ2" s="42"/>
      <c r="FR2" s="42"/>
      <c r="FS2" s="42"/>
      <c r="FT2" s="42"/>
      <c r="FU2" s="42"/>
      <c r="FV2" s="1" t="s">
        <v>64</v>
      </c>
    </row>
    <row r="3" spans="1:181" ht="18" customHeight="1" thickTop="1" x14ac:dyDescent="0.15">
      <c r="FO3" s="2"/>
    </row>
    <row r="4" spans="1:181" ht="21.75" customHeight="1" x14ac:dyDescent="0.15">
      <c r="B4" s="126" t="s">
        <v>71</v>
      </c>
      <c r="C4" s="126"/>
      <c r="D4" s="291" t="s">
        <v>81</v>
      </c>
      <c r="E4" s="292"/>
      <c r="F4" s="292"/>
      <c r="G4" s="292"/>
      <c r="H4" s="292"/>
      <c r="I4" s="292"/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  <c r="U4" s="293"/>
      <c r="V4" s="152" t="s">
        <v>0</v>
      </c>
      <c r="W4" s="175"/>
      <c r="X4" s="175"/>
      <c r="Y4" s="175"/>
      <c r="Z4" s="175"/>
      <c r="AA4" s="175"/>
      <c r="AB4" s="175"/>
      <c r="AC4" s="175"/>
      <c r="AD4" s="153"/>
      <c r="AE4" s="152" t="s">
        <v>1</v>
      </c>
      <c r="AF4" s="175"/>
      <c r="AG4" s="175"/>
      <c r="AH4" s="175"/>
      <c r="AI4" s="175"/>
      <c r="AJ4" s="175"/>
      <c r="AK4" s="175"/>
      <c r="AL4" s="175"/>
      <c r="AM4" s="153"/>
      <c r="AP4" s="297" t="s">
        <v>2</v>
      </c>
      <c r="AQ4" s="279"/>
      <c r="AR4" s="279"/>
      <c r="AS4" s="280"/>
      <c r="AT4" s="297" t="s">
        <v>3</v>
      </c>
      <c r="AU4" s="279"/>
      <c r="AV4" s="279"/>
      <c r="AW4" s="280"/>
      <c r="AX4" s="297" t="s">
        <v>75</v>
      </c>
      <c r="AY4" s="279"/>
      <c r="AZ4" s="279"/>
      <c r="BA4" s="280"/>
      <c r="BB4" s="278" t="s">
        <v>76</v>
      </c>
      <c r="BC4" s="279"/>
      <c r="BD4" s="279"/>
      <c r="BE4" s="280"/>
      <c r="BF4" s="297" t="s">
        <v>78</v>
      </c>
      <c r="BG4" s="279"/>
      <c r="BH4" s="279"/>
      <c r="BI4" s="280"/>
      <c r="BJ4" s="278" t="s">
        <v>77</v>
      </c>
      <c r="BK4" s="279"/>
      <c r="BL4" s="279"/>
      <c r="BM4" s="280"/>
      <c r="BO4" s="278" t="s">
        <v>4</v>
      </c>
      <c r="BP4" s="279"/>
      <c r="BQ4" s="279"/>
      <c r="BR4" s="280"/>
      <c r="BS4" s="152" t="s">
        <v>5</v>
      </c>
      <c r="BT4" s="175"/>
      <c r="BU4" s="175"/>
      <c r="BV4" s="175"/>
      <c r="BW4" s="175"/>
      <c r="BX4" s="175"/>
      <c r="BY4" s="175"/>
      <c r="BZ4" s="175"/>
      <c r="CA4" s="175"/>
      <c r="CB4" s="175"/>
      <c r="CC4" s="175"/>
      <c r="CD4" s="175"/>
      <c r="CE4" s="175"/>
      <c r="CF4" s="175"/>
      <c r="CG4" s="153"/>
      <c r="CH4" s="152" t="s">
        <v>6</v>
      </c>
      <c r="CI4" s="175"/>
      <c r="CJ4" s="175"/>
      <c r="CK4" s="175"/>
      <c r="CL4" s="175"/>
      <c r="CM4" s="175"/>
      <c r="CN4" s="175"/>
      <c r="CO4" s="153"/>
      <c r="CQ4" s="152" t="s">
        <v>66</v>
      </c>
      <c r="CR4" s="175"/>
      <c r="CS4" s="175"/>
      <c r="CT4" s="175"/>
      <c r="CU4" s="175"/>
      <c r="CV4" s="153"/>
      <c r="CW4" s="34"/>
      <c r="CX4" s="284" t="s">
        <v>79</v>
      </c>
      <c r="CY4" s="284"/>
      <c r="CZ4" s="284"/>
      <c r="DA4" s="284"/>
      <c r="DB4" s="284"/>
      <c r="DC4" s="284"/>
      <c r="DD4" s="284"/>
      <c r="DE4" s="45" t="s">
        <v>8</v>
      </c>
      <c r="DF4" s="259"/>
      <c r="DG4" s="259"/>
      <c r="DH4" s="259"/>
      <c r="DI4" s="259"/>
      <c r="DJ4" s="259"/>
      <c r="DK4" s="259"/>
      <c r="DL4" s="259"/>
      <c r="DM4" s="259"/>
      <c r="DN4" s="259"/>
      <c r="DO4" s="259"/>
      <c r="DP4" s="259"/>
      <c r="DQ4" s="48"/>
      <c r="DR4" s="274" t="s">
        <v>7</v>
      </c>
      <c r="DS4" s="274"/>
      <c r="DT4" s="274"/>
      <c r="DU4" s="274"/>
      <c r="DV4" s="274"/>
      <c r="DW4" s="45" t="s">
        <v>8</v>
      </c>
      <c r="DX4" s="259"/>
      <c r="DY4" s="259"/>
      <c r="DZ4" s="259"/>
      <c r="EA4" s="259"/>
      <c r="EB4" s="259"/>
      <c r="EC4" s="259"/>
      <c r="ED4" s="259"/>
      <c r="EE4" s="259"/>
      <c r="EF4" s="259"/>
      <c r="EG4" s="259"/>
      <c r="EH4" s="259"/>
      <c r="EI4" s="48"/>
      <c r="EJ4" s="48"/>
      <c r="EK4" s="48"/>
      <c r="EL4" s="48"/>
      <c r="EM4" s="48"/>
      <c r="EN4" s="48"/>
      <c r="EO4" s="48"/>
      <c r="EP4" s="48"/>
      <c r="EQ4" s="48"/>
      <c r="ER4" s="48"/>
      <c r="ES4" s="48"/>
      <c r="ET4" s="48"/>
      <c r="EU4" s="48"/>
      <c r="EV4" s="48"/>
      <c r="EW4" s="48"/>
      <c r="EX4" s="48"/>
      <c r="EY4" s="48"/>
    </row>
    <row r="5" spans="1:181" ht="21" customHeight="1" thickBot="1" x14ac:dyDescent="0.2">
      <c r="B5" s="149"/>
      <c r="C5" s="149"/>
      <c r="D5" s="294"/>
      <c r="E5" s="295"/>
      <c r="F5" s="295"/>
      <c r="G5" s="295"/>
      <c r="H5" s="295"/>
      <c r="I5" s="295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  <c r="U5" s="296"/>
      <c r="V5" s="275" t="s">
        <v>10</v>
      </c>
      <c r="W5" s="276"/>
      <c r="X5" s="276"/>
      <c r="Y5" s="276"/>
      <c r="Z5" s="276"/>
      <c r="AA5" s="277"/>
      <c r="AB5" s="275" t="s">
        <v>9</v>
      </c>
      <c r="AC5" s="276"/>
      <c r="AD5" s="277"/>
      <c r="AE5" s="275" t="s">
        <v>10</v>
      </c>
      <c r="AF5" s="276"/>
      <c r="AG5" s="276"/>
      <c r="AH5" s="276"/>
      <c r="AI5" s="276"/>
      <c r="AJ5" s="277"/>
      <c r="AK5" s="275" t="s">
        <v>9</v>
      </c>
      <c r="AL5" s="276"/>
      <c r="AM5" s="277"/>
      <c r="AP5" s="281"/>
      <c r="AQ5" s="282"/>
      <c r="AR5" s="282"/>
      <c r="AS5" s="283"/>
      <c r="AT5" s="281"/>
      <c r="AU5" s="282"/>
      <c r="AV5" s="282"/>
      <c r="AW5" s="283"/>
      <c r="AX5" s="281"/>
      <c r="AY5" s="282"/>
      <c r="AZ5" s="282"/>
      <c r="BA5" s="283"/>
      <c r="BB5" s="281"/>
      <c r="BC5" s="282"/>
      <c r="BD5" s="282"/>
      <c r="BE5" s="283"/>
      <c r="BF5" s="281"/>
      <c r="BG5" s="282"/>
      <c r="BH5" s="282"/>
      <c r="BI5" s="283"/>
      <c r="BJ5" s="281"/>
      <c r="BK5" s="282"/>
      <c r="BL5" s="282"/>
      <c r="BM5" s="283"/>
      <c r="BO5" s="281"/>
      <c r="BP5" s="282"/>
      <c r="BQ5" s="282"/>
      <c r="BR5" s="283"/>
      <c r="BS5" s="275" t="s">
        <v>11</v>
      </c>
      <c r="BT5" s="276"/>
      <c r="BU5" s="276"/>
      <c r="BV5" s="276"/>
      <c r="BW5" s="276"/>
      <c r="BX5" s="276"/>
      <c r="BY5" s="276"/>
      <c r="BZ5" s="276"/>
      <c r="CA5" s="277"/>
      <c r="CB5" s="275" t="s">
        <v>12</v>
      </c>
      <c r="CC5" s="276"/>
      <c r="CD5" s="277"/>
      <c r="CE5" s="275" t="s">
        <v>13</v>
      </c>
      <c r="CF5" s="276"/>
      <c r="CG5" s="277"/>
      <c r="CH5" s="275" t="s">
        <v>14</v>
      </c>
      <c r="CI5" s="276"/>
      <c r="CJ5" s="276"/>
      <c r="CK5" s="277"/>
      <c r="CL5" s="275" t="s">
        <v>15</v>
      </c>
      <c r="CM5" s="276"/>
      <c r="CN5" s="276"/>
      <c r="CO5" s="277"/>
      <c r="CQ5" s="275" t="s">
        <v>68</v>
      </c>
      <c r="CR5" s="276"/>
      <c r="CS5" s="277"/>
      <c r="CT5" s="285" t="s">
        <v>70</v>
      </c>
      <c r="CU5" s="286"/>
      <c r="CV5" s="287"/>
      <c r="CW5" s="34"/>
      <c r="CX5" s="258" t="s">
        <v>80</v>
      </c>
      <c r="CY5" s="258"/>
      <c r="CZ5" s="258"/>
      <c r="DA5" s="258"/>
      <c r="DB5" s="258"/>
      <c r="DC5" s="258"/>
      <c r="DD5" s="258"/>
      <c r="DE5" s="45" t="s">
        <v>8</v>
      </c>
      <c r="DF5" s="259"/>
      <c r="DG5" s="259"/>
      <c r="DH5" s="259"/>
      <c r="DI5" s="259"/>
      <c r="DJ5" s="259"/>
      <c r="DK5" s="259"/>
      <c r="DL5" s="259"/>
      <c r="DM5" s="259"/>
      <c r="DN5" s="259"/>
      <c r="DO5" s="259"/>
      <c r="DP5" s="259"/>
      <c r="DQ5" s="21"/>
      <c r="DR5" s="260" t="s">
        <v>16</v>
      </c>
      <c r="DS5" s="260"/>
      <c r="DT5" s="260"/>
      <c r="DU5" s="260"/>
      <c r="DV5" s="260"/>
      <c r="DW5" s="45" t="s">
        <v>8</v>
      </c>
      <c r="DX5" s="261"/>
      <c r="DY5" s="262"/>
      <c r="DZ5" s="262"/>
      <c r="EA5" s="262"/>
      <c r="EB5" s="262"/>
      <c r="EC5" s="262"/>
      <c r="ED5" s="262"/>
      <c r="EE5" s="262"/>
      <c r="EF5" s="262"/>
      <c r="EG5" s="262"/>
      <c r="EH5" s="262"/>
      <c r="EI5" s="21"/>
      <c r="EJ5" s="21"/>
      <c r="EK5" s="21"/>
      <c r="EL5" s="21"/>
      <c r="EM5" s="21"/>
      <c r="EN5" s="21"/>
      <c r="EO5" s="21"/>
      <c r="EP5" s="21"/>
      <c r="EQ5" s="21"/>
      <c r="ER5" s="21"/>
      <c r="ES5" s="21"/>
      <c r="ET5" s="21"/>
      <c r="EU5" s="21"/>
      <c r="EV5" s="21"/>
      <c r="EW5" s="21"/>
      <c r="EX5" s="21"/>
      <c r="EY5" s="21"/>
    </row>
    <row r="6" spans="1:181" s="23" customFormat="1" ht="21" customHeight="1" thickTop="1" x14ac:dyDescent="0.15">
      <c r="B6" s="263"/>
      <c r="C6" s="264"/>
      <c r="D6" s="265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  <c r="R6" s="266"/>
      <c r="S6" s="266"/>
      <c r="T6" s="266"/>
      <c r="U6" s="267"/>
      <c r="V6" s="268"/>
      <c r="W6" s="269"/>
      <c r="X6" s="269"/>
      <c r="Y6" s="269"/>
      <c r="Z6" s="269"/>
      <c r="AA6" s="270"/>
      <c r="AB6" s="233"/>
      <c r="AC6" s="234"/>
      <c r="AD6" s="235"/>
      <c r="AE6" s="271"/>
      <c r="AF6" s="365"/>
      <c r="AG6" s="365"/>
      <c r="AH6" s="365"/>
      <c r="AI6" s="365"/>
      <c r="AJ6" s="366"/>
      <c r="AK6" s="233"/>
      <c r="AL6" s="234"/>
      <c r="AM6" s="235"/>
      <c r="AP6" s="246"/>
      <c r="AQ6" s="247"/>
      <c r="AR6" s="247"/>
      <c r="AS6" s="248"/>
      <c r="AT6" s="249"/>
      <c r="AU6" s="250"/>
      <c r="AV6" s="250"/>
      <c r="AW6" s="251"/>
      <c r="AX6" s="252"/>
      <c r="AY6" s="253"/>
      <c r="AZ6" s="253"/>
      <c r="BA6" s="254"/>
      <c r="BB6" s="255"/>
      <c r="BC6" s="256"/>
      <c r="BD6" s="256"/>
      <c r="BE6" s="257"/>
      <c r="BF6" s="255"/>
      <c r="BG6" s="256"/>
      <c r="BH6" s="256"/>
      <c r="BI6" s="257"/>
      <c r="BJ6" s="255"/>
      <c r="BK6" s="256"/>
      <c r="BL6" s="256"/>
      <c r="BM6" s="257"/>
      <c r="BO6" s="238"/>
      <c r="BP6" s="239"/>
      <c r="BQ6" s="239"/>
      <c r="BR6" s="240"/>
      <c r="BS6" s="241" t="s">
        <v>17</v>
      </c>
      <c r="BT6" s="242"/>
      <c r="BU6" s="243"/>
      <c r="BV6" s="244" t="s">
        <v>18</v>
      </c>
      <c r="BW6" s="242"/>
      <c r="BX6" s="243"/>
      <c r="BY6" s="244" t="s">
        <v>19</v>
      </c>
      <c r="BZ6" s="242"/>
      <c r="CA6" s="245"/>
      <c r="CB6" s="241"/>
      <c r="CC6" s="242"/>
      <c r="CD6" s="245"/>
      <c r="CE6" s="241"/>
      <c r="CF6" s="242"/>
      <c r="CG6" s="245"/>
      <c r="CH6" s="230"/>
      <c r="CI6" s="231"/>
      <c r="CJ6" s="231"/>
      <c r="CK6" s="232"/>
      <c r="CL6" s="230"/>
      <c r="CM6" s="231"/>
      <c r="CN6" s="231"/>
      <c r="CO6" s="232"/>
      <c r="CQ6" s="233"/>
      <c r="CR6" s="234"/>
      <c r="CS6" s="235"/>
      <c r="CT6" s="233"/>
      <c r="CU6" s="234"/>
      <c r="CV6" s="235"/>
      <c r="CW6" s="35"/>
      <c r="CX6" s="236"/>
      <c r="CY6" s="236"/>
      <c r="CZ6" s="236"/>
      <c r="DA6" s="236"/>
      <c r="DB6" s="236"/>
      <c r="DC6" s="236"/>
      <c r="DD6" s="236"/>
      <c r="DE6" s="45"/>
      <c r="DF6" s="237"/>
      <c r="DG6" s="237"/>
      <c r="DH6" s="237"/>
      <c r="DI6" s="237"/>
      <c r="DJ6" s="237"/>
      <c r="DK6" s="237"/>
      <c r="DL6" s="237"/>
      <c r="DM6" s="237"/>
      <c r="DN6" s="237"/>
      <c r="DO6" s="237"/>
      <c r="DP6" s="237"/>
      <c r="DQ6" s="25"/>
      <c r="DR6" s="236" t="s">
        <v>20</v>
      </c>
      <c r="DS6" s="236"/>
      <c r="DT6" s="236"/>
      <c r="DU6" s="236"/>
      <c r="DV6" s="236"/>
      <c r="DW6" s="45" t="s">
        <v>8</v>
      </c>
      <c r="DX6" s="288"/>
      <c r="DY6" s="289"/>
      <c r="DZ6" s="289"/>
      <c r="EA6" s="289"/>
      <c r="EB6" s="289"/>
      <c r="EC6" s="289"/>
      <c r="ED6" s="289"/>
      <c r="EE6" s="289"/>
      <c r="EF6" s="289"/>
      <c r="EG6" s="289"/>
      <c r="EH6" s="289"/>
      <c r="EI6" s="25"/>
      <c r="EJ6" s="25"/>
      <c r="EK6" s="25"/>
      <c r="EL6" s="25"/>
      <c r="EM6" s="25"/>
      <c r="EN6" s="25"/>
      <c r="EO6" s="25"/>
      <c r="EP6" s="25"/>
      <c r="EQ6" s="25"/>
      <c r="ER6" s="25"/>
      <c r="ES6" s="25"/>
      <c r="ET6" s="25"/>
      <c r="EU6" s="25"/>
      <c r="EV6" s="25"/>
      <c r="EW6" s="25"/>
      <c r="EX6" s="25"/>
      <c r="EY6" s="25"/>
    </row>
    <row r="7" spans="1:181" x14ac:dyDescent="0.15">
      <c r="BY7" s="43"/>
      <c r="BZ7" s="43"/>
      <c r="CA7" s="43"/>
      <c r="CB7" s="43"/>
      <c r="CC7" s="43"/>
      <c r="CD7" s="43"/>
      <c r="CE7" s="51"/>
      <c r="CF7" s="51"/>
      <c r="CG7" s="51"/>
      <c r="CH7" s="51"/>
      <c r="CI7" s="51"/>
      <c r="CJ7" s="51"/>
      <c r="CK7" s="51"/>
      <c r="CL7" s="51"/>
      <c r="CM7" s="51"/>
      <c r="CN7" s="51"/>
      <c r="CO7" s="51"/>
    </row>
    <row r="8" spans="1:181" ht="14.25" customHeight="1" x14ac:dyDescent="0.15">
      <c r="B8" s="223" t="s">
        <v>21</v>
      </c>
      <c r="C8" s="224"/>
      <c r="D8" s="224"/>
      <c r="E8" s="224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46"/>
      <c r="DS8" s="46"/>
      <c r="DT8" s="46"/>
      <c r="DU8" s="46"/>
      <c r="DV8" s="46"/>
      <c r="DW8" s="46"/>
      <c r="DX8" s="46"/>
      <c r="DY8" s="46"/>
      <c r="DZ8" s="46"/>
      <c r="EA8" s="46"/>
      <c r="EB8" s="46"/>
      <c r="EC8" s="46"/>
      <c r="ED8" s="46"/>
      <c r="EE8" s="46"/>
      <c r="EF8" s="46"/>
      <c r="EG8" s="46"/>
      <c r="EH8" s="46"/>
      <c r="EI8" s="46"/>
      <c r="EJ8" s="46"/>
      <c r="EK8" s="46"/>
      <c r="EL8" s="46"/>
      <c r="EM8" s="46"/>
      <c r="EN8" s="46"/>
      <c r="EO8" s="46"/>
      <c r="EP8" s="46"/>
      <c r="EQ8" s="46"/>
      <c r="ER8" s="46"/>
      <c r="ES8" s="46"/>
      <c r="ET8" s="46"/>
      <c r="EU8" s="46"/>
      <c r="EV8" s="46"/>
      <c r="EW8" s="46"/>
      <c r="EX8" s="46"/>
      <c r="EY8" s="46"/>
      <c r="EZ8" s="46"/>
      <c r="FA8" s="46"/>
      <c r="FB8" s="46"/>
      <c r="FC8" s="46"/>
      <c r="FD8" s="46"/>
      <c r="FE8" s="46"/>
      <c r="FF8" s="46"/>
      <c r="FG8" s="46"/>
      <c r="FH8" s="46"/>
      <c r="FI8" s="46"/>
      <c r="FJ8" s="46"/>
      <c r="FK8" s="46"/>
      <c r="FL8" s="46"/>
      <c r="FM8" s="46"/>
      <c r="FN8" s="46"/>
      <c r="FO8" s="46"/>
      <c r="FP8" s="46"/>
      <c r="FQ8" s="46"/>
      <c r="FR8" s="46"/>
      <c r="FS8" s="46"/>
      <c r="FT8" s="46"/>
      <c r="FU8" s="46"/>
      <c r="FV8" s="17"/>
      <c r="FY8" s="49">
        <v>1</v>
      </c>
    </row>
    <row r="9" spans="1:181" x14ac:dyDescent="0.15">
      <c r="B9" s="9"/>
      <c r="C9" s="53"/>
      <c r="D9" s="53"/>
      <c r="E9" s="53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18"/>
      <c r="FY9" s="49">
        <v>2</v>
      </c>
    </row>
    <row r="10" spans="1:181" s="19" customFormat="1" ht="13.5" customHeight="1" x14ac:dyDescent="0.15">
      <c r="B10" s="36" t="s">
        <v>69</v>
      </c>
      <c r="C10" s="364"/>
      <c r="D10" s="364"/>
      <c r="E10" s="364"/>
      <c r="F10" s="364"/>
      <c r="G10" s="364"/>
      <c r="H10" s="21"/>
      <c r="K10" s="21"/>
      <c r="L10" s="21"/>
      <c r="N10" s="21"/>
      <c r="Q10" s="21"/>
      <c r="R10" s="21"/>
      <c r="S10" s="21"/>
      <c r="T10" s="21"/>
      <c r="U10" s="21"/>
      <c r="V10" s="21"/>
      <c r="W10" s="21"/>
      <c r="X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  <c r="BA10" s="21"/>
      <c r="BB10" s="21"/>
      <c r="BC10" s="21"/>
      <c r="BD10" s="21"/>
      <c r="BE10" s="21"/>
      <c r="BF10" s="21"/>
      <c r="BG10" s="21"/>
      <c r="BH10" s="21"/>
      <c r="BI10" s="21"/>
      <c r="BJ10" s="21"/>
      <c r="BK10" s="21"/>
      <c r="BL10" s="21"/>
      <c r="BM10" s="21"/>
      <c r="BN10" s="21"/>
      <c r="BO10" s="21"/>
      <c r="BP10" s="21"/>
      <c r="BQ10" s="21"/>
      <c r="BR10" s="21"/>
      <c r="BS10" s="21"/>
      <c r="BT10" s="21"/>
      <c r="BU10" s="21"/>
      <c r="BV10" s="21"/>
      <c r="BW10" s="21"/>
      <c r="BX10" s="21"/>
      <c r="BY10" s="21"/>
      <c r="BZ10" s="21"/>
      <c r="CA10" s="21"/>
      <c r="CB10" s="21"/>
      <c r="CC10" s="21"/>
      <c r="CD10" s="21"/>
      <c r="CE10" s="21"/>
      <c r="CF10" s="21"/>
      <c r="CG10" s="21"/>
      <c r="CH10" s="21"/>
      <c r="CI10" s="21"/>
      <c r="CJ10" s="21"/>
      <c r="CK10" s="21"/>
      <c r="CL10" s="21"/>
      <c r="CM10" s="21"/>
      <c r="CN10" s="21"/>
      <c r="CO10" s="21"/>
      <c r="CP10" s="21"/>
      <c r="CQ10" s="21"/>
      <c r="CR10" s="21"/>
      <c r="CS10" s="21"/>
      <c r="CT10" s="21"/>
      <c r="CU10" s="21"/>
      <c r="CV10" s="21"/>
      <c r="CW10" s="21"/>
      <c r="CX10" s="21"/>
      <c r="CY10" s="21"/>
      <c r="CZ10" s="21"/>
      <c r="DA10" s="21"/>
      <c r="DB10" s="21"/>
      <c r="DC10" s="21"/>
      <c r="DD10" s="21"/>
      <c r="DE10" s="21"/>
      <c r="DF10" s="21"/>
      <c r="DG10" s="21"/>
      <c r="DH10" s="21"/>
      <c r="DI10" s="21"/>
      <c r="DJ10" s="21"/>
      <c r="DK10" s="21"/>
      <c r="DL10" s="21"/>
      <c r="DM10" s="21"/>
      <c r="DN10" s="21"/>
      <c r="DO10" s="21"/>
      <c r="DP10" s="21"/>
      <c r="DQ10" s="21"/>
      <c r="DR10" s="21"/>
      <c r="DS10" s="21"/>
      <c r="DT10" s="21"/>
      <c r="DU10" s="21"/>
      <c r="DV10" s="21"/>
      <c r="DW10" s="21"/>
      <c r="DX10" s="21"/>
      <c r="DY10" s="21"/>
      <c r="DZ10" s="21"/>
      <c r="EA10" s="21"/>
      <c r="EB10" s="21"/>
      <c r="EC10" s="21"/>
      <c r="ED10" s="21"/>
      <c r="EE10" s="21"/>
      <c r="EF10" s="21"/>
      <c r="EG10" s="21"/>
      <c r="EH10" s="21"/>
      <c r="EI10" s="21"/>
      <c r="EJ10" s="21"/>
      <c r="EK10" s="21"/>
      <c r="EL10" s="21"/>
      <c r="EM10" s="21"/>
      <c r="EN10" s="21"/>
      <c r="EO10" s="21"/>
      <c r="EP10" s="21"/>
      <c r="EQ10" s="21"/>
      <c r="ER10" s="21"/>
      <c r="ES10" s="21"/>
      <c r="ET10" s="21"/>
      <c r="EU10" s="21"/>
      <c r="EV10" s="21"/>
      <c r="EW10" s="21"/>
      <c r="EX10" s="21"/>
      <c r="EY10" s="21"/>
      <c r="EZ10" s="21"/>
      <c r="FA10" s="21"/>
      <c r="FB10" s="21"/>
      <c r="FC10" s="21"/>
      <c r="FD10" s="21"/>
      <c r="FE10" s="21"/>
      <c r="FF10" s="21"/>
      <c r="FG10" s="21"/>
      <c r="FH10" s="21"/>
      <c r="FI10" s="21"/>
      <c r="FJ10" s="21"/>
      <c r="FK10" s="21"/>
      <c r="FL10" s="21"/>
      <c r="FM10" s="21"/>
      <c r="FN10" s="21"/>
      <c r="FO10" s="21"/>
      <c r="FP10" s="21"/>
      <c r="FQ10" s="21"/>
      <c r="FR10" s="21"/>
      <c r="FS10" s="21"/>
      <c r="FT10" s="21"/>
      <c r="FU10" s="21"/>
      <c r="FV10" s="22"/>
      <c r="FY10" s="49">
        <v>3</v>
      </c>
    </row>
    <row r="11" spans="1:181" s="23" customFormat="1" ht="14.25" customHeight="1" x14ac:dyDescent="0.15">
      <c r="B11" s="226">
        <f>AB6</f>
        <v>0</v>
      </c>
      <c r="C11" s="227"/>
      <c r="D11" s="228" t="s">
        <v>72</v>
      </c>
      <c r="E11" s="228"/>
      <c r="F11" s="229">
        <f>AK6</f>
        <v>0</v>
      </c>
      <c r="G11" s="229"/>
      <c r="H11" s="29"/>
      <c r="K11" s="29"/>
      <c r="L11" s="29"/>
      <c r="N11" s="29"/>
      <c r="Q11" s="29"/>
      <c r="R11" s="29"/>
      <c r="S11" s="29"/>
      <c r="T11" s="29"/>
      <c r="U11" s="29"/>
      <c r="V11" s="29"/>
      <c r="W11" s="29"/>
      <c r="X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5"/>
      <c r="DU11" s="25"/>
      <c r="DV11" s="25"/>
      <c r="DW11" s="25"/>
      <c r="DX11" s="25"/>
      <c r="DY11" s="25"/>
      <c r="DZ11" s="25"/>
      <c r="EA11" s="25"/>
      <c r="EB11" s="25"/>
      <c r="EC11" s="25"/>
      <c r="ED11" s="25"/>
      <c r="EE11" s="25"/>
      <c r="EF11" s="25"/>
      <c r="EG11" s="25"/>
      <c r="EH11" s="25"/>
      <c r="EI11" s="25"/>
      <c r="EJ11" s="25"/>
      <c r="EK11" s="25"/>
      <c r="EL11" s="25"/>
      <c r="EM11" s="25"/>
      <c r="EN11" s="25"/>
      <c r="EO11" s="25"/>
      <c r="EP11" s="25"/>
      <c r="EQ11" s="25"/>
      <c r="ER11" s="25"/>
      <c r="ES11" s="25"/>
      <c r="ET11" s="25"/>
      <c r="EU11" s="25"/>
      <c r="EV11" s="25"/>
      <c r="EW11" s="25"/>
      <c r="EX11" s="25"/>
      <c r="EY11" s="25"/>
      <c r="EZ11" s="25"/>
      <c r="FA11" s="25"/>
      <c r="FB11" s="25"/>
      <c r="FC11" s="25"/>
      <c r="FD11" s="25"/>
      <c r="FE11" s="25"/>
      <c r="FF11" s="25"/>
      <c r="FG11" s="25"/>
      <c r="FH11" s="25"/>
      <c r="FI11" s="25"/>
      <c r="FJ11" s="25"/>
      <c r="FK11" s="25"/>
      <c r="FL11" s="25"/>
      <c r="FM11" s="25"/>
      <c r="FN11" s="25"/>
      <c r="FO11" s="25"/>
      <c r="FP11" s="25"/>
      <c r="FQ11" s="25"/>
      <c r="FR11" s="28"/>
      <c r="FS11" s="44"/>
      <c r="FT11" s="37"/>
      <c r="FU11" s="25"/>
      <c r="FV11" s="27"/>
      <c r="FY11" s="49">
        <v>4</v>
      </c>
    </row>
    <row r="12" spans="1:181" s="23" customFormat="1" ht="14.25" customHeight="1" x14ac:dyDescent="0.15">
      <c r="B12" s="32"/>
      <c r="C12" s="25"/>
      <c r="D12" s="25"/>
      <c r="E12" s="25"/>
      <c r="G12" s="221" t="s">
        <v>73</v>
      </c>
      <c r="H12" s="221"/>
      <c r="K12" s="25"/>
      <c r="L12" s="25"/>
      <c r="M12" s="25"/>
      <c r="N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5"/>
      <c r="AJ12" s="25"/>
      <c r="AK12" s="25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25"/>
      <c r="BA12" s="25"/>
      <c r="BB12" s="25"/>
      <c r="BC12" s="25"/>
      <c r="BD12" s="25"/>
      <c r="BE12" s="25"/>
      <c r="BF12" s="25"/>
      <c r="BG12" s="25"/>
      <c r="BH12" s="25"/>
      <c r="BI12" s="25"/>
      <c r="BJ12" s="25"/>
      <c r="BK12" s="25"/>
      <c r="BN12" s="25"/>
      <c r="BO12" s="25"/>
      <c r="BP12" s="25"/>
      <c r="BQ12" s="25"/>
      <c r="BR12" s="25"/>
      <c r="BS12" s="25"/>
      <c r="BT12" s="25"/>
      <c r="BU12" s="25"/>
      <c r="BV12" s="25"/>
      <c r="BW12" s="48"/>
      <c r="BX12" s="48"/>
      <c r="BY12" s="25"/>
      <c r="BZ12" s="25"/>
      <c r="CA12" s="25"/>
      <c r="CB12" s="25"/>
      <c r="CC12" s="25"/>
      <c r="CD12" s="25"/>
      <c r="CE12" s="25"/>
      <c r="CF12" s="25"/>
      <c r="CG12" s="25"/>
      <c r="CH12" s="25"/>
      <c r="CI12" s="25"/>
      <c r="CJ12" s="25"/>
      <c r="CK12" s="25"/>
      <c r="CL12" s="25"/>
      <c r="CM12" s="25"/>
      <c r="CN12" s="25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21" t="s">
        <v>74</v>
      </c>
      <c r="DR12" s="221"/>
      <c r="DS12" s="25"/>
      <c r="DT12" s="25"/>
      <c r="DU12" s="25"/>
      <c r="DV12" s="25"/>
      <c r="DW12" s="25"/>
      <c r="DX12" s="25"/>
      <c r="DY12" s="25"/>
      <c r="DZ12" s="25"/>
      <c r="EA12" s="25"/>
      <c r="EB12" s="25"/>
      <c r="EC12" s="25"/>
      <c r="ED12" s="25"/>
      <c r="EE12" s="25"/>
      <c r="EH12" s="25"/>
      <c r="EK12" s="25"/>
      <c r="EL12" s="25"/>
      <c r="EM12" s="25"/>
      <c r="EN12" s="25"/>
      <c r="EO12" s="25"/>
      <c r="EP12" s="25"/>
      <c r="EQ12" s="25"/>
      <c r="ER12" s="25"/>
      <c r="ES12" s="25"/>
      <c r="ET12" s="25"/>
      <c r="EU12" s="25"/>
      <c r="EV12" s="25"/>
      <c r="EW12" s="25"/>
      <c r="EX12" s="25"/>
      <c r="EY12" s="25"/>
      <c r="EZ12" s="25"/>
      <c r="FA12" s="25"/>
      <c r="FB12" s="25"/>
      <c r="FC12" s="25"/>
      <c r="FD12" s="25"/>
      <c r="FE12" s="25"/>
      <c r="FF12" s="25"/>
      <c r="FG12" s="25"/>
      <c r="FH12" s="25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U12" s="33"/>
      <c r="FV12" s="27"/>
      <c r="FY12" s="49">
        <v>5</v>
      </c>
    </row>
    <row r="13" spans="1:181" ht="14.25" customHeight="1" x14ac:dyDescent="0.15">
      <c r="B13" s="15"/>
      <c r="C13" s="48"/>
      <c r="D13" s="48"/>
      <c r="E13" s="48"/>
      <c r="F13" s="48"/>
      <c r="G13" s="48"/>
      <c r="H13" s="48"/>
      <c r="K13" s="48"/>
      <c r="L13" s="16"/>
      <c r="M13" s="48"/>
      <c r="N13" s="16"/>
      <c r="Q13" s="16"/>
      <c r="R13" s="16"/>
      <c r="S13" s="16"/>
      <c r="T13" s="16"/>
      <c r="U13" s="16"/>
      <c r="V13" s="16"/>
      <c r="W13" s="16"/>
      <c r="X13" s="16"/>
      <c r="Y13" s="48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48"/>
      <c r="AN13" s="16"/>
      <c r="AO13" s="48"/>
      <c r="AP13" s="48"/>
      <c r="AQ13" s="48"/>
      <c r="AR13" s="48"/>
      <c r="AS13" s="48"/>
      <c r="AT13" s="48"/>
      <c r="AU13" s="48"/>
      <c r="AV13" s="48"/>
      <c r="AW13" s="48"/>
      <c r="AX13" s="48"/>
      <c r="AY13" s="48"/>
      <c r="AZ13" s="48"/>
      <c r="BA13" s="48"/>
      <c r="BB13" s="48"/>
      <c r="BC13" s="48"/>
      <c r="BD13" s="48"/>
      <c r="BE13" s="48"/>
      <c r="BF13" s="48"/>
      <c r="BG13" s="48"/>
      <c r="BH13" s="48"/>
      <c r="BI13" s="48"/>
      <c r="BJ13" s="48"/>
      <c r="BK13" s="48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  <c r="CA13" s="48"/>
      <c r="CB13" s="48"/>
      <c r="CC13" s="48"/>
      <c r="CD13" s="48"/>
      <c r="CE13" s="48"/>
      <c r="CF13" s="48"/>
      <c r="CG13" s="48"/>
      <c r="CH13" s="48"/>
      <c r="CI13" s="48"/>
      <c r="CJ13" s="48"/>
      <c r="CK13" s="48"/>
      <c r="CL13" s="48"/>
      <c r="CM13" s="48"/>
      <c r="CN13" s="48"/>
      <c r="CO13" s="48"/>
      <c r="CP13" s="48"/>
      <c r="CQ13" s="48"/>
      <c r="CR13" s="48"/>
      <c r="CS13" s="48"/>
      <c r="CT13" s="48"/>
      <c r="CU13" s="48"/>
      <c r="CV13" s="48"/>
      <c r="CW13" s="48"/>
      <c r="CX13" s="48"/>
      <c r="CY13" s="48"/>
      <c r="CZ13" s="48"/>
      <c r="DA13" s="48"/>
      <c r="DB13" s="48"/>
      <c r="DC13" s="48"/>
      <c r="DD13" s="48"/>
      <c r="DE13" s="48"/>
      <c r="DF13" s="48"/>
      <c r="DG13" s="48"/>
      <c r="DH13" s="48"/>
      <c r="DI13" s="48"/>
      <c r="DJ13" s="48"/>
      <c r="DK13" s="48"/>
      <c r="DL13" s="48"/>
      <c r="DM13" s="48"/>
      <c r="DN13" s="48"/>
      <c r="DO13" s="48"/>
      <c r="DP13" s="48"/>
      <c r="DQ13" s="48"/>
      <c r="DR13" s="48"/>
      <c r="DS13" s="48"/>
      <c r="DT13" s="48"/>
      <c r="DU13" s="48"/>
      <c r="DV13" s="48"/>
      <c r="DW13" s="48"/>
      <c r="DX13" s="48"/>
      <c r="DY13" s="48"/>
      <c r="DZ13" s="48"/>
      <c r="EA13" s="48"/>
      <c r="EB13" s="48"/>
      <c r="EC13" s="48"/>
      <c r="ED13" s="48"/>
      <c r="EE13" s="48"/>
      <c r="EF13" s="48"/>
      <c r="EG13" s="48"/>
      <c r="EH13" s="48"/>
      <c r="EI13" s="48"/>
      <c r="EJ13" s="48"/>
      <c r="EK13" s="48"/>
      <c r="EL13" s="48"/>
      <c r="EM13" s="48"/>
      <c r="EN13" s="48"/>
      <c r="EO13" s="48"/>
      <c r="EP13" s="48"/>
      <c r="EQ13" s="48"/>
      <c r="ER13" s="48"/>
      <c r="ES13" s="48"/>
      <c r="ET13" s="48"/>
      <c r="EU13" s="48"/>
      <c r="EV13" s="48"/>
      <c r="EW13" s="48"/>
      <c r="EX13" s="48"/>
      <c r="EY13" s="48"/>
      <c r="EZ13" s="48"/>
      <c r="FA13" s="48"/>
      <c r="FB13" s="48"/>
      <c r="FC13" s="48"/>
      <c r="FD13" s="48"/>
      <c r="FE13" s="48"/>
      <c r="FF13" s="48"/>
      <c r="FG13" s="48"/>
      <c r="FH13" s="48"/>
      <c r="FI13" s="48"/>
      <c r="FJ13" s="48"/>
      <c r="FK13" s="48"/>
      <c r="FL13" s="48"/>
      <c r="FM13" s="48"/>
      <c r="FN13" s="48"/>
      <c r="FO13" s="48"/>
      <c r="FP13" s="48"/>
      <c r="FQ13" s="48"/>
      <c r="FR13" s="48"/>
      <c r="FU13" s="48"/>
      <c r="FV13" s="18"/>
      <c r="FY13" s="49">
        <v>6</v>
      </c>
    </row>
    <row r="14" spans="1:181" ht="14.25" customHeight="1" x14ac:dyDescent="0.15">
      <c r="B14" s="15"/>
      <c r="C14" s="48"/>
      <c r="D14" s="48"/>
      <c r="E14" s="48"/>
      <c r="F14" s="48"/>
      <c r="G14" s="48"/>
      <c r="H14" s="47"/>
      <c r="I14" s="222"/>
      <c r="J14" s="222"/>
      <c r="K14" s="218" t="s">
        <v>125</v>
      </c>
      <c r="L14" s="219"/>
      <c r="M14" s="220" t="s">
        <v>126</v>
      </c>
      <c r="N14" s="219"/>
      <c r="O14" s="220" t="s">
        <v>127</v>
      </c>
      <c r="P14" s="219"/>
      <c r="Q14" s="220" t="s">
        <v>128</v>
      </c>
      <c r="R14" s="219"/>
      <c r="S14" s="220" t="s">
        <v>129</v>
      </c>
      <c r="T14" s="219"/>
      <c r="U14" s="218" t="s">
        <v>83</v>
      </c>
      <c r="V14" s="219"/>
      <c r="W14" s="220" t="s">
        <v>84</v>
      </c>
      <c r="X14" s="219"/>
      <c r="Y14" s="220" t="s">
        <v>85</v>
      </c>
      <c r="Z14" s="219"/>
      <c r="AA14" s="220" t="s">
        <v>86</v>
      </c>
      <c r="AB14" s="219"/>
      <c r="AC14" s="220" t="s">
        <v>87</v>
      </c>
      <c r="AD14" s="219"/>
      <c r="AE14" s="218" t="s">
        <v>88</v>
      </c>
      <c r="AF14" s="219"/>
      <c r="AG14" s="220" t="s">
        <v>89</v>
      </c>
      <c r="AH14" s="219"/>
      <c r="AI14" s="220" t="s">
        <v>90</v>
      </c>
      <c r="AJ14" s="219"/>
      <c r="AK14" s="220" t="s">
        <v>91</v>
      </c>
      <c r="AL14" s="219"/>
      <c r="AM14" s="220" t="s">
        <v>92</v>
      </c>
      <c r="AN14" s="219"/>
      <c r="AO14" s="218" t="s">
        <v>93</v>
      </c>
      <c r="AP14" s="219"/>
      <c r="AQ14" s="220" t="s">
        <v>94</v>
      </c>
      <c r="AR14" s="219"/>
      <c r="AS14" s="220" t="s">
        <v>95</v>
      </c>
      <c r="AT14" s="219"/>
      <c r="AU14" s="220" t="s">
        <v>96</v>
      </c>
      <c r="AV14" s="219"/>
      <c r="AW14" s="220" t="s">
        <v>97</v>
      </c>
      <c r="AX14" s="219"/>
      <c r="AY14" s="218" t="s">
        <v>98</v>
      </c>
      <c r="AZ14" s="219"/>
      <c r="BA14" s="220" t="s">
        <v>99</v>
      </c>
      <c r="BB14" s="219"/>
      <c r="BC14" s="220" t="s">
        <v>100</v>
      </c>
      <c r="BD14" s="219"/>
      <c r="BE14" s="220" t="s">
        <v>101</v>
      </c>
      <c r="BF14" s="219"/>
      <c r="BG14" s="220" t="s">
        <v>102</v>
      </c>
      <c r="BH14" s="219"/>
      <c r="BI14" s="218" t="s">
        <v>103</v>
      </c>
      <c r="BJ14" s="219"/>
      <c r="BK14" s="218" t="s">
        <v>104</v>
      </c>
      <c r="BL14" s="219"/>
      <c r="BM14" s="218" t="s">
        <v>105</v>
      </c>
      <c r="BN14" s="219"/>
      <c r="BO14" s="218" t="s">
        <v>106</v>
      </c>
      <c r="BP14" s="219"/>
      <c r="BQ14" s="218" t="s">
        <v>107</v>
      </c>
      <c r="BR14" s="219"/>
      <c r="BS14" s="218" t="s">
        <v>108</v>
      </c>
      <c r="BT14" s="219"/>
      <c r="BU14" s="218" t="s">
        <v>109</v>
      </c>
      <c r="BV14" s="219"/>
      <c r="BW14" s="218" t="s">
        <v>110</v>
      </c>
      <c r="BX14" s="219"/>
      <c r="BY14" s="218" t="s">
        <v>111</v>
      </c>
      <c r="BZ14" s="219"/>
      <c r="CA14" s="218" t="s">
        <v>112</v>
      </c>
      <c r="CB14" s="219"/>
      <c r="CC14" s="218" t="s">
        <v>113</v>
      </c>
      <c r="CD14" s="219"/>
      <c r="CE14" s="218" t="s">
        <v>114</v>
      </c>
      <c r="CF14" s="219"/>
      <c r="CG14" s="218" t="s">
        <v>115</v>
      </c>
      <c r="CH14" s="219"/>
      <c r="CI14" s="218" t="s">
        <v>116</v>
      </c>
      <c r="CJ14" s="219"/>
      <c r="CK14" s="218" t="s">
        <v>117</v>
      </c>
      <c r="CL14" s="219"/>
      <c r="CM14" s="218" t="s">
        <v>118</v>
      </c>
      <c r="CN14" s="219"/>
      <c r="CO14" s="218" t="s">
        <v>119</v>
      </c>
      <c r="CP14" s="219"/>
      <c r="CQ14" s="218" t="s">
        <v>120</v>
      </c>
      <c r="CR14" s="219"/>
      <c r="CS14" s="218" t="s">
        <v>121</v>
      </c>
      <c r="CT14" s="219"/>
      <c r="CU14" s="218" t="s">
        <v>122</v>
      </c>
      <c r="CV14" s="219"/>
      <c r="CW14" s="218" t="s">
        <v>123</v>
      </c>
      <c r="CX14" s="219"/>
      <c r="CY14" s="218" t="s">
        <v>124</v>
      </c>
      <c r="CZ14" s="219"/>
      <c r="DA14" s="218" t="s">
        <v>131</v>
      </c>
      <c r="DB14" s="219"/>
      <c r="DC14" s="218" t="s">
        <v>132</v>
      </c>
      <c r="DD14" s="219"/>
      <c r="DE14" s="218" t="s">
        <v>133</v>
      </c>
      <c r="DF14" s="219"/>
      <c r="DG14" s="218" t="s">
        <v>134</v>
      </c>
      <c r="DH14" s="219"/>
      <c r="DI14" s="218" t="s">
        <v>135</v>
      </c>
      <c r="DJ14" s="219"/>
      <c r="DK14" s="218" t="s">
        <v>136</v>
      </c>
      <c r="DL14" s="219"/>
      <c r="DM14" s="218" t="s">
        <v>137</v>
      </c>
      <c r="DN14" s="219"/>
      <c r="DO14" s="218" t="s">
        <v>138</v>
      </c>
      <c r="DP14" s="219"/>
      <c r="DQ14" s="363"/>
      <c r="DR14" s="362"/>
      <c r="DS14" s="361"/>
      <c r="DT14" s="362"/>
      <c r="DU14" s="361"/>
      <c r="DV14" s="362"/>
      <c r="DW14" s="361"/>
      <c r="DX14" s="362"/>
      <c r="DY14" s="361"/>
      <c r="DZ14" s="362"/>
      <c r="EA14" s="361"/>
      <c r="EB14" s="362"/>
      <c r="EC14" s="361"/>
      <c r="ED14" s="362"/>
      <c r="EE14" s="361"/>
      <c r="EF14" s="362"/>
      <c r="EG14" s="361"/>
      <c r="EH14" s="362"/>
      <c r="EI14" s="361"/>
      <c r="EJ14" s="362"/>
      <c r="EK14" s="361"/>
      <c r="EL14" s="362"/>
      <c r="EM14" s="361"/>
      <c r="EN14" s="362"/>
      <c r="EO14" s="38"/>
      <c r="EP14" s="38"/>
      <c r="EQ14" s="38"/>
      <c r="ER14" s="38"/>
      <c r="ES14" s="38"/>
      <c r="ET14" s="38"/>
      <c r="EU14" s="38"/>
      <c r="EV14" s="38"/>
      <c r="EW14" s="38"/>
      <c r="EX14" s="38"/>
      <c r="EY14" s="38"/>
      <c r="EZ14" s="38"/>
      <c r="FA14" s="38"/>
      <c r="FB14" s="38"/>
      <c r="FC14" s="38"/>
      <c r="FD14" s="38"/>
      <c r="FE14" s="38"/>
      <c r="FF14" s="38"/>
      <c r="FG14" s="38"/>
      <c r="FH14" s="38"/>
      <c r="FI14" s="38"/>
      <c r="FJ14" s="38"/>
      <c r="FK14" s="38"/>
      <c r="FL14" s="38"/>
      <c r="FM14" s="38"/>
      <c r="FN14" s="38"/>
      <c r="FO14" s="38"/>
      <c r="FP14" s="38"/>
      <c r="FQ14" s="38"/>
      <c r="FR14" s="38"/>
      <c r="FU14" s="48"/>
      <c r="FV14" s="18"/>
      <c r="FY14" s="49">
        <v>7</v>
      </c>
    </row>
    <row r="15" spans="1:181" ht="14.25" customHeight="1" x14ac:dyDescent="0.15">
      <c r="B15" s="15"/>
      <c r="C15" s="48"/>
      <c r="D15" s="48"/>
      <c r="E15" s="48"/>
      <c r="F15" s="48"/>
      <c r="G15" s="48"/>
      <c r="H15" s="48"/>
      <c r="K15" s="46"/>
      <c r="L15" s="46"/>
      <c r="O15" s="46"/>
      <c r="P15" s="46"/>
      <c r="S15" s="46"/>
      <c r="T15" s="46"/>
      <c r="U15" s="46"/>
      <c r="V15" s="46"/>
      <c r="W15" s="48"/>
      <c r="X15" s="46"/>
      <c r="Y15" s="46"/>
      <c r="Z15" s="46"/>
      <c r="AA15" s="46"/>
      <c r="AB15" s="46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8"/>
      <c r="AP15" s="48"/>
      <c r="AQ15" s="48"/>
      <c r="AR15" s="48"/>
      <c r="AS15" s="48"/>
      <c r="AT15" s="48"/>
      <c r="AU15" s="48"/>
      <c r="AV15" s="48"/>
      <c r="AW15" s="48"/>
      <c r="AX15" s="48"/>
      <c r="AY15" s="48"/>
      <c r="AZ15" s="48"/>
      <c r="BA15" s="48"/>
      <c r="BB15" s="48"/>
      <c r="BC15" s="48"/>
      <c r="BD15" s="48"/>
      <c r="BE15" s="48"/>
      <c r="BF15" s="48"/>
      <c r="BG15" s="48"/>
      <c r="BH15" s="48"/>
      <c r="BI15" s="48"/>
      <c r="BJ15" s="48"/>
      <c r="BK15" s="48"/>
      <c r="BL15" s="48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8"/>
      <c r="CA15" s="48"/>
      <c r="CB15" s="48"/>
      <c r="CC15" s="48"/>
      <c r="CD15" s="48"/>
      <c r="CE15" s="48"/>
      <c r="CF15" s="48"/>
      <c r="CG15" s="48"/>
      <c r="CH15" s="48"/>
      <c r="CI15" s="48"/>
      <c r="CJ15" s="48"/>
      <c r="CK15" s="48"/>
      <c r="CL15" s="48"/>
      <c r="CM15" s="48"/>
      <c r="CN15" s="48"/>
      <c r="CO15" s="48"/>
      <c r="CP15" s="48"/>
      <c r="CQ15" s="48"/>
      <c r="CR15" s="48"/>
      <c r="CS15" s="48"/>
      <c r="CT15" s="48"/>
      <c r="CU15" s="48"/>
      <c r="CV15" s="48"/>
      <c r="CW15" s="48"/>
      <c r="CX15" s="48"/>
      <c r="CY15" s="48"/>
      <c r="CZ15" s="48"/>
      <c r="DA15" s="48"/>
      <c r="DB15" s="48"/>
      <c r="DC15" s="48"/>
      <c r="DD15" s="48"/>
      <c r="DE15" s="48"/>
      <c r="DF15" s="48"/>
      <c r="DG15" s="48"/>
      <c r="DH15" s="48"/>
      <c r="DI15" s="48"/>
      <c r="DJ15" s="48"/>
      <c r="DK15" s="48"/>
      <c r="DL15" s="48"/>
      <c r="DM15" s="48"/>
      <c r="DN15" s="48"/>
      <c r="DO15" s="48"/>
      <c r="DP15" s="48"/>
      <c r="DQ15" s="48"/>
      <c r="DR15" s="48"/>
      <c r="DS15" s="48"/>
      <c r="DT15" s="48"/>
      <c r="DU15" s="48"/>
      <c r="DV15" s="48"/>
      <c r="DW15" s="48"/>
      <c r="DX15" s="48"/>
      <c r="DY15" s="48"/>
      <c r="DZ15" s="48"/>
      <c r="EA15" s="48"/>
      <c r="EB15" s="48"/>
      <c r="EC15" s="48"/>
      <c r="ED15" s="48"/>
      <c r="EE15" s="48"/>
      <c r="EF15" s="48"/>
      <c r="EG15" s="48"/>
      <c r="EH15" s="48"/>
      <c r="EI15" s="48"/>
      <c r="EJ15" s="48"/>
      <c r="EK15" s="48"/>
      <c r="EL15" s="48"/>
      <c r="EM15" s="48"/>
      <c r="EN15" s="48"/>
      <c r="EO15" s="48"/>
      <c r="EP15" s="48"/>
      <c r="EQ15" s="48"/>
      <c r="ER15" s="48"/>
      <c r="ES15" s="48"/>
      <c r="ET15" s="48"/>
      <c r="EU15" s="48"/>
      <c r="EV15" s="48"/>
      <c r="EW15" s="48"/>
      <c r="EX15" s="48"/>
      <c r="EY15" s="48"/>
      <c r="EZ15" s="48"/>
      <c r="FA15" s="48"/>
      <c r="FB15" s="48"/>
      <c r="FC15" s="48"/>
      <c r="FD15" s="48"/>
      <c r="FE15" s="48"/>
      <c r="FF15" s="48"/>
      <c r="FG15" s="48"/>
      <c r="FH15" s="48"/>
      <c r="FI15" s="48"/>
      <c r="FJ15" s="48"/>
      <c r="FK15" s="48"/>
      <c r="FL15" s="48"/>
      <c r="FM15" s="48"/>
      <c r="FN15" s="48"/>
      <c r="FO15" s="48"/>
      <c r="FP15" s="48"/>
      <c r="FQ15" s="48"/>
      <c r="FR15" s="48"/>
      <c r="FU15" s="48"/>
      <c r="FV15" s="18"/>
      <c r="FY15" s="49">
        <v>8</v>
      </c>
    </row>
    <row r="16" spans="1:181" ht="14.25" customHeight="1" x14ac:dyDescent="0.15">
      <c r="B16" s="15"/>
      <c r="D16" s="48"/>
      <c r="E16" s="48"/>
      <c r="G16" s="48"/>
      <c r="H16" s="48"/>
      <c r="K16" s="48"/>
      <c r="L16" s="48"/>
      <c r="O16" s="48"/>
      <c r="P16" s="48"/>
      <c r="S16" s="48"/>
      <c r="T16" s="48"/>
      <c r="U16" s="48"/>
      <c r="V16" s="48"/>
      <c r="W16" s="48"/>
      <c r="X16" s="48"/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48"/>
      <c r="AL16" s="48"/>
      <c r="AM16" s="48"/>
      <c r="AN16" s="48"/>
      <c r="AO16" s="48"/>
      <c r="AP16" s="48"/>
      <c r="AQ16" s="48"/>
      <c r="AR16" s="48"/>
      <c r="AS16" s="48"/>
      <c r="AT16" s="48"/>
      <c r="AU16" s="48"/>
      <c r="AV16" s="48"/>
      <c r="AW16" s="48"/>
      <c r="AX16" s="48"/>
      <c r="AY16" s="48"/>
      <c r="AZ16" s="48"/>
      <c r="BA16" s="48"/>
      <c r="BB16" s="48"/>
      <c r="BC16" s="48"/>
      <c r="BD16" s="48"/>
      <c r="BE16" s="48"/>
      <c r="BF16" s="48"/>
      <c r="BG16" s="48"/>
      <c r="BH16" s="48"/>
      <c r="BI16" s="48"/>
      <c r="BJ16" s="48"/>
      <c r="BK16" s="48"/>
      <c r="BL16" s="48"/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25"/>
      <c r="BX16" s="25"/>
      <c r="BY16" s="48"/>
      <c r="BZ16" s="48"/>
      <c r="CA16" s="48"/>
      <c r="CB16" s="48"/>
      <c r="CC16" s="48"/>
      <c r="CD16" s="48"/>
      <c r="CE16" s="48"/>
      <c r="CF16" s="48"/>
      <c r="CG16" s="48"/>
      <c r="CH16" s="48"/>
      <c r="CI16" s="48"/>
      <c r="CJ16" s="48"/>
      <c r="CK16" s="48"/>
      <c r="CL16" s="48"/>
      <c r="CM16" s="48"/>
      <c r="CN16" s="48"/>
      <c r="CO16" s="48"/>
      <c r="CP16" s="48"/>
      <c r="CQ16" s="48"/>
      <c r="CR16" s="48"/>
      <c r="CS16" s="48"/>
      <c r="CT16" s="48"/>
      <c r="CU16" s="48"/>
      <c r="CV16" s="48"/>
      <c r="CW16" s="48"/>
      <c r="CX16" s="48"/>
      <c r="CY16" s="48"/>
      <c r="CZ16" s="48"/>
      <c r="DA16" s="48"/>
      <c r="DB16" s="48"/>
      <c r="DC16" s="48"/>
      <c r="DD16" s="48"/>
      <c r="DE16" s="48"/>
      <c r="DF16" s="48"/>
      <c r="DG16" s="48"/>
      <c r="DH16" s="48"/>
      <c r="DI16" s="48"/>
      <c r="DJ16" s="48"/>
      <c r="DK16" s="48"/>
      <c r="DL16" s="48"/>
      <c r="DM16" s="48"/>
      <c r="DN16" s="48"/>
      <c r="DO16" s="48"/>
      <c r="DP16" s="48"/>
      <c r="DQ16" s="48"/>
      <c r="DR16" s="48"/>
      <c r="DS16" s="48"/>
      <c r="DT16" s="48"/>
      <c r="DU16" s="48"/>
      <c r="DV16" s="48"/>
      <c r="DW16" s="48"/>
      <c r="DX16" s="48"/>
      <c r="DY16" s="48"/>
      <c r="DZ16" s="48"/>
      <c r="EA16" s="48"/>
      <c r="EB16" s="48"/>
      <c r="EC16" s="48"/>
      <c r="ED16" s="48"/>
      <c r="EE16" s="48"/>
      <c r="EF16" s="48"/>
      <c r="EG16" s="48"/>
      <c r="EH16" s="48"/>
      <c r="EI16" s="48"/>
      <c r="EJ16" s="48"/>
      <c r="EK16" s="48"/>
      <c r="EL16" s="48"/>
      <c r="EM16" s="48"/>
      <c r="EN16" s="48"/>
      <c r="EO16" s="48"/>
      <c r="EP16" s="48"/>
      <c r="EQ16" s="48"/>
      <c r="ER16" s="48"/>
      <c r="ES16" s="48"/>
      <c r="ET16" s="48"/>
      <c r="EU16" s="48"/>
      <c r="EV16" s="48"/>
      <c r="EW16" s="48"/>
      <c r="EX16" s="48"/>
      <c r="EY16" s="48"/>
      <c r="EZ16" s="48"/>
      <c r="FA16" s="48"/>
      <c r="FB16" s="48"/>
      <c r="FC16" s="48"/>
      <c r="FD16" s="48"/>
      <c r="FE16" s="48"/>
      <c r="FF16" s="48"/>
      <c r="FG16" s="48"/>
      <c r="FH16" s="48"/>
      <c r="FI16" s="48"/>
      <c r="FJ16" s="48"/>
      <c r="FK16" s="48"/>
      <c r="FL16" s="48"/>
      <c r="FM16" s="48"/>
      <c r="FN16" s="48"/>
      <c r="FO16" s="48"/>
      <c r="FP16" s="48"/>
      <c r="FQ16" s="48"/>
      <c r="FR16" s="48"/>
      <c r="FU16" s="48"/>
      <c r="FV16" s="18"/>
      <c r="FY16" s="49">
        <v>9</v>
      </c>
    </row>
    <row r="17" spans="2:181" s="23" customFormat="1" ht="17.25" x14ac:dyDescent="0.15">
      <c r="B17" s="24"/>
      <c r="D17" s="25"/>
      <c r="E17" s="25"/>
      <c r="G17" s="25"/>
      <c r="H17" s="25"/>
      <c r="K17" s="25"/>
      <c r="L17" s="25"/>
      <c r="O17" s="25"/>
      <c r="P17" s="25"/>
      <c r="S17" s="25"/>
      <c r="T17" s="25"/>
      <c r="U17" s="25"/>
      <c r="V17" s="25"/>
      <c r="W17" s="19"/>
      <c r="X17" s="21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6"/>
      <c r="AM17" s="26"/>
      <c r="AN17" s="25"/>
      <c r="AO17" s="25"/>
      <c r="AP17" s="25"/>
      <c r="AQ17" s="25"/>
      <c r="AR17" s="25"/>
      <c r="AS17" s="25"/>
      <c r="AT17" s="25"/>
      <c r="AU17" s="26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U17" s="25"/>
      <c r="FV17" s="27"/>
      <c r="FY17" s="49">
        <v>10</v>
      </c>
    </row>
    <row r="18" spans="2:181" s="19" customFormat="1" ht="13.5" customHeight="1" x14ac:dyDescent="0.15">
      <c r="B18" s="20"/>
      <c r="C18" s="21"/>
      <c r="D18" s="21"/>
      <c r="E18" s="21"/>
      <c r="F18" s="21"/>
      <c r="G18" s="21"/>
      <c r="H18" s="21"/>
      <c r="K18" s="21"/>
      <c r="L18" s="21"/>
      <c r="O18" s="21"/>
      <c r="P18" s="21"/>
      <c r="S18" s="21"/>
      <c r="T18" s="21"/>
      <c r="U18" s="21"/>
      <c r="V18" s="21"/>
      <c r="W18" s="23"/>
      <c r="X18" s="29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  <c r="BG18" s="21"/>
      <c r="BH18" s="21"/>
      <c r="BI18" s="21"/>
      <c r="BJ18" s="21"/>
      <c r="BK18" s="21"/>
      <c r="BL18" s="21"/>
      <c r="BM18" s="21"/>
      <c r="BN18" s="21"/>
      <c r="BO18" s="21"/>
      <c r="BP18" s="21"/>
      <c r="BQ18" s="21"/>
      <c r="BR18" s="21"/>
      <c r="BS18" s="21"/>
      <c r="BT18" s="21"/>
      <c r="BU18" s="21"/>
      <c r="BV18" s="21"/>
      <c r="BW18" s="21"/>
      <c r="BX18" s="21"/>
      <c r="BY18" s="21"/>
      <c r="BZ18" s="21"/>
      <c r="CA18" s="21"/>
      <c r="CB18" s="21"/>
      <c r="CC18" s="21"/>
      <c r="CD18" s="21"/>
      <c r="CE18" s="21"/>
      <c r="CF18" s="21"/>
      <c r="CG18" s="21"/>
      <c r="CH18" s="21"/>
      <c r="CI18" s="21"/>
      <c r="CJ18" s="21"/>
      <c r="CK18" s="21"/>
      <c r="CL18" s="21"/>
      <c r="CM18" s="21"/>
      <c r="CN18" s="21"/>
      <c r="CO18" s="21"/>
      <c r="CP18" s="21"/>
      <c r="CQ18" s="21"/>
      <c r="CR18" s="21"/>
      <c r="CS18" s="21"/>
      <c r="CT18" s="21"/>
      <c r="CU18" s="21"/>
      <c r="CV18" s="21"/>
      <c r="CW18" s="21"/>
      <c r="CX18" s="21"/>
      <c r="CY18" s="21"/>
      <c r="CZ18" s="21"/>
      <c r="DA18" s="21"/>
      <c r="DB18" s="21"/>
      <c r="DC18" s="21"/>
      <c r="DD18" s="21"/>
      <c r="DE18" s="21"/>
      <c r="DF18" s="21"/>
      <c r="DG18" s="21"/>
      <c r="DH18" s="21"/>
      <c r="DI18" s="21"/>
      <c r="DJ18" s="21"/>
      <c r="DK18" s="21"/>
      <c r="DL18" s="21"/>
      <c r="DM18" s="21"/>
      <c r="DN18" s="21"/>
      <c r="DO18" s="21"/>
      <c r="DP18" s="21"/>
      <c r="DQ18" s="21"/>
      <c r="DR18" s="21"/>
      <c r="DS18" s="21"/>
      <c r="DT18" s="21"/>
      <c r="DU18" s="21"/>
      <c r="DV18" s="21"/>
      <c r="DW18" s="21"/>
      <c r="DX18" s="21"/>
      <c r="DY18" s="21"/>
      <c r="DZ18" s="21"/>
      <c r="EA18" s="21"/>
      <c r="EB18" s="21"/>
      <c r="EC18" s="21"/>
      <c r="ED18" s="21"/>
      <c r="EE18" s="21"/>
      <c r="EF18" s="21"/>
      <c r="EG18" s="21"/>
      <c r="EH18" s="21"/>
      <c r="EI18" s="21"/>
      <c r="EJ18" s="21"/>
      <c r="EK18" s="21"/>
      <c r="EL18" s="21"/>
      <c r="EM18" s="21"/>
      <c r="EN18" s="21"/>
      <c r="EO18" s="21"/>
      <c r="EP18" s="21"/>
      <c r="EQ18" s="21"/>
      <c r="ER18" s="21"/>
      <c r="ES18" s="21"/>
      <c r="ET18" s="21"/>
      <c r="EU18" s="21"/>
      <c r="EV18" s="21"/>
      <c r="EW18" s="21"/>
      <c r="EX18" s="21"/>
      <c r="EY18" s="21"/>
      <c r="EZ18" s="21"/>
      <c r="FA18" s="21"/>
      <c r="FB18" s="21"/>
      <c r="FC18" s="21"/>
      <c r="FD18" s="21"/>
      <c r="FE18" s="21"/>
      <c r="FF18" s="21"/>
      <c r="FG18" s="21"/>
      <c r="FH18" s="21"/>
      <c r="FI18" s="21"/>
      <c r="FJ18" s="21"/>
      <c r="FK18" s="21"/>
      <c r="FL18" s="21"/>
      <c r="FM18" s="21"/>
      <c r="FN18" s="21"/>
      <c r="FO18" s="21"/>
      <c r="FP18" s="21"/>
      <c r="FQ18" s="21"/>
      <c r="FR18" s="21"/>
      <c r="FS18" s="21"/>
      <c r="FT18" s="21"/>
      <c r="FU18" s="21"/>
      <c r="FV18" s="22"/>
      <c r="FY18" s="49">
        <v>11</v>
      </c>
    </row>
    <row r="19" spans="2:181" x14ac:dyDescent="0.15">
      <c r="B19" s="214" t="s">
        <v>22</v>
      </c>
      <c r="C19" s="215"/>
      <c r="D19" s="215"/>
      <c r="E19" s="215"/>
      <c r="F19" s="215"/>
      <c r="G19" s="215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H19" s="3"/>
      <c r="EI19" s="3"/>
      <c r="EJ19" s="3"/>
      <c r="EK19" s="3"/>
      <c r="EL19" s="3"/>
      <c r="EM19" s="3"/>
      <c r="EN19" s="3"/>
      <c r="EO19" s="3"/>
      <c r="EP19" s="3"/>
      <c r="EQ19" s="3"/>
      <c r="ER19" s="3"/>
      <c r="ES19" s="3"/>
      <c r="ET19" s="3"/>
      <c r="EU19" s="3"/>
      <c r="EV19" s="3"/>
      <c r="EW19" s="3"/>
      <c r="EX19" s="3"/>
      <c r="EY19" s="3"/>
      <c r="EZ19" s="3"/>
      <c r="FA19" s="3"/>
      <c r="FB19" s="3"/>
      <c r="FC19" s="3"/>
      <c r="FD19" s="3"/>
      <c r="FE19" s="3"/>
      <c r="FF19" s="3"/>
      <c r="FG19" s="3"/>
      <c r="FH19" s="3"/>
      <c r="FI19" s="3"/>
      <c r="FJ19" s="3"/>
      <c r="FK19" s="3"/>
      <c r="FL19" s="3"/>
      <c r="FM19" s="3"/>
      <c r="FN19" s="3"/>
      <c r="FO19" s="3"/>
      <c r="FP19" s="3"/>
      <c r="FQ19" s="3"/>
      <c r="FR19" s="3"/>
      <c r="FS19" s="3"/>
      <c r="FT19" s="3"/>
      <c r="FU19" s="3"/>
      <c r="FV19" s="4"/>
      <c r="FY19" s="49">
        <v>12</v>
      </c>
    </row>
    <row r="20" spans="2:181" s="23" customFormat="1" ht="13.5" customHeight="1" x14ac:dyDescent="0.15">
      <c r="B20" s="99" t="s">
        <v>23</v>
      </c>
      <c r="C20" s="188" t="s">
        <v>24</v>
      </c>
      <c r="D20" s="189"/>
      <c r="E20" s="189"/>
      <c r="F20" s="189"/>
      <c r="G20" s="190"/>
      <c r="H20" s="216" t="s">
        <v>25</v>
      </c>
      <c r="I20" s="105"/>
      <c r="J20" s="104"/>
      <c r="K20" s="211"/>
      <c r="L20" s="211"/>
      <c r="M20" s="105"/>
      <c r="N20" s="104"/>
      <c r="O20" s="105"/>
      <c r="P20" s="104"/>
      <c r="Q20" s="105"/>
      <c r="R20" s="104"/>
      <c r="S20" s="105"/>
      <c r="T20" s="104"/>
      <c r="U20" s="105"/>
      <c r="V20" s="104"/>
      <c r="W20" s="105"/>
      <c r="X20" s="104"/>
      <c r="Y20" s="105"/>
      <c r="Z20" s="104"/>
      <c r="AA20" s="105"/>
      <c r="AB20" s="104"/>
      <c r="AC20" s="105"/>
      <c r="AD20" s="104"/>
      <c r="AE20" s="105"/>
      <c r="AF20" s="104"/>
      <c r="AG20" s="105"/>
      <c r="AH20" s="104"/>
      <c r="AI20" s="105"/>
      <c r="AJ20" s="104"/>
      <c r="AK20" s="105"/>
      <c r="AL20" s="104"/>
      <c r="AM20" s="105"/>
      <c r="AN20" s="104"/>
      <c r="AO20" s="105"/>
      <c r="AP20" s="104"/>
      <c r="AQ20" s="105"/>
      <c r="AR20" s="104"/>
      <c r="AS20" s="105"/>
      <c r="AT20" s="104"/>
      <c r="AU20" s="105"/>
      <c r="AV20" s="104"/>
      <c r="AW20" s="105"/>
      <c r="AX20" s="104"/>
      <c r="AY20" s="105"/>
      <c r="AZ20" s="104"/>
      <c r="BA20" s="105"/>
      <c r="BB20" s="104"/>
      <c r="BC20" s="105"/>
      <c r="BD20" s="104"/>
      <c r="BE20" s="105"/>
      <c r="BF20" s="104"/>
      <c r="BG20" s="105"/>
      <c r="BH20" s="104"/>
      <c r="BI20" s="105"/>
      <c r="BJ20" s="104"/>
      <c r="BK20" s="105"/>
      <c r="BL20" s="104"/>
      <c r="BM20" s="105"/>
      <c r="BN20" s="104"/>
      <c r="BO20" s="105"/>
      <c r="BP20" s="104"/>
      <c r="BQ20" s="105"/>
      <c r="BR20" s="104"/>
      <c r="BS20" s="105"/>
      <c r="BT20" s="104"/>
      <c r="BU20" s="105"/>
      <c r="BV20" s="104"/>
      <c r="BW20" s="105"/>
      <c r="BX20" s="104"/>
      <c r="BY20" s="105"/>
      <c r="BZ20" s="104"/>
      <c r="CA20" s="105"/>
      <c r="CB20" s="104"/>
      <c r="CC20" s="105"/>
      <c r="CD20" s="104"/>
      <c r="CE20" s="105"/>
      <c r="CF20" s="104"/>
      <c r="CG20" s="105"/>
      <c r="CH20" s="104"/>
      <c r="CI20" s="105"/>
      <c r="CJ20" s="104"/>
      <c r="CK20" s="105"/>
      <c r="CL20" s="104"/>
      <c r="CM20" s="105"/>
      <c r="CN20" s="104"/>
      <c r="CO20" s="105"/>
      <c r="CP20" s="104"/>
      <c r="CQ20" s="105"/>
      <c r="CR20" s="104"/>
      <c r="CS20" s="105"/>
      <c r="CT20" s="104"/>
      <c r="CU20" s="105"/>
      <c r="CV20" s="104"/>
      <c r="CW20" s="105"/>
      <c r="CX20" s="104"/>
      <c r="CY20" s="105"/>
      <c r="CZ20" s="104"/>
      <c r="DA20" s="105"/>
      <c r="DB20" s="104"/>
      <c r="DC20" s="105"/>
      <c r="DD20" s="104"/>
      <c r="DE20" s="105"/>
      <c r="DF20" s="104"/>
      <c r="DG20" s="105"/>
      <c r="DH20" s="104"/>
      <c r="DI20" s="105"/>
      <c r="DJ20" s="104"/>
      <c r="DK20" s="105"/>
      <c r="DL20" s="104"/>
      <c r="DM20" s="105"/>
      <c r="DN20" s="104"/>
      <c r="DO20" s="105"/>
      <c r="DP20" s="213"/>
      <c r="DQ20" s="105"/>
      <c r="DR20" s="104"/>
      <c r="DS20" s="105"/>
      <c r="DT20" s="104"/>
      <c r="DU20" s="105"/>
      <c r="DV20" s="104"/>
      <c r="DW20" s="105"/>
      <c r="DX20" s="104"/>
      <c r="DY20" s="105"/>
      <c r="DZ20" s="104"/>
      <c r="EA20" s="105"/>
      <c r="EB20" s="104"/>
      <c r="EC20" s="105"/>
      <c r="ED20" s="104"/>
      <c r="EE20" s="105"/>
      <c r="EF20" s="104"/>
      <c r="EG20" s="105"/>
      <c r="EH20" s="213"/>
      <c r="EI20" s="105"/>
      <c r="EJ20" s="104"/>
      <c r="EK20" s="105"/>
      <c r="EL20" s="104"/>
      <c r="EM20" s="105"/>
      <c r="EN20" s="104"/>
      <c r="EO20" s="105"/>
      <c r="EP20" s="104"/>
      <c r="EQ20" s="105"/>
      <c r="ER20" s="104"/>
      <c r="ES20" s="105"/>
      <c r="ET20" s="104"/>
      <c r="EU20" s="105"/>
      <c r="EV20" s="104"/>
      <c r="EW20" s="105"/>
      <c r="EX20" s="104"/>
      <c r="EY20" s="105"/>
      <c r="EZ20" s="104"/>
      <c r="FA20" s="105"/>
      <c r="FB20" s="104"/>
      <c r="FC20" s="105"/>
      <c r="FD20" s="104"/>
      <c r="FE20" s="105"/>
      <c r="FF20" s="104"/>
      <c r="FG20" s="105"/>
      <c r="FH20" s="104"/>
      <c r="FI20" s="105"/>
      <c r="FJ20" s="104"/>
      <c r="FK20" s="105"/>
      <c r="FL20" s="104"/>
      <c r="FM20" s="105"/>
      <c r="FN20" s="104"/>
      <c r="FO20" s="105"/>
      <c r="FP20" s="104"/>
      <c r="FQ20" s="105"/>
      <c r="FR20" s="104"/>
      <c r="FS20" s="105"/>
      <c r="FT20" s="104"/>
      <c r="FU20" s="211"/>
      <c r="FV20" s="105"/>
      <c r="FY20" s="49">
        <v>13</v>
      </c>
    </row>
    <row r="21" spans="2:181" s="23" customFormat="1" x14ac:dyDescent="0.15">
      <c r="B21" s="100"/>
      <c r="C21" s="124" t="s">
        <v>26</v>
      </c>
      <c r="D21" s="124"/>
      <c r="E21" s="124"/>
      <c r="F21" s="124"/>
      <c r="G21" s="125"/>
      <c r="H21" s="212"/>
      <c r="I21" s="128"/>
      <c r="J21" s="106"/>
      <c r="K21" s="128"/>
      <c r="L21" s="128"/>
      <c r="M21" s="107"/>
      <c r="N21" s="106"/>
      <c r="O21" s="107"/>
      <c r="P21" s="106"/>
      <c r="Q21" s="128"/>
      <c r="R21" s="106"/>
      <c r="S21" s="128"/>
      <c r="T21" s="106"/>
      <c r="U21" s="107"/>
      <c r="V21" s="128"/>
      <c r="W21" s="107"/>
      <c r="X21" s="106"/>
      <c r="Y21" s="107"/>
      <c r="Z21" s="106"/>
      <c r="AA21" s="107"/>
      <c r="AB21" s="106"/>
      <c r="AC21" s="107"/>
      <c r="AD21" s="106"/>
      <c r="AE21" s="107"/>
      <c r="AF21" s="106"/>
      <c r="AG21" s="107"/>
      <c r="AH21" s="106"/>
      <c r="AI21" s="107"/>
      <c r="AJ21" s="106"/>
      <c r="AK21" s="107"/>
      <c r="AL21" s="106"/>
      <c r="AM21" s="128"/>
      <c r="AN21" s="106"/>
      <c r="AO21" s="128"/>
      <c r="AP21" s="209"/>
      <c r="AQ21" s="210"/>
      <c r="AR21" s="106"/>
      <c r="AS21" s="107"/>
      <c r="AT21" s="106"/>
      <c r="AU21" s="107"/>
      <c r="AV21" s="106"/>
      <c r="AW21" s="107"/>
      <c r="AX21" s="106"/>
      <c r="AY21" s="107"/>
      <c r="AZ21" s="106"/>
      <c r="BA21" s="128"/>
      <c r="BB21" s="106"/>
      <c r="BC21" s="128"/>
      <c r="BD21" s="106"/>
      <c r="BE21" s="107"/>
      <c r="BF21" s="128"/>
      <c r="BG21" s="107"/>
      <c r="BH21" s="106"/>
      <c r="BI21" s="107"/>
      <c r="BJ21" s="106"/>
      <c r="BK21" s="107"/>
      <c r="BL21" s="106"/>
      <c r="BM21" s="107"/>
      <c r="BN21" s="106"/>
      <c r="BO21" s="107"/>
      <c r="BP21" s="106"/>
      <c r="BQ21" s="107"/>
      <c r="BR21" s="106"/>
      <c r="BS21" s="107"/>
      <c r="BT21" s="106"/>
      <c r="BU21" s="107"/>
      <c r="BV21" s="106"/>
      <c r="BW21" s="128"/>
      <c r="BX21" s="106"/>
      <c r="BY21" s="128"/>
      <c r="BZ21" s="209"/>
      <c r="CA21" s="210"/>
      <c r="CB21" s="106"/>
      <c r="CC21" s="107"/>
      <c r="CD21" s="106"/>
      <c r="CE21" s="107"/>
      <c r="CF21" s="106"/>
      <c r="CG21" s="107"/>
      <c r="CH21" s="106"/>
      <c r="CI21" s="107"/>
      <c r="CJ21" s="106"/>
      <c r="CK21" s="107"/>
      <c r="CL21" s="106"/>
      <c r="CM21" s="107"/>
      <c r="CN21" s="106"/>
      <c r="CO21" s="107"/>
      <c r="CP21" s="106"/>
      <c r="CQ21" s="107"/>
      <c r="CR21" s="106"/>
      <c r="CS21" s="107"/>
      <c r="CT21" s="106"/>
      <c r="CU21" s="107"/>
      <c r="CV21" s="106"/>
      <c r="CW21" s="107"/>
      <c r="CX21" s="106"/>
      <c r="CY21" s="107"/>
      <c r="CZ21" s="106"/>
      <c r="DA21" s="107"/>
      <c r="DB21" s="106"/>
      <c r="DC21" s="107"/>
      <c r="DD21" s="106"/>
      <c r="DE21" s="107"/>
      <c r="DF21" s="106"/>
      <c r="DG21" s="107"/>
      <c r="DH21" s="106"/>
      <c r="DI21" s="107"/>
      <c r="DJ21" s="106"/>
      <c r="DK21" s="107"/>
      <c r="DL21" s="106"/>
      <c r="DM21" s="107"/>
      <c r="DN21" s="106"/>
      <c r="DO21" s="107"/>
      <c r="DP21" s="106"/>
      <c r="DQ21" s="107"/>
      <c r="DR21" s="106"/>
      <c r="DS21" s="107"/>
      <c r="DT21" s="106"/>
      <c r="DU21" s="107"/>
      <c r="DV21" s="106"/>
      <c r="DW21" s="107"/>
      <c r="DX21" s="106"/>
      <c r="DY21" s="107"/>
      <c r="DZ21" s="106"/>
      <c r="EA21" s="107"/>
      <c r="EB21" s="106"/>
      <c r="EC21" s="107"/>
      <c r="ED21" s="106"/>
      <c r="EE21" s="107"/>
      <c r="EF21" s="106"/>
      <c r="EG21" s="107"/>
      <c r="EH21" s="106"/>
      <c r="EI21" s="107"/>
      <c r="EJ21" s="106"/>
      <c r="EK21" s="107"/>
      <c r="EL21" s="106"/>
      <c r="EM21" s="107"/>
      <c r="EN21" s="106"/>
      <c r="EO21" s="107"/>
      <c r="EP21" s="106"/>
      <c r="EQ21" s="107"/>
      <c r="ER21" s="106"/>
      <c r="ES21" s="107"/>
      <c r="ET21" s="106"/>
      <c r="EU21" s="107"/>
      <c r="EV21" s="106"/>
      <c r="EW21" s="107"/>
      <c r="EX21" s="106"/>
      <c r="EY21" s="107"/>
      <c r="EZ21" s="106"/>
      <c r="FA21" s="107"/>
      <c r="FB21" s="106"/>
      <c r="FC21" s="107"/>
      <c r="FD21" s="106"/>
      <c r="FE21" s="107"/>
      <c r="FF21" s="106"/>
      <c r="FG21" s="107"/>
      <c r="FH21" s="106"/>
      <c r="FI21" s="107"/>
      <c r="FJ21" s="106"/>
      <c r="FK21" s="107"/>
      <c r="FL21" s="106"/>
      <c r="FM21" s="107"/>
      <c r="FN21" s="106"/>
      <c r="FO21" s="107"/>
      <c r="FP21" s="106"/>
      <c r="FQ21" s="107"/>
      <c r="FR21" s="106"/>
      <c r="FS21" s="107"/>
      <c r="FT21" s="106"/>
      <c r="FU21" s="128"/>
      <c r="FV21" s="107"/>
      <c r="FY21" s="49">
        <v>14</v>
      </c>
    </row>
    <row r="22" spans="2:181" ht="13.5" customHeight="1" x14ac:dyDescent="0.15">
      <c r="B22" s="100"/>
      <c r="C22" s="126" t="s">
        <v>27</v>
      </c>
      <c r="D22" s="126"/>
      <c r="E22" s="126"/>
      <c r="F22" s="126"/>
      <c r="G22" s="127"/>
      <c r="H22" s="207"/>
      <c r="I22" s="138"/>
      <c r="J22" s="108"/>
      <c r="K22" s="138"/>
      <c r="L22" s="138"/>
      <c r="M22" s="109"/>
      <c r="N22" s="184"/>
      <c r="O22" s="109"/>
      <c r="P22" s="108"/>
      <c r="Q22" s="138"/>
      <c r="R22" s="110"/>
      <c r="S22" s="139"/>
      <c r="T22" s="110"/>
      <c r="U22" s="111"/>
      <c r="V22" s="138"/>
      <c r="W22" s="109"/>
      <c r="X22" s="108"/>
      <c r="Y22" s="109"/>
      <c r="Z22" s="108"/>
      <c r="AA22" s="109"/>
      <c r="AB22" s="108"/>
      <c r="AC22" s="109"/>
      <c r="AD22" s="108"/>
      <c r="AE22" s="109"/>
      <c r="AF22" s="108"/>
      <c r="AG22" s="109"/>
      <c r="AH22" s="108"/>
      <c r="AI22" s="109"/>
      <c r="AJ22" s="108"/>
      <c r="AK22" s="109"/>
      <c r="AL22" s="108"/>
      <c r="AM22" s="138"/>
      <c r="AN22" s="110"/>
      <c r="AO22" s="139"/>
      <c r="AP22" s="184"/>
      <c r="AQ22" s="109"/>
      <c r="AR22" s="184"/>
      <c r="AS22" s="109"/>
      <c r="AT22" s="108"/>
      <c r="AU22" s="109"/>
      <c r="AV22" s="108"/>
      <c r="AW22" s="109"/>
      <c r="AX22" s="108"/>
      <c r="AY22" s="109"/>
      <c r="AZ22" s="108"/>
      <c r="BA22" s="138"/>
      <c r="BB22" s="206"/>
      <c r="BC22" s="139"/>
      <c r="BD22" s="206"/>
      <c r="BE22" s="111"/>
      <c r="BF22" s="138"/>
      <c r="BG22" s="109"/>
      <c r="BH22" s="108"/>
      <c r="BI22" s="109"/>
      <c r="BJ22" s="108"/>
      <c r="BK22" s="109"/>
      <c r="BL22" s="184"/>
      <c r="BM22" s="109"/>
      <c r="BN22" s="108"/>
      <c r="BO22" s="109"/>
      <c r="BP22" s="184"/>
      <c r="BQ22" s="109"/>
      <c r="BR22" s="184"/>
      <c r="BS22" s="109"/>
      <c r="BT22" s="184"/>
      <c r="BU22" s="109"/>
      <c r="BV22" s="108"/>
      <c r="BW22" s="138"/>
      <c r="BX22" s="206"/>
      <c r="BY22" s="139"/>
      <c r="BZ22" s="206"/>
      <c r="CA22" s="139"/>
      <c r="CB22" s="206"/>
      <c r="CC22" s="139"/>
      <c r="CD22" s="108"/>
      <c r="CE22" s="109"/>
      <c r="CF22" s="184"/>
      <c r="CG22" s="109"/>
      <c r="CH22" s="184"/>
      <c r="CI22" s="109"/>
      <c r="CJ22" s="184"/>
      <c r="CK22" s="109"/>
      <c r="CL22" s="108"/>
      <c r="CM22" s="109"/>
      <c r="CN22" s="184"/>
      <c r="CO22" s="109"/>
      <c r="CP22" s="184"/>
      <c r="CQ22" s="109"/>
      <c r="CR22" s="184"/>
      <c r="CS22" s="109"/>
      <c r="CT22" s="184"/>
      <c r="CU22" s="109"/>
      <c r="CV22" s="184"/>
      <c r="CW22" s="109"/>
      <c r="CX22" s="184"/>
      <c r="CY22" s="109"/>
      <c r="CZ22" s="184"/>
      <c r="DA22" s="109"/>
      <c r="DB22" s="184"/>
      <c r="DC22" s="109"/>
      <c r="DD22" s="184"/>
      <c r="DE22" s="109"/>
      <c r="DF22" s="184"/>
      <c r="DG22" s="109"/>
      <c r="DH22" s="108"/>
      <c r="DI22" s="109"/>
      <c r="DJ22" s="108"/>
      <c r="DK22" s="109"/>
      <c r="DL22" s="184"/>
      <c r="DM22" s="109"/>
      <c r="DN22" s="184"/>
      <c r="DO22" s="109"/>
      <c r="DP22" s="108"/>
      <c r="DQ22" s="109"/>
      <c r="DR22" s="108"/>
      <c r="DS22" s="109"/>
      <c r="DT22" s="184"/>
      <c r="DU22" s="109"/>
      <c r="DV22" s="108"/>
      <c r="DW22" s="109"/>
      <c r="DX22" s="108"/>
      <c r="DY22" s="109"/>
      <c r="DZ22" s="108"/>
      <c r="EA22" s="109"/>
      <c r="EB22" s="108"/>
      <c r="EC22" s="109"/>
      <c r="ED22" s="108"/>
      <c r="EE22" s="109"/>
      <c r="EF22" s="108"/>
      <c r="EG22" s="109"/>
      <c r="EH22" s="108"/>
      <c r="EI22" s="109"/>
      <c r="EJ22" s="108"/>
      <c r="EK22" s="109"/>
      <c r="EL22" s="108"/>
      <c r="EM22" s="109"/>
      <c r="EN22" s="108"/>
      <c r="EO22" s="109"/>
      <c r="EP22" s="108"/>
      <c r="EQ22" s="109"/>
      <c r="ER22" s="108"/>
      <c r="ES22" s="109"/>
      <c r="ET22" s="108"/>
      <c r="EU22" s="109"/>
      <c r="EV22" s="108"/>
      <c r="EW22" s="109"/>
      <c r="EX22" s="108"/>
      <c r="EY22" s="109"/>
      <c r="EZ22" s="108"/>
      <c r="FA22" s="109"/>
      <c r="FB22" s="108"/>
      <c r="FC22" s="109"/>
      <c r="FD22" s="108"/>
      <c r="FE22" s="109"/>
      <c r="FF22" s="108"/>
      <c r="FG22" s="109"/>
      <c r="FH22" s="108"/>
      <c r="FI22" s="109"/>
      <c r="FJ22" s="108"/>
      <c r="FK22" s="109"/>
      <c r="FL22" s="108"/>
      <c r="FM22" s="109"/>
      <c r="FN22" s="108"/>
      <c r="FO22" s="109"/>
      <c r="FP22" s="108"/>
      <c r="FQ22" s="109"/>
      <c r="FR22" s="108"/>
      <c r="FS22" s="109"/>
      <c r="FT22" s="108"/>
      <c r="FU22" s="138"/>
      <c r="FV22" s="109"/>
      <c r="FY22" s="49">
        <v>15</v>
      </c>
    </row>
    <row r="23" spans="2:181" x14ac:dyDescent="0.15">
      <c r="B23" s="100"/>
      <c r="C23" s="126"/>
      <c r="D23" s="126"/>
      <c r="E23" s="126"/>
      <c r="F23" s="126"/>
      <c r="G23" s="127"/>
      <c r="H23" s="208"/>
      <c r="I23" s="139"/>
      <c r="J23" s="110"/>
      <c r="K23" s="139"/>
      <c r="L23" s="139"/>
      <c r="M23" s="111"/>
      <c r="N23" s="110"/>
      <c r="O23" s="111"/>
      <c r="P23" s="110"/>
      <c r="Q23" s="139"/>
      <c r="R23" s="110"/>
      <c r="S23" s="139"/>
      <c r="T23" s="110"/>
      <c r="U23" s="111"/>
      <c r="V23" s="139"/>
      <c r="W23" s="111"/>
      <c r="X23" s="110"/>
      <c r="Y23" s="111"/>
      <c r="Z23" s="110"/>
      <c r="AA23" s="111"/>
      <c r="AB23" s="110"/>
      <c r="AC23" s="111"/>
      <c r="AD23" s="110"/>
      <c r="AE23" s="111"/>
      <c r="AF23" s="110"/>
      <c r="AG23" s="111"/>
      <c r="AH23" s="110"/>
      <c r="AI23" s="111"/>
      <c r="AJ23" s="110"/>
      <c r="AK23" s="111"/>
      <c r="AL23" s="110"/>
      <c r="AM23" s="139"/>
      <c r="AN23" s="110"/>
      <c r="AO23" s="139"/>
      <c r="AP23" s="110"/>
      <c r="AQ23" s="111"/>
      <c r="AR23" s="110"/>
      <c r="AS23" s="111"/>
      <c r="AT23" s="110"/>
      <c r="AU23" s="111"/>
      <c r="AV23" s="110"/>
      <c r="AW23" s="111"/>
      <c r="AX23" s="110"/>
      <c r="AY23" s="111"/>
      <c r="AZ23" s="110"/>
      <c r="BA23" s="139"/>
      <c r="BB23" s="110"/>
      <c r="BC23" s="139"/>
      <c r="BD23" s="110"/>
      <c r="BE23" s="111"/>
      <c r="BF23" s="139"/>
      <c r="BG23" s="111"/>
      <c r="BH23" s="110"/>
      <c r="BI23" s="111"/>
      <c r="BJ23" s="110"/>
      <c r="BK23" s="111"/>
      <c r="BL23" s="110"/>
      <c r="BM23" s="111"/>
      <c r="BN23" s="110"/>
      <c r="BO23" s="111"/>
      <c r="BP23" s="110"/>
      <c r="BQ23" s="111"/>
      <c r="BR23" s="110"/>
      <c r="BS23" s="111"/>
      <c r="BT23" s="110"/>
      <c r="BU23" s="111"/>
      <c r="BV23" s="110"/>
      <c r="BW23" s="139"/>
      <c r="BX23" s="110"/>
      <c r="BY23" s="139"/>
      <c r="BZ23" s="110"/>
      <c r="CA23" s="139"/>
      <c r="CB23" s="110"/>
      <c r="CC23" s="139"/>
      <c r="CD23" s="110"/>
      <c r="CE23" s="111"/>
      <c r="CF23" s="110"/>
      <c r="CG23" s="111"/>
      <c r="CH23" s="110"/>
      <c r="CI23" s="111"/>
      <c r="CJ23" s="110"/>
      <c r="CK23" s="111"/>
      <c r="CL23" s="110"/>
      <c r="CM23" s="111"/>
      <c r="CN23" s="110"/>
      <c r="CO23" s="111"/>
      <c r="CP23" s="110"/>
      <c r="CQ23" s="111"/>
      <c r="CR23" s="110"/>
      <c r="CS23" s="111"/>
      <c r="CT23" s="110"/>
      <c r="CU23" s="111"/>
      <c r="CV23" s="110"/>
      <c r="CW23" s="111"/>
      <c r="CX23" s="110"/>
      <c r="CY23" s="111"/>
      <c r="CZ23" s="110"/>
      <c r="DA23" s="111"/>
      <c r="DB23" s="110"/>
      <c r="DC23" s="111"/>
      <c r="DD23" s="110"/>
      <c r="DE23" s="111"/>
      <c r="DF23" s="110"/>
      <c r="DG23" s="111"/>
      <c r="DH23" s="110"/>
      <c r="DI23" s="111"/>
      <c r="DJ23" s="110"/>
      <c r="DK23" s="111"/>
      <c r="DL23" s="110"/>
      <c r="DM23" s="111"/>
      <c r="DN23" s="110"/>
      <c r="DO23" s="111"/>
      <c r="DP23" s="110"/>
      <c r="DQ23" s="111"/>
      <c r="DR23" s="110"/>
      <c r="DS23" s="111"/>
      <c r="DT23" s="110"/>
      <c r="DU23" s="111"/>
      <c r="DV23" s="110"/>
      <c r="DW23" s="111"/>
      <c r="DX23" s="110"/>
      <c r="DY23" s="111"/>
      <c r="DZ23" s="110"/>
      <c r="EA23" s="111"/>
      <c r="EB23" s="110"/>
      <c r="EC23" s="111"/>
      <c r="ED23" s="110"/>
      <c r="EE23" s="111"/>
      <c r="EF23" s="110"/>
      <c r="EG23" s="111"/>
      <c r="EH23" s="110"/>
      <c r="EI23" s="111"/>
      <c r="EJ23" s="110"/>
      <c r="EK23" s="111"/>
      <c r="EL23" s="110"/>
      <c r="EM23" s="111"/>
      <c r="EN23" s="110"/>
      <c r="EO23" s="111"/>
      <c r="EP23" s="110"/>
      <c r="EQ23" s="111"/>
      <c r="ER23" s="110"/>
      <c r="ES23" s="111"/>
      <c r="ET23" s="110"/>
      <c r="EU23" s="111"/>
      <c r="EV23" s="110"/>
      <c r="EW23" s="111"/>
      <c r="EX23" s="110"/>
      <c r="EY23" s="111"/>
      <c r="EZ23" s="110"/>
      <c r="FA23" s="111"/>
      <c r="FB23" s="110"/>
      <c r="FC23" s="111"/>
      <c r="FD23" s="110"/>
      <c r="FE23" s="111"/>
      <c r="FF23" s="110"/>
      <c r="FG23" s="111"/>
      <c r="FH23" s="110"/>
      <c r="FI23" s="111"/>
      <c r="FJ23" s="110"/>
      <c r="FK23" s="111"/>
      <c r="FL23" s="110"/>
      <c r="FM23" s="111"/>
      <c r="FN23" s="110"/>
      <c r="FO23" s="111"/>
      <c r="FP23" s="110"/>
      <c r="FQ23" s="111"/>
      <c r="FR23" s="110"/>
      <c r="FS23" s="111"/>
      <c r="FT23" s="110"/>
      <c r="FU23" s="139"/>
      <c r="FV23" s="111"/>
      <c r="FY23" s="49">
        <v>16</v>
      </c>
    </row>
    <row r="24" spans="2:181" x14ac:dyDescent="0.15">
      <c r="B24" s="100"/>
      <c r="C24" s="126"/>
      <c r="D24" s="126"/>
      <c r="E24" s="126"/>
      <c r="F24" s="126"/>
      <c r="G24" s="127"/>
      <c r="H24" s="208"/>
      <c r="I24" s="139"/>
      <c r="J24" s="110"/>
      <c r="K24" s="139"/>
      <c r="L24" s="139"/>
      <c r="M24" s="111"/>
      <c r="N24" s="110"/>
      <c r="O24" s="111"/>
      <c r="P24" s="110"/>
      <c r="Q24" s="139"/>
      <c r="R24" s="110"/>
      <c r="S24" s="139"/>
      <c r="T24" s="110"/>
      <c r="U24" s="111"/>
      <c r="V24" s="139"/>
      <c r="W24" s="111"/>
      <c r="X24" s="110"/>
      <c r="Y24" s="111"/>
      <c r="Z24" s="110"/>
      <c r="AA24" s="111"/>
      <c r="AB24" s="110"/>
      <c r="AC24" s="111"/>
      <c r="AD24" s="110"/>
      <c r="AE24" s="111"/>
      <c r="AF24" s="110"/>
      <c r="AG24" s="111"/>
      <c r="AH24" s="110"/>
      <c r="AI24" s="111"/>
      <c r="AJ24" s="110"/>
      <c r="AK24" s="111"/>
      <c r="AL24" s="110"/>
      <c r="AM24" s="139"/>
      <c r="AN24" s="110"/>
      <c r="AO24" s="139"/>
      <c r="AP24" s="110"/>
      <c r="AQ24" s="111"/>
      <c r="AR24" s="110"/>
      <c r="AS24" s="111"/>
      <c r="AT24" s="110"/>
      <c r="AU24" s="111"/>
      <c r="AV24" s="110"/>
      <c r="AW24" s="111"/>
      <c r="AX24" s="110"/>
      <c r="AY24" s="111"/>
      <c r="AZ24" s="110"/>
      <c r="BA24" s="139"/>
      <c r="BB24" s="110"/>
      <c r="BC24" s="139"/>
      <c r="BD24" s="110"/>
      <c r="BE24" s="111"/>
      <c r="BF24" s="139"/>
      <c r="BG24" s="111"/>
      <c r="BH24" s="110"/>
      <c r="BI24" s="111"/>
      <c r="BJ24" s="110"/>
      <c r="BK24" s="111"/>
      <c r="BL24" s="110"/>
      <c r="BM24" s="111"/>
      <c r="BN24" s="110"/>
      <c r="BO24" s="111"/>
      <c r="BP24" s="110"/>
      <c r="BQ24" s="111"/>
      <c r="BR24" s="110"/>
      <c r="BS24" s="111"/>
      <c r="BT24" s="110"/>
      <c r="BU24" s="111"/>
      <c r="BV24" s="110"/>
      <c r="BW24" s="139"/>
      <c r="BX24" s="110"/>
      <c r="BY24" s="139"/>
      <c r="BZ24" s="110"/>
      <c r="CA24" s="139"/>
      <c r="CB24" s="110"/>
      <c r="CC24" s="139"/>
      <c r="CD24" s="110"/>
      <c r="CE24" s="111"/>
      <c r="CF24" s="110"/>
      <c r="CG24" s="111"/>
      <c r="CH24" s="110"/>
      <c r="CI24" s="111"/>
      <c r="CJ24" s="110"/>
      <c r="CK24" s="111"/>
      <c r="CL24" s="110"/>
      <c r="CM24" s="111"/>
      <c r="CN24" s="110"/>
      <c r="CO24" s="111"/>
      <c r="CP24" s="110"/>
      <c r="CQ24" s="111"/>
      <c r="CR24" s="110"/>
      <c r="CS24" s="111"/>
      <c r="CT24" s="110"/>
      <c r="CU24" s="111"/>
      <c r="CV24" s="110"/>
      <c r="CW24" s="111"/>
      <c r="CX24" s="110"/>
      <c r="CY24" s="111"/>
      <c r="CZ24" s="110"/>
      <c r="DA24" s="111"/>
      <c r="DB24" s="110"/>
      <c r="DC24" s="111"/>
      <c r="DD24" s="110"/>
      <c r="DE24" s="111"/>
      <c r="DF24" s="110"/>
      <c r="DG24" s="111"/>
      <c r="DH24" s="110"/>
      <c r="DI24" s="111"/>
      <c r="DJ24" s="110"/>
      <c r="DK24" s="111"/>
      <c r="DL24" s="110"/>
      <c r="DM24" s="111"/>
      <c r="DN24" s="110"/>
      <c r="DO24" s="111"/>
      <c r="DP24" s="110"/>
      <c r="DQ24" s="111"/>
      <c r="DR24" s="110"/>
      <c r="DS24" s="111"/>
      <c r="DT24" s="110"/>
      <c r="DU24" s="111"/>
      <c r="DV24" s="110"/>
      <c r="DW24" s="111"/>
      <c r="DX24" s="110"/>
      <c r="DY24" s="111"/>
      <c r="DZ24" s="110"/>
      <c r="EA24" s="111"/>
      <c r="EB24" s="110"/>
      <c r="EC24" s="111"/>
      <c r="ED24" s="110"/>
      <c r="EE24" s="111"/>
      <c r="EF24" s="110"/>
      <c r="EG24" s="111"/>
      <c r="EH24" s="110"/>
      <c r="EI24" s="111"/>
      <c r="EJ24" s="110"/>
      <c r="EK24" s="111"/>
      <c r="EL24" s="110"/>
      <c r="EM24" s="111"/>
      <c r="EN24" s="110"/>
      <c r="EO24" s="111"/>
      <c r="EP24" s="110"/>
      <c r="EQ24" s="111"/>
      <c r="ER24" s="110"/>
      <c r="ES24" s="111"/>
      <c r="ET24" s="110"/>
      <c r="EU24" s="111"/>
      <c r="EV24" s="110"/>
      <c r="EW24" s="111"/>
      <c r="EX24" s="110"/>
      <c r="EY24" s="111"/>
      <c r="EZ24" s="110"/>
      <c r="FA24" s="111"/>
      <c r="FB24" s="110"/>
      <c r="FC24" s="111"/>
      <c r="FD24" s="110"/>
      <c r="FE24" s="111"/>
      <c r="FF24" s="110"/>
      <c r="FG24" s="111"/>
      <c r="FH24" s="110"/>
      <c r="FI24" s="111"/>
      <c r="FJ24" s="110"/>
      <c r="FK24" s="111"/>
      <c r="FL24" s="110"/>
      <c r="FM24" s="111"/>
      <c r="FN24" s="110"/>
      <c r="FO24" s="111"/>
      <c r="FP24" s="110"/>
      <c r="FQ24" s="111"/>
      <c r="FR24" s="110"/>
      <c r="FS24" s="111"/>
      <c r="FT24" s="110"/>
      <c r="FU24" s="139"/>
      <c r="FV24" s="111"/>
      <c r="FY24" s="49">
        <v>17</v>
      </c>
    </row>
    <row r="25" spans="2:181" x14ac:dyDescent="0.15">
      <c r="B25" s="100"/>
      <c r="C25" s="126"/>
      <c r="D25" s="126"/>
      <c r="E25" s="126"/>
      <c r="F25" s="126"/>
      <c r="G25" s="127"/>
      <c r="H25" s="208"/>
      <c r="I25" s="139"/>
      <c r="J25" s="110"/>
      <c r="K25" s="139"/>
      <c r="L25" s="139"/>
      <c r="M25" s="111"/>
      <c r="N25" s="110"/>
      <c r="O25" s="111"/>
      <c r="P25" s="110"/>
      <c r="Q25" s="139"/>
      <c r="R25" s="110"/>
      <c r="S25" s="139"/>
      <c r="T25" s="110"/>
      <c r="U25" s="111"/>
      <c r="V25" s="139"/>
      <c r="W25" s="111"/>
      <c r="X25" s="110"/>
      <c r="Y25" s="111"/>
      <c r="Z25" s="110"/>
      <c r="AA25" s="111"/>
      <c r="AB25" s="110"/>
      <c r="AC25" s="111"/>
      <c r="AD25" s="110"/>
      <c r="AE25" s="111"/>
      <c r="AF25" s="110"/>
      <c r="AG25" s="111"/>
      <c r="AH25" s="110"/>
      <c r="AI25" s="111"/>
      <c r="AJ25" s="110"/>
      <c r="AK25" s="111"/>
      <c r="AL25" s="110"/>
      <c r="AM25" s="139"/>
      <c r="AN25" s="110"/>
      <c r="AO25" s="139"/>
      <c r="AP25" s="110"/>
      <c r="AQ25" s="111"/>
      <c r="AR25" s="110"/>
      <c r="AS25" s="111"/>
      <c r="AT25" s="110"/>
      <c r="AU25" s="111"/>
      <c r="AV25" s="110"/>
      <c r="AW25" s="111"/>
      <c r="AX25" s="110"/>
      <c r="AY25" s="111"/>
      <c r="AZ25" s="110"/>
      <c r="BA25" s="139"/>
      <c r="BB25" s="110"/>
      <c r="BC25" s="139"/>
      <c r="BD25" s="110"/>
      <c r="BE25" s="111"/>
      <c r="BF25" s="139"/>
      <c r="BG25" s="111"/>
      <c r="BH25" s="110"/>
      <c r="BI25" s="111"/>
      <c r="BJ25" s="110"/>
      <c r="BK25" s="111"/>
      <c r="BL25" s="110"/>
      <c r="BM25" s="111"/>
      <c r="BN25" s="110"/>
      <c r="BO25" s="111"/>
      <c r="BP25" s="110"/>
      <c r="BQ25" s="111"/>
      <c r="BR25" s="110"/>
      <c r="BS25" s="111"/>
      <c r="BT25" s="110"/>
      <c r="BU25" s="111"/>
      <c r="BV25" s="110"/>
      <c r="BW25" s="139"/>
      <c r="BX25" s="110"/>
      <c r="BY25" s="139"/>
      <c r="BZ25" s="110"/>
      <c r="CA25" s="139"/>
      <c r="CB25" s="110"/>
      <c r="CC25" s="139"/>
      <c r="CD25" s="110"/>
      <c r="CE25" s="111"/>
      <c r="CF25" s="110"/>
      <c r="CG25" s="111"/>
      <c r="CH25" s="110"/>
      <c r="CI25" s="111"/>
      <c r="CJ25" s="110"/>
      <c r="CK25" s="111"/>
      <c r="CL25" s="110"/>
      <c r="CM25" s="111"/>
      <c r="CN25" s="110"/>
      <c r="CO25" s="111"/>
      <c r="CP25" s="110"/>
      <c r="CQ25" s="111"/>
      <c r="CR25" s="110"/>
      <c r="CS25" s="111"/>
      <c r="CT25" s="110"/>
      <c r="CU25" s="111"/>
      <c r="CV25" s="110"/>
      <c r="CW25" s="111"/>
      <c r="CX25" s="110"/>
      <c r="CY25" s="111"/>
      <c r="CZ25" s="110"/>
      <c r="DA25" s="111"/>
      <c r="DB25" s="110"/>
      <c r="DC25" s="111"/>
      <c r="DD25" s="110"/>
      <c r="DE25" s="111"/>
      <c r="DF25" s="110"/>
      <c r="DG25" s="111"/>
      <c r="DH25" s="110"/>
      <c r="DI25" s="111"/>
      <c r="DJ25" s="110"/>
      <c r="DK25" s="111"/>
      <c r="DL25" s="110"/>
      <c r="DM25" s="111"/>
      <c r="DN25" s="110"/>
      <c r="DO25" s="111"/>
      <c r="DP25" s="110"/>
      <c r="DQ25" s="111"/>
      <c r="DR25" s="110"/>
      <c r="DS25" s="111"/>
      <c r="DT25" s="110"/>
      <c r="DU25" s="111"/>
      <c r="DV25" s="110"/>
      <c r="DW25" s="111"/>
      <c r="DX25" s="110"/>
      <c r="DY25" s="111"/>
      <c r="DZ25" s="110"/>
      <c r="EA25" s="111"/>
      <c r="EB25" s="110"/>
      <c r="EC25" s="111"/>
      <c r="ED25" s="110"/>
      <c r="EE25" s="111"/>
      <c r="EF25" s="110"/>
      <c r="EG25" s="111"/>
      <c r="EH25" s="110"/>
      <c r="EI25" s="111"/>
      <c r="EJ25" s="110"/>
      <c r="EK25" s="111"/>
      <c r="EL25" s="110"/>
      <c r="EM25" s="111"/>
      <c r="EN25" s="110"/>
      <c r="EO25" s="111"/>
      <c r="EP25" s="110"/>
      <c r="EQ25" s="111"/>
      <c r="ER25" s="110"/>
      <c r="ES25" s="111"/>
      <c r="ET25" s="110"/>
      <c r="EU25" s="111"/>
      <c r="EV25" s="110"/>
      <c r="EW25" s="111"/>
      <c r="EX25" s="110"/>
      <c r="EY25" s="111"/>
      <c r="EZ25" s="110"/>
      <c r="FA25" s="111"/>
      <c r="FB25" s="110"/>
      <c r="FC25" s="111"/>
      <c r="FD25" s="110"/>
      <c r="FE25" s="111"/>
      <c r="FF25" s="110"/>
      <c r="FG25" s="111"/>
      <c r="FH25" s="110"/>
      <c r="FI25" s="111"/>
      <c r="FJ25" s="110"/>
      <c r="FK25" s="111"/>
      <c r="FL25" s="110"/>
      <c r="FM25" s="111"/>
      <c r="FN25" s="110"/>
      <c r="FO25" s="111"/>
      <c r="FP25" s="110"/>
      <c r="FQ25" s="111"/>
      <c r="FR25" s="110"/>
      <c r="FS25" s="111"/>
      <c r="FT25" s="110"/>
      <c r="FU25" s="139"/>
      <c r="FV25" s="111"/>
      <c r="FY25" s="49">
        <v>18</v>
      </c>
    </row>
    <row r="26" spans="2:181" x14ac:dyDescent="0.15">
      <c r="B26" s="100"/>
      <c r="C26" s="126"/>
      <c r="D26" s="126"/>
      <c r="E26" s="126"/>
      <c r="F26" s="126"/>
      <c r="G26" s="127"/>
      <c r="H26" s="208"/>
      <c r="I26" s="139"/>
      <c r="J26" s="110"/>
      <c r="K26" s="139"/>
      <c r="L26" s="139"/>
      <c r="M26" s="111"/>
      <c r="N26" s="110"/>
      <c r="O26" s="111"/>
      <c r="P26" s="110"/>
      <c r="Q26" s="139"/>
      <c r="R26" s="110"/>
      <c r="S26" s="139"/>
      <c r="T26" s="110"/>
      <c r="U26" s="111"/>
      <c r="V26" s="139"/>
      <c r="W26" s="111"/>
      <c r="X26" s="110"/>
      <c r="Y26" s="111"/>
      <c r="Z26" s="110"/>
      <c r="AA26" s="111"/>
      <c r="AB26" s="110"/>
      <c r="AC26" s="111"/>
      <c r="AD26" s="110"/>
      <c r="AE26" s="111"/>
      <c r="AF26" s="110"/>
      <c r="AG26" s="111"/>
      <c r="AH26" s="110"/>
      <c r="AI26" s="111"/>
      <c r="AJ26" s="110"/>
      <c r="AK26" s="111"/>
      <c r="AL26" s="110"/>
      <c r="AM26" s="139"/>
      <c r="AN26" s="110"/>
      <c r="AO26" s="139"/>
      <c r="AP26" s="110"/>
      <c r="AQ26" s="111"/>
      <c r="AR26" s="110"/>
      <c r="AS26" s="111"/>
      <c r="AT26" s="110"/>
      <c r="AU26" s="111"/>
      <c r="AV26" s="110"/>
      <c r="AW26" s="111"/>
      <c r="AX26" s="110"/>
      <c r="AY26" s="111"/>
      <c r="AZ26" s="110"/>
      <c r="BA26" s="139"/>
      <c r="BB26" s="110"/>
      <c r="BC26" s="139"/>
      <c r="BD26" s="110"/>
      <c r="BE26" s="111"/>
      <c r="BF26" s="139"/>
      <c r="BG26" s="111"/>
      <c r="BH26" s="110"/>
      <c r="BI26" s="111"/>
      <c r="BJ26" s="110"/>
      <c r="BK26" s="111"/>
      <c r="BL26" s="110"/>
      <c r="BM26" s="111"/>
      <c r="BN26" s="110"/>
      <c r="BO26" s="111"/>
      <c r="BP26" s="110"/>
      <c r="BQ26" s="111"/>
      <c r="BR26" s="110"/>
      <c r="BS26" s="111"/>
      <c r="BT26" s="110"/>
      <c r="BU26" s="111"/>
      <c r="BV26" s="110"/>
      <c r="BW26" s="139"/>
      <c r="BX26" s="110"/>
      <c r="BY26" s="139"/>
      <c r="BZ26" s="110"/>
      <c r="CA26" s="139"/>
      <c r="CB26" s="110"/>
      <c r="CC26" s="139"/>
      <c r="CD26" s="110"/>
      <c r="CE26" s="111"/>
      <c r="CF26" s="110"/>
      <c r="CG26" s="111"/>
      <c r="CH26" s="110"/>
      <c r="CI26" s="111"/>
      <c r="CJ26" s="110"/>
      <c r="CK26" s="111"/>
      <c r="CL26" s="110"/>
      <c r="CM26" s="111"/>
      <c r="CN26" s="110"/>
      <c r="CO26" s="111"/>
      <c r="CP26" s="110"/>
      <c r="CQ26" s="111"/>
      <c r="CR26" s="110"/>
      <c r="CS26" s="111"/>
      <c r="CT26" s="110"/>
      <c r="CU26" s="111"/>
      <c r="CV26" s="110"/>
      <c r="CW26" s="111"/>
      <c r="CX26" s="110"/>
      <c r="CY26" s="111"/>
      <c r="CZ26" s="110"/>
      <c r="DA26" s="111"/>
      <c r="DB26" s="110"/>
      <c r="DC26" s="111"/>
      <c r="DD26" s="110"/>
      <c r="DE26" s="111"/>
      <c r="DF26" s="110"/>
      <c r="DG26" s="111"/>
      <c r="DH26" s="110"/>
      <c r="DI26" s="111"/>
      <c r="DJ26" s="110"/>
      <c r="DK26" s="111"/>
      <c r="DL26" s="110"/>
      <c r="DM26" s="111"/>
      <c r="DN26" s="110"/>
      <c r="DO26" s="111"/>
      <c r="DP26" s="110"/>
      <c r="DQ26" s="111"/>
      <c r="DR26" s="110"/>
      <c r="DS26" s="111"/>
      <c r="DT26" s="110"/>
      <c r="DU26" s="111"/>
      <c r="DV26" s="110"/>
      <c r="DW26" s="111"/>
      <c r="DX26" s="110"/>
      <c r="DY26" s="111"/>
      <c r="DZ26" s="110"/>
      <c r="EA26" s="111"/>
      <c r="EB26" s="110"/>
      <c r="EC26" s="111"/>
      <c r="ED26" s="110"/>
      <c r="EE26" s="111"/>
      <c r="EF26" s="110"/>
      <c r="EG26" s="111"/>
      <c r="EH26" s="110"/>
      <c r="EI26" s="111"/>
      <c r="EJ26" s="110"/>
      <c r="EK26" s="111"/>
      <c r="EL26" s="110"/>
      <c r="EM26" s="111"/>
      <c r="EN26" s="110"/>
      <c r="EO26" s="111"/>
      <c r="EP26" s="110"/>
      <c r="EQ26" s="111"/>
      <c r="ER26" s="110"/>
      <c r="ES26" s="111"/>
      <c r="ET26" s="110"/>
      <c r="EU26" s="111"/>
      <c r="EV26" s="110"/>
      <c r="EW26" s="111"/>
      <c r="EX26" s="110"/>
      <c r="EY26" s="111"/>
      <c r="EZ26" s="110"/>
      <c r="FA26" s="111"/>
      <c r="FB26" s="110"/>
      <c r="FC26" s="111"/>
      <c r="FD26" s="110"/>
      <c r="FE26" s="111"/>
      <c r="FF26" s="110"/>
      <c r="FG26" s="111"/>
      <c r="FH26" s="110"/>
      <c r="FI26" s="111"/>
      <c r="FJ26" s="110"/>
      <c r="FK26" s="111"/>
      <c r="FL26" s="110"/>
      <c r="FM26" s="111"/>
      <c r="FN26" s="110"/>
      <c r="FO26" s="111"/>
      <c r="FP26" s="110"/>
      <c r="FQ26" s="111"/>
      <c r="FR26" s="110"/>
      <c r="FS26" s="111"/>
      <c r="FT26" s="110"/>
      <c r="FU26" s="139"/>
      <c r="FV26" s="111"/>
      <c r="FY26" s="49">
        <v>19</v>
      </c>
    </row>
    <row r="27" spans="2:181" x14ac:dyDescent="0.15">
      <c r="B27" s="100"/>
      <c r="C27" s="126"/>
      <c r="D27" s="126"/>
      <c r="E27" s="126"/>
      <c r="F27" s="126"/>
      <c r="G27" s="127"/>
      <c r="H27" s="208"/>
      <c r="I27" s="139"/>
      <c r="J27" s="110"/>
      <c r="K27" s="139"/>
      <c r="L27" s="139"/>
      <c r="M27" s="111"/>
      <c r="N27" s="110"/>
      <c r="O27" s="111"/>
      <c r="P27" s="110"/>
      <c r="Q27" s="139"/>
      <c r="R27" s="110"/>
      <c r="S27" s="139"/>
      <c r="T27" s="110"/>
      <c r="U27" s="111"/>
      <c r="V27" s="139"/>
      <c r="W27" s="111"/>
      <c r="X27" s="110"/>
      <c r="Y27" s="111"/>
      <c r="Z27" s="110"/>
      <c r="AA27" s="111"/>
      <c r="AB27" s="110"/>
      <c r="AC27" s="111"/>
      <c r="AD27" s="110"/>
      <c r="AE27" s="111"/>
      <c r="AF27" s="110"/>
      <c r="AG27" s="111"/>
      <c r="AH27" s="110"/>
      <c r="AI27" s="111"/>
      <c r="AJ27" s="110"/>
      <c r="AK27" s="111"/>
      <c r="AL27" s="110"/>
      <c r="AM27" s="139"/>
      <c r="AN27" s="110"/>
      <c r="AO27" s="139"/>
      <c r="AP27" s="110"/>
      <c r="AQ27" s="111"/>
      <c r="AR27" s="110"/>
      <c r="AS27" s="111"/>
      <c r="AT27" s="110"/>
      <c r="AU27" s="111"/>
      <c r="AV27" s="110"/>
      <c r="AW27" s="111"/>
      <c r="AX27" s="110"/>
      <c r="AY27" s="111"/>
      <c r="AZ27" s="110"/>
      <c r="BA27" s="139"/>
      <c r="BB27" s="110"/>
      <c r="BC27" s="139"/>
      <c r="BD27" s="110"/>
      <c r="BE27" s="111"/>
      <c r="BF27" s="139"/>
      <c r="BG27" s="111"/>
      <c r="BH27" s="110"/>
      <c r="BI27" s="111"/>
      <c r="BJ27" s="110"/>
      <c r="BK27" s="111"/>
      <c r="BL27" s="110"/>
      <c r="BM27" s="111"/>
      <c r="BN27" s="110"/>
      <c r="BO27" s="111"/>
      <c r="BP27" s="110"/>
      <c r="BQ27" s="111"/>
      <c r="BR27" s="110"/>
      <c r="BS27" s="111"/>
      <c r="BT27" s="110"/>
      <c r="BU27" s="111"/>
      <c r="BV27" s="110"/>
      <c r="BW27" s="139"/>
      <c r="BX27" s="110"/>
      <c r="BY27" s="139"/>
      <c r="BZ27" s="110"/>
      <c r="CA27" s="139"/>
      <c r="CB27" s="110"/>
      <c r="CC27" s="139"/>
      <c r="CD27" s="110"/>
      <c r="CE27" s="111"/>
      <c r="CF27" s="110"/>
      <c r="CG27" s="111"/>
      <c r="CH27" s="110"/>
      <c r="CI27" s="111"/>
      <c r="CJ27" s="110"/>
      <c r="CK27" s="111"/>
      <c r="CL27" s="110"/>
      <c r="CM27" s="111"/>
      <c r="CN27" s="110"/>
      <c r="CO27" s="111"/>
      <c r="CP27" s="110"/>
      <c r="CQ27" s="111"/>
      <c r="CR27" s="110"/>
      <c r="CS27" s="111"/>
      <c r="CT27" s="110"/>
      <c r="CU27" s="111"/>
      <c r="CV27" s="110"/>
      <c r="CW27" s="111"/>
      <c r="CX27" s="110"/>
      <c r="CY27" s="111"/>
      <c r="CZ27" s="110"/>
      <c r="DA27" s="111"/>
      <c r="DB27" s="110"/>
      <c r="DC27" s="111"/>
      <c r="DD27" s="110"/>
      <c r="DE27" s="111"/>
      <c r="DF27" s="110"/>
      <c r="DG27" s="111"/>
      <c r="DH27" s="110"/>
      <c r="DI27" s="111"/>
      <c r="DJ27" s="110"/>
      <c r="DK27" s="111"/>
      <c r="DL27" s="110"/>
      <c r="DM27" s="111"/>
      <c r="DN27" s="110"/>
      <c r="DO27" s="111"/>
      <c r="DP27" s="110"/>
      <c r="DQ27" s="111"/>
      <c r="DR27" s="110"/>
      <c r="DS27" s="111"/>
      <c r="DT27" s="110"/>
      <c r="DU27" s="111"/>
      <c r="DV27" s="110"/>
      <c r="DW27" s="111"/>
      <c r="DX27" s="110"/>
      <c r="DY27" s="111"/>
      <c r="DZ27" s="110"/>
      <c r="EA27" s="111"/>
      <c r="EB27" s="110"/>
      <c r="EC27" s="111"/>
      <c r="ED27" s="110"/>
      <c r="EE27" s="111"/>
      <c r="EF27" s="110"/>
      <c r="EG27" s="111"/>
      <c r="EH27" s="110"/>
      <c r="EI27" s="111"/>
      <c r="EJ27" s="110"/>
      <c r="EK27" s="111"/>
      <c r="EL27" s="110"/>
      <c r="EM27" s="111"/>
      <c r="EN27" s="110"/>
      <c r="EO27" s="111"/>
      <c r="EP27" s="110"/>
      <c r="EQ27" s="111"/>
      <c r="ER27" s="110"/>
      <c r="ES27" s="111"/>
      <c r="ET27" s="110"/>
      <c r="EU27" s="111"/>
      <c r="EV27" s="110"/>
      <c r="EW27" s="111"/>
      <c r="EX27" s="110"/>
      <c r="EY27" s="111"/>
      <c r="EZ27" s="110"/>
      <c r="FA27" s="111"/>
      <c r="FB27" s="110"/>
      <c r="FC27" s="111"/>
      <c r="FD27" s="110"/>
      <c r="FE27" s="111"/>
      <c r="FF27" s="110"/>
      <c r="FG27" s="111"/>
      <c r="FH27" s="110"/>
      <c r="FI27" s="111"/>
      <c r="FJ27" s="110"/>
      <c r="FK27" s="111"/>
      <c r="FL27" s="110"/>
      <c r="FM27" s="111"/>
      <c r="FN27" s="110"/>
      <c r="FO27" s="111"/>
      <c r="FP27" s="110"/>
      <c r="FQ27" s="111"/>
      <c r="FR27" s="110"/>
      <c r="FS27" s="111"/>
      <c r="FT27" s="110"/>
      <c r="FU27" s="139"/>
      <c r="FV27" s="111"/>
      <c r="FY27" s="49">
        <v>20</v>
      </c>
    </row>
    <row r="28" spans="2:181" x14ac:dyDescent="0.15">
      <c r="B28" s="100"/>
      <c r="C28" s="126"/>
      <c r="D28" s="126"/>
      <c r="E28" s="126"/>
      <c r="F28" s="126"/>
      <c r="G28" s="127"/>
      <c r="H28" s="208"/>
      <c r="I28" s="139"/>
      <c r="J28" s="110"/>
      <c r="K28" s="139"/>
      <c r="L28" s="139"/>
      <c r="M28" s="111"/>
      <c r="N28" s="110"/>
      <c r="O28" s="111"/>
      <c r="P28" s="110"/>
      <c r="Q28" s="139"/>
      <c r="R28" s="110"/>
      <c r="S28" s="139"/>
      <c r="T28" s="110"/>
      <c r="U28" s="111"/>
      <c r="V28" s="139"/>
      <c r="W28" s="111"/>
      <c r="X28" s="110"/>
      <c r="Y28" s="111"/>
      <c r="Z28" s="110"/>
      <c r="AA28" s="111"/>
      <c r="AB28" s="110"/>
      <c r="AC28" s="111"/>
      <c r="AD28" s="110"/>
      <c r="AE28" s="111"/>
      <c r="AF28" s="110"/>
      <c r="AG28" s="111"/>
      <c r="AH28" s="110"/>
      <c r="AI28" s="111"/>
      <c r="AJ28" s="110"/>
      <c r="AK28" s="111"/>
      <c r="AL28" s="110"/>
      <c r="AM28" s="139"/>
      <c r="AN28" s="110"/>
      <c r="AO28" s="139"/>
      <c r="AP28" s="110"/>
      <c r="AQ28" s="111"/>
      <c r="AR28" s="110"/>
      <c r="AS28" s="111"/>
      <c r="AT28" s="110"/>
      <c r="AU28" s="111"/>
      <c r="AV28" s="110"/>
      <c r="AW28" s="111"/>
      <c r="AX28" s="110"/>
      <c r="AY28" s="111"/>
      <c r="AZ28" s="110"/>
      <c r="BA28" s="139"/>
      <c r="BB28" s="110"/>
      <c r="BC28" s="139"/>
      <c r="BD28" s="110"/>
      <c r="BE28" s="111"/>
      <c r="BF28" s="139"/>
      <c r="BG28" s="111"/>
      <c r="BH28" s="110"/>
      <c r="BI28" s="111"/>
      <c r="BJ28" s="110"/>
      <c r="BK28" s="111"/>
      <c r="BL28" s="110"/>
      <c r="BM28" s="111"/>
      <c r="BN28" s="110"/>
      <c r="BO28" s="111"/>
      <c r="BP28" s="110"/>
      <c r="BQ28" s="111"/>
      <c r="BR28" s="110"/>
      <c r="BS28" s="111"/>
      <c r="BT28" s="110"/>
      <c r="BU28" s="111"/>
      <c r="BV28" s="110"/>
      <c r="BW28" s="139"/>
      <c r="BX28" s="110"/>
      <c r="BY28" s="139"/>
      <c r="BZ28" s="110"/>
      <c r="CA28" s="139"/>
      <c r="CB28" s="110"/>
      <c r="CC28" s="139"/>
      <c r="CD28" s="110"/>
      <c r="CE28" s="111"/>
      <c r="CF28" s="110"/>
      <c r="CG28" s="111"/>
      <c r="CH28" s="110"/>
      <c r="CI28" s="111"/>
      <c r="CJ28" s="110"/>
      <c r="CK28" s="111"/>
      <c r="CL28" s="110"/>
      <c r="CM28" s="111"/>
      <c r="CN28" s="110"/>
      <c r="CO28" s="111"/>
      <c r="CP28" s="110"/>
      <c r="CQ28" s="111"/>
      <c r="CR28" s="110"/>
      <c r="CS28" s="111"/>
      <c r="CT28" s="110"/>
      <c r="CU28" s="111"/>
      <c r="CV28" s="110"/>
      <c r="CW28" s="111"/>
      <c r="CX28" s="110"/>
      <c r="CY28" s="111"/>
      <c r="CZ28" s="110"/>
      <c r="DA28" s="111"/>
      <c r="DB28" s="110"/>
      <c r="DC28" s="111"/>
      <c r="DD28" s="110"/>
      <c r="DE28" s="111"/>
      <c r="DF28" s="110"/>
      <c r="DG28" s="111"/>
      <c r="DH28" s="110"/>
      <c r="DI28" s="111"/>
      <c r="DJ28" s="110"/>
      <c r="DK28" s="111"/>
      <c r="DL28" s="110"/>
      <c r="DM28" s="111"/>
      <c r="DN28" s="110"/>
      <c r="DO28" s="111"/>
      <c r="DP28" s="110"/>
      <c r="DQ28" s="111"/>
      <c r="DR28" s="110"/>
      <c r="DS28" s="111"/>
      <c r="DT28" s="110"/>
      <c r="DU28" s="111"/>
      <c r="DV28" s="110"/>
      <c r="DW28" s="111"/>
      <c r="DX28" s="110"/>
      <c r="DY28" s="111"/>
      <c r="DZ28" s="110"/>
      <c r="EA28" s="111"/>
      <c r="EB28" s="110"/>
      <c r="EC28" s="111"/>
      <c r="ED28" s="110"/>
      <c r="EE28" s="111"/>
      <c r="EF28" s="110"/>
      <c r="EG28" s="111"/>
      <c r="EH28" s="110"/>
      <c r="EI28" s="111"/>
      <c r="EJ28" s="110"/>
      <c r="EK28" s="111"/>
      <c r="EL28" s="110"/>
      <c r="EM28" s="111"/>
      <c r="EN28" s="110"/>
      <c r="EO28" s="111"/>
      <c r="EP28" s="110"/>
      <c r="EQ28" s="111"/>
      <c r="ER28" s="110"/>
      <c r="ES28" s="111"/>
      <c r="ET28" s="110"/>
      <c r="EU28" s="111"/>
      <c r="EV28" s="110"/>
      <c r="EW28" s="111"/>
      <c r="EX28" s="110"/>
      <c r="EY28" s="111"/>
      <c r="EZ28" s="110"/>
      <c r="FA28" s="111"/>
      <c r="FB28" s="110"/>
      <c r="FC28" s="111"/>
      <c r="FD28" s="110"/>
      <c r="FE28" s="111"/>
      <c r="FF28" s="110"/>
      <c r="FG28" s="111"/>
      <c r="FH28" s="110"/>
      <c r="FI28" s="111"/>
      <c r="FJ28" s="110"/>
      <c r="FK28" s="111"/>
      <c r="FL28" s="110"/>
      <c r="FM28" s="111"/>
      <c r="FN28" s="110"/>
      <c r="FO28" s="111"/>
      <c r="FP28" s="110"/>
      <c r="FQ28" s="111"/>
      <c r="FR28" s="110"/>
      <c r="FS28" s="111"/>
      <c r="FT28" s="110"/>
      <c r="FU28" s="139"/>
      <c r="FV28" s="111"/>
      <c r="FY28" s="49">
        <v>21</v>
      </c>
    </row>
    <row r="29" spans="2:181" x14ac:dyDescent="0.15">
      <c r="B29" s="100"/>
      <c r="C29" s="126"/>
      <c r="D29" s="126"/>
      <c r="E29" s="126"/>
      <c r="F29" s="126"/>
      <c r="G29" s="127"/>
      <c r="H29" s="208"/>
      <c r="I29" s="139"/>
      <c r="J29" s="110"/>
      <c r="K29" s="139"/>
      <c r="L29" s="139"/>
      <c r="M29" s="111"/>
      <c r="N29" s="110"/>
      <c r="O29" s="111"/>
      <c r="P29" s="110"/>
      <c r="Q29" s="139"/>
      <c r="R29" s="110"/>
      <c r="S29" s="139"/>
      <c r="T29" s="110"/>
      <c r="U29" s="111"/>
      <c r="V29" s="139"/>
      <c r="W29" s="111"/>
      <c r="X29" s="110"/>
      <c r="Y29" s="111"/>
      <c r="Z29" s="110"/>
      <c r="AA29" s="111"/>
      <c r="AB29" s="110"/>
      <c r="AC29" s="111"/>
      <c r="AD29" s="110"/>
      <c r="AE29" s="111"/>
      <c r="AF29" s="110"/>
      <c r="AG29" s="111"/>
      <c r="AH29" s="110"/>
      <c r="AI29" s="111"/>
      <c r="AJ29" s="110"/>
      <c r="AK29" s="111"/>
      <c r="AL29" s="110"/>
      <c r="AM29" s="139"/>
      <c r="AN29" s="110"/>
      <c r="AO29" s="139"/>
      <c r="AP29" s="110"/>
      <c r="AQ29" s="111"/>
      <c r="AR29" s="110"/>
      <c r="AS29" s="111"/>
      <c r="AT29" s="110"/>
      <c r="AU29" s="111"/>
      <c r="AV29" s="110"/>
      <c r="AW29" s="111"/>
      <c r="AX29" s="110"/>
      <c r="AY29" s="111"/>
      <c r="AZ29" s="110"/>
      <c r="BA29" s="139"/>
      <c r="BB29" s="110"/>
      <c r="BC29" s="139"/>
      <c r="BD29" s="110"/>
      <c r="BE29" s="111"/>
      <c r="BF29" s="139"/>
      <c r="BG29" s="111"/>
      <c r="BH29" s="110"/>
      <c r="BI29" s="111"/>
      <c r="BJ29" s="110"/>
      <c r="BK29" s="111"/>
      <c r="BL29" s="110"/>
      <c r="BM29" s="111"/>
      <c r="BN29" s="110"/>
      <c r="BO29" s="111"/>
      <c r="BP29" s="110"/>
      <c r="BQ29" s="111"/>
      <c r="BR29" s="110"/>
      <c r="BS29" s="111"/>
      <c r="BT29" s="110"/>
      <c r="BU29" s="111"/>
      <c r="BV29" s="110"/>
      <c r="BW29" s="139"/>
      <c r="BX29" s="110"/>
      <c r="BY29" s="139"/>
      <c r="BZ29" s="110"/>
      <c r="CA29" s="139"/>
      <c r="CB29" s="110"/>
      <c r="CC29" s="139"/>
      <c r="CD29" s="110"/>
      <c r="CE29" s="111"/>
      <c r="CF29" s="110"/>
      <c r="CG29" s="111"/>
      <c r="CH29" s="110"/>
      <c r="CI29" s="111"/>
      <c r="CJ29" s="110"/>
      <c r="CK29" s="111"/>
      <c r="CL29" s="110"/>
      <c r="CM29" s="111"/>
      <c r="CN29" s="110"/>
      <c r="CO29" s="111"/>
      <c r="CP29" s="110"/>
      <c r="CQ29" s="111"/>
      <c r="CR29" s="110"/>
      <c r="CS29" s="111"/>
      <c r="CT29" s="110"/>
      <c r="CU29" s="111"/>
      <c r="CV29" s="110"/>
      <c r="CW29" s="111"/>
      <c r="CX29" s="110"/>
      <c r="CY29" s="111"/>
      <c r="CZ29" s="110"/>
      <c r="DA29" s="111"/>
      <c r="DB29" s="110"/>
      <c r="DC29" s="111"/>
      <c r="DD29" s="110"/>
      <c r="DE29" s="111"/>
      <c r="DF29" s="110"/>
      <c r="DG29" s="111"/>
      <c r="DH29" s="110"/>
      <c r="DI29" s="111"/>
      <c r="DJ29" s="110"/>
      <c r="DK29" s="111"/>
      <c r="DL29" s="110"/>
      <c r="DM29" s="111"/>
      <c r="DN29" s="110"/>
      <c r="DO29" s="111"/>
      <c r="DP29" s="110"/>
      <c r="DQ29" s="111"/>
      <c r="DR29" s="110"/>
      <c r="DS29" s="111"/>
      <c r="DT29" s="110"/>
      <c r="DU29" s="111"/>
      <c r="DV29" s="110"/>
      <c r="DW29" s="111"/>
      <c r="DX29" s="110"/>
      <c r="DY29" s="111"/>
      <c r="DZ29" s="110"/>
      <c r="EA29" s="111"/>
      <c r="EB29" s="110"/>
      <c r="EC29" s="111"/>
      <c r="ED29" s="110"/>
      <c r="EE29" s="111"/>
      <c r="EF29" s="110"/>
      <c r="EG29" s="111"/>
      <c r="EH29" s="110"/>
      <c r="EI29" s="111"/>
      <c r="EJ29" s="110"/>
      <c r="EK29" s="111"/>
      <c r="EL29" s="110"/>
      <c r="EM29" s="111"/>
      <c r="EN29" s="110"/>
      <c r="EO29" s="111"/>
      <c r="EP29" s="110"/>
      <c r="EQ29" s="111"/>
      <c r="ER29" s="110"/>
      <c r="ES29" s="111"/>
      <c r="ET29" s="110"/>
      <c r="EU29" s="111"/>
      <c r="EV29" s="110"/>
      <c r="EW29" s="111"/>
      <c r="EX29" s="110"/>
      <c r="EY29" s="111"/>
      <c r="EZ29" s="110"/>
      <c r="FA29" s="111"/>
      <c r="FB29" s="110"/>
      <c r="FC29" s="111"/>
      <c r="FD29" s="110"/>
      <c r="FE29" s="111"/>
      <c r="FF29" s="110"/>
      <c r="FG29" s="111"/>
      <c r="FH29" s="110"/>
      <c r="FI29" s="111"/>
      <c r="FJ29" s="110"/>
      <c r="FK29" s="111"/>
      <c r="FL29" s="110"/>
      <c r="FM29" s="111"/>
      <c r="FN29" s="110"/>
      <c r="FO29" s="111"/>
      <c r="FP29" s="110"/>
      <c r="FQ29" s="111"/>
      <c r="FR29" s="110"/>
      <c r="FS29" s="111"/>
      <c r="FT29" s="110"/>
      <c r="FU29" s="139"/>
      <c r="FV29" s="111"/>
      <c r="FY29" s="49">
        <v>22</v>
      </c>
    </row>
    <row r="30" spans="2:181" x14ac:dyDescent="0.15">
      <c r="B30" s="100"/>
      <c r="C30" s="126"/>
      <c r="D30" s="126"/>
      <c r="E30" s="126"/>
      <c r="F30" s="126"/>
      <c r="G30" s="127"/>
      <c r="H30" s="205"/>
      <c r="I30" s="140"/>
      <c r="J30" s="112"/>
      <c r="K30" s="140"/>
      <c r="L30" s="140"/>
      <c r="M30" s="113"/>
      <c r="N30" s="178"/>
      <c r="O30" s="113"/>
      <c r="P30" s="112"/>
      <c r="Q30" s="140"/>
      <c r="R30" s="112"/>
      <c r="S30" s="140"/>
      <c r="T30" s="112"/>
      <c r="U30" s="113"/>
      <c r="V30" s="140"/>
      <c r="W30" s="113"/>
      <c r="X30" s="112"/>
      <c r="Y30" s="113"/>
      <c r="Z30" s="112"/>
      <c r="AA30" s="113"/>
      <c r="AB30" s="112"/>
      <c r="AC30" s="113"/>
      <c r="AD30" s="112"/>
      <c r="AE30" s="113"/>
      <c r="AF30" s="112"/>
      <c r="AG30" s="113"/>
      <c r="AH30" s="112"/>
      <c r="AI30" s="113"/>
      <c r="AJ30" s="112"/>
      <c r="AK30" s="113"/>
      <c r="AL30" s="112"/>
      <c r="AM30" s="140"/>
      <c r="AN30" s="112"/>
      <c r="AO30" s="140"/>
      <c r="AP30" s="178"/>
      <c r="AQ30" s="113"/>
      <c r="AR30" s="178"/>
      <c r="AS30" s="113"/>
      <c r="AT30" s="112"/>
      <c r="AU30" s="113"/>
      <c r="AV30" s="112"/>
      <c r="AW30" s="113"/>
      <c r="AX30" s="112"/>
      <c r="AY30" s="113"/>
      <c r="AZ30" s="112"/>
      <c r="BA30" s="140"/>
      <c r="BB30" s="178"/>
      <c r="BC30" s="140"/>
      <c r="BD30" s="178"/>
      <c r="BE30" s="113"/>
      <c r="BF30" s="140"/>
      <c r="BG30" s="113"/>
      <c r="BH30" s="112"/>
      <c r="BI30" s="113"/>
      <c r="BJ30" s="112"/>
      <c r="BK30" s="113"/>
      <c r="BL30" s="178"/>
      <c r="BM30" s="113"/>
      <c r="BN30" s="112"/>
      <c r="BO30" s="113"/>
      <c r="BP30" s="178"/>
      <c r="BQ30" s="113"/>
      <c r="BR30" s="178"/>
      <c r="BS30" s="113"/>
      <c r="BT30" s="178"/>
      <c r="BU30" s="113"/>
      <c r="BV30" s="112"/>
      <c r="BW30" s="140"/>
      <c r="BX30" s="178"/>
      <c r="BY30" s="140"/>
      <c r="BZ30" s="178"/>
      <c r="CA30" s="113"/>
      <c r="CB30" s="178"/>
      <c r="CC30" s="113"/>
      <c r="CD30" s="112"/>
      <c r="CE30" s="113"/>
      <c r="CF30" s="178"/>
      <c r="CG30" s="140"/>
      <c r="CH30" s="178"/>
      <c r="CI30" s="113"/>
      <c r="CJ30" s="178"/>
      <c r="CK30" s="113"/>
      <c r="CL30" s="112"/>
      <c r="CM30" s="113"/>
      <c r="CN30" s="178"/>
      <c r="CO30" s="140"/>
      <c r="CP30" s="178"/>
      <c r="CQ30" s="113"/>
      <c r="CR30" s="178"/>
      <c r="CS30" s="113"/>
      <c r="CT30" s="178"/>
      <c r="CU30" s="113"/>
      <c r="CV30" s="178"/>
      <c r="CW30" s="140"/>
      <c r="CX30" s="178"/>
      <c r="CY30" s="113"/>
      <c r="CZ30" s="178"/>
      <c r="DA30" s="113"/>
      <c r="DB30" s="178"/>
      <c r="DC30" s="113"/>
      <c r="DD30" s="178"/>
      <c r="DE30" s="113"/>
      <c r="DF30" s="178"/>
      <c r="DG30" s="113"/>
      <c r="DH30" s="112"/>
      <c r="DI30" s="113"/>
      <c r="DJ30" s="112"/>
      <c r="DK30" s="113"/>
      <c r="DL30" s="178"/>
      <c r="DM30" s="113"/>
      <c r="DN30" s="178"/>
      <c r="DO30" s="113"/>
      <c r="DP30" s="112"/>
      <c r="DQ30" s="113"/>
      <c r="DR30" s="112"/>
      <c r="DS30" s="113"/>
      <c r="DT30" s="178"/>
      <c r="DU30" s="113"/>
      <c r="DV30" s="112"/>
      <c r="DW30" s="113"/>
      <c r="DX30" s="112"/>
      <c r="DY30" s="113"/>
      <c r="DZ30" s="112"/>
      <c r="EA30" s="113"/>
      <c r="EB30" s="112"/>
      <c r="EC30" s="113"/>
      <c r="ED30" s="112"/>
      <c r="EE30" s="113"/>
      <c r="EF30" s="112"/>
      <c r="EG30" s="113"/>
      <c r="EH30" s="112"/>
      <c r="EI30" s="113"/>
      <c r="EJ30" s="112"/>
      <c r="EK30" s="113"/>
      <c r="EL30" s="112"/>
      <c r="EM30" s="113"/>
      <c r="EN30" s="112"/>
      <c r="EO30" s="113"/>
      <c r="EP30" s="112"/>
      <c r="EQ30" s="113"/>
      <c r="ER30" s="112"/>
      <c r="ES30" s="113"/>
      <c r="ET30" s="112"/>
      <c r="EU30" s="113"/>
      <c r="EV30" s="112"/>
      <c r="EW30" s="113"/>
      <c r="EX30" s="112"/>
      <c r="EY30" s="113"/>
      <c r="EZ30" s="112"/>
      <c r="FA30" s="113"/>
      <c r="FB30" s="112"/>
      <c r="FC30" s="113"/>
      <c r="FD30" s="112"/>
      <c r="FE30" s="113"/>
      <c r="FF30" s="112"/>
      <c r="FG30" s="113"/>
      <c r="FH30" s="112"/>
      <c r="FI30" s="113"/>
      <c r="FJ30" s="112"/>
      <c r="FK30" s="113"/>
      <c r="FL30" s="112"/>
      <c r="FM30" s="113"/>
      <c r="FN30" s="112"/>
      <c r="FO30" s="113"/>
      <c r="FP30" s="112"/>
      <c r="FQ30" s="113"/>
      <c r="FR30" s="112"/>
      <c r="FS30" s="113"/>
      <c r="FT30" s="112"/>
      <c r="FU30" s="140"/>
      <c r="FV30" s="113"/>
      <c r="FY30" s="49">
        <v>23</v>
      </c>
    </row>
    <row r="31" spans="2:181" s="23" customFormat="1" ht="14.25" customHeight="1" x14ac:dyDescent="0.15">
      <c r="B31" s="100"/>
      <c r="C31" s="191" t="s">
        <v>28</v>
      </c>
      <c r="D31" s="192"/>
      <c r="E31" s="192"/>
      <c r="F31" s="192"/>
      <c r="G31" s="193"/>
      <c r="H31" s="203"/>
      <c r="I31" s="131"/>
      <c r="J31" s="129"/>
      <c r="K31" s="130"/>
      <c r="L31" s="130"/>
      <c r="M31" s="131"/>
      <c r="N31" s="129"/>
      <c r="O31" s="131"/>
      <c r="P31" s="129"/>
      <c r="Q31" s="131"/>
      <c r="R31" s="129"/>
      <c r="S31" s="131"/>
      <c r="T31" s="129"/>
      <c r="U31" s="131"/>
      <c r="V31" s="129"/>
      <c r="W31" s="131"/>
      <c r="X31" s="129"/>
      <c r="Y31" s="131"/>
      <c r="Z31" s="129"/>
      <c r="AA31" s="131"/>
      <c r="AB31" s="129"/>
      <c r="AC31" s="131"/>
      <c r="AD31" s="129"/>
      <c r="AE31" s="131"/>
      <c r="AF31" s="129"/>
      <c r="AG31" s="131"/>
      <c r="AH31" s="129"/>
      <c r="AI31" s="131"/>
      <c r="AJ31" s="129"/>
      <c r="AK31" s="131"/>
      <c r="AL31" s="129"/>
      <c r="AM31" s="131"/>
      <c r="AN31" s="129"/>
      <c r="AO31" s="131"/>
      <c r="AP31" s="129"/>
      <c r="AQ31" s="131"/>
      <c r="AR31" s="129"/>
      <c r="AS31" s="131"/>
      <c r="AT31" s="129"/>
      <c r="AU31" s="131"/>
      <c r="AV31" s="129"/>
      <c r="AW31" s="131"/>
      <c r="AX31" s="129"/>
      <c r="AY31" s="131"/>
      <c r="AZ31" s="129"/>
      <c r="BA31" s="131"/>
      <c r="BB31" s="129"/>
      <c r="BC31" s="131"/>
      <c r="BD31" s="129"/>
      <c r="BE31" s="131"/>
      <c r="BF31" s="129"/>
      <c r="BG31" s="131"/>
      <c r="BH31" s="129"/>
      <c r="BI31" s="131"/>
      <c r="BJ31" s="129"/>
      <c r="BK31" s="131"/>
      <c r="BL31" s="129"/>
      <c r="BM31" s="131"/>
      <c r="BN31" s="129"/>
      <c r="BO31" s="131"/>
      <c r="BP31" s="129"/>
      <c r="BQ31" s="131"/>
      <c r="BR31" s="129"/>
      <c r="BS31" s="131"/>
      <c r="BT31" s="129"/>
      <c r="BU31" s="131"/>
      <c r="BV31" s="129"/>
      <c r="BW31" s="131"/>
      <c r="BX31" s="129"/>
      <c r="BY31" s="131"/>
      <c r="BZ31" s="129"/>
      <c r="CA31" s="131"/>
      <c r="CB31" s="129"/>
      <c r="CC31" s="131"/>
      <c r="CD31" s="129"/>
      <c r="CE31" s="131"/>
      <c r="CF31" s="129"/>
      <c r="CG31" s="131"/>
      <c r="CH31" s="129"/>
      <c r="CI31" s="131"/>
      <c r="CJ31" s="129"/>
      <c r="CK31" s="131"/>
      <c r="CL31" s="129"/>
      <c r="CM31" s="131"/>
      <c r="CN31" s="129"/>
      <c r="CO31" s="131"/>
      <c r="CP31" s="129"/>
      <c r="CQ31" s="131"/>
      <c r="CR31" s="129"/>
      <c r="CS31" s="131"/>
      <c r="CT31" s="129"/>
      <c r="CU31" s="131"/>
      <c r="CV31" s="129"/>
      <c r="CW31" s="131"/>
      <c r="CX31" s="129"/>
      <c r="CY31" s="131"/>
      <c r="CZ31" s="129"/>
      <c r="DA31" s="131"/>
      <c r="DB31" s="129"/>
      <c r="DC31" s="131"/>
      <c r="DD31" s="129"/>
      <c r="DE31" s="131"/>
      <c r="DF31" s="129"/>
      <c r="DG31" s="131"/>
      <c r="DH31" s="129"/>
      <c r="DI31" s="131"/>
      <c r="DJ31" s="129"/>
      <c r="DK31" s="131"/>
      <c r="DL31" s="129"/>
      <c r="DM31" s="131"/>
      <c r="DN31" s="129"/>
      <c r="DO31" s="131"/>
      <c r="DP31" s="129"/>
      <c r="DQ31" s="131"/>
      <c r="DR31" s="129"/>
      <c r="DS31" s="131"/>
      <c r="DT31" s="129"/>
      <c r="DU31" s="131"/>
      <c r="DV31" s="129"/>
      <c r="DW31" s="131"/>
      <c r="DX31" s="129"/>
      <c r="DY31" s="131"/>
      <c r="DZ31" s="129"/>
      <c r="EA31" s="131"/>
      <c r="EB31" s="129"/>
      <c r="EC31" s="131"/>
      <c r="ED31" s="129"/>
      <c r="EE31" s="131"/>
      <c r="EF31" s="129"/>
      <c r="EG31" s="131"/>
      <c r="EH31" s="129"/>
      <c r="EI31" s="131"/>
      <c r="EJ31" s="129"/>
      <c r="EK31" s="131"/>
      <c r="EL31" s="129"/>
      <c r="EM31" s="131"/>
      <c r="EN31" s="129"/>
      <c r="EO31" s="131"/>
      <c r="EP31" s="129"/>
      <c r="EQ31" s="131"/>
      <c r="ER31" s="129"/>
      <c r="ES31" s="131"/>
      <c r="ET31" s="129"/>
      <c r="EU31" s="131"/>
      <c r="EV31" s="129"/>
      <c r="EW31" s="131"/>
      <c r="EX31" s="129"/>
      <c r="EY31" s="131"/>
      <c r="EZ31" s="129"/>
      <c r="FA31" s="131"/>
      <c r="FB31" s="129"/>
      <c r="FC31" s="131"/>
      <c r="FD31" s="129"/>
      <c r="FE31" s="131"/>
      <c r="FF31" s="129"/>
      <c r="FG31" s="131"/>
      <c r="FH31" s="129"/>
      <c r="FI31" s="131"/>
      <c r="FJ31" s="129"/>
      <c r="FK31" s="131"/>
      <c r="FL31" s="129"/>
      <c r="FM31" s="131"/>
      <c r="FN31" s="129"/>
      <c r="FO31" s="131"/>
      <c r="FP31" s="129"/>
      <c r="FQ31" s="131"/>
      <c r="FR31" s="129"/>
      <c r="FS31" s="131"/>
      <c r="FT31" s="129"/>
      <c r="FU31" s="130"/>
      <c r="FV31" s="131"/>
      <c r="FY31" s="49">
        <v>24</v>
      </c>
    </row>
    <row r="32" spans="2:181" s="23" customFormat="1" ht="14.25" customHeight="1" x14ac:dyDescent="0.15">
      <c r="B32" s="100"/>
      <c r="C32" s="194"/>
      <c r="D32" s="195"/>
      <c r="E32" s="195"/>
      <c r="F32" s="195"/>
      <c r="G32" s="196"/>
      <c r="H32" s="204"/>
      <c r="I32" s="134"/>
      <c r="J32" s="132"/>
      <c r="K32" s="133"/>
      <c r="L32" s="133"/>
      <c r="M32" s="134"/>
      <c r="N32" s="132"/>
      <c r="O32" s="134"/>
      <c r="P32" s="132"/>
      <c r="Q32" s="134"/>
      <c r="R32" s="132"/>
      <c r="S32" s="134"/>
      <c r="T32" s="132"/>
      <c r="U32" s="134"/>
      <c r="V32" s="132"/>
      <c r="W32" s="134"/>
      <c r="X32" s="132"/>
      <c r="Y32" s="134"/>
      <c r="Z32" s="132"/>
      <c r="AA32" s="134"/>
      <c r="AB32" s="132"/>
      <c r="AC32" s="134"/>
      <c r="AD32" s="132"/>
      <c r="AE32" s="134"/>
      <c r="AF32" s="132"/>
      <c r="AG32" s="134"/>
      <c r="AH32" s="132"/>
      <c r="AI32" s="134"/>
      <c r="AJ32" s="132"/>
      <c r="AK32" s="134"/>
      <c r="AL32" s="132"/>
      <c r="AM32" s="134"/>
      <c r="AN32" s="132"/>
      <c r="AO32" s="134"/>
      <c r="AP32" s="132"/>
      <c r="AQ32" s="134"/>
      <c r="AR32" s="132"/>
      <c r="AS32" s="134"/>
      <c r="AT32" s="132"/>
      <c r="AU32" s="134"/>
      <c r="AV32" s="132"/>
      <c r="AW32" s="134"/>
      <c r="AX32" s="132"/>
      <c r="AY32" s="134"/>
      <c r="AZ32" s="132"/>
      <c r="BA32" s="134"/>
      <c r="BB32" s="132"/>
      <c r="BC32" s="134"/>
      <c r="BD32" s="132"/>
      <c r="BE32" s="134"/>
      <c r="BF32" s="132"/>
      <c r="BG32" s="134"/>
      <c r="BH32" s="132"/>
      <c r="BI32" s="134"/>
      <c r="BJ32" s="132"/>
      <c r="BK32" s="134"/>
      <c r="BL32" s="132"/>
      <c r="BM32" s="134"/>
      <c r="BN32" s="132"/>
      <c r="BO32" s="134"/>
      <c r="BP32" s="132"/>
      <c r="BQ32" s="134"/>
      <c r="BR32" s="132"/>
      <c r="BS32" s="134"/>
      <c r="BT32" s="132"/>
      <c r="BU32" s="134"/>
      <c r="BV32" s="132"/>
      <c r="BW32" s="134"/>
      <c r="BX32" s="132"/>
      <c r="BY32" s="134"/>
      <c r="BZ32" s="132"/>
      <c r="CA32" s="134"/>
      <c r="CB32" s="132"/>
      <c r="CC32" s="134"/>
      <c r="CD32" s="132"/>
      <c r="CE32" s="134"/>
      <c r="CF32" s="132"/>
      <c r="CG32" s="134"/>
      <c r="CH32" s="132"/>
      <c r="CI32" s="134"/>
      <c r="CJ32" s="132"/>
      <c r="CK32" s="134"/>
      <c r="CL32" s="132"/>
      <c r="CM32" s="134"/>
      <c r="CN32" s="132"/>
      <c r="CO32" s="134"/>
      <c r="CP32" s="132"/>
      <c r="CQ32" s="134"/>
      <c r="CR32" s="132"/>
      <c r="CS32" s="134"/>
      <c r="CT32" s="132"/>
      <c r="CU32" s="134"/>
      <c r="CV32" s="132"/>
      <c r="CW32" s="134"/>
      <c r="CX32" s="132"/>
      <c r="CY32" s="134"/>
      <c r="CZ32" s="132"/>
      <c r="DA32" s="134"/>
      <c r="DB32" s="132"/>
      <c r="DC32" s="134"/>
      <c r="DD32" s="132"/>
      <c r="DE32" s="134"/>
      <c r="DF32" s="132"/>
      <c r="DG32" s="134"/>
      <c r="DH32" s="132"/>
      <c r="DI32" s="134"/>
      <c r="DJ32" s="132"/>
      <c r="DK32" s="134"/>
      <c r="DL32" s="132"/>
      <c r="DM32" s="134"/>
      <c r="DN32" s="132"/>
      <c r="DO32" s="134"/>
      <c r="DP32" s="132"/>
      <c r="DQ32" s="134"/>
      <c r="DR32" s="132"/>
      <c r="DS32" s="134"/>
      <c r="DT32" s="132"/>
      <c r="DU32" s="134"/>
      <c r="DV32" s="132"/>
      <c r="DW32" s="134"/>
      <c r="DX32" s="132"/>
      <c r="DY32" s="134"/>
      <c r="DZ32" s="132"/>
      <c r="EA32" s="134"/>
      <c r="EB32" s="132"/>
      <c r="EC32" s="134"/>
      <c r="ED32" s="132"/>
      <c r="EE32" s="134"/>
      <c r="EF32" s="132"/>
      <c r="EG32" s="134"/>
      <c r="EH32" s="132"/>
      <c r="EI32" s="134"/>
      <c r="EJ32" s="132"/>
      <c r="EK32" s="134"/>
      <c r="EL32" s="132"/>
      <c r="EM32" s="134"/>
      <c r="EN32" s="132"/>
      <c r="EO32" s="134"/>
      <c r="EP32" s="132"/>
      <c r="EQ32" s="134"/>
      <c r="ER32" s="132"/>
      <c r="ES32" s="134"/>
      <c r="ET32" s="132"/>
      <c r="EU32" s="134"/>
      <c r="EV32" s="132"/>
      <c r="EW32" s="134"/>
      <c r="EX32" s="132"/>
      <c r="EY32" s="134"/>
      <c r="EZ32" s="132"/>
      <c r="FA32" s="134"/>
      <c r="FB32" s="132"/>
      <c r="FC32" s="134"/>
      <c r="FD32" s="132"/>
      <c r="FE32" s="134"/>
      <c r="FF32" s="132"/>
      <c r="FG32" s="134"/>
      <c r="FH32" s="132"/>
      <c r="FI32" s="134"/>
      <c r="FJ32" s="132"/>
      <c r="FK32" s="134"/>
      <c r="FL32" s="132"/>
      <c r="FM32" s="134"/>
      <c r="FN32" s="132"/>
      <c r="FO32" s="134"/>
      <c r="FP32" s="132"/>
      <c r="FQ32" s="134"/>
      <c r="FR32" s="132"/>
      <c r="FS32" s="134"/>
      <c r="FT32" s="132"/>
      <c r="FU32" s="133"/>
      <c r="FV32" s="134"/>
      <c r="FY32" s="49">
        <v>25</v>
      </c>
    </row>
    <row r="33" spans="2:181" ht="170.1" customHeight="1" x14ac:dyDescent="0.15">
      <c r="B33" s="200"/>
      <c r="C33" s="152" t="s">
        <v>65</v>
      </c>
      <c r="D33" s="175"/>
      <c r="E33" s="175"/>
      <c r="F33" s="175"/>
      <c r="G33" s="176"/>
      <c r="H33" s="217"/>
      <c r="I33" s="154"/>
      <c r="J33" s="118"/>
      <c r="K33" s="177"/>
      <c r="L33" s="177"/>
      <c r="M33" s="119"/>
      <c r="N33" s="174"/>
      <c r="O33" s="154"/>
      <c r="P33" s="154"/>
      <c r="Q33" s="154"/>
      <c r="R33" s="118"/>
      <c r="S33" s="177"/>
      <c r="T33" s="118"/>
      <c r="U33" s="119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201"/>
      <c r="AO33" s="202"/>
      <c r="AP33" s="174"/>
      <c r="AQ33" s="154"/>
      <c r="AR33" s="174"/>
      <c r="AS33" s="154"/>
      <c r="AT33" s="154"/>
      <c r="AU33" s="154"/>
      <c r="AV33" s="154"/>
      <c r="AW33" s="154"/>
      <c r="AX33" s="154"/>
      <c r="AY33" s="154"/>
      <c r="AZ33" s="154"/>
      <c r="BA33" s="154"/>
      <c r="BB33" s="118"/>
      <c r="BC33" s="177"/>
      <c r="BD33" s="118"/>
      <c r="BE33" s="119"/>
      <c r="BF33" s="154"/>
      <c r="BG33" s="154"/>
      <c r="BH33" s="154"/>
      <c r="BI33" s="154"/>
      <c r="BJ33" s="154"/>
      <c r="BK33" s="154"/>
      <c r="BL33" s="154"/>
      <c r="BM33" s="154"/>
      <c r="BN33" s="154"/>
      <c r="BO33" s="154"/>
      <c r="BP33" s="154"/>
      <c r="BQ33" s="154"/>
      <c r="BR33" s="154"/>
      <c r="BS33" s="154"/>
      <c r="BT33" s="154"/>
      <c r="BU33" s="154"/>
      <c r="BV33" s="154"/>
      <c r="BW33" s="154"/>
      <c r="BX33" s="154"/>
      <c r="BY33" s="154"/>
      <c r="BZ33" s="174"/>
      <c r="CA33" s="154"/>
      <c r="CB33" s="154"/>
      <c r="CC33" s="154"/>
      <c r="CD33" s="154"/>
      <c r="CE33" s="154"/>
      <c r="CF33" s="154"/>
      <c r="CG33" s="154"/>
      <c r="CH33" s="174"/>
      <c r="CI33" s="154"/>
      <c r="CJ33" s="154"/>
      <c r="CK33" s="154"/>
      <c r="CL33" s="154"/>
      <c r="CM33" s="154"/>
      <c r="CN33" s="174"/>
      <c r="CO33" s="154"/>
      <c r="CP33" s="174"/>
      <c r="CQ33" s="154"/>
      <c r="CR33" s="154"/>
      <c r="CS33" s="154"/>
      <c r="CT33" s="174"/>
      <c r="CU33" s="154"/>
      <c r="CV33" s="154"/>
      <c r="CW33" s="154"/>
      <c r="CX33" s="154"/>
      <c r="CY33" s="154"/>
      <c r="CZ33" s="154"/>
      <c r="DA33" s="154"/>
      <c r="DB33" s="154"/>
      <c r="DC33" s="154"/>
      <c r="DD33" s="174"/>
      <c r="DE33" s="154"/>
      <c r="DF33" s="154"/>
      <c r="DG33" s="154"/>
      <c r="DH33" s="154"/>
      <c r="DI33" s="154"/>
      <c r="DJ33" s="154"/>
      <c r="DK33" s="154"/>
      <c r="DL33" s="154"/>
      <c r="DM33" s="154"/>
      <c r="DN33" s="174"/>
      <c r="DO33" s="154"/>
      <c r="DP33" s="154"/>
      <c r="DQ33" s="154"/>
      <c r="DR33" s="154"/>
      <c r="DS33" s="154"/>
      <c r="DT33" s="154"/>
      <c r="DU33" s="154"/>
      <c r="DV33" s="154"/>
      <c r="DW33" s="154"/>
      <c r="DX33" s="154"/>
      <c r="DY33" s="154"/>
      <c r="DZ33" s="154"/>
      <c r="EA33" s="154"/>
      <c r="EB33" s="154"/>
      <c r="EC33" s="154"/>
      <c r="ED33" s="154"/>
      <c r="EE33" s="154"/>
      <c r="EF33" s="154"/>
      <c r="EG33" s="154"/>
      <c r="EH33" s="154"/>
      <c r="EI33" s="154"/>
      <c r="EJ33" s="154"/>
      <c r="EK33" s="154"/>
      <c r="EL33" s="154"/>
      <c r="EM33" s="154"/>
      <c r="EN33" s="154"/>
      <c r="EO33" s="154"/>
      <c r="EP33" s="154"/>
      <c r="EQ33" s="154"/>
      <c r="ER33" s="154"/>
      <c r="ES33" s="154"/>
      <c r="ET33" s="154"/>
      <c r="EU33" s="154"/>
      <c r="EV33" s="154"/>
      <c r="EW33" s="154"/>
      <c r="EX33" s="154"/>
      <c r="EY33" s="154"/>
      <c r="EZ33" s="154"/>
      <c r="FA33" s="154"/>
      <c r="FB33" s="154"/>
      <c r="FC33" s="154"/>
      <c r="FD33" s="154"/>
      <c r="FE33" s="154"/>
      <c r="FF33" s="154"/>
      <c r="FG33" s="154"/>
      <c r="FH33" s="154"/>
      <c r="FI33" s="154"/>
      <c r="FJ33" s="154"/>
      <c r="FK33" s="154"/>
      <c r="FL33" s="154"/>
      <c r="FM33" s="154"/>
      <c r="FN33" s="154"/>
      <c r="FO33" s="154"/>
      <c r="FP33" s="154"/>
      <c r="FQ33" s="154"/>
      <c r="FR33" s="154"/>
      <c r="FS33" s="154"/>
      <c r="FT33" s="118"/>
      <c r="FU33" s="177"/>
      <c r="FV33" s="119"/>
      <c r="FY33" s="49">
        <v>26</v>
      </c>
    </row>
    <row r="34" spans="2:181" s="23" customFormat="1" ht="13.5" customHeight="1" x14ac:dyDescent="0.15">
      <c r="B34" s="99" t="s">
        <v>29</v>
      </c>
      <c r="C34" s="124" t="s">
        <v>52</v>
      </c>
      <c r="D34" s="124"/>
      <c r="E34" s="124"/>
      <c r="F34" s="124"/>
      <c r="G34" s="125"/>
      <c r="H34" s="82"/>
      <c r="I34" s="104"/>
      <c r="J34" s="105"/>
      <c r="K34" s="104"/>
      <c r="L34" s="105"/>
      <c r="M34" s="97"/>
      <c r="N34" s="97"/>
      <c r="O34" s="97"/>
      <c r="P34" s="97"/>
      <c r="Q34" s="97"/>
      <c r="R34" s="97"/>
      <c r="S34" s="97"/>
      <c r="T34" s="97"/>
      <c r="U34" s="97"/>
      <c r="V34" s="97"/>
      <c r="W34" s="97"/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7"/>
      <c r="AJ34" s="97"/>
      <c r="AK34" s="97"/>
      <c r="AL34" s="97"/>
      <c r="AM34" s="97"/>
      <c r="AN34" s="97"/>
      <c r="AO34" s="97"/>
      <c r="AP34" s="97"/>
      <c r="AQ34" s="97"/>
      <c r="AR34" s="97"/>
      <c r="AS34" s="97"/>
      <c r="AT34" s="97"/>
      <c r="AU34" s="97"/>
      <c r="AV34" s="97"/>
      <c r="AW34" s="97"/>
      <c r="AX34" s="97"/>
      <c r="AY34" s="97"/>
      <c r="AZ34" s="97"/>
      <c r="BA34" s="97"/>
      <c r="BB34" s="97"/>
      <c r="BC34" s="97"/>
      <c r="BD34" s="97"/>
      <c r="BE34" s="97"/>
      <c r="BF34" s="97"/>
      <c r="BG34" s="97"/>
      <c r="BH34" s="97"/>
      <c r="BI34" s="97"/>
      <c r="BJ34" s="97"/>
      <c r="BK34" s="97"/>
      <c r="BL34" s="97"/>
      <c r="BM34" s="97"/>
      <c r="BN34" s="97"/>
      <c r="BO34" s="97"/>
      <c r="BP34" s="97"/>
      <c r="BQ34" s="97"/>
      <c r="BR34" s="97"/>
      <c r="BS34" s="97"/>
      <c r="BT34" s="97"/>
      <c r="BU34" s="97"/>
      <c r="BV34" s="97"/>
      <c r="BW34" s="97"/>
      <c r="BX34" s="97"/>
      <c r="BY34" s="97"/>
      <c r="BZ34" s="97"/>
      <c r="CA34" s="97"/>
      <c r="CB34" s="97"/>
      <c r="CC34" s="97"/>
      <c r="CD34" s="97"/>
      <c r="CE34" s="97"/>
      <c r="CF34" s="97"/>
      <c r="CG34" s="97"/>
      <c r="CH34" s="97"/>
      <c r="CI34" s="97"/>
      <c r="CJ34" s="97"/>
      <c r="CK34" s="97"/>
      <c r="CL34" s="97"/>
      <c r="CM34" s="97"/>
      <c r="CN34" s="97"/>
      <c r="CO34" s="97"/>
      <c r="CP34" s="97"/>
      <c r="CQ34" s="97"/>
      <c r="CR34" s="97"/>
      <c r="CS34" s="97"/>
      <c r="CT34" s="97"/>
      <c r="CU34" s="97"/>
      <c r="CV34" s="97"/>
      <c r="CW34" s="97"/>
      <c r="CX34" s="97"/>
      <c r="CY34" s="97"/>
      <c r="CZ34" s="97"/>
      <c r="DA34" s="97"/>
      <c r="DB34" s="97"/>
      <c r="DC34" s="97"/>
      <c r="DD34" s="97"/>
      <c r="DE34" s="97"/>
      <c r="DF34" s="97"/>
      <c r="DG34" s="97"/>
      <c r="DH34" s="97"/>
      <c r="DI34" s="97"/>
      <c r="DJ34" s="97"/>
      <c r="DK34" s="97"/>
      <c r="DL34" s="97"/>
      <c r="DM34" s="97"/>
      <c r="DN34" s="97"/>
      <c r="DO34" s="97"/>
      <c r="DP34" s="97"/>
      <c r="DQ34" s="97"/>
      <c r="DR34" s="97"/>
      <c r="DS34" s="97"/>
      <c r="DT34" s="97"/>
      <c r="DU34" s="97"/>
      <c r="DV34" s="97"/>
      <c r="DW34" s="97"/>
      <c r="DX34" s="97"/>
      <c r="DY34" s="97"/>
      <c r="DZ34" s="97"/>
      <c r="EA34" s="97"/>
      <c r="EB34" s="97"/>
      <c r="EC34" s="97"/>
      <c r="ED34" s="97"/>
      <c r="EE34" s="97"/>
      <c r="EF34" s="97"/>
      <c r="EG34" s="97"/>
      <c r="EH34" s="97"/>
      <c r="EI34" s="97"/>
      <c r="EJ34" s="97"/>
      <c r="EK34" s="97"/>
      <c r="EL34" s="97"/>
      <c r="EM34" s="97"/>
      <c r="EN34" s="97"/>
      <c r="EO34" s="97"/>
      <c r="EP34" s="97"/>
      <c r="EQ34" s="97"/>
      <c r="ER34" s="97"/>
      <c r="ES34" s="97"/>
      <c r="ET34" s="97"/>
      <c r="EU34" s="97"/>
      <c r="EV34" s="97"/>
      <c r="EW34" s="97"/>
      <c r="EX34" s="97"/>
      <c r="EY34" s="97"/>
      <c r="EZ34" s="97"/>
      <c r="FA34" s="97"/>
      <c r="FB34" s="97"/>
      <c r="FC34" s="97"/>
      <c r="FD34" s="97"/>
      <c r="FE34" s="97"/>
      <c r="FF34" s="97"/>
      <c r="FG34" s="97"/>
      <c r="FH34" s="97"/>
      <c r="FI34" s="97"/>
      <c r="FJ34" s="97"/>
      <c r="FK34" s="97"/>
      <c r="FL34" s="97"/>
      <c r="FM34" s="97"/>
      <c r="FN34" s="97"/>
      <c r="FO34" s="97"/>
      <c r="FP34" s="97"/>
      <c r="FQ34" s="97"/>
      <c r="FR34" s="97"/>
      <c r="FS34" s="97"/>
      <c r="FT34" s="97"/>
      <c r="FU34" s="97"/>
      <c r="FV34" s="97"/>
      <c r="FY34" s="49">
        <v>27</v>
      </c>
    </row>
    <row r="35" spans="2:181" s="23" customFormat="1" x14ac:dyDescent="0.15">
      <c r="B35" s="100"/>
      <c r="C35" s="124" t="s">
        <v>26</v>
      </c>
      <c r="D35" s="124"/>
      <c r="E35" s="124"/>
      <c r="F35" s="124"/>
      <c r="G35" s="125"/>
      <c r="H35" s="83"/>
      <c r="I35" s="106"/>
      <c r="J35" s="107"/>
      <c r="K35" s="106"/>
      <c r="L35" s="107"/>
      <c r="M35" s="187"/>
      <c r="N35" s="187"/>
      <c r="O35" s="187"/>
      <c r="P35" s="106"/>
      <c r="Q35" s="106"/>
      <c r="R35" s="128"/>
      <c r="S35" s="106"/>
      <c r="T35" s="107"/>
      <c r="U35" s="107"/>
      <c r="V35" s="187"/>
      <c r="W35" s="187"/>
      <c r="X35" s="187"/>
      <c r="Y35" s="187"/>
      <c r="Z35" s="187"/>
      <c r="AA35" s="187"/>
      <c r="AB35" s="187"/>
      <c r="AC35" s="187"/>
      <c r="AD35" s="187"/>
      <c r="AE35" s="187"/>
      <c r="AF35" s="187"/>
      <c r="AG35" s="187"/>
      <c r="AH35" s="187"/>
      <c r="AI35" s="187"/>
      <c r="AJ35" s="187"/>
      <c r="AK35" s="187"/>
      <c r="AL35" s="106"/>
      <c r="AM35" s="106"/>
      <c r="AN35" s="128"/>
      <c r="AO35" s="199"/>
      <c r="AP35" s="199"/>
      <c r="AQ35" s="187"/>
      <c r="AR35" s="187"/>
      <c r="AS35" s="187"/>
      <c r="AT35" s="187"/>
      <c r="AU35" s="187"/>
      <c r="AV35" s="187"/>
      <c r="AW35" s="187"/>
      <c r="AX35" s="187"/>
      <c r="AY35" s="187"/>
      <c r="AZ35" s="106"/>
      <c r="BA35" s="187"/>
      <c r="BB35" s="187"/>
      <c r="BC35" s="187"/>
      <c r="BD35" s="187"/>
      <c r="BE35" s="107"/>
      <c r="BF35" s="187"/>
      <c r="BG35" s="187"/>
      <c r="BH35" s="187"/>
      <c r="BI35" s="187"/>
      <c r="BJ35" s="187"/>
      <c r="BK35" s="187"/>
      <c r="BL35" s="187"/>
      <c r="BM35" s="187"/>
      <c r="BN35" s="187"/>
      <c r="BO35" s="187"/>
      <c r="BP35" s="187"/>
      <c r="BQ35" s="187"/>
      <c r="BR35" s="187"/>
      <c r="BS35" s="187"/>
      <c r="BT35" s="187"/>
      <c r="BU35" s="187"/>
      <c r="BV35" s="106"/>
      <c r="BW35" s="106"/>
      <c r="BX35" s="128"/>
      <c r="BY35" s="199"/>
      <c r="BZ35" s="199"/>
      <c r="CA35" s="106"/>
      <c r="CB35" s="107"/>
      <c r="CC35" s="187"/>
      <c r="CD35" s="187"/>
      <c r="CE35" s="187"/>
      <c r="CF35" s="187"/>
      <c r="CG35" s="187"/>
      <c r="CH35" s="187"/>
      <c r="CI35" s="187"/>
      <c r="CJ35" s="187"/>
      <c r="CK35" s="187"/>
      <c r="CL35" s="187"/>
      <c r="CM35" s="187"/>
      <c r="CN35" s="187"/>
      <c r="CO35" s="187"/>
      <c r="CP35" s="187"/>
      <c r="CQ35" s="187"/>
      <c r="CR35" s="187"/>
      <c r="CS35" s="187"/>
      <c r="CT35" s="187"/>
      <c r="CU35" s="187"/>
      <c r="CV35" s="187"/>
      <c r="CW35" s="187"/>
      <c r="CX35" s="187"/>
      <c r="CY35" s="187"/>
      <c r="CZ35" s="187"/>
      <c r="DA35" s="187"/>
      <c r="DB35" s="187"/>
      <c r="DC35" s="187"/>
      <c r="DD35" s="187"/>
      <c r="DE35" s="187"/>
      <c r="DF35" s="187"/>
      <c r="DG35" s="187"/>
      <c r="DH35" s="187"/>
      <c r="DI35" s="187"/>
      <c r="DJ35" s="187"/>
      <c r="DK35" s="187"/>
      <c r="DL35" s="187"/>
      <c r="DM35" s="187"/>
      <c r="DN35" s="187"/>
      <c r="DO35" s="187"/>
      <c r="DP35" s="187"/>
      <c r="DQ35" s="187"/>
      <c r="DR35" s="187"/>
      <c r="DS35" s="187"/>
      <c r="DT35" s="187"/>
      <c r="DU35" s="187"/>
      <c r="DV35" s="187"/>
      <c r="DW35" s="187"/>
      <c r="DX35" s="187"/>
      <c r="DY35" s="187"/>
      <c r="DZ35" s="187"/>
      <c r="EA35" s="187"/>
      <c r="EB35" s="187"/>
      <c r="EC35" s="187"/>
      <c r="ED35" s="187"/>
      <c r="EE35" s="187"/>
      <c r="EF35" s="187"/>
      <c r="EG35" s="187"/>
      <c r="EH35" s="187"/>
      <c r="EI35" s="187"/>
      <c r="EJ35" s="187"/>
      <c r="EK35" s="187"/>
      <c r="EL35" s="187"/>
      <c r="EM35" s="187"/>
      <c r="EN35" s="187"/>
      <c r="EO35" s="187"/>
      <c r="EP35" s="187"/>
      <c r="EQ35" s="187"/>
      <c r="ER35" s="187"/>
      <c r="ES35" s="187"/>
      <c r="ET35" s="187"/>
      <c r="EU35" s="187"/>
      <c r="EV35" s="187"/>
      <c r="EW35" s="187"/>
      <c r="EX35" s="187"/>
      <c r="EY35" s="187"/>
      <c r="EZ35" s="187"/>
      <c r="FA35" s="187"/>
      <c r="FB35" s="187"/>
      <c r="FC35" s="187"/>
      <c r="FD35" s="187"/>
      <c r="FE35" s="187"/>
      <c r="FF35" s="187"/>
      <c r="FG35" s="187"/>
      <c r="FH35" s="187"/>
      <c r="FI35" s="187"/>
      <c r="FJ35" s="187"/>
      <c r="FK35" s="187"/>
      <c r="FL35" s="187"/>
      <c r="FM35" s="187"/>
      <c r="FN35" s="187"/>
      <c r="FO35" s="106"/>
      <c r="FP35" s="107"/>
      <c r="FQ35" s="106"/>
      <c r="FR35" s="107"/>
      <c r="FS35" s="187"/>
      <c r="FT35" s="187"/>
      <c r="FU35" s="187"/>
      <c r="FV35" s="187"/>
      <c r="FY35" s="49">
        <v>28</v>
      </c>
    </row>
    <row r="36" spans="2:181" ht="13.5" customHeight="1" x14ac:dyDescent="0.15">
      <c r="B36" s="100"/>
      <c r="C36" s="126" t="s">
        <v>27</v>
      </c>
      <c r="D36" s="126"/>
      <c r="E36" s="126"/>
      <c r="F36" s="126"/>
      <c r="G36" s="127"/>
      <c r="H36" s="84"/>
      <c r="I36" s="108"/>
      <c r="J36" s="109"/>
      <c r="K36" s="108"/>
      <c r="L36" s="109"/>
      <c r="M36" s="108"/>
      <c r="N36" s="109"/>
      <c r="O36" s="108"/>
      <c r="P36" s="109"/>
      <c r="Q36" s="108"/>
      <c r="R36" s="109"/>
      <c r="S36" s="108"/>
      <c r="T36" s="109"/>
      <c r="U36" s="108"/>
      <c r="V36" s="109"/>
      <c r="W36" s="108"/>
      <c r="X36" s="109"/>
      <c r="Y36" s="108"/>
      <c r="Z36" s="109"/>
      <c r="AA36" s="108"/>
      <c r="AB36" s="109"/>
      <c r="AC36" s="108"/>
      <c r="AD36" s="109"/>
      <c r="AE36" s="108"/>
      <c r="AF36" s="109"/>
      <c r="AG36" s="108"/>
      <c r="AH36" s="109"/>
      <c r="AI36" s="108"/>
      <c r="AJ36" s="109"/>
      <c r="AK36" s="108"/>
      <c r="AL36" s="109"/>
      <c r="AM36" s="108"/>
      <c r="AN36" s="109"/>
      <c r="AO36" s="108"/>
      <c r="AP36" s="109"/>
      <c r="AQ36" s="108"/>
      <c r="AR36" s="109"/>
      <c r="AS36" s="108"/>
      <c r="AT36" s="109"/>
      <c r="AU36" s="108"/>
      <c r="AV36" s="109"/>
      <c r="AW36" s="108"/>
      <c r="AX36" s="109"/>
      <c r="AY36" s="108"/>
      <c r="AZ36" s="109"/>
      <c r="BA36" s="108"/>
      <c r="BB36" s="109"/>
      <c r="BC36" s="108"/>
      <c r="BD36" s="109"/>
      <c r="BE36" s="108"/>
      <c r="BF36" s="109"/>
      <c r="BG36" s="108"/>
      <c r="BH36" s="109"/>
      <c r="BI36" s="108"/>
      <c r="BJ36" s="109"/>
      <c r="BK36" s="108"/>
      <c r="BL36" s="109"/>
      <c r="BM36" s="108"/>
      <c r="BN36" s="109"/>
      <c r="BO36" s="108"/>
      <c r="BP36" s="109"/>
      <c r="BQ36" s="108"/>
      <c r="BR36" s="109"/>
      <c r="BS36" s="108"/>
      <c r="BT36" s="109"/>
      <c r="BU36" s="108"/>
      <c r="BV36" s="109"/>
      <c r="BW36" s="108"/>
      <c r="BX36" s="109"/>
      <c r="BY36" s="108"/>
      <c r="BZ36" s="109"/>
      <c r="CA36" s="108"/>
      <c r="CB36" s="109"/>
      <c r="CC36" s="108"/>
      <c r="CD36" s="109"/>
      <c r="CE36" s="108"/>
      <c r="CF36" s="109"/>
      <c r="CG36" s="108"/>
      <c r="CH36" s="109"/>
      <c r="CI36" s="108"/>
      <c r="CJ36" s="109"/>
      <c r="CK36" s="108"/>
      <c r="CL36" s="109"/>
      <c r="CM36" s="108"/>
      <c r="CN36" s="109"/>
      <c r="CO36" s="108"/>
      <c r="CP36" s="109"/>
      <c r="CQ36" s="108"/>
      <c r="CR36" s="109"/>
      <c r="CS36" s="108"/>
      <c r="CT36" s="109"/>
      <c r="CU36" s="108"/>
      <c r="CV36" s="109"/>
      <c r="CW36" s="108"/>
      <c r="CX36" s="109"/>
      <c r="CY36" s="108"/>
      <c r="CZ36" s="109"/>
      <c r="DA36" s="108"/>
      <c r="DB36" s="109"/>
      <c r="DC36" s="108"/>
      <c r="DD36" s="109"/>
      <c r="DE36" s="108"/>
      <c r="DF36" s="109"/>
      <c r="DG36" s="108"/>
      <c r="DH36" s="109"/>
      <c r="DI36" s="108"/>
      <c r="DJ36" s="109"/>
      <c r="DK36" s="108"/>
      <c r="DL36" s="109"/>
      <c r="DM36" s="108"/>
      <c r="DN36" s="109"/>
      <c r="DO36" s="108"/>
      <c r="DP36" s="109"/>
      <c r="DQ36" s="108"/>
      <c r="DR36" s="109"/>
      <c r="DS36" s="108"/>
      <c r="DT36" s="109"/>
      <c r="DU36" s="108"/>
      <c r="DV36" s="109"/>
      <c r="DW36" s="108"/>
      <c r="DX36" s="109"/>
      <c r="DY36" s="108"/>
      <c r="DZ36" s="109"/>
      <c r="EA36" s="108"/>
      <c r="EB36" s="109"/>
      <c r="EC36" s="108"/>
      <c r="ED36" s="109"/>
      <c r="EE36" s="108"/>
      <c r="EF36" s="109"/>
      <c r="EG36" s="108"/>
      <c r="EH36" s="109"/>
      <c r="EI36" s="108"/>
      <c r="EJ36" s="109"/>
      <c r="EK36" s="108"/>
      <c r="EL36" s="109"/>
      <c r="EM36" s="108"/>
      <c r="EN36" s="109"/>
      <c r="EO36" s="108"/>
      <c r="EP36" s="109"/>
      <c r="EQ36" s="108"/>
      <c r="ER36" s="109"/>
      <c r="ES36" s="108"/>
      <c r="ET36" s="109"/>
      <c r="EU36" s="108"/>
      <c r="EV36" s="109"/>
      <c r="EW36" s="108"/>
      <c r="EX36" s="109"/>
      <c r="EY36" s="108"/>
      <c r="EZ36" s="109"/>
      <c r="FA36" s="108"/>
      <c r="FB36" s="109"/>
      <c r="FC36" s="108"/>
      <c r="FD36" s="109"/>
      <c r="FE36" s="108"/>
      <c r="FF36" s="109"/>
      <c r="FG36" s="108"/>
      <c r="FH36" s="109"/>
      <c r="FI36" s="108"/>
      <c r="FJ36" s="109"/>
      <c r="FK36" s="108"/>
      <c r="FL36" s="109"/>
      <c r="FM36" s="108"/>
      <c r="FN36" s="109"/>
      <c r="FO36" s="108"/>
      <c r="FP36" s="109"/>
      <c r="FQ36" s="108"/>
      <c r="FR36" s="109"/>
      <c r="FS36" s="108"/>
      <c r="FT36" s="109"/>
      <c r="FU36" s="108"/>
      <c r="FV36" s="109"/>
      <c r="FY36" s="49">
        <v>29</v>
      </c>
    </row>
    <row r="37" spans="2:181" x14ac:dyDescent="0.15">
      <c r="B37" s="100"/>
      <c r="C37" s="126"/>
      <c r="D37" s="126"/>
      <c r="E37" s="126"/>
      <c r="F37" s="126"/>
      <c r="G37" s="127"/>
      <c r="H37" s="85"/>
      <c r="I37" s="110"/>
      <c r="J37" s="111"/>
      <c r="K37" s="110"/>
      <c r="L37" s="111"/>
      <c r="M37" s="110"/>
      <c r="N37" s="111"/>
      <c r="O37" s="110"/>
      <c r="P37" s="111"/>
      <c r="Q37" s="110"/>
      <c r="R37" s="111"/>
      <c r="S37" s="110"/>
      <c r="T37" s="111"/>
      <c r="U37" s="110"/>
      <c r="V37" s="111"/>
      <c r="W37" s="110"/>
      <c r="X37" s="111"/>
      <c r="Y37" s="110"/>
      <c r="Z37" s="111"/>
      <c r="AA37" s="110"/>
      <c r="AB37" s="111"/>
      <c r="AC37" s="110"/>
      <c r="AD37" s="111"/>
      <c r="AE37" s="110"/>
      <c r="AF37" s="111"/>
      <c r="AG37" s="110"/>
      <c r="AH37" s="111"/>
      <c r="AI37" s="110"/>
      <c r="AJ37" s="111"/>
      <c r="AK37" s="110"/>
      <c r="AL37" s="111"/>
      <c r="AM37" s="110"/>
      <c r="AN37" s="111"/>
      <c r="AO37" s="110"/>
      <c r="AP37" s="111"/>
      <c r="AQ37" s="110"/>
      <c r="AR37" s="111"/>
      <c r="AS37" s="110"/>
      <c r="AT37" s="111"/>
      <c r="AU37" s="110"/>
      <c r="AV37" s="111"/>
      <c r="AW37" s="110"/>
      <c r="AX37" s="111"/>
      <c r="AY37" s="110"/>
      <c r="AZ37" s="111"/>
      <c r="BA37" s="110"/>
      <c r="BB37" s="111"/>
      <c r="BC37" s="110"/>
      <c r="BD37" s="111"/>
      <c r="BE37" s="110"/>
      <c r="BF37" s="111"/>
      <c r="BG37" s="110"/>
      <c r="BH37" s="111"/>
      <c r="BI37" s="110"/>
      <c r="BJ37" s="111"/>
      <c r="BK37" s="110"/>
      <c r="BL37" s="111"/>
      <c r="BM37" s="110"/>
      <c r="BN37" s="111"/>
      <c r="BO37" s="110"/>
      <c r="BP37" s="111"/>
      <c r="BQ37" s="110"/>
      <c r="BR37" s="111"/>
      <c r="BS37" s="110"/>
      <c r="BT37" s="111"/>
      <c r="BU37" s="110"/>
      <c r="BV37" s="111"/>
      <c r="BW37" s="110"/>
      <c r="BX37" s="111"/>
      <c r="BY37" s="110"/>
      <c r="BZ37" s="111"/>
      <c r="CA37" s="110"/>
      <c r="CB37" s="111"/>
      <c r="CC37" s="110"/>
      <c r="CD37" s="111"/>
      <c r="CE37" s="110"/>
      <c r="CF37" s="111"/>
      <c r="CG37" s="110"/>
      <c r="CH37" s="111"/>
      <c r="CI37" s="110"/>
      <c r="CJ37" s="111"/>
      <c r="CK37" s="110"/>
      <c r="CL37" s="111"/>
      <c r="CM37" s="110"/>
      <c r="CN37" s="111"/>
      <c r="CO37" s="110"/>
      <c r="CP37" s="111"/>
      <c r="CQ37" s="110"/>
      <c r="CR37" s="111"/>
      <c r="CS37" s="110"/>
      <c r="CT37" s="111"/>
      <c r="CU37" s="110"/>
      <c r="CV37" s="111"/>
      <c r="CW37" s="110"/>
      <c r="CX37" s="111"/>
      <c r="CY37" s="110"/>
      <c r="CZ37" s="111"/>
      <c r="DA37" s="110"/>
      <c r="DB37" s="111"/>
      <c r="DC37" s="110"/>
      <c r="DD37" s="111"/>
      <c r="DE37" s="110"/>
      <c r="DF37" s="111"/>
      <c r="DG37" s="110"/>
      <c r="DH37" s="111"/>
      <c r="DI37" s="110"/>
      <c r="DJ37" s="111"/>
      <c r="DK37" s="110"/>
      <c r="DL37" s="111"/>
      <c r="DM37" s="110"/>
      <c r="DN37" s="111"/>
      <c r="DO37" s="110"/>
      <c r="DP37" s="111"/>
      <c r="DQ37" s="110"/>
      <c r="DR37" s="111"/>
      <c r="DS37" s="110"/>
      <c r="DT37" s="111"/>
      <c r="DU37" s="110"/>
      <c r="DV37" s="111"/>
      <c r="DW37" s="110"/>
      <c r="DX37" s="111"/>
      <c r="DY37" s="110"/>
      <c r="DZ37" s="111"/>
      <c r="EA37" s="110"/>
      <c r="EB37" s="111"/>
      <c r="EC37" s="110"/>
      <c r="ED37" s="111"/>
      <c r="EE37" s="110"/>
      <c r="EF37" s="111"/>
      <c r="EG37" s="110"/>
      <c r="EH37" s="111"/>
      <c r="EI37" s="110"/>
      <c r="EJ37" s="111"/>
      <c r="EK37" s="110"/>
      <c r="EL37" s="111"/>
      <c r="EM37" s="110"/>
      <c r="EN37" s="111"/>
      <c r="EO37" s="110"/>
      <c r="EP37" s="111"/>
      <c r="EQ37" s="110"/>
      <c r="ER37" s="111"/>
      <c r="ES37" s="110"/>
      <c r="ET37" s="111"/>
      <c r="EU37" s="110"/>
      <c r="EV37" s="111"/>
      <c r="EW37" s="110"/>
      <c r="EX37" s="111"/>
      <c r="EY37" s="110"/>
      <c r="EZ37" s="111"/>
      <c r="FA37" s="110"/>
      <c r="FB37" s="111"/>
      <c r="FC37" s="110"/>
      <c r="FD37" s="111"/>
      <c r="FE37" s="110"/>
      <c r="FF37" s="111"/>
      <c r="FG37" s="110"/>
      <c r="FH37" s="111"/>
      <c r="FI37" s="110"/>
      <c r="FJ37" s="111"/>
      <c r="FK37" s="110"/>
      <c r="FL37" s="111"/>
      <c r="FM37" s="110"/>
      <c r="FN37" s="111"/>
      <c r="FO37" s="110"/>
      <c r="FP37" s="111"/>
      <c r="FQ37" s="110"/>
      <c r="FR37" s="111"/>
      <c r="FS37" s="110"/>
      <c r="FT37" s="111"/>
      <c r="FU37" s="110"/>
      <c r="FV37" s="111"/>
      <c r="FY37" s="49">
        <v>30</v>
      </c>
    </row>
    <row r="38" spans="2:181" x14ac:dyDescent="0.15">
      <c r="B38" s="100"/>
      <c r="C38" s="126"/>
      <c r="D38" s="126"/>
      <c r="E38" s="126"/>
      <c r="F38" s="126"/>
      <c r="G38" s="127"/>
      <c r="H38" s="85"/>
      <c r="I38" s="110"/>
      <c r="J38" s="111"/>
      <c r="K38" s="110"/>
      <c r="L38" s="111"/>
      <c r="M38" s="110"/>
      <c r="N38" s="111"/>
      <c r="O38" s="110"/>
      <c r="P38" s="111"/>
      <c r="Q38" s="110"/>
      <c r="R38" s="111"/>
      <c r="S38" s="110"/>
      <c r="T38" s="111"/>
      <c r="U38" s="110"/>
      <c r="V38" s="111"/>
      <c r="W38" s="110"/>
      <c r="X38" s="111"/>
      <c r="Y38" s="110"/>
      <c r="Z38" s="111"/>
      <c r="AA38" s="110"/>
      <c r="AB38" s="111"/>
      <c r="AC38" s="110"/>
      <c r="AD38" s="111"/>
      <c r="AE38" s="110"/>
      <c r="AF38" s="111"/>
      <c r="AG38" s="110"/>
      <c r="AH38" s="111"/>
      <c r="AI38" s="110"/>
      <c r="AJ38" s="111"/>
      <c r="AK38" s="110"/>
      <c r="AL38" s="111"/>
      <c r="AM38" s="110"/>
      <c r="AN38" s="111"/>
      <c r="AO38" s="110"/>
      <c r="AP38" s="111"/>
      <c r="AQ38" s="110"/>
      <c r="AR38" s="111"/>
      <c r="AS38" s="110"/>
      <c r="AT38" s="111"/>
      <c r="AU38" s="110"/>
      <c r="AV38" s="111"/>
      <c r="AW38" s="110"/>
      <c r="AX38" s="111"/>
      <c r="AY38" s="110"/>
      <c r="AZ38" s="111"/>
      <c r="BA38" s="110"/>
      <c r="BB38" s="111"/>
      <c r="BC38" s="110"/>
      <c r="BD38" s="111"/>
      <c r="BE38" s="110"/>
      <c r="BF38" s="111"/>
      <c r="BG38" s="110"/>
      <c r="BH38" s="111"/>
      <c r="BI38" s="110"/>
      <c r="BJ38" s="111"/>
      <c r="BK38" s="110"/>
      <c r="BL38" s="111"/>
      <c r="BM38" s="110"/>
      <c r="BN38" s="111"/>
      <c r="BO38" s="110"/>
      <c r="BP38" s="111"/>
      <c r="BQ38" s="110"/>
      <c r="BR38" s="111"/>
      <c r="BS38" s="110"/>
      <c r="BT38" s="111"/>
      <c r="BU38" s="110"/>
      <c r="BV38" s="111"/>
      <c r="BW38" s="110"/>
      <c r="BX38" s="111"/>
      <c r="BY38" s="110"/>
      <c r="BZ38" s="111"/>
      <c r="CA38" s="110"/>
      <c r="CB38" s="111"/>
      <c r="CC38" s="110"/>
      <c r="CD38" s="111"/>
      <c r="CE38" s="110"/>
      <c r="CF38" s="111"/>
      <c r="CG38" s="110"/>
      <c r="CH38" s="111"/>
      <c r="CI38" s="110"/>
      <c r="CJ38" s="111"/>
      <c r="CK38" s="110"/>
      <c r="CL38" s="111"/>
      <c r="CM38" s="110"/>
      <c r="CN38" s="111"/>
      <c r="CO38" s="110"/>
      <c r="CP38" s="111"/>
      <c r="CQ38" s="110"/>
      <c r="CR38" s="111"/>
      <c r="CS38" s="110"/>
      <c r="CT38" s="111"/>
      <c r="CU38" s="110"/>
      <c r="CV38" s="111"/>
      <c r="CW38" s="110"/>
      <c r="CX38" s="111"/>
      <c r="CY38" s="110"/>
      <c r="CZ38" s="111"/>
      <c r="DA38" s="110"/>
      <c r="DB38" s="111"/>
      <c r="DC38" s="110"/>
      <c r="DD38" s="111"/>
      <c r="DE38" s="110"/>
      <c r="DF38" s="111"/>
      <c r="DG38" s="110"/>
      <c r="DH38" s="111"/>
      <c r="DI38" s="110"/>
      <c r="DJ38" s="111"/>
      <c r="DK38" s="110"/>
      <c r="DL38" s="111"/>
      <c r="DM38" s="110"/>
      <c r="DN38" s="111"/>
      <c r="DO38" s="110"/>
      <c r="DP38" s="111"/>
      <c r="DQ38" s="110"/>
      <c r="DR38" s="111"/>
      <c r="DS38" s="110"/>
      <c r="DT38" s="111"/>
      <c r="DU38" s="110"/>
      <c r="DV38" s="111"/>
      <c r="DW38" s="110"/>
      <c r="DX38" s="111"/>
      <c r="DY38" s="110"/>
      <c r="DZ38" s="111"/>
      <c r="EA38" s="110"/>
      <c r="EB38" s="111"/>
      <c r="EC38" s="110"/>
      <c r="ED38" s="111"/>
      <c r="EE38" s="110"/>
      <c r="EF38" s="111"/>
      <c r="EG38" s="110"/>
      <c r="EH38" s="111"/>
      <c r="EI38" s="110"/>
      <c r="EJ38" s="111"/>
      <c r="EK38" s="110"/>
      <c r="EL38" s="111"/>
      <c r="EM38" s="110"/>
      <c r="EN38" s="111"/>
      <c r="EO38" s="110"/>
      <c r="EP38" s="111"/>
      <c r="EQ38" s="110"/>
      <c r="ER38" s="111"/>
      <c r="ES38" s="110"/>
      <c r="ET38" s="111"/>
      <c r="EU38" s="110"/>
      <c r="EV38" s="111"/>
      <c r="EW38" s="110"/>
      <c r="EX38" s="111"/>
      <c r="EY38" s="110"/>
      <c r="EZ38" s="111"/>
      <c r="FA38" s="110"/>
      <c r="FB38" s="111"/>
      <c r="FC38" s="110"/>
      <c r="FD38" s="111"/>
      <c r="FE38" s="110"/>
      <c r="FF38" s="111"/>
      <c r="FG38" s="110"/>
      <c r="FH38" s="111"/>
      <c r="FI38" s="110"/>
      <c r="FJ38" s="111"/>
      <c r="FK38" s="110"/>
      <c r="FL38" s="111"/>
      <c r="FM38" s="110"/>
      <c r="FN38" s="111"/>
      <c r="FO38" s="110"/>
      <c r="FP38" s="111"/>
      <c r="FQ38" s="110"/>
      <c r="FR38" s="111"/>
      <c r="FS38" s="110"/>
      <c r="FT38" s="111"/>
      <c r="FU38" s="110"/>
      <c r="FV38" s="111"/>
      <c r="FY38" s="49">
        <v>31</v>
      </c>
    </row>
    <row r="39" spans="2:181" x14ac:dyDescent="0.15">
      <c r="B39" s="100"/>
      <c r="C39" s="126"/>
      <c r="D39" s="126"/>
      <c r="E39" s="126"/>
      <c r="F39" s="126"/>
      <c r="G39" s="127"/>
      <c r="H39" s="85"/>
      <c r="I39" s="110"/>
      <c r="J39" s="111"/>
      <c r="K39" s="110"/>
      <c r="L39" s="111"/>
      <c r="M39" s="110"/>
      <c r="N39" s="111"/>
      <c r="O39" s="110"/>
      <c r="P39" s="111"/>
      <c r="Q39" s="110"/>
      <c r="R39" s="111"/>
      <c r="S39" s="110"/>
      <c r="T39" s="111"/>
      <c r="U39" s="110"/>
      <c r="V39" s="111"/>
      <c r="W39" s="110"/>
      <c r="X39" s="111"/>
      <c r="Y39" s="110"/>
      <c r="Z39" s="111"/>
      <c r="AA39" s="110"/>
      <c r="AB39" s="111"/>
      <c r="AC39" s="110"/>
      <c r="AD39" s="111"/>
      <c r="AE39" s="110"/>
      <c r="AF39" s="111"/>
      <c r="AG39" s="110"/>
      <c r="AH39" s="111"/>
      <c r="AI39" s="110"/>
      <c r="AJ39" s="111"/>
      <c r="AK39" s="110"/>
      <c r="AL39" s="111"/>
      <c r="AM39" s="110"/>
      <c r="AN39" s="111"/>
      <c r="AO39" s="110"/>
      <c r="AP39" s="111"/>
      <c r="AQ39" s="110"/>
      <c r="AR39" s="111"/>
      <c r="AS39" s="110"/>
      <c r="AT39" s="111"/>
      <c r="AU39" s="110"/>
      <c r="AV39" s="111"/>
      <c r="AW39" s="110"/>
      <c r="AX39" s="111"/>
      <c r="AY39" s="110"/>
      <c r="AZ39" s="111"/>
      <c r="BA39" s="110"/>
      <c r="BB39" s="111"/>
      <c r="BC39" s="110"/>
      <c r="BD39" s="111"/>
      <c r="BE39" s="110"/>
      <c r="BF39" s="111"/>
      <c r="BG39" s="110"/>
      <c r="BH39" s="111"/>
      <c r="BI39" s="110"/>
      <c r="BJ39" s="111"/>
      <c r="BK39" s="110"/>
      <c r="BL39" s="111"/>
      <c r="BM39" s="110"/>
      <c r="BN39" s="111"/>
      <c r="BO39" s="110"/>
      <c r="BP39" s="111"/>
      <c r="BQ39" s="110"/>
      <c r="BR39" s="111"/>
      <c r="BS39" s="110"/>
      <c r="BT39" s="111"/>
      <c r="BU39" s="110"/>
      <c r="BV39" s="111"/>
      <c r="BW39" s="110"/>
      <c r="BX39" s="111"/>
      <c r="BY39" s="110"/>
      <c r="BZ39" s="111"/>
      <c r="CA39" s="110"/>
      <c r="CB39" s="111"/>
      <c r="CC39" s="110"/>
      <c r="CD39" s="111"/>
      <c r="CE39" s="110"/>
      <c r="CF39" s="111"/>
      <c r="CG39" s="110"/>
      <c r="CH39" s="111"/>
      <c r="CI39" s="110"/>
      <c r="CJ39" s="111"/>
      <c r="CK39" s="110"/>
      <c r="CL39" s="111"/>
      <c r="CM39" s="110"/>
      <c r="CN39" s="111"/>
      <c r="CO39" s="110"/>
      <c r="CP39" s="111"/>
      <c r="CQ39" s="110"/>
      <c r="CR39" s="111"/>
      <c r="CS39" s="110"/>
      <c r="CT39" s="111"/>
      <c r="CU39" s="110"/>
      <c r="CV39" s="111"/>
      <c r="CW39" s="110"/>
      <c r="CX39" s="111"/>
      <c r="CY39" s="110"/>
      <c r="CZ39" s="111"/>
      <c r="DA39" s="110"/>
      <c r="DB39" s="111"/>
      <c r="DC39" s="110"/>
      <c r="DD39" s="111"/>
      <c r="DE39" s="110"/>
      <c r="DF39" s="111"/>
      <c r="DG39" s="110"/>
      <c r="DH39" s="111"/>
      <c r="DI39" s="110"/>
      <c r="DJ39" s="111"/>
      <c r="DK39" s="110"/>
      <c r="DL39" s="111"/>
      <c r="DM39" s="110"/>
      <c r="DN39" s="111"/>
      <c r="DO39" s="110"/>
      <c r="DP39" s="111"/>
      <c r="DQ39" s="110"/>
      <c r="DR39" s="111"/>
      <c r="DS39" s="110"/>
      <c r="DT39" s="111"/>
      <c r="DU39" s="110"/>
      <c r="DV39" s="111"/>
      <c r="DW39" s="110"/>
      <c r="DX39" s="111"/>
      <c r="DY39" s="110"/>
      <c r="DZ39" s="111"/>
      <c r="EA39" s="110"/>
      <c r="EB39" s="111"/>
      <c r="EC39" s="110"/>
      <c r="ED39" s="111"/>
      <c r="EE39" s="110"/>
      <c r="EF39" s="111"/>
      <c r="EG39" s="110"/>
      <c r="EH39" s="111"/>
      <c r="EI39" s="110"/>
      <c r="EJ39" s="111"/>
      <c r="EK39" s="110"/>
      <c r="EL39" s="111"/>
      <c r="EM39" s="110"/>
      <c r="EN39" s="111"/>
      <c r="EO39" s="110"/>
      <c r="EP39" s="111"/>
      <c r="EQ39" s="110"/>
      <c r="ER39" s="111"/>
      <c r="ES39" s="110"/>
      <c r="ET39" s="111"/>
      <c r="EU39" s="110"/>
      <c r="EV39" s="111"/>
      <c r="EW39" s="110"/>
      <c r="EX39" s="111"/>
      <c r="EY39" s="110"/>
      <c r="EZ39" s="111"/>
      <c r="FA39" s="110"/>
      <c r="FB39" s="111"/>
      <c r="FC39" s="110"/>
      <c r="FD39" s="111"/>
      <c r="FE39" s="110"/>
      <c r="FF39" s="111"/>
      <c r="FG39" s="110"/>
      <c r="FH39" s="111"/>
      <c r="FI39" s="110"/>
      <c r="FJ39" s="111"/>
      <c r="FK39" s="110"/>
      <c r="FL39" s="111"/>
      <c r="FM39" s="110"/>
      <c r="FN39" s="111"/>
      <c r="FO39" s="110"/>
      <c r="FP39" s="111"/>
      <c r="FQ39" s="110"/>
      <c r="FR39" s="111"/>
      <c r="FS39" s="110"/>
      <c r="FT39" s="111"/>
      <c r="FU39" s="110"/>
      <c r="FV39" s="111"/>
      <c r="FY39" s="49">
        <v>32</v>
      </c>
    </row>
    <row r="40" spans="2:181" x14ac:dyDescent="0.15">
      <c r="B40" s="100"/>
      <c r="C40" s="126"/>
      <c r="D40" s="126"/>
      <c r="E40" s="126"/>
      <c r="F40" s="126"/>
      <c r="G40" s="127"/>
      <c r="H40" s="85"/>
      <c r="I40" s="110"/>
      <c r="J40" s="111"/>
      <c r="K40" s="110"/>
      <c r="L40" s="111"/>
      <c r="M40" s="110"/>
      <c r="N40" s="111"/>
      <c r="O40" s="110"/>
      <c r="P40" s="111"/>
      <c r="Q40" s="110"/>
      <c r="R40" s="111"/>
      <c r="S40" s="110"/>
      <c r="T40" s="111"/>
      <c r="U40" s="110"/>
      <c r="V40" s="111"/>
      <c r="W40" s="110"/>
      <c r="X40" s="111"/>
      <c r="Y40" s="110"/>
      <c r="Z40" s="111"/>
      <c r="AA40" s="110"/>
      <c r="AB40" s="111"/>
      <c r="AC40" s="110"/>
      <c r="AD40" s="111"/>
      <c r="AE40" s="110"/>
      <c r="AF40" s="111"/>
      <c r="AG40" s="110"/>
      <c r="AH40" s="111"/>
      <c r="AI40" s="110"/>
      <c r="AJ40" s="111"/>
      <c r="AK40" s="110"/>
      <c r="AL40" s="111"/>
      <c r="AM40" s="110"/>
      <c r="AN40" s="111"/>
      <c r="AO40" s="110"/>
      <c r="AP40" s="111"/>
      <c r="AQ40" s="110"/>
      <c r="AR40" s="111"/>
      <c r="AS40" s="110"/>
      <c r="AT40" s="111"/>
      <c r="AU40" s="110"/>
      <c r="AV40" s="111"/>
      <c r="AW40" s="110"/>
      <c r="AX40" s="111"/>
      <c r="AY40" s="110"/>
      <c r="AZ40" s="111"/>
      <c r="BA40" s="110"/>
      <c r="BB40" s="111"/>
      <c r="BC40" s="110"/>
      <c r="BD40" s="111"/>
      <c r="BE40" s="110"/>
      <c r="BF40" s="111"/>
      <c r="BG40" s="110"/>
      <c r="BH40" s="111"/>
      <c r="BI40" s="110"/>
      <c r="BJ40" s="111"/>
      <c r="BK40" s="110"/>
      <c r="BL40" s="111"/>
      <c r="BM40" s="110"/>
      <c r="BN40" s="111"/>
      <c r="BO40" s="110"/>
      <c r="BP40" s="111"/>
      <c r="BQ40" s="110"/>
      <c r="BR40" s="111"/>
      <c r="BS40" s="110"/>
      <c r="BT40" s="111"/>
      <c r="BU40" s="110"/>
      <c r="BV40" s="111"/>
      <c r="BW40" s="110"/>
      <c r="BX40" s="111"/>
      <c r="BY40" s="110"/>
      <c r="BZ40" s="111"/>
      <c r="CA40" s="110"/>
      <c r="CB40" s="111"/>
      <c r="CC40" s="110"/>
      <c r="CD40" s="111"/>
      <c r="CE40" s="110"/>
      <c r="CF40" s="111"/>
      <c r="CG40" s="110"/>
      <c r="CH40" s="111"/>
      <c r="CI40" s="110"/>
      <c r="CJ40" s="111"/>
      <c r="CK40" s="110"/>
      <c r="CL40" s="111"/>
      <c r="CM40" s="110"/>
      <c r="CN40" s="111"/>
      <c r="CO40" s="110"/>
      <c r="CP40" s="111"/>
      <c r="CQ40" s="110"/>
      <c r="CR40" s="111"/>
      <c r="CS40" s="110"/>
      <c r="CT40" s="111"/>
      <c r="CU40" s="110"/>
      <c r="CV40" s="111"/>
      <c r="CW40" s="110"/>
      <c r="CX40" s="111"/>
      <c r="CY40" s="110"/>
      <c r="CZ40" s="111"/>
      <c r="DA40" s="110"/>
      <c r="DB40" s="111"/>
      <c r="DC40" s="110"/>
      <c r="DD40" s="111"/>
      <c r="DE40" s="110"/>
      <c r="DF40" s="111"/>
      <c r="DG40" s="110"/>
      <c r="DH40" s="111"/>
      <c r="DI40" s="110"/>
      <c r="DJ40" s="111"/>
      <c r="DK40" s="110"/>
      <c r="DL40" s="111"/>
      <c r="DM40" s="110"/>
      <c r="DN40" s="111"/>
      <c r="DO40" s="110"/>
      <c r="DP40" s="111"/>
      <c r="DQ40" s="110"/>
      <c r="DR40" s="111"/>
      <c r="DS40" s="110"/>
      <c r="DT40" s="111"/>
      <c r="DU40" s="110"/>
      <c r="DV40" s="111"/>
      <c r="DW40" s="110"/>
      <c r="DX40" s="111"/>
      <c r="DY40" s="110"/>
      <c r="DZ40" s="111"/>
      <c r="EA40" s="110"/>
      <c r="EB40" s="111"/>
      <c r="EC40" s="110"/>
      <c r="ED40" s="111"/>
      <c r="EE40" s="110"/>
      <c r="EF40" s="111"/>
      <c r="EG40" s="110"/>
      <c r="EH40" s="111"/>
      <c r="EI40" s="110"/>
      <c r="EJ40" s="111"/>
      <c r="EK40" s="110"/>
      <c r="EL40" s="111"/>
      <c r="EM40" s="110"/>
      <c r="EN40" s="111"/>
      <c r="EO40" s="110"/>
      <c r="EP40" s="111"/>
      <c r="EQ40" s="110"/>
      <c r="ER40" s="111"/>
      <c r="ES40" s="110"/>
      <c r="ET40" s="111"/>
      <c r="EU40" s="110"/>
      <c r="EV40" s="111"/>
      <c r="EW40" s="110"/>
      <c r="EX40" s="111"/>
      <c r="EY40" s="110"/>
      <c r="EZ40" s="111"/>
      <c r="FA40" s="110"/>
      <c r="FB40" s="111"/>
      <c r="FC40" s="110"/>
      <c r="FD40" s="111"/>
      <c r="FE40" s="110"/>
      <c r="FF40" s="111"/>
      <c r="FG40" s="110"/>
      <c r="FH40" s="111"/>
      <c r="FI40" s="110"/>
      <c r="FJ40" s="111"/>
      <c r="FK40" s="110"/>
      <c r="FL40" s="111"/>
      <c r="FM40" s="110"/>
      <c r="FN40" s="111"/>
      <c r="FO40" s="110"/>
      <c r="FP40" s="111"/>
      <c r="FQ40" s="110"/>
      <c r="FR40" s="111"/>
      <c r="FS40" s="110"/>
      <c r="FT40" s="111"/>
      <c r="FU40" s="110"/>
      <c r="FV40" s="111"/>
      <c r="FY40" s="49">
        <v>33</v>
      </c>
    </row>
    <row r="41" spans="2:181" x14ac:dyDescent="0.15">
      <c r="B41" s="100"/>
      <c r="C41" s="126"/>
      <c r="D41" s="126"/>
      <c r="E41" s="126"/>
      <c r="F41" s="126"/>
      <c r="G41" s="127"/>
      <c r="H41" s="85"/>
      <c r="I41" s="110"/>
      <c r="J41" s="111"/>
      <c r="K41" s="110"/>
      <c r="L41" s="111"/>
      <c r="M41" s="110"/>
      <c r="N41" s="111"/>
      <c r="O41" s="110"/>
      <c r="P41" s="111"/>
      <c r="Q41" s="110"/>
      <c r="R41" s="111"/>
      <c r="S41" s="110"/>
      <c r="T41" s="111"/>
      <c r="U41" s="110"/>
      <c r="V41" s="111"/>
      <c r="W41" s="110"/>
      <c r="X41" s="111"/>
      <c r="Y41" s="110"/>
      <c r="Z41" s="111"/>
      <c r="AA41" s="110"/>
      <c r="AB41" s="111"/>
      <c r="AC41" s="110"/>
      <c r="AD41" s="111"/>
      <c r="AE41" s="110"/>
      <c r="AF41" s="111"/>
      <c r="AG41" s="110"/>
      <c r="AH41" s="111"/>
      <c r="AI41" s="110"/>
      <c r="AJ41" s="111"/>
      <c r="AK41" s="110"/>
      <c r="AL41" s="111"/>
      <c r="AM41" s="110"/>
      <c r="AN41" s="111"/>
      <c r="AO41" s="110"/>
      <c r="AP41" s="111"/>
      <c r="AQ41" s="110"/>
      <c r="AR41" s="111"/>
      <c r="AS41" s="110"/>
      <c r="AT41" s="111"/>
      <c r="AU41" s="110"/>
      <c r="AV41" s="111"/>
      <c r="AW41" s="110"/>
      <c r="AX41" s="111"/>
      <c r="AY41" s="110"/>
      <c r="AZ41" s="111"/>
      <c r="BA41" s="110"/>
      <c r="BB41" s="111"/>
      <c r="BC41" s="110"/>
      <c r="BD41" s="111"/>
      <c r="BE41" s="110"/>
      <c r="BF41" s="111"/>
      <c r="BG41" s="110"/>
      <c r="BH41" s="111"/>
      <c r="BI41" s="110"/>
      <c r="BJ41" s="111"/>
      <c r="BK41" s="110"/>
      <c r="BL41" s="111"/>
      <c r="BM41" s="110"/>
      <c r="BN41" s="111"/>
      <c r="BO41" s="110"/>
      <c r="BP41" s="111"/>
      <c r="BQ41" s="110"/>
      <c r="BR41" s="111"/>
      <c r="BS41" s="110"/>
      <c r="BT41" s="111"/>
      <c r="BU41" s="110"/>
      <c r="BV41" s="111"/>
      <c r="BW41" s="110"/>
      <c r="BX41" s="111"/>
      <c r="BY41" s="110"/>
      <c r="BZ41" s="111"/>
      <c r="CA41" s="110"/>
      <c r="CB41" s="111"/>
      <c r="CC41" s="110"/>
      <c r="CD41" s="111"/>
      <c r="CE41" s="110"/>
      <c r="CF41" s="111"/>
      <c r="CG41" s="110"/>
      <c r="CH41" s="111"/>
      <c r="CI41" s="110"/>
      <c r="CJ41" s="111"/>
      <c r="CK41" s="110"/>
      <c r="CL41" s="111"/>
      <c r="CM41" s="110"/>
      <c r="CN41" s="111"/>
      <c r="CO41" s="110"/>
      <c r="CP41" s="111"/>
      <c r="CQ41" s="110"/>
      <c r="CR41" s="111"/>
      <c r="CS41" s="110"/>
      <c r="CT41" s="111"/>
      <c r="CU41" s="110"/>
      <c r="CV41" s="111"/>
      <c r="CW41" s="110"/>
      <c r="CX41" s="111"/>
      <c r="CY41" s="110"/>
      <c r="CZ41" s="111"/>
      <c r="DA41" s="110"/>
      <c r="DB41" s="111"/>
      <c r="DC41" s="110"/>
      <c r="DD41" s="111"/>
      <c r="DE41" s="110"/>
      <c r="DF41" s="111"/>
      <c r="DG41" s="110"/>
      <c r="DH41" s="111"/>
      <c r="DI41" s="110"/>
      <c r="DJ41" s="111"/>
      <c r="DK41" s="110"/>
      <c r="DL41" s="111"/>
      <c r="DM41" s="110"/>
      <c r="DN41" s="111"/>
      <c r="DO41" s="110"/>
      <c r="DP41" s="111"/>
      <c r="DQ41" s="110"/>
      <c r="DR41" s="111"/>
      <c r="DS41" s="110"/>
      <c r="DT41" s="111"/>
      <c r="DU41" s="110"/>
      <c r="DV41" s="111"/>
      <c r="DW41" s="110"/>
      <c r="DX41" s="111"/>
      <c r="DY41" s="110"/>
      <c r="DZ41" s="111"/>
      <c r="EA41" s="110"/>
      <c r="EB41" s="111"/>
      <c r="EC41" s="110"/>
      <c r="ED41" s="111"/>
      <c r="EE41" s="110"/>
      <c r="EF41" s="111"/>
      <c r="EG41" s="110"/>
      <c r="EH41" s="111"/>
      <c r="EI41" s="110"/>
      <c r="EJ41" s="111"/>
      <c r="EK41" s="110"/>
      <c r="EL41" s="111"/>
      <c r="EM41" s="110"/>
      <c r="EN41" s="111"/>
      <c r="EO41" s="110"/>
      <c r="EP41" s="111"/>
      <c r="EQ41" s="110"/>
      <c r="ER41" s="111"/>
      <c r="ES41" s="110"/>
      <c r="ET41" s="111"/>
      <c r="EU41" s="110"/>
      <c r="EV41" s="111"/>
      <c r="EW41" s="110"/>
      <c r="EX41" s="111"/>
      <c r="EY41" s="110"/>
      <c r="EZ41" s="111"/>
      <c r="FA41" s="110"/>
      <c r="FB41" s="111"/>
      <c r="FC41" s="110"/>
      <c r="FD41" s="111"/>
      <c r="FE41" s="110"/>
      <c r="FF41" s="111"/>
      <c r="FG41" s="110"/>
      <c r="FH41" s="111"/>
      <c r="FI41" s="110"/>
      <c r="FJ41" s="111"/>
      <c r="FK41" s="110"/>
      <c r="FL41" s="111"/>
      <c r="FM41" s="110"/>
      <c r="FN41" s="111"/>
      <c r="FO41" s="110"/>
      <c r="FP41" s="111"/>
      <c r="FQ41" s="110"/>
      <c r="FR41" s="111"/>
      <c r="FS41" s="110"/>
      <c r="FT41" s="111"/>
      <c r="FU41" s="110"/>
      <c r="FV41" s="111"/>
      <c r="FY41" s="49">
        <v>34</v>
      </c>
    </row>
    <row r="42" spans="2:181" x14ac:dyDescent="0.15">
      <c r="B42" s="100"/>
      <c r="C42" s="126"/>
      <c r="D42" s="126"/>
      <c r="E42" s="126"/>
      <c r="F42" s="126"/>
      <c r="G42" s="127"/>
      <c r="H42" s="85"/>
      <c r="I42" s="110"/>
      <c r="J42" s="111"/>
      <c r="K42" s="110"/>
      <c r="L42" s="111"/>
      <c r="M42" s="110"/>
      <c r="N42" s="111"/>
      <c r="O42" s="110"/>
      <c r="P42" s="111"/>
      <c r="Q42" s="110"/>
      <c r="R42" s="111"/>
      <c r="S42" s="110"/>
      <c r="T42" s="111"/>
      <c r="U42" s="110"/>
      <c r="V42" s="111"/>
      <c r="W42" s="110"/>
      <c r="X42" s="111"/>
      <c r="Y42" s="110"/>
      <c r="Z42" s="111"/>
      <c r="AA42" s="110"/>
      <c r="AB42" s="111"/>
      <c r="AC42" s="110"/>
      <c r="AD42" s="111"/>
      <c r="AE42" s="110"/>
      <c r="AF42" s="111"/>
      <c r="AG42" s="110"/>
      <c r="AH42" s="111"/>
      <c r="AI42" s="110"/>
      <c r="AJ42" s="111"/>
      <c r="AK42" s="110"/>
      <c r="AL42" s="111"/>
      <c r="AM42" s="110"/>
      <c r="AN42" s="111"/>
      <c r="AO42" s="110"/>
      <c r="AP42" s="111"/>
      <c r="AQ42" s="110"/>
      <c r="AR42" s="111"/>
      <c r="AS42" s="110"/>
      <c r="AT42" s="111"/>
      <c r="AU42" s="110"/>
      <c r="AV42" s="111"/>
      <c r="AW42" s="110"/>
      <c r="AX42" s="111"/>
      <c r="AY42" s="110"/>
      <c r="AZ42" s="111"/>
      <c r="BA42" s="110"/>
      <c r="BB42" s="111"/>
      <c r="BC42" s="110"/>
      <c r="BD42" s="111"/>
      <c r="BE42" s="110"/>
      <c r="BF42" s="111"/>
      <c r="BG42" s="110"/>
      <c r="BH42" s="111"/>
      <c r="BI42" s="110"/>
      <c r="BJ42" s="111"/>
      <c r="BK42" s="110"/>
      <c r="BL42" s="111"/>
      <c r="BM42" s="110"/>
      <c r="BN42" s="111"/>
      <c r="BO42" s="110"/>
      <c r="BP42" s="111"/>
      <c r="BQ42" s="110"/>
      <c r="BR42" s="111"/>
      <c r="BS42" s="110"/>
      <c r="BT42" s="111"/>
      <c r="BU42" s="110"/>
      <c r="BV42" s="111"/>
      <c r="BW42" s="110"/>
      <c r="BX42" s="111"/>
      <c r="BY42" s="110"/>
      <c r="BZ42" s="111"/>
      <c r="CA42" s="110"/>
      <c r="CB42" s="111"/>
      <c r="CC42" s="110"/>
      <c r="CD42" s="111"/>
      <c r="CE42" s="110"/>
      <c r="CF42" s="111"/>
      <c r="CG42" s="110"/>
      <c r="CH42" s="111"/>
      <c r="CI42" s="110"/>
      <c r="CJ42" s="111"/>
      <c r="CK42" s="110"/>
      <c r="CL42" s="111"/>
      <c r="CM42" s="110"/>
      <c r="CN42" s="111"/>
      <c r="CO42" s="110"/>
      <c r="CP42" s="111"/>
      <c r="CQ42" s="110"/>
      <c r="CR42" s="111"/>
      <c r="CS42" s="110"/>
      <c r="CT42" s="111"/>
      <c r="CU42" s="110"/>
      <c r="CV42" s="111"/>
      <c r="CW42" s="110"/>
      <c r="CX42" s="111"/>
      <c r="CY42" s="110"/>
      <c r="CZ42" s="111"/>
      <c r="DA42" s="110"/>
      <c r="DB42" s="111"/>
      <c r="DC42" s="110"/>
      <c r="DD42" s="111"/>
      <c r="DE42" s="110"/>
      <c r="DF42" s="111"/>
      <c r="DG42" s="110"/>
      <c r="DH42" s="111"/>
      <c r="DI42" s="110"/>
      <c r="DJ42" s="111"/>
      <c r="DK42" s="110"/>
      <c r="DL42" s="111"/>
      <c r="DM42" s="110"/>
      <c r="DN42" s="111"/>
      <c r="DO42" s="110"/>
      <c r="DP42" s="111"/>
      <c r="DQ42" s="110"/>
      <c r="DR42" s="111"/>
      <c r="DS42" s="110"/>
      <c r="DT42" s="111"/>
      <c r="DU42" s="110"/>
      <c r="DV42" s="111"/>
      <c r="DW42" s="110"/>
      <c r="DX42" s="111"/>
      <c r="DY42" s="110"/>
      <c r="DZ42" s="111"/>
      <c r="EA42" s="110"/>
      <c r="EB42" s="111"/>
      <c r="EC42" s="110"/>
      <c r="ED42" s="111"/>
      <c r="EE42" s="110"/>
      <c r="EF42" s="111"/>
      <c r="EG42" s="110"/>
      <c r="EH42" s="111"/>
      <c r="EI42" s="110"/>
      <c r="EJ42" s="111"/>
      <c r="EK42" s="110"/>
      <c r="EL42" s="111"/>
      <c r="EM42" s="110"/>
      <c r="EN42" s="111"/>
      <c r="EO42" s="110"/>
      <c r="EP42" s="111"/>
      <c r="EQ42" s="110"/>
      <c r="ER42" s="111"/>
      <c r="ES42" s="110"/>
      <c r="ET42" s="111"/>
      <c r="EU42" s="110"/>
      <c r="EV42" s="111"/>
      <c r="EW42" s="110"/>
      <c r="EX42" s="111"/>
      <c r="EY42" s="110"/>
      <c r="EZ42" s="111"/>
      <c r="FA42" s="110"/>
      <c r="FB42" s="111"/>
      <c r="FC42" s="110"/>
      <c r="FD42" s="111"/>
      <c r="FE42" s="110"/>
      <c r="FF42" s="111"/>
      <c r="FG42" s="110"/>
      <c r="FH42" s="111"/>
      <c r="FI42" s="110"/>
      <c r="FJ42" s="111"/>
      <c r="FK42" s="110"/>
      <c r="FL42" s="111"/>
      <c r="FM42" s="110"/>
      <c r="FN42" s="111"/>
      <c r="FO42" s="110"/>
      <c r="FP42" s="111"/>
      <c r="FQ42" s="110"/>
      <c r="FR42" s="111"/>
      <c r="FS42" s="110"/>
      <c r="FT42" s="111"/>
      <c r="FU42" s="110"/>
      <c r="FV42" s="111"/>
      <c r="FY42" s="49">
        <v>35</v>
      </c>
    </row>
    <row r="43" spans="2:181" x14ac:dyDescent="0.15">
      <c r="B43" s="100"/>
      <c r="C43" s="126"/>
      <c r="D43" s="126"/>
      <c r="E43" s="126"/>
      <c r="F43" s="126"/>
      <c r="G43" s="127"/>
      <c r="H43" s="85"/>
      <c r="I43" s="110"/>
      <c r="J43" s="111"/>
      <c r="K43" s="110"/>
      <c r="L43" s="111"/>
      <c r="M43" s="110"/>
      <c r="N43" s="111"/>
      <c r="O43" s="110"/>
      <c r="P43" s="111"/>
      <c r="Q43" s="110"/>
      <c r="R43" s="111"/>
      <c r="S43" s="110"/>
      <c r="T43" s="111"/>
      <c r="U43" s="110"/>
      <c r="V43" s="111"/>
      <c r="W43" s="110"/>
      <c r="X43" s="111"/>
      <c r="Y43" s="110"/>
      <c r="Z43" s="111"/>
      <c r="AA43" s="110"/>
      <c r="AB43" s="111"/>
      <c r="AC43" s="110"/>
      <c r="AD43" s="111"/>
      <c r="AE43" s="110"/>
      <c r="AF43" s="111"/>
      <c r="AG43" s="110"/>
      <c r="AH43" s="111"/>
      <c r="AI43" s="110"/>
      <c r="AJ43" s="111"/>
      <c r="AK43" s="110"/>
      <c r="AL43" s="111"/>
      <c r="AM43" s="110"/>
      <c r="AN43" s="111"/>
      <c r="AO43" s="110"/>
      <c r="AP43" s="111"/>
      <c r="AQ43" s="110"/>
      <c r="AR43" s="111"/>
      <c r="AS43" s="110"/>
      <c r="AT43" s="111"/>
      <c r="AU43" s="110"/>
      <c r="AV43" s="111"/>
      <c r="AW43" s="110"/>
      <c r="AX43" s="111"/>
      <c r="AY43" s="110"/>
      <c r="AZ43" s="111"/>
      <c r="BA43" s="110"/>
      <c r="BB43" s="111"/>
      <c r="BC43" s="110"/>
      <c r="BD43" s="111"/>
      <c r="BE43" s="110"/>
      <c r="BF43" s="111"/>
      <c r="BG43" s="110"/>
      <c r="BH43" s="111"/>
      <c r="BI43" s="110"/>
      <c r="BJ43" s="111"/>
      <c r="BK43" s="110"/>
      <c r="BL43" s="111"/>
      <c r="BM43" s="110"/>
      <c r="BN43" s="111"/>
      <c r="BO43" s="110"/>
      <c r="BP43" s="111"/>
      <c r="BQ43" s="110"/>
      <c r="BR43" s="111"/>
      <c r="BS43" s="110"/>
      <c r="BT43" s="111"/>
      <c r="BU43" s="110"/>
      <c r="BV43" s="111"/>
      <c r="BW43" s="110"/>
      <c r="BX43" s="111"/>
      <c r="BY43" s="110"/>
      <c r="BZ43" s="111"/>
      <c r="CA43" s="110"/>
      <c r="CB43" s="111"/>
      <c r="CC43" s="110"/>
      <c r="CD43" s="111"/>
      <c r="CE43" s="110"/>
      <c r="CF43" s="111"/>
      <c r="CG43" s="110"/>
      <c r="CH43" s="111"/>
      <c r="CI43" s="110"/>
      <c r="CJ43" s="111"/>
      <c r="CK43" s="110"/>
      <c r="CL43" s="111"/>
      <c r="CM43" s="110"/>
      <c r="CN43" s="111"/>
      <c r="CO43" s="110"/>
      <c r="CP43" s="111"/>
      <c r="CQ43" s="110"/>
      <c r="CR43" s="111"/>
      <c r="CS43" s="110"/>
      <c r="CT43" s="111"/>
      <c r="CU43" s="110"/>
      <c r="CV43" s="111"/>
      <c r="CW43" s="110"/>
      <c r="CX43" s="111"/>
      <c r="CY43" s="110"/>
      <c r="CZ43" s="111"/>
      <c r="DA43" s="110"/>
      <c r="DB43" s="111"/>
      <c r="DC43" s="110"/>
      <c r="DD43" s="111"/>
      <c r="DE43" s="110"/>
      <c r="DF43" s="111"/>
      <c r="DG43" s="110"/>
      <c r="DH43" s="111"/>
      <c r="DI43" s="110"/>
      <c r="DJ43" s="111"/>
      <c r="DK43" s="110"/>
      <c r="DL43" s="111"/>
      <c r="DM43" s="110"/>
      <c r="DN43" s="111"/>
      <c r="DO43" s="110"/>
      <c r="DP43" s="111"/>
      <c r="DQ43" s="110"/>
      <c r="DR43" s="111"/>
      <c r="DS43" s="110"/>
      <c r="DT43" s="111"/>
      <c r="DU43" s="110"/>
      <c r="DV43" s="111"/>
      <c r="DW43" s="110"/>
      <c r="DX43" s="111"/>
      <c r="DY43" s="110"/>
      <c r="DZ43" s="111"/>
      <c r="EA43" s="110"/>
      <c r="EB43" s="111"/>
      <c r="EC43" s="110"/>
      <c r="ED43" s="111"/>
      <c r="EE43" s="110"/>
      <c r="EF43" s="111"/>
      <c r="EG43" s="110"/>
      <c r="EH43" s="111"/>
      <c r="EI43" s="110"/>
      <c r="EJ43" s="111"/>
      <c r="EK43" s="110"/>
      <c r="EL43" s="111"/>
      <c r="EM43" s="110"/>
      <c r="EN43" s="111"/>
      <c r="EO43" s="110"/>
      <c r="EP43" s="111"/>
      <c r="EQ43" s="110"/>
      <c r="ER43" s="111"/>
      <c r="ES43" s="110"/>
      <c r="ET43" s="111"/>
      <c r="EU43" s="110"/>
      <c r="EV43" s="111"/>
      <c r="EW43" s="110"/>
      <c r="EX43" s="111"/>
      <c r="EY43" s="110"/>
      <c r="EZ43" s="111"/>
      <c r="FA43" s="110"/>
      <c r="FB43" s="111"/>
      <c r="FC43" s="110"/>
      <c r="FD43" s="111"/>
      <c r="FE43" s="110"/>
      <c r="FF43" s="111"/>
      <c r="FG43" s="110"/>
      <c r="FH43" s="111"/>
      <c r="FI43" s="110"/>
      <c r="FJ43" s="111"/>
      <c r="FK43" s="110"/>
      <c r="FL43" s="111"/>
      <c r="FM43" s="110"/>
      <c r="FN43" s="111"/>
      <c r="FO43" s="110"/>
      <c r="FP43" s="111"/>
      <c r="FQ43" s="110"/>
      <c r="FR43" s="111"/>
      <c r="FS43" s="110"/>
      <c r="FT43" s="111"/>
      <c r="FU43" s="110"/>
      <c r="FV43" s="111"/>
      <c r="FY43" s="49">
        <v>36</v>
      </c>
    </row>
    <row r="44" spans="2:181" x14ac:dyDescent="0.15">
      <c r="B44" s="100"/>
      <c r="C44" s="126"/>
      <c r="D44" s="126"/>
      <c r="E44" s="126"/>
      <c r="F44" s="126"/>
      <c r="G44" s="127"/>
      <c r="H44" s="86"/>
      <c r="I44" s="112"/>
      <c r="J44" s="113"/>
      <c r="K44" s="112"/>
      <c r="L44" s="113"/>
      <c r="M44" s="112"/>
      <c r="N44" s="113"/>
      <c r="O44" s="112"/>
      <c r="P44" s="113"/>
      <c r="Q44" s="112"/>
      <c r="R44" s="113"/>
      <c r="S44" s="112"/>
      <c r="T44" s="113"/>
      <c r="U44" s="112"/>
      <c r="V44" s="113"/>
      <c r="W44" s="112"/>
      <c r="X44" s="113"/>
      <c r="Y44" s="112"/>
      <c r="Z44" s="113"/>
      <c r="AA44" s="112"/>
      <c r="AB44" s="113"/>
      <c r="AC44" s="112"/>
      <c r="AD44" s="113"/>
      <c r="AE44" s="112"/>
      <c r="AF44" s="113"/>
      <c r="AG44" s="112"/>
      <c r="AH44" s="113"/>
      <c r="AI44" s="112"/>
      <c r="AJ44" s="113"/>
      <c r="AK44" s="112"/>
      <c r="AL44" s="113"/>
      <c r="AM44" s="112"/>
      <c r="AN44" s="113"/>
      <c r="AO44" s="112"/>
      <c r="AP44" s="113"/>
      <c r="AQ44" s="112"/>
      <c r="AR44" s="113"/>
      <c r="AS44" s="112"/>
      <c r="AT44" s="113"/>
      <c r="AU44" s="112"/>
      <c r="AV44" s="113"/>
      <c r="AW44" s="112"/>
      <c r="AX44" s="113"/>
      <c r="AY44" s="112"/>
      <c r="AZ44" s="113"/>
      <c r="BA44" s="112"/>
      <c r="BB44" s="113"/>
      <c r="BC44" s="112"/>
      <c r="BD44" s="113"/>
      <c r="BE44" s="112"/>
      <c r="BF44" s="113"/>
      <c r="BG44" s="112"/>
      <c r="BH44" s="113"/>
      <c r="BI44" s="112"/>
      <c r="BJ44" s="113"/>
      <c r="BK44" s="112"/>
      <c r="BL44" s="113"/>
      <c r="BM44" s="112"/>
      <c r="BN44" s="113"/>
      <c r="BO44" s="112"/>
      <c r="BP44" s="113"/>
      <c r="BQ44" s="112"/>
      <c r="BR44" s="113"/>
      <c r="BS44" s="112"/>
      <c r="BT44" s="113"/>
      <c r="BU44" s="112"/>
      <c r="BV44" s="113"/>
      <c r="BW44" s="112"/>
      <c r="BX44" s="113"/>
      <c r="BY44" s="112"/>
      <c r="BZ44" s="113"/>
      <c r="CA44" s="112"/>
      <c r="CB44" s="113"/>
      <c r="CC44" s="112"/>
      <c r="CD44" s="113"/>
      <c r="CE44" s="112"/>
      <c r="CF44" s="113"/>
      <c r="CG44" s="112"/>
      <c r="CH44" s="113"/>
      <c r="CI44" s="112"/>
      <c r="CJ44" s="113"/>
      <c r="CK44" s="112"/>
      <c r="CL44" s="113"/>
      <c r="CM44" s="112"/>
      <c r="CN44" s="113"/>
      <c r="CO44" s="112"/>
      <c r="CP44" s="113"/>
      <c r="CQ44" s="112"/>
      <c r="CR44" s="113"/>
      <c r="CS44" s="112"/>
      <c r="CT44" s="113"/>
      <c r="CU44" s="112"/>
      <c r="CV44" s="113"/>
      <c r="CW44" s="112"/>
      <c r="CX44" s="113"/>
      <c r="CY44" s="112"/>
      <c r="CZ44" s="113"/>
      <c r="DA44" s="112"/>
      <c r="DB44" s="113"/>
      <c r="DC44" s="112"/>
      <c r="DD44" s="113"/>
      <c r="DE44" s="112"/>
      <c r="DF44" s="113"/>
      <c r="DG44" s="112"/>
      <c r="DH44" s="113"/>
      <c r="DI44" s="112"/>
      <c r="DJ44" s="113"/>
      <c r="DK44" s="112"/>
      <c r="DL44" s="113"/>
      <c r="DM44" s="112"/>
      <c r="DN44" s="113"/>
      <c r="DO44" s="112"/>
      <c r="DP44" s="113"/>
      <c r="DQ44" s="112"/>
      <c r="DR44" s="113"/>
      <c r="DS44" s="112"/>
      <c r="DT44" s="113"/>
      <c r="DU44" s="112"/>
      <c r="DV44" s="113"/>
      <c r="DW44" s="112"/>
      <c r="DX44" s="113"/>
      <c r="DY44" s="112"/>
      <c r="DZ44" s="113"/>
      <c r="EA44" s="112"/>
      <c r="EB44" s="113"/>
      <c r="EC44" s="112"/>
      <c r="ED44" s="113"/>
      <c r="EE44" s="112"/>
      <c r="EF44" s="113"/>
      <c r="EG44" s="112"/>
      <c r="EH44" s="113"/>
      <c r="EI44" s="112"/>
      <c r="EJ44" s="113"/>
      <c r="EK44" s="112"/>
      <c r="EL44" s="113"/>
      <c r="EM44" s="112"/>
      <c r="EN44" s="113"/>
      <c r="EO44" s="112"/>
      <c r="EP44" s="113"/>
      <c r="EQ44" s="112"/>
      <c r="ER44" s="113"/>
      <c r="ES44" s="112"/>
      <c r="ET44" s="113"/>
      <c r="EU44" s="112"/>
      <c r="EV44" s="113"/>
      <c r="EW44" s="112"/>
      <c r="EX44" s="113"/>
      <c r="EY44" s="112"/>
      <c r="EZ44" s="113"/>
      <c r="FA44" s="112"/>
      <c r="FB44" s="113"/>
      <c r="FC44" s="112"/>
      <c r="FD44" s="113"/>
      <c r="FE44" s="112"/>
      <c r="FF44" s="113"/>
      <c r="FG44" s="112"/>
      <c r="FH44" s="113"/>
      <c r="FI44" s="112"/>
      <c r="FJ44" s="113"/>
      <c r="FK44" s="112"/>
      <c r="FL44" s="113"/>
      <c r="FM44" s="112"/>
      <c r="FN44" s="113"/>
      <c r="FO44" s="112"/>
      <c r="FP44" s="113"/>
      <c r="FQ44" s="112"/>
      <c r="FR44" s="113"/>
      <c r="FS44" s="112"/>
      <c r="FT44" s="113"/>
      <c r="FU44" s="112"/>
      <c r="FV44" s="113"/>
      <c r="FY44" s="49">
        <v>37</v>
      </c>
    </row>
    <row r="45" spans="2:181" s="30" customFormat="1" ht="14.25" customHeight="1" x14ac:dyDescent="0.15">
      <c r="B45" s="100"/>
      <c r="C45" s="191" t="s">
        <v>28</v>
      </c>
      <c r="D45" s="192"/>
      <c r="E45" s="192"/>
      <c r="F45" s="192"/>
      <c r="G45" s="193"/>
      <c r="H45" s="87"/>
      <c r="I45" s="114"/>
      <c r="J45" s="115"/>
      <c r="K45" s="114"/>
      <c r="L45" s="115"/>
      <c r="M45" s="114"/>
      <c r="N45" s="115"/>
      <c r="O45" s="114"/>
      <c r="P45" s="115"/>
      <c r="Q45" s="114"/>
      <c r="R45" s="115"/>
      <c r="S45" s="114"/>
      <c r="T45" s="115"/>
      <c r="U45" s="114"/>
      <c r="V45" s="115"/>
      <c r="W45" s="114"/>
      <c r="X45" s="115"/>
      <c r="Y45" s="114"/>
      <c r="Z45" s="115"/>
      <c r="AA45" s="114"/>
      <c r="AB45" s="115"/>
      <c r="AC45" s="114"/>
      <c r="AD45" s="115"/>
      <c r="AE45" s="114"/>
      <c r="AF45" s="115"/>
      <c r="AG45" s="114"/>
      <c r="AH45" s="115"/>
      <c r="AI45" s="114"/>
      <c r="AJ45" s="115"/>
      <c r="AK45" s="114"/>
      <c r="AL45" s="115"/>
      <c r="AM45" s="114"/>
      <c r="AN45" s="115"/>
      <c r="AO45" s="114"/>
      <c r="AP45" s="115"/>
      <c r="AQ45" s="114"/>
      <c r="AR45" s="115"/>
      <c r="AS45" s="114"/>
      <c r="AT45" s="115"/>
      <c r="AU45" s="114"/>
      <c r="AV45" s="115"/>
      <c r="AW45" s="114"/>
      <c r="AX45" s="115"/>
      <c r="AY45" s="114"/>
      <c r="AZ45" s="115"/>
      <c r="BA45" s="114"/>
      <c r="BB45" s="115"/>
      <c r="BC45" s="114"/>
      <c r="BD45" s="115"/>
      <c r="BE45" s="114"/>
      <c r="BF45" s="115"/>
      <c r="BG45" s="114"/>
      <c r="BH45" s="115"/>
      <c r="BI45" s="114"/>
      <c r="BJ45" s="115"/>
      <c r="BK45" s="114"/>
      <c r="BL45" s="115"/>
      <c r="BM45" s="114"/>
      <c r="BN45" s="115"/>
      <c r="BO45" s="114"/>
      <c r="BP45" s="115"/>
      <c r="BQ45" s="114"/>
      <c r="BR45" s="115"/>
      <c r="BS45" s="114"/>
      <c r="BT45" s="115"/>
      <c r="BU45" s="114"/>
      <c r="BV45" s="115"/>
      <c r="BW45" s="114"/>
      <c r="BX45" s="115"/>
      <c r="BY45" s="114"/>
      <c r="BZ45" s="115"/>
      <c r="CA45" s="114"/>
      <c r="CB45" s="115"/>
      <c r="CC45" s="114"/>
      <c r="CD45" s="115"/>
      <c r="CE45" s="114"/>
      <c r="CF45" s="115"/>
      <c r="CG45" s="114"/>
      <c r="CH45" s="115"/>
      <c r="CI45" s="114"/>
      <c r="CJ45" s="115"/>
      <c r="CK45" s="114"/>
      <c r="CL45" s="115"/>
      <c r="CM45" s="114"/>
      <c r="CN45" s="115"/>
      <c r="CO45" s="114"/>
      <c r="CP45" s="115"/>
      <c r="CQ45" s="114"/>
      <c r="CR45" s="115"/>
      <c r="CS45" s="114"/>
      <c r="CT45" s="115"/>
      <c r="CU45" s="114"/>
      <c r="CV45" s="115"/>
      <c r="CW45" s="114"/>
      <c r="CX45" s="115"/>
      <c r="CY45" s="114"/>
      <c r="CZ45" s="115"/>
      <c r="DA45" s="114"/>
      <c r="DB45" s="115"/>
      <c r="DC45" s="114"/>
      <c r="DD45" s="115"/>
      <c r="DE45" s="114"/>
      <c r="DF45" s="115"/>
      <c r="DG45" s="114"/>
      <c r="DH45" s="115"/>
      <c r="DI45" s="114"/>
      <c r="DJ45" s="115"/>
      <c r="DK45" s="114"/>
      <c r="DL45" s="115"/>
      <c r="DM45" s="114"/>
      <c r="DN45" s="115"/>
      <c r="DO45" s="114"/>
      <c r="DP45" s="115"/>
      <c r="DQ45" s="114"/>
      <c r="DR45" s="115"/>
      <c r="DS45" s="114"/>
      <c r="DT45" s="115"/>
      <c r="DU45" s="114"/>
      <c r="DV45" s="115"/>
      <c r="DW45" s="114"/>
      <c r="DX45" s="115"/>
      <c r="DY45" s="114"/>
      <c r="DZ45" s="115"/>
      <c r="EA45" s="114"/>
      <c r="EB45" s="115"/>
      <c r="EC45" s="114"/>
      <c r="ED45" s="115"/>
      <c r="EE45" s="114"/>
      <c r="EF45" s="115"/>
      <c r="EG45" s="114"/>
      <c r="EH45" s="115"/>
      <c r="EI45" s="114"/>
      <c r="EJ45" s="115"/>
      <c r="EK45" s="114"/>
      <c r="EL45" s="115"/>
      <c r="EM45" s="114"/>
      <c r="EN45" s="115"/>
      <c r="EO45" s="114"/>
      <c r="EP45" s="115"/>
      <c r="EQ45" s="114"/>
      <c r="ER45" s="115"/>
      <c r="ES45" s="114"/>
      <c r="ET45" s="115"/>
      <c r="EU45" s="114"/>
      <c r="EV45" s="115"/>
      <c r="EW45" s="114"/>
      <c r="EX45" s="115"/>
      <c r="EY45" s="114"/>
      <c r="EZ45" s="115"/>
      <c r="FA45" s="114"/>
      <c r="FB45" s="115"/>
      <c r="FC45" s="114"/>
      <c r="FD45" s="115"/>
      <c r="FE45" s="114"/>
      <c r="FF45" s="115"/>
      <c r="FG45" s="114"/>
      <c r="FH45" s="115"/>
      <c r="FI45" s="114"/>
      <c r="FJ45" s="115"/>
      <c r="FK45" s="114"/>
      <c r="FL45" s="115"/>
      <c r="FM45" s="114"/>
      <c r="FN45" s="115"/>
      <c r="FO45" s="114"/>
      <c r="FP45" s="115"/>
      <c r="FQ45" s="114"/>
      <c r="FR45" s="115"/>
      <c r="FS45" s="114"/>
      <c r="FT45" s="115"/>
      <c r="FU45" s="114"/>
      <c r="FV45" s="115"/>
      <c r="FY45" s="49">
        <v>38</v>
      </c>
    </row>
    <row r="46" spans="2:181" s="23" customFormat="1" ht="14.25" customHeight="1" x14ac:dyDescent="0.15">
      <c r="B46" s="100"/>
      <c r="C46" s="194"/>
      <c r="D46" s="195"/>
      <c r="E46" s="195"/>
      <c r="F46" s="195"/>
      <c r="G46" s="196"/>
      <c r="H46" s="88"/>
      <c r="I46" s="116"/>
      <c r="J46" s="117"/>
      <c r="K46" s="116"/>
      <c r="L46" s="117"/>
      <c r="M46" s="116"/>
      <c r="N46" s="117"/>
      <c r="O46" s="116"/>
      <c r="P46" s="117"/>
      <c r="Q46" s="116"/>
      <c r="R46" s="117"/>
      <c r="S46" s="116"/>
      <c r="T46" s="117"/>
      <c r="U46" s="116"/>
      <c r="V46" s="117"/>
      <c r="W46" s="116"/>
      <c r="X46" s="117"/>
      <c r="Y46" s="116"/>
      <c r="Z46" s="117"/>
      <c r="AA46" s="116"/>
      <c r="AB46" s="117"/>
      <c r="AC46" s="116"/>
      <c r="AD46" s="117"/>
      <c r="AE46" s="116"/>
      <c r="AF46" s="117"/>
      <c r="AG46" s="116"/>
      <c r="AH46" s="117"/>
      <c r="AI46" s="116"/>
      <c r="AJ46" s="117"/>
      <c r="AK46" s="116"/>
      <c r="AL46" s="117"/>
      <c r="AM46" s="116"/>
      <c r="AN46" s="117"/>
      <c r="AO46" s="116"/>
      <c r="AP46" s="117"/>
      <c r="AQ46" s="116"/>
      <c r="AR46" s="117"/>
      <c r="AS46" s="116"/>
      <c r="AT46" s="117"/>
      <c r="AU46" s="116"/>
      <c r="AV46" s="117"/>
      <c r="AW46" s="116"/>
      <c r="AX46" s="117"/>
      <c r="AY46" s="116"/>
      <c r="AZ46" s="117"/>
      <c r="BA46" s="116"/>
      <c r="BB46" s="117"/>
      <c r="BC46" s="116"/>
      <c r="BD46" s="117"/>
      <c r="BE46" s="116"/>
      <c r="BF46" s="117"/>
      <c r="BG46" s="116"/>
      <c r="BH46" s="117"/>
      <c r="BI46" s="116"/>
      <c r="BJ46" s="117"/>
      <c r="BK46" s="116"/>
      <c r="BL46" s="117"/>
      <c r="BM46" s="116"/>
      <c r="BN46" s="117"/>
      <c r="BO46" s="116"/>
      <c r="BP46" s="117"/>
      <c r="BQ46" s="116"/>
      <c r="BR46" s="117"/>
      <c r="BS46" s="116"/>
      <c r="BT46" s="117"/>
      <c r="BU46" s="116"/>
      <c r="BV46" s="117"/>
      <c r="BW46" s="116"/>
      <c r="BX46" s="117"/>
      <c r="BY46" s="116"/>
      <c r="BZ46" s="117"/>
      <c r="CA46" s="116"/>
      <c r="CB46" s="117"/>
      <c r="CC46" s="116"/>
      <c r="CD46" s="117"/>
      <c r="CE46" s="116"/>
      <c r="CF46" s="117"/>
      <c r="CG46" s="116"/>
      <c r="CH46" s="117"/>
      <c r="CI46" s="116"/>
      <c r="CJ46" s="117"/>
      <c r="CK46" s="116"/>
      <c r="CL46" s="117"/>
      <c r="CM46" s="116"/>
      <c r="CN46" s="117"/>
      <c r="CO46" s="116"/>
      <c r="CP46" s="117"/>
      <c r="CQ46" s="116"/>
      <c r="CR46" s="117"/>
      <c r="CS46" s="116"/>
      <c r="CT46" s="117"/>
      <c r="CU46" s="116"/>
      <c r="CV46" s="117"/>
      <c r="CW46" s="116"/>
      <c r="CX46" s="117"/>
      <c r="CY46" s="116"/>
      <c r="CZ46" s="117"/>
      <c r="DA46" s="116"/>
      <c r="DB46" s="117"/>
      <c r="DC46" s="116"/>
      <c r="DD46" s="117"/>
      <c r="DE46" s="116"/>
      <c r="DF46" s="117"/>
      <c r="DG46" s="116"/>
      <c r="DH46" s="117"/>
      <c r="DI46" s="116"/>
      <c r="DJ46" s="117"/>
      <c r="DK46" s="116"/>
      <c r="DL46" s="117"/>
      <c r="DM46" s="116"/>
      <c r="DN46" s="117"/>
      <c r="DO46" s="116"/>
      <c r="DP46" s="117"/>
      <c r="DQ46" s="116"/>
      <c r="DR46" s="117"/>
      <c r="DS46" s="116"/>
      <c r="DT46" s="117"/>
      <c r="DU46" s="116"/>
      <c r="DV46" s="117"/>
      <c r="DW46" s="116"/>
      <c r="DX46" s="117"/>
      <c r="DY46" s="116"/>
      <c r="DZ46" s="117"/>
      <c r="EA46" s="116"/>
      <c r="EB46" s="117"/>
      <c r="EC46" s="116"/>
      <c r="ED46" s="117"/>
      <c r="EE46" s="116"/>
      <c r="EF46" s="117"/>
      <c r="EG46" s="116"/>
      <c r="EH46" s="117"/>
      <c r="EI46" s="116"/>
      <c r="EJ46" s="117"/>
      <c r="EK46" s="116"/>
      <c r="EL46" s="117"/>
      <c r="EM46" s="116"/>
      <c r="EN46" s="117"/>
      <c r="EO46" s="116"/>
      <c r="EP46" s="117"/>
      <c r="EQ46" s="116"/>
      <c r="ER46" s="117"/>
      <c r="ES46" s="116"/>
      <c r="ET46" s="117"/>
      <c r="EU46" s="116"/>
      <c r="EV46" s="117"/>
      <c r="EW46" s="116"/>
      <c r="EX46" s="117"/>
      <c r="EY46" s="116"/>
      <c r="EZ46" s="117"/>
      <c r="FA46" s="116"/>
      <c r="FB46" s="117"/>
      <c r="FC46" s="116"/>
      <c r="FD46" s="117"/>
      <c r="FE46" s="116"/>
      <c r="FF46" s="117"/>
      <c r="FG46" s="116"/>
      <c r="FH46" s="117"/>
      <c r="FI46" s="116"/>
      <c r="FJ46" s="117"/>
      <c r="FK46" s="116"/>
      <c r="FL46" s="117"/>
      <c r="FM46" s="116"/>
      <c r="FN46" s="117"/>
      <c r="FO46" s="116"/>
      <c r="FP46" s="117"/>
      <c r="FQ46" s="116"/>
      <c r="FR46" s="117"/>
      <c r="FS46" s="116"/>
      <c r="FT46" s="117"/>
      <c r="FU46" s="116"/>
      <c r="FV46" s="117"/>
      <c r="FY46" s="49">
        <v>39</v>
      </c>
    </row>
    <row r="47" spans="2:181" ht="170.1" customHeight="1" x14ac:dyDescent="0.15">
      <c r="B47" s="200"/>
      <c r="C47" s="152" t="s">
        <v>65</v>
      </c>
      <c r="D47" s="175"/>
      <c r="E47" s="175"/>
      <c r="F47" s="175"/>
      <c r="G47" s="176"/>
      <c r="H47" s="89"/>
      <c r="I47" s="118"/>
      <c r="J47" s="119"/>
      <c r="K47" s="118"/>
      <c r="L47" s="119"/>
      <c r="M47" s="118"/>
      <c r="N47" s="119"/>
      <c r="O47" s="118"/>
      <c r="P47" s="119"/>
      <c r="Q47" s="118"/>
      <c r="R47" s="177"/>
      <c r="S47" s="118"/>
      <c r="T47" s="119"/>
      <c r="U47" s="154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  <c r="AJ47" s="154"/>
      <c r="AK47" s="154"/>
      <c r="AL47" s="154"/>
      <c r="AM47" s="154"/>
      <c r="AN47" s="154"/>
      <c r="AO47" s="154"/>
      <c r="AP47" s="154"/>
      <c r="AQ47" s="154"/>
      <c r="AR47" s="154"/>
      <c r="AS47" s="154"/>
      <c r="AT47" s="154"/>
      <c r="AU47" s="154"/>
      <c r="AV47" s="154"/>
      <c r="AW47" s="154"/>
      <c r="AX47" s="154"/>
      <c r="AY47" s="154"/>
      <c r="AZ47" s="118"/>
      <c r="BA47" s="154"/>
      <c r="BB47" s="154"/>
      <c r="BC47" s="154"/>
      <c r="BD47" s="154"/>
      <c r="BE47" s="154"/>
      <c r="BF47" s="154"/>
      <c r="BG47" s="154"/>
      <c r="BH47" s="154"/>
      <c r="BI47" s="154"/>
      <c r="BJ47" s="154"/>
      <c r="BK47" s="154"/>
      <c r="BL47" s="154"/>
      <c r="BM47" s="154"/>
      <c r="BN47" s="154"/>
      <c r="BO47" s="154"/>
      <c r="BP47" s="154"/>
      <c r="BQ47" s="154"/>
      <c r="BR47" s="154"/>
      <c r="BS47" s="154"/>
      <c r="BT47" s="154"/>
      <c r="BU47" s="154"/>
      <c r="BV47" s="154"/>
      <c r="BW47" s="154"/>
      <c r="BX47" s="154"/>
      <c r="BY47" s="154"/>
      <c r="BZ47" s="154"/>
      <c r="CA47" s="154"/>
      <c r="CB47" s="154"/>
      <c r="CC47" s="154"/>
      <c r="CD47" s="154"/>
      <c r="CE47" s="154"/>
      <c r="CF47" s="154"/>
      <c r="CG47" s="154"/>
      <c r="CH47" s="154"/>
      <c r="CI47" s="154"/>
      <c r="CJ47" s="154"/>
      <c r="CK47" s="154"/>
      <c r="CL47" s="154"/>
      <c r="CM47" s="154"/>
      <c r="CN47" s="154"/>
      <c r="CO47" s="154"/>
      <c r="CP47" s="154"/>
      <c r="CQ47" s="154"/>
      <c r="CR47" s="154"/>
      <c r="CS47" s="154"/>
      <c r="CT47" s="154"/>
      <c r="CU47" s="154"/>
      <c r="CV47" s="154"/>
      <c r="CW47" s="154"/>
      <c r="CX47" s="154"/>
      <c r="CY47" s="154"/>
      <c r="CZ47" s="154"/>
      <c r="DA47" s="154"/>
      <c r="DB47" s="154"/>
      <c r="DC47" s="154"/>
      <c r="DD47" s="154"/>
      <c r="DE47" s="154"/>
      <c r="DF47" s="154"/>
      <c r="DG47" s="154"/>
      <c r="DH47" s="154"/>
      <c r="DI47" s="154"/>
      <c r="DJ47" s="154"/>
      <c r="DK47" s="154"/>
      <c r="DL47" s="154"/>
      <c r="DM47" s="154"/>
      <c r="DN47" s="154"/>
      <c r="DO47" s="154"/>
      <c r="DP47" s="154"/>
      <c r="DQ47" s="154"/>
      <c r="DR47" s="154"/>
      <c r="DS47" s="154"/>
      <c r="DT47" s="154"/>
      <c r="DU47" s="154"/>
      <c r="DV47" s="154"/>
      <c r="DW47" s="154"/>
      <c r="DX47" s="154"/>
      <c r="DY47" s="154"/>
      <c r="DZ47" s="154"/>
      <c r="EA47" s="154"/>
      <c r="EB47" s="154"/>
      <c r="EC47" s="154"/>
      <c r="ED47" s="154"/>
      <c r="EE47" s="154"/>
      <c r="EF47" s="154"/>
      <c r="EG47" s="154"/>
      <c r="EH47" s="154"/>
      <c r="EI47" s="154"/>
      <c r="EJ47" s="154"/>
      <c r="EK47" s="154"/>
      <c r="EL47" s="154"/>
      <c r="EM47" s="154"/>
      <c r="EN47" s="154"/>
      <c r="EO47" s="154"/>
      <c r="EP47" s="154"/>
      <c r="EQ47" s="154"/>
      <c r="ER47" s="154"/>
      <c r="ES47" s="154"/>
      <c r="ET47" s="154"/>
      <c r="EU47" s="154"/>
      <c r="EV47" s="154"/>
      <c r="EW47" s="154"/>
      <c r="EX47" s="154"/>
      <c r="EY47" s="154"/>
      <c r="EZ47" s="154"/>
      <c r="FA47" s="154"/>
      <c r="FB47" s="154"/>
      <c r="FC47" s="154"/>
      <c r="FD47" s="154"/>
      <c r="FE47" s="154"/>
      <c r="FF47" s="154"/>
      <c r="FG47" s="154"/>
      <c r="FH47" s="154"/>
      <c r="FI47" s="154"/>
      <c r="FJ47" s="154"/>
      <c r="FK47" s="154"/>
      <c r="FL47" s="154"/>
      <c r="FM47" s="154"/>
      <c r="FN47" s="154"/>
      <c r="FO47" s="154"/>
      <c r="FP47" s="154"/>
      <c r="FQ47" s="154"/>
      <c r="FR47" s="154"/>
      <c r="FS47" s="154"/>
      <c r="FT47" s="154"/>
      <c r="FU47" s="118"/>
      <c r="FV47" s="119"/>
      <c r="FY47" s="49">
        <v>40</v>
      </c>
    </row>
    <row r="48" spans="2:181" s="69" customFormat="1" ht="13.5" customHeight="1" x14ac:dyDescent="0.15">
      <c r="B48" s="99" t="s">
        <v>33</v>
      </c>
      <c r="C48" s="124" t="s">
        <v>52</v>
      </c>
      <c r="D48" s="124"/>
      <c r="E48" s="124"/>
      <c r="F48" s="124"/>
      <c r="G48" s="125"/>
      <c r="H48" s="82"/>
      <c r="I48" s="104"/>
      <c r="J48" s="105"/>
      <c r="K48" s="104"/>
      <c r="L48" s="105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97"/>
      <c r="AJ48" s="97"/>
      <c r="AK48" s="97"/>
      <c r="AL48" s="97"/>
      <c r="AM48" s="97"/>
      <c r="AN48" s="97"/>
      <c r="AO48" s="97"/>
      <c r="AP48" s="97"/>
      <c r="AQ48" s="97"/>
      <c r="AR48" s="97"/>
      <c r="AS48" s="97"/>
      <c r="AT48" s="97"/>
      <c r="AU48" s="97"/>
      <c r="AV48" s="97"/>
      <c r="AW48" s="97"/>
      <c r="AX48" s="97"/>
      <c r="AY48" s="97"/>
      <c r="AZ48" s="97"/>
      <c r="BA48" s="97"/>
      <c r="BB48" s="97"/>
      <c r="BC48" s="97"/>
      <c r="BD48" s="97"/>
      <c r="BE48" s="97"/>
      <c r="BF48" s="97"/>
      <c r="BG48" s="97"/>
      <c r="BH48" s="97"/>
      <c r="BI48" s="97"/>
      <c r="BJ48" s="97"/>
      <c r="BK48" s="97"/>
      <c r="BL48" s="97"/>
      <c r="BM48" s="97"/>
      <c r="BN48" s="97"/>
      <c r="BO48" s="97"/>
      <c r="BP48" s="97"/>
      <c r="BQ48" s="97"/>
      <c r="BR48" s="97"/>
      <c r="BS48" s="97"/>
      <c r="BT48" s="97"/>
      <c r="BU48" s="97"/>
      <c r="BV48" s="97"/>
      <c r="BW48" s="97"/>
      <c r="BX48" s="97"/>
      <c r="BY48" s="97"/>
      <c r="BZ48" s="97"/>
      <c r="CA48" s="97"/>
      <c r="CB48" s="97"/>
      <c r="CC48" s="97"/>
      <c r="CD48" s="97"/>
      <c r="CE48" s="97"/>
      <c r="CF48" s="97"/>
      <c r="CG48" s="97"/>
      <c r="CH48" s="97"/>
      <c r="CI48" s="97"/>
      <c r="CJ48" s="97"/>
      <c r="CK48" s="97"/>
      <c r="CL48" s="97"/>
      <c r="CM48" s="97"/>
      <c r="CN48" s="97"/>
      <c r="CO48" s="97"/>
      <c r="CP48" s="97"/>
      <c r="CQ48" s="97"/>
      <c r="CR48" s="97"/>
      <c r="CS48" s="97"/>
      <c r="CT48" s="97"/>
      <c r="CU48" s="97"/>
      <c r="CV48" s="97"/>
      <c r="CW48" s="97"/>
      <c r="CX48" s="97"/>
      <c r="CY48" s="97"/>
      <c r="CZ48" s="97"/>
      <c r="DA48" s="97"/>
      <c r="DB48" s="97"/>
      <c r="DC48" s="97"/>
      <c r="DD48" s="97"/>
      <c r="DE48" s="97"/>
      <c r="DF48" s="97"/>
      <c r="DG48" s="97"/>
      <c r="DH48" s="97"/>
      <c r="DI48" s="97"/>
      <c r="DJ48" s="97"/>
      <c r="DK48" s="97"/>
      <c r="DL48" s="97"/>
      <c r="DM48" s="97"/>
      <c r="DN48" s="97"/>
      <c r="DO48" s="97"/>
      <c r="DP48" s="97"/>
      <c r="DQ48" s="97"/>
      <c r="DR48" s="97"/>
      <c r="DS48" s="97"/>
      <c r="DT48" s="97"/>
      <c r="DU48" s="97"/>
      <c r="DV48" s="97"/>
      <c r="DW48" s="97"/>
      <c r="DX48" s="97"/>
      <c r="DY48" s="97"/>
      <c r="DZ48" s="97"/>
      <c r="EA48" s="97"/>
      <c r="EB48" s="97"/>
      <c r="EC48" s="97"/>
      <c r="ED48" s="97"/>
      <c r="EE48" s="97"/>
      <c r="EF48" s="97"/>
      <c r="EG48" s="97"/>
      <c r="EH48" s="97"/>
      <c r="EI48" s="97"/>
      <c r="EJ48" s="97"/>
      <c r="EK48" s="97"/>
      <c r="EL48" s="97"/>
      <c r="EM48" s="97"/>
      <c r="EN48" s="97"/>
      <c r="EO48" s="97"/>
      <c r="EP48" s="97"/>
      <c r="EQ48" s="97"/>
      <c r="ER48" s="97"/>
      <c r="ES48" s="97"/>
      <c r="ET48" s="97"/>
      <c r="EU48" s="97"/>
      <c r="EV48" s="97"/>
      <c r="EW48" s="97"/>
      <c r="EX48" s="97"/>
      <c r="EY48" s="97"/>
      <c r="EZ48" s="97"/>
      <c r="FA48" s="97"/>
      <c r="FB48" s="97"/>
      <c r="FC48" s="97"/>
      <c r="FD48" s="97"/>
      <c r="FE48" s="97"/>
      <c r="FF48" s="97"/>
      <c r="FG48" s="97"/>
      <c r="FH48" s="97"/>
      <c r="FI48" s="97"/>
      <c r="FJ48" s="97"/>
      <c r="FK48" s="97"/>
      <c r="FL48" s="97"/>
      <c r="FM48" s="97"/>
      <c r="FN48" s="97"/>
      <c r="FO48" s="97"/>
      <c r="FP48" s="97"/>
      <c r="FQ48" s="97"/>
      <c r="FR48" s="97"/>
      <c r="FS48" s="97"/>
      <c r="FT48" s="97"/>
      <c r="FU48" s="97"/>
      <c r="FV48" s="97"/>
      <c r="FY48" s="71">
        <v>27</v>
      </c>
    </row>
    <row r="49" spans="2:181" s="23" customFormat="1" ht="13.5" customHeight="1" x14ac:dyDescent="0.15">
      <c r="B49" s="100"/>
      <c r="C49" s="188" t="s">
        <v>26</v>
      </c>
      <c r="D49" s="189"/>
      <c r="E49" s="189"/>
      <c r="F49" s="189"/>
      <c r="G49" s="190"/>
      <c r="H49" s="83"/>
      <c r="I49" s="106"/>
      <c r="J49" s="107"/>
      <c r="K49" s="106"/>
      <c r="L49" s="107"/>
      <c r="M49" s="187"/>
      <c r="N49" s="187"/>
      <c r="O49" s="187"/>
      <c r="P49" s="106"/>
      <c r="Q49" s="106"/>
      <c r="R49" s="128"/>
      <c r="S49" s="106"/>
      <c r="T49" s="107"/>
      <c r="U49" s="107"/>
      <c r="V49" s="187"/>
      <c r="W49" s="187"/>
      <c r="X49" s="187"/>
      <c r="Y49" s="187"/>
      <c r="Z49" s="187"/>
      <c r="AA49" s="187"/>
      <c r="AB49" s="187"/>
      <c r="AC49" s="187"/>
      <c r="AD49" s="187"/>
      <c r="AE49" s="187"/>
      <c r="AF49" s="187"/>
      <c r="AG49" s="187"/>
      <c r="AH49" s="187"/>
      <c r="AI49" s="187"/>
      <c r="AJ49" s="187"/>
      <c r="AK49" s="187"/>
      <c r="AL49" s="106"/>
      <c r="AM49" s="106"/>
      <c r="AN49" s="128"/>
      <c r="AO49" s="187"/>
      <c r="AP49" s="187"/>
      <c r="AQ49" s="187"/>
      <c r="AR49" s="187"/>
      <c r="AS49" s="187"/>
      <c r="AT49" s="187"/>
      <c r="AU49" s="187"/>
      <c r="AV49" s="187"/>
      <c r="AW49" s="187"/>
      <c r="AX49" s="187"/>
      <c r="AY49" s="187"/>
      <c r="AZ49" s="106"/>
      <c r="BA49" s="187"/>
      <c r="BB49" s="187"/>
      <c r="BC49" s="187"/>
      <c r="BD49" s="187"/>
      <c r="BE49" s="107"/>
      <c r="BF49" s="187"/>
      <c r="BG49" s="187"/>
      <c r="BH49" s="187"/>
      <c r="BI49" s="187"/>
      <c r="BJ49" s="187"/>
      <c r="BK49" s="187"/>
      <c r="BL49" s="187"/>
      <c r="BM49" s="187"/>
      <c r="BN49" s="187"/>
      <c r="BO49" s="187"/>
      <c r="BP49" s="187"/>
      <c r="BQ49" s="187"/>
      <c r="BR49" s="187"/>
      <c r="BS49" s="187"/>
      <c r="BT49" s="187"/>
      <c r="BU49" s="187"/>
      <c r="BV49" s="106"/>
      <c r="BW49" s="106"/>
      <c r="BX49" s="128"/>
      <c r="BY49" s="187"/>
      <c r="BZ49" s="187"/>
      <c r="CA49" s="187"/>
      <c r="CB49" s="187"/>
      <c r="CC49" s="187"/>
      <c r="CD49" s="187"/>
      <c r="CE49" s="187"/>
      <c r="CF49" s="187"/>
      <c r="CG49" s="187"/>
      <c r="CH49" s="187"/>
      <c r="CI49" s="187"/>
      <c r="CJ49" s="187"/>
      <c r="CK49" s="187"/>
      <c r="CL49" s="187"/>
      <c r="CM49" s="187"/>
      <c r="CN49" s="187"/>
      <c r="CO49" s="187"/>
      <c r="CP49" s="187"/>
      <c r="CQ49" s="187"/>
      <c r="CR49" s="187"/>
      <c r="CS49" s="187"/>
      <c r="CT49" s="187"/>
      <c r="CU49" s="187"/>
      <c r="CV49" s="187"/>
      <c r="CW49" s="187"/>
      <c r="CX49" s="187"/>
      <c r="CY49" s="187"/>
      <c r="CZ49" s="187"/>
      <c r="DA49" s="187"/>
      <c r="DB49" s="187"/>
      <c r="DC49" s="187"/>
      <c r="DD49" s="187"/>
      <c r="DE49" s="187"/>
      <c r="DF49" s="187"/>
      <c r="DG49" s="187"/>
      <c r="DH49" s="187"/>
      <c r="DI49" s="187"/>
      <c r="DJ49" s="187"/>
      <c r="DK49" s="187"/>
      <c r="DL49" s="187"/>
      <c r="DM49" s="187"/>
      <c r="DN49" s="187"/>
      <c r="DO49" s="187"/>
      <c r="DP49" s="187"/>
      <c r="DQ49" s="187"/>
      <c r="DR49" s="187"/>
      <c r="DS49" s="187"/>
      <c r="DT49" s="187"/>
      <c r="DU49" s="187"/>
      <c r="DV49" s="187"/>
      <c r="DW49" s="187"/>
      <c r="DX49" s="187"/>
      <c r="DY49" s="187"/>
      <c r="DZ49" s="187"/>
      <c r="EA49" s="187"/>
      <c r="EB49" s="187"/>
      <c r="EC49" s="187"/>
      <c r="ED49" s="187"/>
      <c r="EE49" s="187"/>
      <c r="EF49" s="187"/>
      <c r="EG49" s="187"/>
      <c r="EH49" s="187"/>
      <c r="EI49" s="187"/>
      <c r="EJ49" s="187"/>
      <c r="EK49" s="187"/>
      <c r="EL49" s="187"/>
      <c r="EM49" s="187"/>
      <c r="EN49" s="187"/>
      <c r="EO49" s="187"/>
      <c r="EP49" s="187"/>
      <c r="EQ49" s="187"/>
      <c r="ER49" s="187"/>
      <c r="ES49" s="187"/>
      <c r="ET49" s="187"/>
      <c r="EU49" s="187"/>
      <c r="EV49" s="187"/>
      <c r="EW49" s="187"/>
      <c r="EX49" s="187"/>
      <c r="EY49" s="187"/>
      <c r="EZ49" s="187"/>
      <c r="FA49" s="187"/>
      <c r="FB49" s="187"/>
      <c r="FC49" s="187"/>
      <c r="FD49" s="187"/>
      <c r="FE49" s="187"/>
      <c r="FF49" s="187"/>
      <c r="FG49" s="187"/>
      <c r="FH49" s="187"/>
      <c r="FI49" s="187"/>
      <c r="FJ49" s="187"/>
      <c r="FK49" s="187"/>
      <c r="FL49" s="187"/>
      <c r="FM49" s="187"/>
      <c r="FN49" s="187"/>
      <c r="FO49" s="106"/>
      <c r="FP49" s="107"/>
      <c r="FQ49" s="106"/>
      <c r="FR49" s="107"/>
      <c r="FS49" s="187"/>
      <c r="FT49" s="187"/>
      <c r="FU49" s="187"/>
      <c r="FV49" s="187"/>
      <c r="FY49" s="49">
        <v>41</v>
      </c>
    </row>
    <row r="50" spans="2:181" x14ac:dyDescent="0.15">
      <c r="B50" s="100"/>
      <c r="C50" s="126" t="s">
        <v>27</v>
      </c>
      <c r="D50" s="126"/>
      <c r="E50" s="126"/>
      <c r="F50" s="126"/>
      <c r="G50" s="127"/>
      <c r="H50" s="90"/>
      <c r="I50" s="108"/>
      <c r="J50" s="109"/>
      <c r="K50" s="108"/>
      <c r="L50" s="109"/>
      <c r="M50" s="108"/>
      <c r="N50" s="109"/>
      <c r="O50" s="108"/>
      <c r="P50" s="138"/>
      <c r="Q50" s="110"/>
      <c r="R50" s="139"/>
      <c r="S50" s="110"/>
      <c r="T50" s="111"/>
      <c r="U50" s="138"/>
      <c r="V50" s="109"/>
      <c r="W50" s="156"/>
      <c r="X50" s="157"/>
      <c r="Y50" s="108"/>
      <c r="Z50" s="109"/>
      <c r="AA50" s="108"/>
      <c r="AB50" s="109"/>
      <c r="AC50" s="108"/>
      <c r="AD50" s="109"/>
      <c r="AE50" s="184"/>
      <c r="AF50" s="109"/>
      <c r="AG50" s="108"/>
      <c r="AH50" s="109"/>
      <c r="AI50" s="108"/>
      <c r="AJ50" s="109"/>
      <c r="AK50" s="108"/>
      <c r="AL50" s="138"/>
      <c r="AM50" s="110"/>
      <c r="AN50" s="139"/>
      <c r="AO50" s="108"/>
      <c r="AP50" s="109"/>
      <c r="AQ50" s="108"/>
      <c r="AR50" s="109"/>
      <c r="AS50" s="108"/>
      <c r="AT50" s="109"/>
      <c r="AU50" s="108"/>
      <c r="AV50" s="109"/>
      <c r="AW50" s="108"/>
      <c r="AX50" s="109"/>
      <c r="AY50" s="108"/>
      <c r="AZ50" s="138"/>
      <c r="BA50" s="186"/>
      <c r="BB50" s="186"/>
      <c r="BC50" s="186"/>
      <c r="BD50" s="186"/>
      <c r="BE50" s="138"/>
      <c r="BF50" s="109"/>
      <c r="BG50" s="108"/>
      <c r="BH50" s="109"/>
      <c r="BI50" s="108"/>
      <c r="BJ50" s="109"/>
      <c r="BK50" s="108"/>
      <c r="BL50" s="109"/>
      <c r="BM50" s="108"/>
      <c r="BN50" s="109"/>
      <c r="BO50" s="108"/>
      <c r="BP50" s="109"/>
      <c r="BQ50" s="108"/>
      <c r="BR50" s="109"/>
      <c r="BS50" s="108"/>
      <c r="BT50" s="109"/>
      <c r="BU50" s="108"/>
      <c r="BV50" s="138"/>
      <c r="BW50" s="110"/>
      <c r="BX50" s="139"/>
      <c r="BY50" s="108"/>
      <c r="BZ50" s="109"/>
      <c r="CA50" s="108"/>
      <c r="CB50" s="109"/>
      <c r="CC50" s="108"/>
      <c r="CD50" s="109"/>
      <c r="CE50" s="108"/>
      <c r="CF50" s="109"/>
      <c r="CG50" s="108"/>
      <c r="CH50" s="109"/>
      <c r="CI50" s="108"/>
      <c r="CJ50" s="109"/>
      <c r="CK50" s="108"/>
      <c r="CL50" s="109"/>
      <c r="CM50" s="108"/>
      <c r="CN50" s="109"/>
      <c r="CO50" s="108"/>
      <c r="CP50" s="109"/>
      <c r="CQ50" s="108"/>
      <c r="CR50" s="109"/>
      <c r="CS50" s="108"/>
      <c r="CT50" s="109"/>
      <c r="CU50" s="108"/>
      <c r="CV50" s="109"/>
      <c r="CW50" s="108"/>
      <c r="CX50" s="109"/>
      <c r="CY50" s="108"/>
      <c r="CZ50" s="109"/>
      <c r="DA50" s="108"/>
      <c r="DB50" s="109"/>
      <c r="DC50" s="108"/>
      <c r="DD50" s="109"/>
      <c r="DE50" s="185"/>
      <c r="DF50" s="186"/>
      <c r="DG50" s="185"/>
      <c r="DH50" s="186"/>
      <c r="DI50" s="185"/>
      <c r="DJ50" s="186"/>
      <c r="DK50" s="108"/>
      <c r="DL50" s="109"/>
      <c r="DM50" s="184"/>
      <c r="DN50" s="109"/>
      <c r="DO50" s="184"/>
      <c r="DP50" s="109"/>
      <c r="DQ50" s="184"/>
      <c r="DR50" s="109"/>
      <c r="DS50" s="108"/>
      <c r="DT50" s="109"/>
      <c r="DU50" s="184"/>
      <c r="DV50" s="109"/>
      <c r="DW50" s="184"/>
      <c r="DX50" s="109"/>
      <c r="DY50" s="184"/>
      <c r="DZ50" s="109"/>
      <c r="EA50" s="108"/>
      <c r="EB50" s="109"/>
      <c r="EC50" s="108"/>
      <c r="ED50" s="109"/>
      <c r="EE50" s="108"/>
      <c r="EF50" s="109"/>
      <c r="EG50" s="108"/>
      <c r="EH50" s="109"/>
      <c r="EI50" s="108"/>
      <c r="EJ50" s="109"/>
      <c r="EK50" s="108"/>
      <c r="EL50" s="109"/>
      <c r="EM50" s="108"/>
      <c r="EN50" s="109"/>
      <c r="EO50" s="108"/>
      <c r="EP50" s="109"/>
      <c r="EQ50" s="108"/>
      <c r="ER50" s="109"/>
      <c r="ES50" s="108"/>
      <c r="ET50" s="109"/>
      <c r="EU50" s="108"/>
      <c r="EV50" s="109"/>
      <c r="EW50" s="108"/>
      <c r="EX50" s="109"/>
      <c r="EY50" s="108"/>
      <c r="EZ50" s="109"/>
      <c r="FA50" s="108"/>
      <c r="FB50" s="109"/>
      <c r="FC50" s="108"/>
      <c r="FD50" s="109"/>
      <c r="FE50" s="108"/>
      <c r="FF50" s="109"/>
      <c r="FG50" s="108"/>
      <c r="FH50" s="109"/>
      <c r="FI50" s="108"/>
      <c r="FJ50" s="109"/>
      <c r="FK50" s="108"/>
      <c r="FL50" s="109"/>
      <c r="FM50" s="108"/>
      <c r="FN50" s="109"/>
      <c r="FO50" s="108"/>
      <c r="FP50" s="109"/>
      <c r="FQ50" s="108"/>
      <c r="FR50" s="109"/>
      <c r="FS50" s="108"/>
      <c r="FT50" s="109"/>
      <c r="FU50" s="108"/>
      <c r="FV50" s="109"/>
      <c r="FY50" s="49">
        <v>42</v>
      </c>
    </row>
    <row r="51" spans="2:181" x14ac:dyDescent="0.15">
      <c r="B51" s="100"/>
      <c r="C51" s="126"/>
      <c r="D51" s="126"/>
      <c r="E51" s="126"/>
      <c r="F51" s="126"/>
      <c r="G51" s="127"/>
      <c r="H51" s="91"/>
      <c r="I51" s="110"/>
      <c r="J51" s="111"/>
      <c r="K51" s="110"/>
      <c r="L51" s="111"/>
      <c r="M51" s="110"/>
      <c r="N51" s="111"/>
      <c r="O51" s="110"/>
      <c r="P51" s="139"/>
      <c r="Q51" s="110"/>
      <c r="R51" s="139"/>
      <c r="S51" s="110"/>
      <c r="T51" s="111"/>
      <c r="U51" s="139"/>
      <c r="V51" s="111"/>
      <c r="W51" s="158"/>
      <c r="X51" s="159"/>
      <c r="Y51" s="110"/>
      <c r="Z51" s="111"/>
      <c r="AA51" s="110"/>
      <c r="AB51" s="111"/>
      <c r="AC51" s="110"/>
      <c r="AD51" s="111"/>
      <c r="AE51" s="110"/>
      <c r="AF51" s="111"/>
      <c r="AG51" s="110"/>
      <c r="AH51" s="111"/>
      <c r="AI51" s="110"/>
      <c r="AJ51" s="111"/>
      <c r="AK51" s="110"/>
      <c r="AL51" s="139"/>
      <c r="AM51" s="110"/>
      <c r="AN51" s="139"/>
      <c r="AO51" s="110"/>
      <c r="AP51" s="111"/>
      <c r="AQ51" s="110"/>
      <c r="AR51" s="111"/>
      <c r="AS51" s="110"/>
      <c r="AT51" s="111"/>
      <c r="AU51" s="110"/>
      <c r="AV51" s="111"/>
      <c r="AW51" s="110"/>
      <c r="AX51" s="111"/>
      <c r="AY51" s="110"/>
      <c r="AZ51" s="139"/>
      <c r="BA51" s="186"/>
      <c r="BB51" s="186"/>
      <c r="BC51" s="186"/>
      <c r="BD51" s="186"/>
      <c r="BE51" s="139"/>
      <c r="BF51" s="111"/>
      <c r="BG51" s="110"/>
      <c r="BH51" s="111"/>
      <c r="BI51" s="110"/>
      <c r="BJ51" s="111"/>
      <c r="BK51" s="110"/>
      <c r="BL51" s="111"/>
      <c r="BM51" s="110"/>
      <c r="BN51" s="111"/>
      <c r="BO51" s="110"/>
      <c r="BP51" s="111"/>
      <c r="BQ51" s="110"/>
      <c r="BR51" s="111"/>
      <c r="BS51" s="110"/>
      <c r="BT51" s="111"/>
      <c r="BU51" s="110"/>
      <c r="BV51" s="139"/>
      <c r="BW51" s="110"/>
      <c r="BX51" s="139"/>
      <c r="BY51" s="110"/>
      <c r="BZ51" s="111"/>
      <c r="CA51" s="110"/>
      <c r="CB51" s="111"/>
      <c r="CC51" s="110"/>
      <c r="CD51" s="111"/>
      <c r="CE51" s="110"/>
      <c r="CF51" s="111"/>
      <c r="CG51" s="110"/>
      <c r="CH51" s="111"/>
      <c r="CI51" s="110"/>
      <c r="CJ51" s="111"/>
      <c r="CK51" s="110"/>
      <c r="CL51" s="111"/>
      <c r="CM51" s="110"/>
      <c r="CN51" s="111"/>
      <c r="CO51" s="110"/>
      <c r="CP51" s="111"/>
      <c r="CQ51" s="110"/>
      <c r="CR51" s="111"/>
      <c r="CS51" s="110"/>
      <c r="CT51" s="111"/>
      <c r="CU51" s="110"/>
      <c r="CV51" s="111"/>
      <c r="CW51" s="110"/>
      <c r="CX51" s="111"/>
      <c r="CY51" s="110"/>
      <c r="CZ51" s="111"/>
      <c r="DA51" s="110"/>
      <c r="DB51" s="111"/>
      <c r="DC51" s="110"/>
      <c r="DD51" s="111"/>
      <c r="DE51" s="186"/>
      <c r="DF51" s="186"/>
      <c r="DG51" s="186"/>
      <c r="DH51" s="186"/>
      <c r="DI51" s="186"/>
      <c r="DJ51" s="186"/>
      <c r="DK51" s="110"/>
      <c r="DL51" s="111"/>
      <c r="DM51" s="110"/>
      <c r="DN51" s="111"/>
      <c r="DO51" s="110"/>
      <c r="DP51" s="111"/>
      <c r="DQ51" s="110"/>
      <c r="DR51" s="111"/>
      <c r="DS51" s="110"/>
      <c r="DT51" s="111"/>
      <c r="DU51" s="110"/>
      <c r="DV51" s="111"/>
      <c r="DW51" s="110"/>
      <c r="DX51" s="111"/>
      <c r="DY51" s="110"/>
      <c r="DZ51" s="111"/>
      <c r="EA51" s="110"/>
      <c r="EB51" s="111"/>
      <c r="EC51" s="110"/>
      <c r="ED51" s="111"/>
      <c r="EE51" s="110"/>
      <c r="EF51" s="111"/>
      <c r="EG51" s="110"/>
      <c r="EH51" s="111"/>
      <c r="EI51" s="110"/>
      <c r="EJ51" s="111"/>
      <c r="EK51" s="110"/>
      <c r="EL51" s="111"/>
      <c r="EM51" s="110"/>
      <c r="EN51" s="111"/>
      <c r="EO51" s="110"/>
      <c r="EP51" s="111"/>
      <c r="EQ51" s="110"/>
      <c r="ER51" s="111"/>
      <c r="ES51" s="110"/>
      <c r="ET51" s="111"/>
      <c r="EU51" s="110"/>
      <c r="EV51" s="111"/>
      <c r="EW51" s="110"/>
      <c r="EX51" s="111"/>
      <c r="EY51" s="110"/>
      <c r="EZ51" s="111"/>
      <c r="FA51" s="110"/>
      <c r="FB51" s="111"/>
      <c r="FC51" s="110"/>
      <c r="FD51" s="111"/>
      <c r="FE51" s="110"/>
      <c r="FF51" s="111"/>
      <c r="FG51" s="110"/>
      <c r="FH51" s="111"/>
      <c r="FI51" s="110"/>
      <c r="FJ51" s="111"/>
      <c r="FK51" s="110"/>
      <c r="FL51" s="111"/>
      <c r="FM51" s="110"/>
      <c r="FN51" s="111"/>
      <c r="FO51" s="110"/>
      <c r="FP51" s="111"/>
      <c r="FQ51" s="110"/>
      <c r="FR51" s="111"/>
      <c r="FS51" s="110"/>
      <c r="FT51" s="111"/>
      <c r="FU51" s="110"/>
      <c r="FV51" s="111"/>
      <c r="FY51" s="49">
        <v>43</v>
      </c>
    </row>
    <row r="52" spans="2:181" x14ac:dyDescent="0.15">
      <c r="B52" s="100"/>
      <c r="C52" s="126"/>
      <c r="D52" s="126"/>
      <c r="E52" s="126"/>
      <c r="F52" s="126"/>
      <c r="G52" s="127"/>
      <c r="H52" s="91"/>
      <c r="I52" s="110"/>
      <c r="J52" s="111"/>
      <c r="K52" s="110"/>
      <c r="L52" s="111"/>
      <c r="M52" s="110"/>
      <c r="N52" s="111"/>
      <c r="O52" s="110"/>
      <c r="P52" s="139"/>
      <c r="Q52" s="110"/>
      <c r="R52" s="139"/>
      <c r="S52" s="110"/>
      <c r="T52" s="111"/>
      <c r="U52" s="139"/>
      <c r="V52" s="111"/>
      <c r="W52" s="158"/>
      <c r="X52" s="159"/>
      <c r="Y52" s="110"/>
      <c r="Z52" s="111"/>
      <c r="AA52" s="110"/>
      <c r="AB52" s="111"/>
      <c r="AC52" s="110"/>
      <c r="AD52" s="111"/>
      <c r="AE52" s="110"/>
      <c r="AF52" s="111"/>
      <c r="AG52" s="110"/>
      <c r="AH52" s="111"/>
      <c r="AI52" s="110"/>
      <c r="AJ52" s="111"/>
      <c r="AK52" s="110"/>
      <c r="AL52" s="139"/>
      <c r="AM52" s="110"/>
      <c r="AN52" s="139"/>
      <c r="AO52" s="110"/>
      <c r="AP52" s="111"/>
      <c r="AQ52" s="110"/>
      <c r="AR52" s="111"/>
      <c r="AS52" s="110"/>
      <c r="AT52" s="111"/>
      <c r="AU52" s="110"/>
      <c r="AV52" s="111"/>
      <c r="AW52" s="110"/>
      <c r="AX52" s="111"/>
      <c r="AY52" s="110"/>
      <c r="AZ52" s="139"/>
      <c r="BA52" s="186"/>
      <c r="BB52" s="186"/>
      <c r="BC52" s="186"/>
      <c r="BD52" s="186"/>
      <c r="BE52" s="139"/>
      <c r="BF52" s="111"/>
      <c r="BG52" s="110"/>
      <c r="BH52" s="111"/>
      <c r="BI52" s="110"/>
      <c r="BJ52" s="111"/>
      <c r="BK52" s="110"/>
      <c r="BL52" s="111"/>
      <c r="BM52" s="110"/>
      <c r="BN52" s="111"/>
      <c r="BO52" s="110"/>
      <c r="BP52" s="111"/>
      <c r="BQ52" s="110"/>
      <c r="BR52" s="111"/>
      <c r="BS52" s="110"/>
      <c r="BT52" s="111"/>
      <c r="BU52" s="110"/>
      <c r="BV52" s="139"/>
      <c r="BW52" s="110"/>
      <c r="BX52" s="139"/>
      <c r="BY52" s="110"/>
      <c r="BZ52" s="111"/>
      <c r="CA52" s="110"/>
      <c r="CB52" s="111"/>
      <c r="CC52" s="110"/>
      <c r="CD52" s="111"/>
      <c r="CE52" s="110"/>
      <c r="CF52" s="111"/>
      <c r="CG52" s="110"/>
      <c r="CH52" s="111"/>
      <c r="CI52" s="110"/>
      <c r="CJ52" s="111"/>
      <c r="CK52" s="110"/>
      <c r="CL52" s="111"/>
      <c r="CM52" s="110"/>
      <c r="CN52" s="111"/>
      <c r="CO52" s="110"/>
      <c r="CP52" s="111"/>
      <c r="CQ52" s="110"/>
      <c r="CR52" s="111"/>
      <c r="CS52" s="110"/>
      <c r="CT52" s="111"/>
      <c r="CU52" s="110"/>
      <c r="CV52" s="111"/>
      <c r="CW52" s="110"/>
      <c r="CX52" s="111"/>
      <c r="CY52" s="110"/>
      <c r="CZ52" s="111"/>
      <c r="DA52" s="110"/>
      <c r="DB52" s="111"/>
      <c r="DC52" s="110"/>
      <c r="DD52" s="111"/>
      <c r="DE52" s="186"/>
      <c r="DF52" s="186"/>
      <c r="DG52" s="186"/>
      <c r="DH52" s="186"/>
      <c r="DI52" s="186"/>
      <c r="DJ52" s="186"/>
      <c r="DK52" s="110"/>
      <c r="DL52" s="111"/>
      <c r="DM52" s="110"/>
      <c r="DN52" s="111"/>
      <c r="DO52" s="110"/>
      <c r="DP52" s="111"/>
      <c r="DQ52" s="110"/>
      <c r="DR52" s="111"/>
      <c r="DS52" s="110"/>
      <c r="DT52" s="111"/>
      <c r="DU52" s="110"/>
      <c r="DV52" s="111"/>
      <c r="DW52" s="110"/>
      <c r="DX52" s="111"/>
      <c r="DY52" s="110"/>
      <c r="DZ52" s="111"/>
      <c r="EA52" s="110"/>
      <c r="EB52" s="111"/>
      <c r="EC52" s="110"/>
      <c r="ED52" s="111"/>
      <c r="EE52" s="110"/>
      <c r="EF52" s="111"/>
      <c r="EG52" s="110"/>
      <c r="EH52" s="111"/>
      <c r="EI52" s="110"/>
      <c r="EJ52" s="111"/>
      <c r="EK52" s="110"/>
      <c r="EL52" s="111"/>
      <c r="EM52" s="110"/>
      <c r="EN52" s="111"/>
      <c r="EO52" s="110"/>
      <c r="EP52" s="111"/>
      <c r="EQ52" s="110"/>
      <c r="ER52" s="111"/>
      <c r="ES52" s="110"/>
      <c r="ET52" s="111"/>
      <c r="EU52" s="110"/>
      <c r="EV52" s="111"/>
      <c r="EW52" s="110"/>
      <c r="EX52" s="111"/>
      <c r="EY52" s="110"/>
      <c r="EZ52" s="111"/>
      <c r="FA52" s="110"/>
      <c r="FB52" s="111"/>
      <c r="FC52" s="110"/>
      <c r="FD52" s="111"/>
      <c r="FE52" s="110"/>
      <c r="FF52" s="111"/>
      <c r="FG52" s="110"/>
      <c r="FH52" s="111"/>
      <c r="FI52" s="110"/>
      <c r="FJ52" s="111"/>
      <c r="FK52" s="110"/>
      <c r="FL52" s="111"/>
      <c r="FM52" s="110"/>
      <c r="FN52" s="111"/>
      <c r="FO52" s="110"/>
      <c r="FP52" s="111"/>
      <c r="FQ52" s="110"/>
      <c r="FR52" s="111"/>
      <c r="FS52" s="110"/>
      <c r="FT52" s="111"/>
      <c r="FU52" s="110"/>
      <c r="FV52" s="111"/>
      <c r="FY52" s="49">
        <v>44</v>
      </c>
    </row>
    <row r="53" spans="2:181" x14ac:dyDescent="0.15">
      <c r="B53" s="100"/>
      <c r="C53" s="126"/>
      <c r="D53" s="126"/>
      <c r="E53" s="126"/>
      <c r="F53" s="126"/>
      <c r="G53" s="127"/>
      <c r="H53" s="91"/>
      <c r="I53" s="110"/>
      <c r="J53" s="111"/>
      <c r="K53" s="110"/>
      <c r="L53" s="111"/>
      <c r="M53" s="110"/>
      <c r="N53" s="111"/>
      <c r="O53" s="110"/>
      <c r="P53" s="139"/>
      <c r="Q53" s="110"/>
      <c r="R53" s="139"/>
      <c r="S53" s="110"/>
      <c r="T53" s="111"/>
      <c r="U53" s="139"/>
      <c r="V53" s="111"/>
      <c r="W53" s="158"/>
      <c r="X53" s="159"/>
      <c r="Y53" s="110"/>
      <c r="Z53" s="111"/>
      <c r="AA53" s="110"/>
      <c r="AB53" s="111"/>
      <c r="AC53" s="110"/>
      <c r="AD53" s="111"/>
      <c r="AE53" s="110"/>
      <c r="AF53" s="111"/>
      <c r="AG53" s="110"/>
      <c r="AH53" s="111"/>
      <c r="AI53" s="110"/>
      <c r="AJ53" s="111"/>
      <c r="AK53" s="110"/>
      <c r="AL53" s="139"/>
      <c r="AM53" s="110"/>
      <c r="AN53" s="139"/>
      <c r="AO53" s="110"/>
      <c r="AP53" s="111"/>
      <c r="AQ53" s="110"/>
      <c r="AR53" s="111"/>
      <c r="AS53" s="110"/>
      <c r="AT53" s="111"/>
      <c r="AU53" s="110"/>
      <c r="AV53" s="111"/>
      <c r="AW53" s="110"/>
      <c r="AX53" s="111"/>
      <c r="AY53" s="110"/>
      <c r="AZ53" s="139"/>
      <c r="BA53" s="186"/>
      <c r="BB53" s="186"/>
      <c r="BC53" s="186"/>
      <c r="BD53" s="186"/>
      <c r="BE53" s="139"/>
      <c r="BF53" s="111"/>
      <c r="BG53" s="110"/>
      <c r="BH53" s="111"/>
      <c r="BI53" s="110"/>
      <c r="BJ53" s="111"/>
      <c r="BK53" s="110"/>
      <c r="BL53" s="111"/>
      <c r="BM53" s="110"/>
      <c r="BN53" s="111"/>
      <c r="BO53" s="110"/>
      <c r="BP53" s="111"/>
      <c r="BQ53" s="110"/>
      <c r="BR53" s="111"/>
      <c r="BS53" s="110"/>
      <c r="BT53" s="111"/>
      <c r="BU53" s="110"/>
      <c r="BV53" s="139"/>
      <c r="BW53" s="110"/>
      <c r="BX53" s="139"/>
      <c r="BY53" s="110"/>
      <c r="BZ53" s="111"/>
      <c r="CA53" s="110"/>
      <c r="CB53" s="111"/>
      <c r="CC53" s="110"/>
      <c r="CD53" s="111"/>
      <c r="CE53" s="110"/>
      <c r="CF53" s="111"/>
      <c r="CG53" s="110"/>
      <c r="CH53" s="111"/>
      <c r="CI53" s="110"/>
      <c r="CJ53" s="111"/>
      <c r="CK53" s="110"/>
      <c r="CL53" s="111"/>
      <c r="CM53" s="110"/>
      <c r="CN53" s="111"/>
      <c r="CO53" s="110"/>
      <c r="CP53" s="111"/>
      <c r="CQ53" s="110"/>
      <c r="CR53" s="111"/>
      <c r="CS53" s="110"/>
      <c r="CT53" s="111"/>
      <c r="CU53" s="110"/>
      <c r="CV53" s="111"/>
      <c r="CW53" s="110"/>
      <c r="CX53" s="111"/>
      <c r="CY53" s="110"/>
      <c r="CZ53" s="111"/>
      <c r="DA53" s="110"/>
      <c r="DB53" s="111"/>
      <c r="DC53" s="110"/>
      <c r="DD53" s="111"/>
      <c r="DE53" s="186"/>
      <c r="DF53" s="186"/>
      <c r="DG53" s="186"/>
      <c r="DH53" s="186"/>
      <c r="DI53" s="186"/>
      <c r="DJ53" s="186"/>
      <c r="DK53" s="110"/>
      <c r="DL53" s="111"/>
      <c r="DM53" s="110"/>
      <c r="DN53" s="111"/>
      <c r="DO53" s="110"/>
      <c r="DP53" s="111"/>
      <c r="DQ53" s="110"/>
      <c r="DR53" s="111"/>
      <c r="DS53" s="110"/>
      <c r="DT53" s="111"/>
      <c r="DU53" s="110"/>
      <c r="DV53" s="111"/>
      <c r="DW53" s="110"/>
      <c r="DX53" s="111"/>
      <c r="DY53" s="110"/>
      <c r="DZ53" s="111"/>
      <c r="EA53" s="110"/>
      <c r="EB53" s="111"/>
      <c r="EC53" s="110"/>
      <c r="ED53" s="111"/>
      <c r="EE53" s="110"/>
      <c r="EF53" s="111"/>
      <c r="EG53" s="110"/>
      <c r="EH53" s="111"/>
      <c r="EI53" s="110"/>
      <c r="EJ53" s="111"/>
      <c r="EK53" s="110"/>
      <c r="EL53" s="111"/>
      <c r="EM53" s="110"/>
      <c r="EN53" s="111"/>
      <c r="EO53" s="110"/>
      <c r="EP53" s="111"/>
      <c r="EQ53" s="110"/>
      <c r="ER53" s="111"/>
      <c r="ES53" s="110"/>
      <c r="ET53" s="111"/>
      <c r="EU53" s="110"/>
      <c r="EV53" s="111"/>
      <c r="EW53" s="110"/>
      <c r="EX53" s="111"/>
      <c r="EY53" s="110"/>
      <c r="EZ53" s="111"/>
      <c r="FA53" s="110"/>
      <c r="FB53" s="111"/>
      <c r="FC53" s="110"/>
      <c r="FD53" s="111"/>
      <c r="FE53" s="110"/>
      <c r="FF53" s="111"/>
      <c r="FG53" s="110"/>
      <c r="FH53" s="111"/>
      <c r="FI53" s="110"/>
      <c r="FJ53" s="111"/>
      <c r="FK53" s="110"/>
      <c r="FL53" s="111"/>
      <c r="FM53" s="110"/>
      <c r="FN53" s="111"/>
      <c r="FO53" s="110"/>
      <c r="FP53" s="111"/>
      <c r="FQ53" s="110"/>
      <c r="FR53" s="111"/>
      <c r="FS53" s="110"/>
      <c r="FT53" s="111"/>
      <c r="FU53" s="110"/>
      <c r="FV53" s="111"/>
      <c r="FY53" s="49">
        <v>45</v>
      </c>
    </row>
    <row r="54" spans="2:181" x14ac:dyDescent="0.15">
      <c r="B54" s="100"/>
      <c r="C54" s="126"/>
      <c r="D54" s="126"/>
      <c r="E54" s="126"/>
      <c r="F54" s="126"/>
      <c r="G54" s="127"/>
      <c r="H54" s="91"/>
      <c r="I54" s="110"/>
      <c r="J54" s="111"/>
      <c r="K54" s="110"/>
      <c r="L54" s="111"/>
      <c r="M54" s="110"/>
      <c r="N54" s="111"/>
      <c r="O54" s="110"/>
      <c r="P54" s="139"/>
      <c r="Q54" s="110"/>
      <c r="R54" s="139"/>
      <c r="S54" s="110"/>
      <c r="T54" s="111"/>
      <c r="U54" s="139"/>
      <c r="V54" s="111"/>
      <c r="W54" s="158"/>
      <c r="X54" s="159"/>
      <c r="Y54" s="110"/>
      <c r="Z54" s="111"/>
      <c r="AA54" s="110"/>
      <c r="AB54" s="111"/>
      <c r="AC54" s="110"/>
      <c r="AD54" s="111"/>
      <c r="AE54" s="110"/>
      <c r="AF54" s="111"/>
      <c r="AG54" s="110"/>
      <c r="AH54" s="111"/>
      <c r="AI54" s="110"/>
      <c r="AJ54" s="111"/>
      <c r="AK54" s="110"/>
      <c r="AL54" s="139"/>
      <c r="AM54" s="110"/>
      <c r="AN54" s="139"/>
      <c r="AO54" s="110"/>
      <c r="AP54" s="111"/>
      <c r="AQ54" s="110"/>
      <c r="AR54" s="111"/>
      <c r="AS54" s="110"/>
      <c r="AT54" s="111"/>
      <c r="AU54" s="110"/>
      <c r="AV54" s="111"/>
      <c r="AW54" s="110"/>
      <c r="AX54" s="111"/>
      <c r="AY54" s="110"/>
      <c r="AZ54" s="139"/>
      <c r="BA54" s="186"/>
      <c r="BB54" s="186"/>
      <c r="BC54" s="186"/>
      <c r="BD54" s="186"/>
      <c r="BE54" s="139"/>
      <c r="BF54" s="111"/>
      <c r="BG54" s="110"/>
      <c r="BH54" s="111"/>
      <c r="BI54" s="110"/>
      <c r="BJ54" s="111"/>
      <c r="BK54" s="110"/>
      <c r="BL54" s="111"/>
      <c r="BM54" s="110"/>
      <c r="BN54" s="111"/>
      <c r="BO54" s="110"/>
      <c r="BP54" s="111"/>
      <c r="BQ54" s="110"/>
      <c r="BR54" s="111"/>
      <c r="BS54" s="110"/>
      <c r="BT54" s="111"/>
      <c r="BU54" s="110"/>
      <c r="BV54" s="139"/>
      <c r="BW54" s="110"/>
      <c r="BX54" s="139"/>
      <c r="BY54" s="110"/>
      <c r="BZ54" s="111"/>
      <c r="CA54" s="110"/>
      <c r="CB54" s="111"/>
      <c r="CC54" s="110"/>
      <c r="CD54" s="111"/>
      <c r="CE54" s="110"/>
      <c r="CF54" s="111"/>
      <c r="CG54" s="110"/>
      <c r="CH54" s="111"/>
      <c r="CI54" s="110"/>
      <c r="CJ54" s="111"/>
      <c r="CK54" s="110"/>
      <c r="CL54" s="111"/>
      <c r="CM54" s="110"/>
      <c r="CN54" s="111"/>
      <c r="CO54" s="110"/>
      <c r="CP54" s="111"/>
      <c r="CQ54" s="110"/>
      <c r="CR54" s="111"/>
      <c r="CS54" s="110"/>
      <c r="CT54" s="111"/>
      <c r="CU54" s="110"/>
      <c r="CV54" s="111"/>
      <c r="CW54" s="110"/>
      <c r="CX54" s="111"/>
      <c r="CY54" s="110"/>
      <c r="CZ54" s="111"/>
      <c r="DA54" s="110"/>
      <c r="DB54" s="111"/>
      <c r="DC54" s="110"/>
      <c r="DD54" s="111"/>
      <c r="DE54" s="186"/>
      <c r="DF54" s="186"/>
      <c r="DG54" s="186"/>
      <c r="DH54" s="186"/>
      <c r="DI54" s="186"/>
      <c r="DJ54" s="186"/>
      <c r="DK54" s="110"/>
      <c r="DL54" s="111"/>
      <c r="DM54" s="110"/>
      <c r="DN54" s="111"/>
      <c r="DO54" s="110"/>
      <c r="DP54" s="111"/>
      <c r="DQ54" s="110"/>
      <c r="DR54" s="111"/>
      <c r="DS54" s="110"/>
      <c r="DT54" s="111"/>
      <c r="DU54" s="110"/>
      <c r="DV54" s="111"/>
      <c r="DW54" s="110"/>
      <c r="DX54" s="111"/>
      <c r="DY54" s="110"/>
      <c r="DZ54" s="111"/>
      <c r="EA54" s="110"/>
      <c r="EB54" s="111"/>
      <c r="EC54" s="110"/>
      <c r="ED54" s="111"/>
      <c r="EE54" s="110"/>
      <c r="EF54" s="111"/>
      <c r="EG54" s="110"/>
      <c r="EH54" s="111"/>
      <c r="EI54" s="110"/>
      <c r="EJ54" s="111"/>
      <c r="EK54" s="110"/>
      <c r="EL54" s="111"/>
      <c r="EM54" s="110"/>
      <c r="EN54" s="111"/>
      <c r="EO54" s="110"/>
      <c r="EP54" s="111"/>
      <c r="EQ54" s="110"/>
      <c r="ER54" s="111"/>
      <c r="ES54" s="110"/>
      <c r="ET54" s="111"/>
      <c r="EU54" s="110"/>
      <c r="EV54" s="111"/>
      <c r="EW54" s="110"/>
      <c r="EX54" s="111"/>
      <c r="EY54" s="110"/>
      <c r="EZ54" s="111"/>
      <c r="FA54" s="110"/>
      <c r="FB54" s="111"/>
      <c r="FC54" s="110"/>
      <c r="FD54" s="111"/>
      <c r="FE54" s="110"/>
      <c r="FF54" s="111"/>
      <c r="FG54" s="110"/>
      <c r="FH54" s="111"/>
      <c r="FI54" s="110"/>
      <c r="FJ54" s="111"/>
      <c r="FK54" s="110"/>
      <c r="FL54" s="111"/>
      <c r="FM54" s="110"/>
      <c r="FN54" s="111"/>
      <c r="FO54" s="110"/>
      <c r="FP54" s="111"/>
      <c r="FQ54" s="110"/>
      <c r="FR54" s="111"/>
      <c r="FS54" s="110"/>
      <c r="FT54" s="111"/>
      <c r="FU54" s="110"/>
      <c r="FV54" s="111"/>
      <c r="FY54" s="49">
        <v>46</v>
      </c>
    </row>
    <row r="55" spans="2:181" x14ac:dyDescent="0.15">
      <c r="B55" s="100"/>
      <c r="C55" s="126"/>
      <c r="D55" s="126"/>
      <c r="E55" s="126"/>
      <c r="F55" s="126"/>
      <c r="G55" s="127"/>
      <c r="H55" s="91"/>
      <c r="I55" s="110"/>
      <c r="J55" s="111"/>
      <c r="K55" s="110"/>
      <c r="L55" s="111"/>
      <c r="M55" s="110"/>
      <c r="N55" s="111"/>
      <c r="O55" s="110"/>
      <c r="P55" s="139"/>
      <c r="Q55" s="110"/>
      <c r="R55" s="139"/>
      <c r="S55" s="110"/>
      <c r="T55" s="111"/>
      <c r="U55" s="139"/>
      <c r="V55" s="111"/>
      <c r="W55" s="158"/>
      <c r="X55" s="159"/>
      <c r="Y55" s="110"/>
      <c r="Z55" s="111"/>
      <c r="AA55" s="110"/>
      <c r="AB55" s="111"/>
      <c r="AC55" s="110"/>
      <c r="AD55" s="111"/>
      <c r="AE55" s="110"/>
      <c r="AF55" s="111"/>
      <c r="AG55" s="110"/>
      <c r="AH55" s="111"/>
      <c r="AI55" s="110"/>
      <c r="AJ55" s="111"/>
      <c r="AK55" s="110"/>
      <c r="AL55" s="139"/>
      <c r="AM55" s="110"/>
      <c r="AN55" s="139"/>
      <c r="AO55" s="110"/>
      <c r="AP55" s="111"/>
      <c r="AQ55" s="110"/>
      <c r="AR55" s="111"/>
      <c r="AS55" s="110"/>
      <c r="AT55" s="111"/>
      <c r="AU55" s="110"/>
      <c r="AV55" s="111"/>
      <c r="AW55" s="110"/>
      <c r="AX55" s="111"/>
      <c r="AY55" s="110"/>
      <c r="AZ55" s="139"/>
      <c r="BA55" s="186"/>
      <c r="BB55" s="186"/>
      <c r="BC55" s="186"/>
      <c r="BD55" s="186"/>
      <c r="BE55" s="139"/>
      <c r="BF55" s="111"/>
      <c r="BG55" s="110"/>
      <c r="BH55" s="111"/>
      <c r="BI55" s="110"/>
      <c r="BJ55" s="111"/>
      <c r="BK55" s="110"/>
      <c r="BL55" s="111"/>
      <c r="BM55" s="110"/>
      <c r="BN55" s="111"/>
      <c r="BO55" s="110"/>
      <c r="BP55" s="111"/>
      <c r="BQ55" s="110"/>
      <c r="BR55" s="111"/>
      <c r="BS55" s="110"/>
      <c r="BT55" s="111"/>
      <c r="BU55" s="110"/>
      <c r="BV55" s="139"/>
      <c r="BW55" s="110"/>
      <c r="BX55" s="139"/>
      <c r="BY55" s="110"/>
      <c r="BZ55" s="111"/>
      <c r="CA55" s="110"/>
      <c r="CB55" s="111"/>
      <c r="CC55" s="110"/>
      <c r="CD55" s="111"/>
      <c r="CE55" s="110"/>
      <c r="CF55" s="111"/>
      <c r="CG55" s="110"/>
      <c r="CH55" s="111"/>
      <c r="CI55" s="110"/>
      <c r="CJ55" s="111"/>
      <c r="CK55" s="110"/>
      <c r="CL55" s="111"/>
      <c r="CM55" s="110"/>
      <c r="CN55" s="111"/>
      <c r="CO55" s="110"/>
      <c r="CP55" s="111"/>
      <c r="CQ55" s="110"/>
      <c r="CR55" s="111"/>
      <c r="CS55" s="110"/>
      <c r="CT55" s="111"/>
      <c r="CU55" s="110"/>
      <c r="CV55" s="111"/>
      <c r="CW55" s="110"/>
      <c r="CX55" s="111"/>
      <c r="CY55" s="110"/>
      <c r="CZ55" s="111"/>
      <c r="DA55" s="110"/>
      <c r="DB55" s="111"/>
      <c r="DC55" s="110"/>
      <c r="DD55" s="111"/>
      <c r="DE55" s="186"/>
      <c r="DF55" s="186"/>
      <c r="DG55" s="186"/>
      <c r="DH55" s="186"/>
      <c r="DI55" s="186"/>
      <c r="DJ55" s="186"/>
      <c r="DK55" s="110"/>
      <c r="DL55" s="111"/>
      <c r="DM55" s="110"/>
      <c r="DN55" s="111"/>
      <c r="DO55" s="110"/>
      <c r="DP55" s="111"/>
      <c r="DQ55" s="110"/>
      <c r="DR55" s="111"/>
      <c r="DS55" s="110"/>
      <c r="DT55" s="111"/>
      <c r="DU55" s="110"/>
      <c r="DV55" s="111"/>
      <c r="DW55" s="110"/>
      <c r="DX55" s="111"/>
      <c r="DY55" s="110"/>
      <c r="DZ55" s="111"/>
      <c r="EA55" s="110"/>
      <c r="EB55" s="111"/>
      <c r="EC55" s="110"/>
      <c r="ED55" s="111"/>
      <c r="EE55" s="110"/>
      <c r="EF55" s="111"/>
      <c r="EG55" s="110"/>
      <c r="EH55" s="111"/>
      <c r="EI55" s="110"/>
      <c r="EJ55" s="111"/>
      <c r="EK55" s="110"/>
      <c r="EL55" s="111"/>
      <c r="EM55" s="110"/>
      <c r="EN55" s="111"/>
      <c r="EO55" s="110"/>
      <c r="EP55" s="111"/>
      <c r="EQ55" s="110"/>
      <c r="ER55" s="111"/>
      <c r="ES55" s="110"/>
      <c r="ET55" s="111"/>
      <c r="EU55" s="110"/>
      <c r="EV55" s="111"/>
      <c r="EW55" s="110"/>
      <c r="EX55" s="111"/>
      <c r="EY55" s="110"/>
      <c r="EZ55" s="111"/>
      <c r="FA55" s="110"/>
      <c r="FB55" s="111"/>
      <c r="FC55" s="110"/>
      <c r="FD55" s="111"/>
      <c r="FE55" s="110"/>
      <c r="FF55" s="111"/>
      <c r="FG55" s="110"/>
      <c r="FH55" s="111"/>
      <c r="FI55" s="110"/>
      <c r="FJ55" s="111"/>
      <c r="FK55" s="110"/>
      <c r="FL55" s="111"/>
      <c r="FM55" s="110"/>
      <c r="FN55" s="111"/>
      <c r="FO55" s="110"/>
      <c r="FP55" s="111"/>
      <c r="FQ55" s="110"/>
      <c r="FR55" s="111"/>
      <c r="FS55" s="110"/>
      <c r="FT55" s="111"/>
      <c r="FU55" s="110"/>
      <c r="FV55" s="111"/>
      <c r="FY55" s="49">
        <v>47</v>
      </c>
    </row>
    <row r="56" spans="2:181" x14ac:dyDescent="0.15">
      <c r="B56" s="100"/>
      <c r="C56" s="126"/>
      <c r="D56" s="126"/>
      <c r="E56" s="126"/>
      <c r="F56" s="126"/>
      <c r="G56" s="127"/>
      <c r="H56" s="91"/>
      <c r="I56" s="110"/>
      <c r="J56" s="111"/>
      <c r="K56" s="110"/>
      <c r="L56" s="111"/>
      <c r="M56" s="110"/>
      <c r="N56" s="111"/>
      <c r="O56" s="110"/>
      <c r="P56" s="139"/>
      <c r="Q56" s="110"/>
      <c r="R56" s="139"/>
      <c r="S56" s="110"/>
      <c r="T56" s="111"/>
      <c r="U56" s="139"/>
      <c r="V56" s="111"/>
      <c r="W56" s="158"/>
      <c r="X56" s="159"/>
      <c r="Y56" s="110"/>
      <c r="Z56" s="111"/>
      <c r="AA56" s="110"/>
      <c r="AB56" s="111"/>
      <c r="AC56" s="110"/>
      <c r="AD56" s="111"/>
      <c r="AE56" s="110"/>
      <c r="AF56" s="111"/>
      <c r="AG56" s="110"/>
      <c r="AH56" s="111"/>
      <c r="AI56" s="110"/>
      <c r="AJ56" s="111"/>
      <c r="AK56" s="110"/>
      <c r="AL56" s="139"/>
      <c r="AM56" s="110"/>
      <c r="AN56" s="139"/>
      <c r="AO56" s="110"/>
      <c r="AP56" s="111"/>
      <c r="AQ56" s="110"/>
      <c r="AR56" s="111"/>
      <c r="AS56" s="110"/>
      <c r="AT56" s="111"/>
      <c r="AU56" s="110"/>
      <c r="AV56" s="111"/>
      <c r="AW56" s="110"/>
      <c r="AX56" s="111"/>
      <c r="AY56" s="110"/>
      <c r="AZ56" s="139"/>
      <c r="BA56" s="186"/>
      <c r="BB56" s="186"/>
      <c r="BC56" s="186"/>
      <c r="BD56" s="186"/>
      <c r="BE56" s="139"/>
      <c r="BF56" s="111"/>
      <c r="BG56" s="110"/>
      <c r="BH56" s="111"/>
      <c r="BI56" s="110"/>
      <c r="BJ56" s="111"/>
      <c r="BK56" s="110"/>
      <c r="BL56" s="111"/>
      <c r="BM56" s="110"/>
      <c r="BN56" s="111"/>
      <c r="BO56" s="110"/>
      <c r="BP56" s="111"/>
      <c r="BQ56" s="110"/>
      <c r="BR56" s="111"/>
      <c r="BS56" s="110"/>
      <c r="BT56" s="111"/>
      <c r="BU56" s="110"/>
      <c r="BV56" s="139"/>
      <c r="BW56" s="110"/>
      <c r="BX56" s="139"/>
      <c r="BY56" s="110"/>
      <c r="BZ56" s="111"/>
      <c r="CA56" s="110"/>
      <c r="CB56" s="111"/>
      <c r="CC56" s="110"/>
      <c r="CD56" s="111"/>
      <c r="CE56" s="110"/>
      <c r="CF56" s="111"/>
      <c r="CG56" s="110"/>
      <c r="CH56" s="111"/>
      <c r="CI56" s="110"/>
      <c r="CJ56" s="111"/>
      <c r="CK56" s="110"/>
      <c r="CL56" s="111"/>
      <c r="CM56" s="110"/>
      <c r="CN56" s="111"/>
      <c r="CO56" s="110"/>
      <c r="CP56" s="111"/>
      <c r="CQ56" s="110"/>
      <c r="CR56" s="111"/>
      <c r="CS56" s="110"/>
      <c r="CT56" s="111"/>
      <c r="CU56" s="110"/>
      <c r="CV56" s="111"/>
      <c r="CW56" s="110"/>
      <c r="CX56" s="111"/>
      <c r="CY56" s="110"/>
      <c r="CZ56" s="111"/>
      <c r="DA56" s="110"/>
      <c r="DB56" s="111"/>
      <c r="DC56" s="110"/>
      <c r="DD56" s="111"/>
      <c r="DE56" s="186"/>
      <c r="DF56" s="186"/>
      <c r="DG56" s="186"/>
      <c r="DH56" s="186"/>
      <c r="DI56" s="186"/>
      <c r="DJ56" s="186"/>
      <c r="DK56" s="110"/>
      <c r="DL56" s="111"/>
      <c r="DM56" s="110"/>
      <c r="DN56" s="111"/>
      <c r="DO56" s="110"/>
      <c r="DP56" s="111"/>
      <c r="DQ56" s="110"/>
      <c r="DR56" s="111"/>
      <c r="DS56" s="110"/>
      <c r="DT56" s="111"/>
      <c r="DU56" s="110"/>
      <c r="DV56" s="111"/>
      <c r="DW56" s="110"/>
      <c r="DX56" s="111"/>
      <c r="DY56" s="110"/>
      <c r="DZ56" s="111"/>
      <c r="EA56" s="110"/>
      <c r="EB56" s="111"/>
      <c r="EC56" s="110"/>
      <c r="ED56" s="111"/>
      <c r="EE56" s="110"/>
      <c r="EF56" s="111"/>
      <c r="EG56" s="110"/>
      <c r="EH56" s="111"/>
      <c r="EI56" s="110"/>
      <c r="EJ56" s="111"/>
      <c r="EK56" s="110"/>
      <c r="EL56" s="111"/>
      <c r="EM56" s="110"/>
      <c r="EN56" s="111"/>
      <c r="EO56" s="110"/>
      <c r="EP56" s="111"/>
      <c r="EQ56" s="110"/>
      <c r="ER56" s="111"/>
      <c r="ES56" s="110"/>
      <c r="ET56" s="111"/>
      <c r="EU56" s="110"/>
      <c r="EV56" s="111"/>
      <c r="EW56" s="110"/>
      <c r="EX56" s="111"/>
      <c r="EY56" s="110"/>
      <c r="EZ56" s="111"/>
      <c r="FA56" s="110"/>
      <c r="FB56" s="111"/>
      <c r="FC56" s="110"/>
      <c r="FD56" s="111"/>
      <c r="FE56" s="110"/>
      <c r="FF56" s="111"/>
      <c r="FG56" s="110"/>
      <c r="FH56" s="111"/>
      <c r="FI56" s="110"/>
      <c r="FJ56" s="111"/>
      <c r="FK56" s="110"/>
      <c r="FL56" s="111"/>
      <c r="FM56" s="110"/>
      <c r="FN56" s="111"/>
      <c r="FO56" s="110"/>
      <c r="FP56" s="111"/>
      <c r="FQ56" s="110"/>
      <c r="FR56" s="111"/>
      <c r="FS56" s="110"/>
      <c r="FT56" s="111"/>
      <c r="FU56" s="110"/>
      <c r="FV56" s="111"/>
      <c r="FY56" s="49">
        <v>48</v>
      </c>
    </row>
    <row r="57" spans="2:181" x14ac:dyDescent="0.15">
      <c r="B57" s="100"/>
      <c r="C57" s="126"/>
      <c r="D57" s="126"/>
      <c r="E57" s="126"/>
      <c r="F57" s="126"/>
      <c r="G57" s="127"/>
      <c r="H57" s="91"/>
      <c r="I57" s="110"/>
      <c r="J57" s="111"/>
      <c r="K57" s="110"/>
      <c r="L57" s="111"/>
      <c r="M57" s="110"/>
      <c r="N57" s="111"/>
      <c r="O57" s="110"/>
      <c r="P57" s="139"/>
      <c r="Q57" s="110"/>
      <c r="R57" s="139"/>
      <c r="S57" s="110"/>
      <c r="T57" s="111"/>
      <c r="U57" s="139"/>
      <c r="V57" s="111"/>
      <c r="W57" s="158"/>
      <c r="X57" s="159"/>
      <c r="Y57" s="110"/>
      <c r="Z57" s="111"/>
      <c r="AA57" s="110"/>
      <c r="AB57" s="111"/>
      <c r="AC57" s="110"/>
      <c r="AD57" s="111"/>
      <c r="AE57" s="110"/>
      <c r="AF57" s="111"/>
      <c r="AG57" s="110"/>
      <c r="AH57" s="111"/>
      <c r="AI57" s="110"/>
      <c r="AJ57" s="111"/>
      <c r="AK57" s="110"/>
      <c r="AL57" s="139"/>
      <c r="AM57" s="110"/>
      <c r="AN57" s="139"/>
      <c r="AO57" s="110"/>
      <c r="AP57" s="111"/>
      <c r="AQ57" s="110"/>
      <c r="AR57" s="111"/>
      <c r="AS57" s="110"/>
      <c r="AT57" s="111"/>
      <c r="AU57" s="110"/>
      <c r="AV57" s="111"/>
      <c r="AW57" s="110"/>
      <c r="AX57" s="111"/>
      <c r="AY57" s="110"/>
      <c r="AZ57" s="139"/>
      <c r="BA57" s="186"/>
      <c r="BB57" s="186"/>
      <c r="BC57" s="186"/>
      <c r="BD57" s="186"/>
      <c r="BE57" s="139"/>
      <c r="BF57" s="111"/>
      <c r="BG57" s="110"/>
      <c r="BH57" s="111"/>
      <c r="BI57" s="110"/>
      <c r="BJ57" s="111"/>
      <c r="BK57" s="110"/>
      <c r="BL57" s="111"/>
      <c r="BM57" s="110"/>
      <c r="BN57" s="111"/>
      <c r="BO57" s="110"/>
      <c r="BP57" s="111"/>
      <c r="BQ57" s="110"/>
      <c r="BR57" s="111"/>
      <c r="BS57" s="110"/>
      <c r="BT57" s="111"/>
      <c r="BU57" s="110"/>
      <c r="BV57" s="139"/>
      <c r="BW57" s="110"/>
      <c r="BX57" s="139"/>
      <c r="BY57" s="110"/>
      <c r="BZ57" s="111"/>
      <c r="CA57" s="110"/>
      <c r="CB57" s="111"/>
      <c r="CC57" s="110"/>
      <c r="CD57" s="111"/>
      <c r="CE57" s="110"/>
      <c r="CF57" s="111"/>
      <c r="CG57" s="110"/>
      <c r="CH57" s="111"/>
      <c r="CI57" s="110"/>
      <c r="CJ57" s="111"/>
      <c r="CK57" s="110"/>
      <c r="CL57" s="111"/>
      <c r="CM57" s="110"/>
      <c r="CN57" s="111"/>
      <c r="CO57" s="110"/>
      <c r="CP57" s="111"/>
      <c r="CQ57" s="110"/>
      <c r="CR57" s="111"/>
      <c r="CS57" s="110"/>
      <c r="CT57" s="111"/>
      <c r="CU57" s="110"/>
      <c r="CV57" s="111"/>
      <c r="CW57" s="110"/>
      <c r="CX57" s="111"/>
      <c r="CY57" s="110"/>
      <c r="CZ57" s="111"/>
      <c r="DA57" s="110"/>
      <c r="DB57" s="111"/>
      <c r="DC57" s="110"/>
      <c r="DD57" s="111"/>
      <c r="DE57" s="186"/>
      <c r="DF57" s="186"/>
      <c r="DG57" s="186"/>
      <c r="DH57" s="186"/>
      <c r="DI57" s="186"/>
      <c r="DJ57" s="186"/>
      <c r="DK57" s="110"/>
      <c r="DL57" s="111"/>
      <c r="DM57" s="110"/>
      <c r="DN57" s="111"/>
      <c r="DO57" s="110"/>
      <c r="DP57" s="111"/>
      <c r="DQ57" s="110"/>
      <c r="DR57" s="111"/>
      <c r="DS57" s="110"/>
      <c r="DT57" s="111"/>
      <c r="DU57" s="110"/>
      <c r="DV57" s="111"/>
      <c r="DW57" s="110"/>
      <c r="DX57" s="111"/>
      <c r="DY57" s="110"/>
      <c r="DZ57" s="111"/>
      <c r="EA57" s="110"/>
      <c r="EB57" s="111"/>
      <c r="EC57" s="110"/>
      <c r="ED57" s="111"/>
      <c r="EE57" s="110"/>
      <c r="EF57" s="111"/>
      <c r="EG57" s="110"/>
      <c r="EH57" s="111"/>
      <c r="EI57" s="110"/>
      <c r="EJ57" s="111"/>
      <c r="EK57" s="110"/>
      <c r="EL57" s="111"/>
      <c r="EM57" s="110"/>
      <c r="EN57" s="111"/>
      <c r="EO57" s="110"/>
      <c r="EP57" s="111"/>
      <c r="EQ57" s="110"/>
      <c r="ER57" s="111"/>
      <c r="ES57" s="110"/>
      <c r="ET57" s="111"/>
      <c r="EU57" s="110"/>
      <c r="EV57" s="111"/>
      <c r="EW57" s="110"/>
      <c r="EX57" s="111"/>
      <c r="EY57" s="110"/>
      <c r="EZ57" s="111"/>
      <c r="FA57" s="110"/>
      <c r="FB57" s="111"/>
      <c r="FC57" s="110"/>
      <c r="FD57" s="111"/>
      <c r="FE57" s="110"/>
      <c r="FF57" s="111"/>
      <c r="FG57" s="110"/>
      <c r="FH57" s="111"/>
      <c r="FI57" s="110"/>
      <c r="FJ57" s="111"/>
      <c r="FK57" s="110"/>
      <c r="FL57" s="111"/>
      <c r="FM57" s="110"/>
      <c r="FN57" s="111"/>
      <c r="FO57" s="110"/>
      <c r="FP57" s="111"/>
      <c r="FQ57" s="110"/>
      <c r="FR57" s="111"/>
      <c r="FS57" s="110"/>
      <c r="FT57" s="111"/>
      <c r="FU57" s="110"/>
      <c r="FV57" s="111"/>
      <c r="FY57" s="49">
        <v>49</v>
      </c>
    </row>
    <row r="58" spans="2:181" x14ac:dyDescent="0.15">
      <c r="B58" s="100"/>
      <c r="C58" s="126"/>
      <c r="D58" s="126"/>
      <c r="E58" s="126"/>
      <c r="F58" s="126"/>
      <c r="G58" s="127"/>
      <c r="H58" s="92"/>
      <c r="I58" s="112"/>
      <c r="J58" s="113"/>
      <c r="K58" s="112"/>
      <c r="L58" s="113"/>
      <c r="M58" s="112"/>
      <c r="N58" s="113"/>
      <c r="O58" s="112"/>
      <c r="P58" s="113"/>
      <c r="Q58" s="112"/>
      <c r="R58" s="113"/>
      <c r="S58" s="112"/>
      <c r="T58" s="113"/>
      <c r="U58" s="112"/>
      <c r="V58" s="113"/>
      <c r="W58" s="112"/>
      <c r="X58" s="113"/>
      <c r="Y58" s="112"/>
      <c r="Z58" s="113"/>
      <c r="AA58" s="112"/>
      <c r="AB58" s="113"/>
      <c r="AC58" s="112"/>
      <c r="AD58" s="113"/>
      <c r="AE58" s="112"/>
      <c r="AF58" s="113"/>
      <c r="AG58" s="112"/>
      <c r="AH58" s="113"/>
      <c r="AI58" s="112"/>
      <c r="AJ58" s="113"/>
      <c r="AK58" s="112"/>
      <c r="AL58" s="113"/>
      <c r="AM58" s="112"/>
      <c r="AN58" s="113"/>
      <c r="AO58" s="112"/>
      <c r="AP58" s="113"/>
      <c r="AQ58" s="112"/>
      <c r="AR58" s="113"/>
      <c r="AS58" s="112"/>
      <c r="AT58" s="113"/>
      <c r="AU58" s="112"/>
      <c r="AV58" s="113"/>
      <c r="AW58" s="112"/>
      <c r="AX58" s="113"/>
      <c r="AY58" s="112"/>
      <c r="AZ58" s="113"/>
      <c r="BA58" s="112"/>
      <c r="BB58" s="113"/>
      <c r="BC58" s="112"/>
      <c r="BD58" s="113"/>
      <c r="BE58" s="112"/>
      <c r="BF58" s="113"/>
      <c r="BG58" s="112"/>
      <c r="BH58" s="113"/>
      <c r="BI58" s="112"/>
      <c r="BJ58" s="113"/>
      <c r="BK58" s="112"/>
      <c r="BL58" s="113"/>
      <c r="BM58" s="112"/>
      <c r="BN58" s="113"/>
      <c r="BO58" s="112"/>
      <c r="BP58" s="113"/>
      <c r="BQ58" s="112"/>
      <c r="BR58" s="113"/>
      <c r="BS58" s="112"/>
      <c r="BT58" s="113"/>
      <c r="BU58" s="112"/>
      <c r="BV58" s="113"/>
      <c r="BW58" s="112"/>
      <c r="BX58" s="113"/>
      <c r="BY58" s="112"/>
      <c r="BZ58" s="113"/>
      <c r="CA58" s="112"/>
      <c r="CB58" s="113"/>
      <c r="CC58" s="112"/>
      <c r="CD58" s="113"/>
      <c r="CE58" s="112"/>
      <c r="CF58" s="113"/>
      <c r="CG58" s="112"/>
      <c r="CH58" s="113"/>
      <c r="CI58" s="112"/>
      <c r="CJ58" s="113"/>
      <c r="CK58" s="112"/>
      <c r="CL58" s="113"/>
      <c r="CM58" s="112"/>
      <c r="CN58" s="113"/>
      <c r="CO58" s="112"/>
      <c r="CP58" s="113"/>
      <c r="CQ58" s="112"/>
      <c r="CR58" s="113"/>
      <c r="CS58" s="112"/>
      <c r="CT58" s="113"/>
      <c r="CU58" s="112"/>
      <c r="CV58" s="113"/>
      <c r="CW58" s="112"/>
      <c r="CX58" s="113"/>
      <c r="CY58" s="112"/>
      <c r="CZ58" s="113"/>
      <c r="DA58" s="112"/>
      <c r="DB58" s="113"/>
      <c r="DC58" s="112"/>
      <c r="DD58" s="113"/>
      <c r="DE58" s="112"/>
      <c r="DF58" s="113"/>
      <c r="DG58" s="112"/>
      <c r="DH58" s="113"/>
      <c r="DI58" s="112"/>
      <c r="DJ58" s="113"/>
      <c r="DK58" s="112"/>
      <c r="DL58" s="113"/>
      <c r="DM58" s="112"/>
      <c r="DN58" s="113"/>
      <c r="DO58" s="112"/>
      <c r="DP58" s="113"/>
      <c r="DQ58" s="112"/>
      <c r="DR58" s="113"/>
      <c r="DS58" s="112"/>
      <c r="DT58" s="113"/>
      <c r="DU58" s="112"/>
      <c r="DV58" s="113"/>
      <c r="DW58" s="112"/>
      <c r="DX58" s="113"/>
      <c r="DY58" s="112"/>
      <c r="DZ58" s="113"/>
      <c r="EA58" s="112"/>
      <c r="EB58" s="113"/>
      <c r="EC58" s="112"/>
      <c r="ED58" s="113"/>
      <c r="EE58" s="112"/>
      <c r="EF58" s="113"/>
      <c r="EG58" s="112"/>
      <c r="EH58" s="113"/>
      <c r="EI58" s="112"/>
      <c r="EJ58" s="113"/>
      <c r="EK58" s="112"/>
      <c r="EL58" s="113"/>
      <c r="EM58" s="112"/>
      <c r="EN58" s="113"/>
      <c r="EO58" s="112"/>
      <c r="EP58" s="113"/>
      <c r="EQ58" s="112"/>
      <c r="ER58" s="113"/>
      <c r="ES58" s="112"/>
      <c r="ET58" s="113"/>
      <c r="EU58" s="112"/>
      <c r="EV58" s="113"/>
      <c r="EW58" s="112"/>
      <c r="EX58" s="113"/>
      <c r="EY58" s="112"/>
      <c r="EZ58" s="113"/>
      <c r="FA58" s="112"/>
      <c r="FB58" s="113"/>
      <c r="FC58" s="112"/>
      <c r="FD58" s="113"/>
      <c r="FE58" s="112"/>
      <c r="FF58" s="113"/>
      <c r="FG58" s="112"/>
      <c r="FH58" s="113"/>
      <c r="FI58" s="112"/>
      <c r="FJ58" s="113"/>
      <c r="FK58" s="112"/>
      <c r="FL58" s="113"/>
      <c r="FM58" s="112"/>
      <c r="FN58" s="113"/>
      <c r="FO58" s="112"/>
      <c r="FP58" s="113"/>
      <c r="FQ58" s="112"/>
      <c r="FR58" s="113"/>
      <c r="FS58" s="112"/>
      <c r="FT58" s="113"/>
      <c r="FU58" s="112"/>
      <c r="FV58" s="113"/>
      <c r="FY58" s="49">
        <v>50</v>
      </c>
    </row>
    <row r="59" spans="2:181" s="31" customFormat="1" ht="13.5" customHeight="1" x14ac:dyDescent="0.15">
      <c r="B59" s="100"/>
      <c r="C59" s="124" t="s">
        <v>28</v>
      </c>
      <c r="D59" s="124"/>
      <c r="E59" s="124"/>
      <c r="F59" s="124"/>
      <c r="G59" s="125"/>
      <c r="H59" s="93"/>
      <c r="I59" s="120"/>
      <c r="J59" s="121"/>
      <c r="K59" s="120"/>
      <c r="L59" s="121"/>
      <c r="M59" s="120"/>
      <c r="N59" s="121"/>
      <c r="O59" s="120"/>
      <c r="P59" s="121"/>
      <c r="Q59" s="120"/>
      <c r="R59" s="121"/>
      <c r="S59" s="120"/>
      <c r="T59" s="121"/>
      <c r="U59" s="120"/>
      <c r="V59" s="121"/>
      <c r="W59" s="120"/>
      <c r="X59" s="121"/>
      <c r="Y59" s="120"/>
      <c r="Z59" s="121"/>
      <c r="AA59" s="120"/>
      <c r="AB59" s="121"/>
      <c r="AC59" s="120"/>
      <c r="AD59" s="121"/>
      <c r="AE59" s="120"/>
      <c r="AF59" s="121"/>
      <c r="AG59" s="120"/>
      <c r="AH59" s="121"/>
      <c r="AI59" s="120"/>
      <c r="AJ59" s="121"/>
      <c r="AK59" s="120"/>
      <c r="AL59" s="121"/>
      <c r="AM59" s="120"/>
      <c r="AN59" s="121"/>
      <c r="AO59" s="120"/>
      <c r="AP59" s="121"/>
      <c r="AQ59" s="120"/>
      <c r="AR59" s="121"/>
      <c r="AS59" s="120"/>
      <c r="AT59" s="121"/>
      <c r="AU59" s="120"/>
      <c r="AV59" s="121"/>
      <c r="AW59" s="120"/>
      <c r="AX59" s="121"/>
      <c r="AY59" s="120"/>
      <c r="AZ59" s="121"/>
      <c r="BA59" s="120"/>
      <c r="BB59" s="121"/>
      <c r="BC59" s="120"/>
      <c r="BD59" s="121"/>
      <c r="BE59" s="120"/>
      <c r="BF59" s="121"/>
      <c r="BG59" s="120"/>
      <c r="BH59" s="121"/>
      <c r="BI59" s="120"/>
      <c r="BJ59" s="121"/>
      <c r="BK59" s="120"/>
      <c r="BL59" s="121"/>
      <c r="BM59" s="120"/>
      <c r="BN59" s="121"/>
      <c r="BO59" s="120"/>
      <c r="BP59" s="121"/>
      <c r="BQ59" s="120"/>
      <c r="BR59" s="121"/>
      <c r="BS59" s="120"/>
      <c r="BT59" s="121"/>
      <c r="BU59" s="120"/>
      <c r="BV59" s="121"/>
      <c r="BW59" s="120"/>
      <c r="BX59" s="121"/>
      <c r="BY59" s="120"/>
      <c r="BZ59" s="121"/>
      <c r="CA59" s="120"/>
      <c r="CB59" s="121"/>
      <c r="CC59" s="120"/>
      <c r="CD59" s="121"/>
      <c r="CE59" s="120"/>
      <c r="CF59" s="121"/>
      <c r="CG59" s="120"/>
      <c r="CH59" s="121"/>
      <c r="CI59" s="120"/>
      <c r="CJ59" s="121"/>
      <c r="CK59" s="120"/>
      <c r="CL59" s="121"/>
      <c r="CM59" s="120"/>
      <c r="CN59" s="121"/>
      <c r="CO59" s="120"/>
      <c r="CP59" s="121"/>
      <c r="CQ59" s="120"/>
      <c r="CR59" s="121"/>
      <c r="CS59" s="120"/>
      <c r="CT59" s="121"/>
      <c r="CU59" s="120"/>
      <c r="CV59" s="121"/>
      <c r="CW59" s="120"/>
      <c r="CX59" s="121"/>
      <c r="CY59" s="120"/>
      <c r="CZ59" s="121"/>
      <c r="DA59" s="120"/>
      <c r="DB59" s="121"/>
      <c r="DC59" s="120"/>
      <c r="DD59" s="121"/>
      <c r="DE59" s="120"/>
      <c r="DF59" s="121"/>
      <c r="DG59" s="120"/>
      <c r="DH59" s="121"/>
      <c r="DI59" s="120"/>
      <c r="DJ59" s="121"/>
      <c r="DK59" s="120"/>
      <c r="DL59" s="121"/>
      <c r="DM59" s="120"/>
      <c r="DN59" s="121"/>
      <c r="DO59" s="120"/>
      <c r="DP59" s="121"/>
      <c r="DQ59" s="120"/>
      <c r="DR59" s="121"/>
      <c r="DS59" s="120"/>
      <c r="DT59" s="121"/>
      <c r="DU59" s="120"/>
      <c r="DV59" s="121"/>
      <c r="DW59" s="120"/>
      <c r="DX59" s="121"/>
      <c r="DY59" s="120"/>
      <c r="DZ59" s="121"/>
      <c r="EA59" s="120"/>
      <c r="EB59" s="121"/>
      <c r="EC59" s="120"/>
      <c r="ED59" s="121"/>
      <c r="EE59" s="120"/>
      <c r="EF59" s="121"/>
      <c r="EG59" s="120"/>
      <c r="EH59" s="121"/>
      <c r="EI59" s="120"/>
      <c r="EJ59" s="121"/>
      <c r="EK59" s="120"/>
      <c r="EL59" s="121"/>
      <c r="EM59" s="120"/>
      <c r="EN59" s="121"/>
      <c r="EO59" s="120"/>
      <c r="EP59" s="121"/>
      <c r="EQ59" s="120"/>
      <c r="ER59" s="121"/>
      <c r="ES59" s="120"/>
      <c r="ET59" s="121"/>
      <c r="EU59" s="120"/>
      <c r="EV59" s="121"/>
      <c r="EW59" s="120"/>
      <c r="EX59" s="121"/>
      <c r="EY59" s="120"/>
      <c r="EZ59" s="121"/>
      <c r="FA59" s="120"/>
      <c r="FB59" s="121"/>
      <c r="FC59" s="120"/>
      <c r="FD59" s="121"/>
      <c r="FE59" s="120"/>
      <c r="FF59" s="121"/>
      <c r="FG59" s="120"/>
      <c r="FH59" s="121"/>
      <c r="FI59" s="120"/>
      <c r="FJ59" s="121"/>
      <c r="FK59" s="120"/>
      <c r="FL59" s="121"/>
      <c r="FM59" s="120"/>
      <c r="FN59" s="121"/>
      <c r="FO59" s="120"/>
      <c r="FP59" s="121"/>
      <c r="FQ59" s="120"/>
      <c r="FR59" s="121"/>
      <c r="FS59" s="120"/>
      <c r="FT59" s="121"/>
      <c r="FU59" s="120"/>
      <c r="FV59" s="121"/>
      <c r="FY59" s="49">
        <v>51</v>
      </c>
    </row>
    <row r="60" spans="2:181" s="23" customFormat="1" ht="13.5" customHeight="1" x14ac:dyDescent="0.15">
      <c r="B60" s="100"/>
      <c r="C60" s="124"/>
      <c r="D60" s="124"/>
      <c r="E60" s="124"/>
      <c r="F60" s="124"/>
      <c r="G60" s="125"/>
      <c r="H60" s="94"/>
      <c r="I60" s="122"/>
      <c r="J60" s="123"/>
      <c r="K60" s="122"/>
      <c r="L60" s="123"/>
      <c r="M60" s="122"/>
      <c r="N60" s="123"/>
      <c r="O60" s="122"/>
      <c r="P60" s="123"/>
      <c r="Q60" s="122"/>
      <c r="R60" s="123"/>
      <c r="S60" s="122"/>
      <c r="T60" s="123"/>
      <c r="U60" s="122"/>
      <c r="V60" s="123"/>
      <c r="W60" s="122"/>
      <c r="X60" s="123"/>
      <c r="Y60" s="122"/>
      <c r="Z60" s="123"/>
      <c r="AA60" s="122"/>
      <c r="AB60" s="123"/>
      <c r="AC60" s="122"/>
      <c r="AD60" s="123"/>
      <c r="AE60" s="122"/>
      <c r="AF60" s="123"/>
      <c r="AG60" s="122"/>
      <c r="AH60" s="123"/>
      <c r="AI60" s="122"/>
      <c r="AJ60" s="123"/>
      <c r="AK60" s="122"/>
      <c r="AL60" s="123"/>
      <c r="AM60" s="122"/>
      <c r="AN60" s="123"/>
      <c r="AO60" s="122"/>
      <c r="AP60" s="123"/>
      <c r="AQ60" s="122"/>
      <c r="AR60" s="123"/>
      <c r="AS60" s="122"/>
      <c r="AT60" s="123"/>
      <c r="AU60" s="122"/>
      <c r="AV60" s="123"/>
      <c r="AW60" s="122"/>
      <c r="AX60" s="123"/>
      <c r="AY60" s="122"/>
      <c r="AZ60" s="123"/>
      <c r="BA60" s="122"/>
      <c r="BB60" s="123"/>
      <c r="BC60" s="122"/>
      <c r="BD60" s="123"/>
      <c r="BE60" s="122"/>
      <c r="BF60" s="123"/>
      <c r="BG60" s="122"/>
      <c r="BH60" s="123"/>
      <c r="BI60" s="122"/>
      <c r="BJ60" s="123"/>
      <c r="BK60" s="122"/>
      <c r="BL60" s="123"/>
      <c r="BM60" s="122"/>
      <c r="BN60" s="123"/>
      <c r="BO60" s="122"/>
      <c r="BP60" s="123"/>
      <c r="BQ60" s="122"/>
      <c r="BR60" s="123"/>
      <c r="BS60" s="122"/>
      <c r="BT60" s="123"/>
      <c r="BU60" s="122"/>
      <c r="BV60" s="123"/>
      <c r="BW60" s="122"/>
      <c r="BX60" s="123"/>
      <c r="BY60" s="122"/>
      <c r="BZ60" s="123"/>
      <c r="CA60" s="122"/>
      <c r="CB60" s="123"/>
      <c r="CC60" s="122"/>
      <c r="CD60" s="123"/>
      <c r="CE60" s="122"/>
      <c r="CF60" s="123"/>
      <c r="CG60" s="122"/>
      <c r="CH60" s="123"/>
      <c r="CI60" s="122"/>
      <c r="CJ60" s="123"/>
      <c r="CK60" s="122"/>
      <c r="CL60" s="123"/>
      <c r="CM60" s="122"/>
      <c r="CN60" s="123"/>
      <c r="CO60" s="122"/>
      <c r="CP60" s="123"/>
      <c r="CQ60" s="122"/>
      <c r="CR60" s="123"/>
      <c r="CS60" s="122"/>
      <c r="CT60" s="123"/>
      <c r="CU60" s="122"/>
      <c r="CV60" s="123"/>
      <c r="CW60" s="122"/>
      <c r="CX60" s="123"/>
      <c r="CY60" s="122"/>
      <c r="CZ60" s="123"/>
      <c r="DA60" s="122"/>
      <c r="DB60" s="123"/>
      <c r="DC60" s="122"/>
      <c r="DD60" s="123"/>
      <c r="DE60" s="122"/>
      <c r="DF60" s="123"/>
      <c r="DG60" s="122"/>
      <c r="DH60" s="123"/>
      <c r="DI60" s="122"/>
      <c r="DJ60" s="123"/>
      <c r="DK60" s="122"/>
      <c r="DL60" s="123"/>
      <c r="DM60" s="122"/>
      <c r="DN60" s="123"/>
      <c r="DO60" s="122"/>
      <c r="DP60" s="123"/>
      <c r="DQ60" s="122"/>
      <c r="DR60" s="123"/>
      <c r="DS60" s="122"/>
      <c r="DT60" s="123"/>
      <c r="DU60" s="122"/>
      <c r="DV60" s="123"/>
      <c r="DW60" s="122"/>
      <c r="DX60" s="123"/>
      <c r="DY60" s="122"/>
      <c r="DZ60" s="123"/>
      <c r="EA60" s="122"/>
      <c r="EB60" s="123"/>
      <c r="EC60" s="122"/>
      <c r="ED60" s="123"/>
      <c r="EE60" s="122"/>
      <c r="EF60" s="123"/>
      <c r="EG60" s="122"/>
      <c r="EH60" s="123"/>
      <c r="EI60" s="122"/>
      <c r="EJ60" s="123"/>
      <c r="EK60" s="122"/>
      <c r="EL60" s="123"/>
      <c r="EM60" s="122"/>
      <c r="EN60" s="123"/>
      <c r="EO60" s="122"/>
      <c r="EP60" s="123"/>
      <c r="EQ60" s="122"/>
      <c r="ER60" s="123"/>
      <c r="ES60" s="122"/>
      <c r="ET60" s="123"/>
      <c r="EU60" s="122"/>
      <c r="EV60" s="123"/>
      <c r="EW60" s="122"/>
      <c r="EX60" s="123"/>
      <c r="EY60" s="122"/>
      <c r="EZ60" s="123"/>
      <c r="FA60" s="122"/>
      <c r="FB60" s="123"/>
      <c r="FC60" s="122"/>
      <c r="FD60" s="123"/>
      <c r="FE60" s="122"/>
      <c r="FF60" s="123"/>
      <c r="FG60" s="122"/>
      <c r="FH60" s="123"/>
      <c r="FI60" s="122"/>
      <c r="FJ60" s="123"/>
      <c r="FK60" s="122"/>
      <c r="FL60" s="123"/>
      <c r="FM60" s="122"/>
      <c r="FN60" s="123"/>
      <c r="FO60" s="122"/>
      <c r="FP60" s="123"/>
      <c r="FQ60" s="122"/>
      <c r="FR60" s="123"/>
      <c r="FS60" s="122"/>
      <c r="FT60" s="123"/>
      <c r="FU60" s="122"/>
      <c r="FV60" s="123"/>
      <c r="FY60" s="49">
        <v>52</v>
      </c>
    </row>
    <row r="61" spans="2:181" ht="170.1" customHeight="1" x14ac:dyDescent="0.15">
      <c r="B61" s="101"/>
      <c r="C61" s="152" t="s">
        <v>65</v>
      </c>
      <c r="D61" s="175"/>
      <c r="E61" s="175"/>
      <c r="F61" s="175"/>
      <c r="G61" s="176"/>
      <c r="H61" s="89"/>
      <c r="I61" s="118"/>
      <c r="J61" s="119"/>
      <c r="K61" s="118"/>
      <c r="L61" s="119"/>
      <c r="M61" s="118"/>
      <c r="N61" s="119"/>
      <c r="O61" s="118"/>
      <c r="P61" s="119"/>
      <c r="Q61" s="118"/>
      <c r="R61" s="177"/>
      <c r="S61" s="118"/>
      <c r="T61" s="119"/>
      <c r="U61" s="154"/>
      <c r="V61" s="154"/>
      <c r="W61" s="154"/>
      <c r="X61" s="154"/>
      <c r="Y61" s="154"/>
      <c r="Z61" s="154"/>
      <c r="AA61" s="154"/>
      <c r="AB61" s="154"/>
      <c r="AC61" s="154"/>
      <c r="AD61" s="154"/>
      <c r="AE61" s="174"/>
      <c r="AF61" s="154"/>
      <c r="AG61" s="154"/>
      <c r="AH61" s="154"/>
      <c r="AI61" s="154"/>
      <c r="AJ61" s="154"/>
      <c r="AK61" s="154"/>
      <c r="AL61" s="154"/>
      <c r="AM61" s="154"/>
      <c r="AN61" s="154"/>
      <c r="AO61" s="154"/>
      <c r="AP61" s="154"/>
      <c r="AQ61" s="154"/>
      <c r="AR61" s="154"/>
      <c r="AS61" s="154"/>
      <c r="AT61" s="154"/>
      <c r="AU61" s="154"/>
      <c r="AV61" s="154"/>
      <c r="AW61" s="154"/>
      <c r="AX61" s="154"/>
      <c r="AY61" s="154"/>
      <c r="AZ61" s="118"/>
      <c r="BA61" s="154"/>
      <c r="BB61" s="154"/>
      <c r="BC61" s="154"/>
      <c r="BD61" s="154"/>
      <c r="BE61" s="154"/>
      <c r="BF61" s="154"/>
      <c r="BG61" s="154"/>
      <c r="BH61" s="154"/>
      <c r="BI61" s="154"/>
      <c r="BJ61" s="154"/>
      <c r="BK61" s="154"/>
      <c r="BL61" s="154"/>
      <c r="BM61" s="154"/>
      <c r="BN61" s="154"/>
      <c r="BO61" s="154"/>
      <c r="BP61" s="154"/>
      <c r="BQ61" s="154"/>
      <c r="BR61" s="154"/>
      <c r="BS61" s="154"/>
      <c r="BT61" s="154"/>
      <c r="BU61" s="154"/>
      <c r="BV61" s="154"/>
      <c r="BW61" s="154"/>
      <c r="BX61" s="154"/>
      <c r="BY61" s="154"/>
      <c r="BZ61" s="154"/>
      <c r="CA61" s="154"/>
      <c r="CB61" s="154"/>
      <c r="CC61" s="154"/>
      <c r="CD61" s="154"/>
      <c r="CE61" s="154"/>
      <c r="CF61" s="154"/>
      <c r="CG61" s="154"/>
      <c r="CH61" s="154"/>
      <c r="CI61" s="154"/>
      <c r="CJ61" s="154"/>
      <c r="CK61" s="154"/>
      <c r="CL61" s="154"/>
      <c r="CM61" s="154"/>
      <c r="CN61" s="154"/>
      <c r="CO61" s="154"/>
      <c r="CP61" s="154"/>
      <c r="CQ61" s="154"/>
      <c r="CR61" s="154"/>
      <c r="CS61" s="154"/>
      <c r="CT61" s="154"/>
      <c r="CU61" s="154"/>
      <c r="CV61" s="154"/>
      <c r="CW61" s="154"/>
      <c r="CX61" s="154"/>
      <c r="CY61" s="154"/>
      <c r="CZ61" s="154"/>
      <c r="DA61" s="154"/>
      <c r="DB61" s="154"/>
      <c r="DC61" s="154"/>
      <c r="DD61" s="154"/>
      <c r="DE61" s="154"/>
      <c r="DF61" s="154"/>
      <c r="DG61" s="154"/>
      <c r="DH61" s="154"/>
      <c r="DI61" s="174"/>
      <c r="DJ61" s="154"/>
      <c r="DK61" s="154"/>
      <c r="DL61" s="154"/>
      <c r="DM61" s="174"/>
      <c r="DN61" s="154"/>
      <c r="DO61" s="154"/>
      <c r="DP61" s="154"/>
      <c r="DQ61" s="174"/>
      <c r="DR61" s="154"/>
      <c r="DS61" s="154"/>
      <c r="DT61" s="154"/>
      <c r="DU61" s="154"/>
      <c r="DV61" s="154"/>
      <c r="DW61" s="154"/>
      <c r="DX61" s="154"/>
      <c r="DY61" s="154"/>
      <c r="DZ61" s="154"/>
      <c r="EA61" s="154"/>
      <c r="EB61" s="154"/>
      <c r="EC61" s="154"/>
      <c r="ED61" s="154"/>
      <c r="EE61" s="154"/>
      <c r="EF61" s="154"/>
      <c r="EG61" s="154"/>
      <c r="EH61" s="154"/>
      <c r="EI61" s="154"/>
      <c r="EJ61" s="154"/>
      <c r="EK61" s="154"/>
      <c r="EL61" s="154"/>
      <c r="EM61" s="154"/>
      <c r="EN61" s="154"/>
      <c r="EO61" s="154"/>
      <c r="EP61" s="154"/>
      <c r="EQ61" s="154"/>
      <c r="ER61" s="154"/>
      <c r="ES61" s="154"/>
      <c r="ET61" s="154"/>
      <c r="EU61" s="154"/>
      <c r="EV61" s="154"/>
      <c r="EW61" s="154"/>
      <c r="EX61" s="154"/>
      <c r="EY61" s="154"/>
      <c r="EZ61" s="154"/>
      <c r="FA61" s="154"/>
      <c r="FB61" s="154"/>
      <c r="FC61" s="154"/>
      <c r="FD61" s="154"/>
      <c r="FE61" s="154"/>
      <c r="FF61" s="154"/>
      <c r="FG61" s="154"/>
      <c r="FH61" s="154"/>
      <c r="FI61" s="154"/>
      <c r="FJ61" s="154"/>
      <c r="FK61" s="154"/>
      <c r="FL61" s="154"/>
      <c r="FM61" s="154"/>
      <c r="FN61" s="154"/>
      <c r="FO61" s="154"/>
      <c r="FP61" s="154"/>
      <c r="FQ61" s="154"/>
      <c r="FR61" s="154"/>
      <c r="FS61" s="154"/>
      <c r="FT61" s="154"/>
      <c r="FU61" s="118"/>
      <c r="FV61" s="119"/>
      <c r="FY61" s="49">
        <v>53</v>
      </c>
    </row>
    <row r="62" spans="2:181" x14ac:dyDescent="0.15">
      <c r="B62" s="68"/>
      <c r="C62" s="63"/>
      <c r="D62" s="63"/>
      <c r="E62" s="63"/>
      <c r="F62" s="53"/>
      <c r="G62" s="53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7"/>
      <c r="CM62" s="52"/>
      <c r="CN62" s="52"/>
      <c r="CO62" s="52"/>
      <c r="CP62" s="52"/>
      <c r="CQ62" s="52"/>
      <c r="CR62" s="52"/>
      <c r="CS62" s="52"/>
      <c r="CT62" s="52"/>
      <c r="CU62" s="52"/>
      <c r="CV62" s="52"/>
      <c r="CW62" s="53"/>
      <c r="CX62" s="53"/>
      <c r="CY62" s="63"/>
      <c r="CZ62" s="63"/>
      <c r="DA62" s="53"/>
      <c r="DB62" s="53"/>
      <c r="DC62" s="53"/>
      <c r="DD62" s="53"/>
      <c r="DE62" s="53"/>
      <c r="DF62" s="53"/>
      <c r="DG62" s="53"/>
      <c r="DH62" s="53"/>
      <c r="DI62" s="53"/>
      <c r="DJ62" s="53"/>
      <c r="DK62" s="53"/>
      <c r="DL62" s="53"/>
      <c r="DM62" s="53"/>
      <c r="DN62" s="53"/>
      <c r="DO62" s="53"/>
      <c r="DP62" s="53"/>
      <c r="DQ62" s="53"/>
      <c r="DR62" s="53"/>
      <c r="DS62" s="53"/>
      <c r="DT62" s="53"/>
      <c r="DU62" s="53"/>
      <c r="DV62" s="53"/>
      <c r="DW62" s="53"/>
      <c r="DX62" s="53"/>
      <c r="DY62" s="53"/>
      <c r="DZ62" s="53"/>
      <c r="EA62" s="53"/>
      <c r="EB62" s="53"/>
      <c r="EC62" s="53"/>
      <c r="ED62" s="53"/>
      <c r="EE62" s="53"/>
      <c r="EF62" s="53"/>
      <c r="EG62" s="53"/>
      <c r="EH62" s="53"/>
      <c r="EI62" s="53"/>
      <c r="EJ62" s="53"/>
      <c r="EK62" s="53"/>
      <c r="EL62" s="53"/>
      <c r="EM62" s="53"/>
      <c r="EN62" s="53"/>
      <c r="EO62" s="53"/>
      <c r="EP62" s="53"/>
      <c r="EQ62" s="53"/>
      <c r="ER62" s="53"/>
      <c r="ES62" s="53"/>
      <c r="ET62" s="53"/>
      <c r="EU62" s="53"/>
      <c r="EV62" s="53"/>
      <c r="EW62" s="53"/>
      <c r="EX62" s="53"/>
      <c r="EY62" s="53"/>
      <c r="EZ62" s="53"/>
      <c r="FA62" s="53"/>
      <c r="FB62" s="53"/>
      <c r="FC62" s="53"/>
      <c r="FD62" s="53"/>
      <c r="FE62" s="53"/>
      <c r="FF62" s="53"/>
      <c r="FG62" s="53"/>
      <c r="FH62" s="53"/>
      <c r="FI62" s="53"/>
      <c r="FJ62" s="53"/>
      <c r="FK62" s="53"/>
      <c r="FL62" s="53"/>
      <c r="FM62" s="53"/>
      <c r="FN62" s="53"/>
      <c r="FO62" s="53"/>
      <c r="FP62" s="53"/>
      <c r="FQ62" s="53"/>
      <c r="FR62" s="53"/>
      <c r="FS62" s="53"/>
      <c r="FT62" s="53"/>
      <c r="FU62" s="53"/>
      <c r="FV62" s="53"/>
      <c r="FY62" s="49">
        <v>54</v>
      </c>
    </row>
    <row r="63" spans="2:181" x14ac:dyDescent="0.15">
      <c r="B63" s="164" t="s">
        <v>34</v>
      </c>
      <c r="C63" s="164"/>
      <c r="D63" s="164"/>
      <c r="E63" s="164"/>
      <c r="F63" s="168"/>
      <c r="G63" s="168"/>
      <c r="H63" s="168"/>
      <c r="I63" s="168"/>
      <c r="J63" s="168"/>
      <c r="K63" s="168"/>
      <c r="L63" s="168"/>
      <c r="M63" s="168"/>
      <c r="N63" s="168"/>
      <c r="O63" s="168"/>
      <c r="P63" s="168"/>
      <c r="Q63" s="168"/>
      <c r="R63" s="168"/>
      <c r="S63" s="168"/>
      <c r="T63" s="168"/>
      <c r="U63" s="168"/>
      <c r="V63" s="168"/>
      <c r="W63" s="168"/>
      <c r="X63" s="168"/>
      <c r="Y63" s="168"/>
      <c r="Z63" s="168"/>
      <c r="AA63" s="168"/>
      <c r="AB63" s="168"/>
      <c r="AC63" s="168"/>
      <c r="AD63" s="168"/>
      <c r="AE63" s="168"/>
      <c r="AF63" s="168"/>
      <c r="AG63" s="168"/>
      <c r="AH63" s="168"/>
      <c r="AI63" s="168"/>
      <c r="AJ63" s="168"/>
      <c r="AK63" s="168"/>
      <c r="AL63" s="168"/>
      <c r="AM63" s="168"/>
      <c r="AN63" s="168"/>
      <c r="AO63" s="168"/>
      <c r="AP63" s="168"/>
      <c r="AQ63" s="168"/>
      <c r="AR63" s="168"/>
      <c r="AS63" s="168"/>
      <c r="AT63" s="168"/>
      <c r="AU63" s="168"/>
      <c r="AV63" s="168"/>
      <c r="AW63" s="168"/>
      <c r="AX63" s="168"/>
      <c r="AY63" s="168"/>
      <c r="AZ63" s="168"/>
      <c r="BA63" s="168"/>
      <c r="BB63" s="168"/>
      <c r="BC63" s="168"/>
      <c r="BD63" s="168"/>
      <c r="BE63" s="168"/>
      <c r="BF63" s="168"/>
      <c r="BG63" s="168"/>
      <c r="BH63" s="168"/>
      <c r="BI63" s="168"/>
      <c r="BJ63" s="168"/>
      <c r="BK63" s="168"/>
      <c r="BL63" s="168"/>
      <c r="BM63" s="168"/>
      <c r="BN63" s="168"/>
      <c r="BO63" s="168"/>
      <c r="BP63" s="168"/>
      <c r="BQ63" s="168"/>
      <c r="BR63" s="168"/>
      <c r="BS63" s="168"/>
      <c r="BT63" s="168"/>
      <c r="BU63" s="168"/>
      <c r="BV63" s="168"/>
      <c r="BW63" s="168"/>
      <c r="BX63" s="168"/>
      <c r="BY63" s="168"/>
      <c r="BZ63" s="168"/>
      <c r="CA63" s="168"/>
      <c r="CB63" s="168"/>
      <c r="CC63" s="168"/>
      <c r="CD63" s="168"/>
      <c r="CE63" s="168"/>
      <c r="CF63" s="168"/>
      <c r="CG63" s="168"/>
      <c r="CH63" s="168"/>
      <c r="CI63" s="168"/>
      <c r="CJ63" s="168"/>
      <c r="CK63" s="168"/>
      <c r="CL63" s="168"/>
      <c r="CM63" s="168"/>
      <c r="CN63" s="168"/>
      <c r="CO63" s="168"/>
      <c r="CP63" s="168"/>
      <c r="CQ63" s="168"/>
      <c r="CR63" s="168"/>
      <c r="CS63" s="169"/>
      <c r="CT63" s="53"/>
      <c r="CU63" s="53"/>
      <c r="CV63" s="53"/>
      <c r="CY63" s="61"/>
      <c r="CZ63" s="61"/>
      <c r="FY63" s="49">
        <v>55</v>
      </c>
    </row>
    <row r="64" spans="2:181" x14ac:dyDescent="0.15">
      <c r="B64" s="61"/>
      <c r="C64" s="61"/>
      <c r="D64" s="61"/>
      <c r="E64" s="61"/>
      <c r="F64" s="170"/>
      <c r="G64" s="170"/>
      <c r="H64" s="170"/>
      <c r="I64" s="170"/>
      <c r="J64" s="170"/>
      <c r="K64" s="170"/>
      <c r="L64" s="170"/>
      <c r="M64" s="170"/>
      <c r="N64" s="170"/>
      <c r="O64" s="170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0"/>
      <c r="AF64" s="170"/>
      <c r="AG64" s="170"/>
      <c r="AH64" s="170"/>
      <c r="AI64" s="170"/>
      <c r="AJ64" s="170"/>
      <c r="AK64" s="170"/>
      <c r="AL64" s="170"/>
      <c r="AM64" s="170"/>
      <c r="AN64" s="170"/>
      <c r="AO64" s="170"/>
      <c r="AP64" s="170"/>
      <c r="AQ64" s="170"/>
      <c r="AR64" s="170"/>
      <c r="AS64" s="170"/>
      <c r="AT64" s="170"/>
      <c r="AU64" s="170"/>
      <c r="AV64" s="170"/>
      <c r="AW64" s="170"/>
      <c r="AX64" s="170"/>
      <c r="AY64" s="170"/>
      <c r="AZ64" s="170"/>
      <c r="BA64" s="170"/>
      <c r="BB64" s="170"/>
      <c r="BC64" s="170"/>
      <c r="BD64" s="170"/>
      <c r="BE64" s="170"/>
      <c r="BF64" s="170"/>
      <c r="BG64" s="170"/>
      <c r="BH64" s="170"/>
      <c r="BI64" s="170"/>
      <c r="BJ64" s="170"/>
      <c r="BK64" s="170"/>
      <c r="BL64" s="170"/>
      <c r="BM64" s="170"/>
      <c r="BN64" s="170"/>
      <c r="BO64" s="170"/>
      <c r="BP64" s="170"/>
      <c r="BQ64" s="170"/>
      <c r="BR64" s="170"/>
      <c r="BS64" s="170"/>
      <c r="BT64" s="170"/>
      <c r="BU64" s="170"/>
      <c r="BV64" s="170"/>
      <c r="BW64" s="170"/>
      <c r="BX64" s="170"/>
      <c r="BY64" s="170"/>
      <c r="BZ64" s="170"/>
      <c r="CA64" s="170"/>
      <c r="CB64" s="170"/>
      <c r="CC64" s="170"/>
      <c r="CD64" s="170"/>
      <c r="CE64" s="170"/>
      <c r="CF64" s="170"/>
      <c r="CG64" s="170"/>
      <c r="CH64" s="170"/>
      <c r="CI64" s="170"/>
      <c r="CJ64" s="170"/>
      <c r="CK64" s="170"/>
      <c r="CL64" s="170"/>
      <c r="CM64" s="170"/>
      <c r="CN64" s="170"/>
      <c r="CO64" s="170"/>
      <c r="CP64" s="170"/>
      <c r="CQ64" s="170"/>
      <c r="CR64" s="170"/>
      <c r="CS64" s="170"/>
      <c r="CT64" s="53"/>
      <c r="CU64" s="53"/>
      <c r="CV64" s="53"/>
      <c r="CY64" s="61"/>
      <c r="CZ64" s="61"/>
      <c r="FY64" s="49">
        <v>56</v>
      </c>
    </row>
    <row r="65" spans="2:181" ht="14.25" thickBot="1" x14ac:dyDescent="0.2">
      <c r="B65" s="358" t="s">
        <v>35</v>
      </c>
      <c r="C65" s="358"/>
      <c r="D65" s="358"/>
      <c r="E65" s="358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  <c r="CL65" s="53"/>
      <c r="CM65" s="53"/>
      <c r="CN65" s="53"/>
      <c r="CO65" s="53"/>
      <c r="CP65" s="53"/>
      <c r="CQ65" s="53"/>
      <c r="CR65" s="10"/>
      <c r="CS65" s="10"/>
      <c r="CT65" s="61"/>
      <c r="CY65" s="61"/>
      <c r="CZ65" s="61"/>
      <c r="FY65" s="49">
        <v>57</v>
      </c>
    </row>
    <row r="66" spans="2:181" ht="18" customHeight="1" x14ac:dyDescent="0.15">
      <c r="B66" s="359" t="s">
        <v>36</v>
      </c>
      <c r="C66" s="360"/>
      <c r="D66" s="360"/>
      <c r="E66" s="360"/>
      <c r="F66" s="360"/>
      <c r="G66" s="360"/>
      <c r="H66" s="346" t="s">
        <v>38</v>
      </c>
      <c r="I66" s="344"/>
      <c r="J66" s="344"/>
      <c r="K66" s="344"/>
      <c r="L66" s="344"/>
      <c r="M66" s="353"/>
      <c r="N66" s="343" t="s">
        <v>55</v>
      </c>
      <c r="O66" s="344"/>
      <c r="P66" s="344"/>
      <c r="Q66" s="344"/>
      <c r="R66" s="344"/>
      <c r="S66" s="345"/>
      <c r="T66" s="346" t="s">
        <v>37</v>
      </c>
      <c r="U66" s="344"/>
      <c r="V66" s="344"/>
      <c r="W66" s="344"/>
      <c r="X66" s="344"/>
      <c r="Y66" s="353"/>
      <c r="Z66" s="343" t="s">
        <v>31</v>
      </c>
      <c r="AA66" s="344"/>
      <c r="AB66" s="344"/>
      <c r="AC66" s="344"/>
      <c r="AD66" s="344"/>
      <c r="AE66" s="353"/>
      <c r="AF66" s="343" t="s">
        <v>53</v>
      </c>
      <c r="AG66" s="344"/>
      <c r="AH66" s="344"/>
      <c r="AI66" s="344"/>
      <c r="AJ66" s="344"/>
      <c r="AK66" s="353"/>
      <c r="AL66" s="343" t="s">
        <v>39</v>
      </c>
      <c r="AM66" s="344"/>
      <c r="AN66" s="344"/>
      <c r="AO66" s="344"/>
      <c r="AP66" s="344"/>
      <c r="AQ66" s="344"/>
      <c r="AR66" s="354" t="s">
        <v>60</v>
      </c>
      <c r="AS66" s="355"/>
      <c r="AT66" s="355"/>
      <c r="AU66" s="355"/>
      <c r="AV66" s="355"/>
      <c r="AW66" s="356"/>
      <c r="AX66" s="346" t="s">
        <v>58</v>
      </c>
      <c r="AY66" s="344"/>
      <c r="AZ66" s="344"/>
      <c r="BA66" s="344"/>
      <c r="BB66" s="344"/>
      <c r="BC66" s="353"/>
      <c r="BD66" s="343" t="s">
        <v>40</v>
      </c>
      <c r="BE66" s="344"/>
      <c r="BF66" s="344"/>
      <c r="BG66" s="344"/>
      <c r="BH66" s="344"/>
      <c r="BI66" s="353"/>
      <c r="BJ66" s="343" t="s">
        <v>41</v>
      </c>
      <c r="BK66" s="344"/>
      <c r="BL66" s="344"/>
      <c r="BM66" s="344"/>
      <c r="BN66" s="344"/>
      <c r="BO66" s="353"/>
      <c r="BP66" s="343" t="s">
        <v>54</v>
      </c>
      <c r="BQ66" s="344"/>
      <c r="BR66" s="344"/>
      <c r="BS66" s="344"/>
      <c r="BT66" s="344"/>
      <c r="BU66" s="345"/>
      <c r="BV66" s="346" t="s">
        <v>42</v>
      </c>
      <c r="BW66" s="344"/>
      <c r="BX66" s="344"/>
      <c r="BY66" s="344"/>
      <c r="BZ66" s="344"/>
      <c r="CA66" s="344"/>
      <c r="CB66" s="344"/>
      <c r="CC66" s="344"/>
      <c r="CD66" s="344"/>
      <c r="CE66" s="344"/>
      <c r="CF66" s="344"/>
      <c r="CG66" s="345"/>
      <c r="CH66" s="347" t="s">
        <v>43</v>
      </c>
      <c r="CI66" s="347"/>
      <c r="CJ66" s="347"/>
      <c r="CK66" s="347"/>
      <c r="CL66" s="347"/>
      <c r="CM66" s="347"/>
      <c r="CN66" s="347"/>
      <c r="CO66" s="347"/>
      <c r="CP66" s="347"/>
      <c r="CQ66" s="347"/>
      <c r="CR66" s="347"/>
      <c r="CS66" s="348"/>
      <c r="CT66" s="145" t="s">
        <v>152</v>
      </c>
      <c r="CU66" s="146"/>
      <c r="CV66" s="146"/>
      <c r="CW66" s="146"/>
      <c r="CX66" s="146"/>
      <c r="CY66" s="147"/>
      <c r="CZ66" s="61"/>
      <c r="DA66" s="61"/>
      <c r="DB66" s="61"/>
      <c r="DC66" s="61"/>
      <c r="DD66" s="61"/>
      <c r="DE66" s="61"/>
      <c r="DF66" s="61"/>
      <c r="DG66" s="61"/>
      <c r="DH66" s="61"/>
      <c r="DI66" s="61"/>
      <c r="DJ66" s="61"/>
      <c r="DK66" s="61"/>
      <c r="DL66" s="61"/>
      <c r="DM66" s="61"/>
      <c r="DN66" s="61"/>
      <c r="DO66" s="61"/>
      <c r="DP66" s="61"/>
      <c r="DQ66" s="61"/>
      <c r="DR66" s="62"/>
      <c r="DS66" s="61"/>
      <c r="DT66" s="61"/>
      <c r="DU66" s="61"/>
      <c r="DV66" s="61"/>
      <c r="DW66" s="61"/>
      <c r="DX66" s="62"/>
      <c r="DY66" s="61"/>
      <c r="DZ66" s="61"/>
      <c r="EA66" s="61"/>
      <c r="EB66" s="61"/>
      <c r="EC66" s="61"/>
      <c r="EM66" s="11"/>
      <c r="EN66" s="11"/>
      <c r="FY66" s="49">
        <v>58</v>
      </c>
    </row>
    <row r="67" spans="2:181" ht="18" customHeight="1" thickBot="1" x14ac:dyDescent="0.2">
      <c r="B67" s="334" t="s">
        <v>44</v>
      </c>
      <c r="C67" s="335"/>
      <c r="D67" s="335"/>
      <c r="E67" s="335"/>
      <c r="F67" s="335"/>
      <c r="G67" s="335"/>
      <c r="H67" s="336" t="s">
        <v>45</v>
      </c>
      <c r="I67" s="277"/>
      <c r="J67" s="275" t="s">
        <v>46</v>
      </c>
      <c r="K67" s="277"/>
      <c r="L67" s="275" t="s">
        <v>47</v>
      </c>
      <c r="M67" s="277"/>
      <c r="N67" s="276" t="s">
        <v>45</v>
      </c>
      <c r="O67" s="277"/>
      <c r="P67" s="275" t="s">
        <v>46</v>
      </c>
      <c r="Q67" s="277"/>
      <c r="R67" s="275" t="s">
        <v>47</v>
      </c>
      <c r="S67" s="337"/>
      <c r="T67" s="336" t="s">
        <v>61</v>
      </c>
      <c r="U67" s="277"/>
      <c r="V67" s="275" t="s">
        <v>62</v>
      </c>
      <c r="W67" s="277"/>
      <c r="X67" s="275" t="s">
        <v>63</v>
      </c>
      <c r="Y67" s="277"/>
      <c r="Z67" s="276" t="s">
        <v>61</v>
      </c>
      <c r="AA67" s="277"/>
      <c r="AB67" s="275" t="s">
        <v>62</v>
      </c>
      <c r="AC67" s="277"/>
      <c r="AD67" s="275" t="s">
        <v>63</v>
      </c>
      <c r="AE67" s="277"/>
      <c r="AF67" s="276" t="s">
        <v>61</v>
      </c>
      <c r="AG67" s="277"/>
      <c r="AH67" s="275" t="s">
        <v>62</v>
      </c>
      <c r="AI67" s="277"/>
      <c r="AJ67" s="275" t="s">
        <v>63</v>
      </c>
      <c r="AK67" s="277"/>
      <c r="AL67" s="276" t="s">
        <v>61</v>
      </c>
      <c r="AM67" s="277"/>
      <c r="AN67" s="275" t="s">
        <v>62</v>
      </c>
      <c r="AO67" s="277"/>
      <c r="AP67" s="275" t="s">
        <v>63</v>
      </c>
      <c r="AQ67" s="276"/>
      <c r="AR67" s="275" t="s">
        <v>61</v>
      </c>
      <c r="AS67" s="277"/>
      <c r="AT67" s="275" t="s">
        <v>62</v>
      </c>
      <c r="AU67" s="277"/>
      <c r="AV67" s="275" t="s">
        <v>63</v>
      </c>
      <c r="AW67" s="337"/>
      <c r="AX67" s="336" t="s">
        <v>61</v>
      </c>
      <c r="AY67" s="277"/>
      <c r="AZ67" s="275" t="s">
        <v>62</v>
      </c>
      <c r="BA67" s="277"/>
      <c r="BB67" s="275" t="s">
        <v>63</v>
      </c>
      <c r="BC67" s="277"/>
      <c r="BD67" s="276" t="s">
        <v>61</v>
      </c>
      <c r="BE67" s="277"/>
      <c r="BF67" s="275" t="s">
        <v>62</v>
      </c>
      <c r="BG67" s="277"/>
      <c r="BH67" s="275" t="s">
        <v>63</v>
      </c>
      <c r="BI67" s="277"/>
      <c r="BJ67" s="276" t="s">
        <v>61</v>
      </c>
      <c r="BK67" s="277"/>
      <c r="BL67" s="275" t="s">
        <v>62</v>
      </c>
      <c r="BM67" s="277"/>
      <c r="BN67" s="275" t="s">
        <v>63</v>
      </c>
      <c r="BO67" s="277"/>
      <c r="BP67" s="276" t="s">
        <v>61</v>
      </c>
      <c r="BQ67" s="277"/>
      <c r="BR67" s="275" t="s">
        <v>62</v>
      </c>
      <c r="BS67" s="277"/>
      <c r="BT67" s="275" t="s">
        <v>63</v>
      </c>
      <c r="BU67" s="337"/>
      <c r="BV67" s="351" t="s">
        <v>45</v>
      </c>
      <c r="BW67" s="333"/>
      <c r="BX67" s="333" t="s">
        <v>61</v>
      </c>
      <c r="BY67" s="352"/>
      <c r="BZ67" s="332" t="s">
        <v>46</v>
      </c>
      <c r="CA67" s="333"/>
      <c r="CB67" s="333" t="s">
        <v>62</v>
      </c>
      <c r="CC67" s="352"/>
      <c r="CD67" s="332" t="s">
        <v>47</v>
      </c>
      <c r="CE67" s="333"/>
      <c r="CF67" s="333" t="s">
        <v>63</v>
      </c>
      <c r="CG67" s="357"/>
      <c r="CH67" s="349"/>
      <c r="CI67" s="349"/>
      <c r="CJ67" s="349"/>
      <c r="CK67" s="349"/>
      <c r="CL67" s="349"/>
      <c r="CM67" s="349"/>
      <c r="CN67" s="349"/>
      <c r="CO67" s="349"/>
      <c r="CP67" s="349"/>
      <c r="CQ67" s="349"/>
      <c r="CR67" s="349"/>
      <c r="CS67" s="350"/>
      <c r="CT67" s="148" t="s">
        <v>139</v>
      </c>
      <c r="CU67" s="149"/>
      <c r="CV67" s="149" t="s">
        <v>140</v>
      </c>
      <c r="CW67" s="149"/>
      <c r="CX67" s="149" t="s">
        <v>141</v>
      </c>
      <c r="CY67" s="150"/>
      <c r="CZ67" s="61"/>
      <c r="DA67" s="61"/>
      <c r="DB67" s="61"/>
      <c r="DC67" s="61"/>
      <c r="DD67" s="61"/>
      <c r="DE67" s="61"/>
      <c r="DF67" s="61"/>
      <c r="DG67" s="61"/>
      <c r="DH67" s="61"/>
      <c r="DI67" s="61"/>
      <c r="DJ67" s="61"/>
      <c r="DK67" s="61"/>
      <c r="DL67" s="61"/>
      <c r="DM67" s="61"/>
      <c r="DN67" s="61"/>
      <c r="DO67" s="61"/>
      <c r="DP67" s="61"/>
      <c r="DQ67" s="61"/>
      <c r="DR67" s="62"/>
      <c r="DS67" s="61"/>
      <c r="DT67" s="62"/>
      <c r="DU67" s="61"/>
      <c r="DV67" s="62"/>
      <c r="DW67" s="61"/>
      <c r="DX67" s="61"/>
      <c r="DY67" s="61"/>
      <c r="DZ67" s="61"/>
      <c r="EA67" s="61"/>
      <c r="EB67" s="61"/>
      <c r="EC67" s="61"/>
      <c r="FY67" s="49">
        <v>59</v>
      </c>
    </row>
    <row r="68" spans="2:181" ht="14.25" thickTop="1" x14ac:dyDescent="0.15">
      <c r="B68" s="327" t="s">
        <v>48</v>
      </c>
      <c r="C68" s="328"/>
      <c r="D68" s="328"/>
      <c r="E68" s="328"/>
      <c r="F68" s="328"/>
      <c r="G68" s="328"/>
      <c r="H68" s="329"/>
      <c r="I68" s="330"/>
      <c r="J68" s="331"/>
      <c r="K68" s="330"/>
      <c r="L68" s="331"/>
      <c r="M68" s="330"/>
      <c r="N68" s="331"/>
      <c r="O68" s="330"/>
      <c r="P68" s="331"/>
      <c r="Q68" s="330"/>
      <c r="R68" s="331"/>
      <c r="S68" s="342"/>
      <c r="T68" s="155"/>
      <c r="U68" s="153"/>
      <c r="V68" s="152"/>
      <c r="W68" s="153"/>
      <c r="X68" s="152"/>
      <c r="Y68" s="153"/>
      <c r="Z68" s="152"/>
      <c r="AA68" s="153"/>
      <c r="AB68" s="152"/>
      <c r="AC68" s="153"/>
      <c r="AD68" s="152"/>
      <c r="AE68" s="153"/>
      <c r="AF68" s="152">
        <f>COUNTIF($H$74:$FR$74,AF67)+COUNTIF($H$198:$FR$198,AF67)</f>
        <v>0</v>
      </c>
      <c r="AG68" s="153"/>
      <c r="AH68" s="152">
        <f>COUNTIF($H$74:$FR$74,AH67)+COUNTIF($H$198:$FR$198,AH67)</f>
        <v>0</v>
      </c>
      <c r="AI68" s="153"/>
      <c r="AJ68" s="152">
        <f>COUNTIF($H$74:$FR$74,AJ67)+COUNTIF($H$198:$FR$198,AJ67)</f>
        <v>0</v>
      </c>
      <c r="AK68" s="153"/>
      <c r="AL68" s="152">
        <f>COUNTIF($H$76:$FR$76,AL67)+COUNTIF($H$200:$FR$200,AL67)</f>
        <v>0</v>
      </c>
      <c r="AM68" s="153"/>
      <c r="AN68" s="152">
        <f>COUNTIF($H$76:$FR$76,AN67)+COUNTIF($H$200:$FR$200,AN67)</f>
        <v>0</v>
      </c>
      <c r="AO68" s="153"/>
      <c r="AP68" s="152">
        <f>COUNTIF($H$76:$FR$76,AP67)+COUNTIF($H$200:$FR$200,AP67)</f>
        <v>0</v>
      </c>
      <c r="AQ68" s="153"/>
      <c r="AR68" s="152"/>
      <c r="AS68" s="153"/>
      <c r="AT68" s="152"/>
      <c r="AU68" s="153"/>
      <c r="AV68" s="152"/>
      <c r="AW68" s="313"/>
      <c r="AX68" s="155">
        <f>COUNTIF($H$78:$FR$78,AX67)+COUNTIF($H$202:$FR$202,AX67)</f>
        <v>0</v>
      </c>
      <c r="AY68" s="175"/>
      <c r="AZ68" s="324">
        <f>COUNTIF($H$78:$FR$78,AZ67)+COUNTIF($H$202:$FR$202,AZ67)</f>
        <v>0</v>
      </c>
      <c r="BA68" s="325"/>
      <c r="BB68" s="175">
        <f>COUNTIF($H$78:$FR$78,BB67)+COUNTIF($H$202:$FR$202,BB67)</f>
        <v>0</v>
      </c>
      <c r="BC68" s="153"/>
      <c r="BD68" s="152"/>
      <c r="BE68" s="153"/>
      <c r="BF68" s="152"/>
      <c r="BG68" s="153"/>
      <c r="BH68" s="152"/>
      <c r="BI68" s="153"/>
      <c r="BJ68" s="324">
        <f>COUNTIF($H$75:$FR$75,BJ67)+COUNTIF($H$199:$FR$199,BJ67)</f>
        <v>0</v>
      </c>
      <c r="BK68" s="325"/>
      <c r="BL68" s="324">
        <f>COUNTIF($H$75:$FR$75,BL67)+COUNTIF($H$199:$FR$199,BL67)</f>
        <v>0</v>
      </c>
      <c r="BM68" s="325"/>
      <c r="BN68" s="324">
        <f>COUNTIF($H$75:$FR$75,BN67)+COUNTIF($H$199:$FR$199,BN67)</f>
        <v>0</v>
      </c>
      <c r="BO68" s="325"/>
      <c r="BP68" s="152">
        <f>COUNTIF($H$77:$FR$77,BP67)+COUNTIF($H$201:$FR$201,BP67)</f>
        <v>0</v>
      </c>
      <c r="BQ68" s="153"/>
      <c r="BR68" s="152">
        <f>COUNTIF($H$77:$FR$77,BR67)+COUNTIF($H$201:$FR$201,BR67)</f>
        <v>0</v>
      </c>
      <c r="BS68" s="153"/>
      <c r="BT68" s="324">
        <f>COUNTIF($H$77:$FR$77,BT67)+COUNTIF($H$201:$FR$201,BT67)</f>
        <v>0</v>
      </c>
      <c r="BU68" s="326"/>
      <c r="BV68" s="321">
        <f>H68+N68</f>
        <v>0</v>
      </c>
      <c r="BW68" s="318"/>
      <c r="BX68" s="318">
        <f>T68+Z68+AF68+AL68+AX68+BD68+BJ68+BP68</f>
        <v>0</v>
      </c>
      <c r="BY68" s="319"/>
      <c r="BZ68" s="323">
        <f>J68+P68</f>
        <v>0</v>
      </c>
      <c r="CA68" s="318"/>
      <c r="CB68" s="318">
        <f>V68+AB68+AH68+AN68+AZ68+BF68+BL68+BR68</f>
        <v>0</v>
      </c>
      <c r="CC68" s="319"/>
      <c r="CD68" s="323">
        <f>L68+R68</f>
        <v>0</v>
      </c>
      <c r="CE68" s="318"/>
      <c r="CF68" s="318">
        <f>X68+AD68+AJ68+AP68+BB68+BH68+BN68+BT68</f>
        <v>0</v>
      </c>
      <c r="CG68" s="382"/>
      <c r="CH68" s="175"/>
      <c r="CI68" s="175"/>
      <c r="CJ68" s="175"/>
      <c r="CK68" s="175"/>
      <c r="CL68" s="175"/>
      <c r="CM68" s="175"/>
      <c r="CN68" s="175"/>
      <c r="CO68" s="175"/>
      <c r="CP68" s="175"/>
      <c r="CQ68" s="175"/>
      <c r="CR68" s="175"/>
      <c r="CS68" s="313"/>
      <c r="CT68" s="373">
        <f>CP117+CP241</f>
        <v>0</v>
      </c>
      <c r="CU68" s="374"/>
      <c r="CV68" s="374">
        <f>CP114+CP238</f>
        <v>0</v>
      </c>
      <c r="CW68" s="374"/>
      <c r="CX68" s="374">
        <f>CP111+CP235</f>
        <v>0</v>
      </c>
      <c r="CY68" s="379"/>
      <c r="CZ68" s="64"/>
      <c r="DA68" s="64"/>
      <c r="DB68" s="64"/>
      <c r="DC68" s="64"/>
      <c r="DD68" s="64"/>
      <c r="DE68" s="64"/>
      <c r="DF68" s="65"/>
      <c r="DG68" s="65"/>
      <c r="DH68" s="65"/>
      <c r="DI68" s="65"/>
      <c r="DJ68" s="65"/>
      <c r="DK68" s="65"/>
      <c r="DL68" s="64"/>
      <c r="DM68" s="64"/>
      <c r="DN68" s="64"/>
      <c r="DO68" s="64"/>
      <c r="DP68" s="64"/>
      <c r="DQ68" s="64"/>
      <c r="DR68" s="64"/>
      <c r="DS68" s="64"/>
      <c r="DT68" s="64"/>
      <c r="DU68" s="64"/>
      <c r="DV68" s="64"/>
      <c r="DW68" s="64"/>
      <c r="DX68" s="61"/>
      <c r="DY68" s="61"/>
      <c r="DZ68" s="61"/>
      <c r="EA68" s="61"/>
      <c r="EB68" s="61"/>
      <c r="EC68" s="61"/>
      <c r="FY68" s="49">
        <v>60</v>
      </c>
    </row>
    <row r="69" spans="2:181" x14ac:dyDescent="0.15">
      <c r="B69" s="327" t="s">
        <v>49</v>
      </c>
      <c r="C69" s="328"/>
      <c r="D69" s="328"/>
      <c r="E69" s="328"/>
      <c r="F69" s="328"/>
      <c r="G69" s="328"/>
      <c r="H69" s="338">
        <f>SUM(I119:FR119)+SUM(I244:FR244)</f>
        <v>0</v>
      </c>
      <c r="I69" s="339"/>
      <c r="J69" s="339">
        <f>SUM(I120:FR120)+SUM(I245:FR245)</f>
        <v>0</v>
      </c>
      <c r="K69" s="339"/>
      <c r="L69" s="339">
        <f>SUM(I121:FR121)+SUM(I246:FR246)</f>
        <v>0</v>
      </c>
      <c r="M69" s="339"/>
      <c r="N69" s="339">
        <f>SUM(I122:FR122)+SUM(I247:FR247)</f>
        <v>0</v>
      </c>
      <c r="O69" s="339"/>
      <c r="P69" s="339">
        <f>SUM(I123:FR123)+SUM(I248:FR248)</f>
        <v>0</v>
      </c>
      <c r="Q69" s="339"/>
      <c r="R69" s="339">
        <f>SUM(I124:FR124)+SUM(I249:FR249)</f>
        <v>0</v>
      </c>
      <c r="S69" s="340"/>
      <c r="T69" s="341">
        <f>COUNTIF($H$80:$FR$80,T67)+COUNTIF($H$204:$FR$204,T67)</f>
        <v>0</v>
      </c>
      <c r="U69" s="126"/>
      <c r="V69" s="126">
        <f>COUNTIF($H$80:$FR$80,V67)+COUNTIF($H$204:$FR$204,V67)</f>
        <v>0</v>
      </c>
      <c r="W69" s="126"/>
      <c r="X69" s="126">
        <f>COUNTIF($H$80:$FR$80,X67)+COUNTIF($H$204:$FR$204,X67)</f>
        <v>0</v>
      </c>
      <c r="Y69" s="126"/>
      <c r="Z69" s="152">
        <f>COUNTIF($H$81:$FR$81,Z67)+COUNTIF($H$205:$FR$205,Z67)</f>
        <v>0</v>
      </c>
      <c r="AA69" s="153"/>
      <c r="AB69" s="152">
        <f>COUNTIF($H$81:$FR$81,AB67)+COUNTIF($H$205:$FR$205,AB67)</f>
        <v>0</v>
      </c>
      <c r="AC69" s="153"/>
      <c r="AD69" s="152">
        <f>COUNTIF($H$81:$FR$81,AD67)+COUNTIF($H$205:$FR$205,AD67)</f>
        <v>0</v>
      </c>
      <c r="AE69" s="153"/>
      <c r="AF69" s="126"/>
      <c r="AG69" s="126"/>
      <c r="AH69" s="126"/>
      <c r="AI69" s="126"/>
      <c r="AJ69" s="126"/>
      <c r="AK69" s="126"/>
      <c r="AL69" s="126">
        <f>COUNTIF($H$82:$FR$82,AL67)+COUNTIF($H$206:$FR$206,AL67)</f>
        <v>0</v>
      </c>
      <c r="AM69" s="126"/>
      <c r="AN69" s="126">
        <f>COUNTIF($H$82:$FR$82,AN67)+COUNTIF($H$206:$FR$206,AN67)</f>
        <v>0</v>
      </c>
      <c r="AO69" s="126"/>
      <c r="AP69" s="126">
        <f>COUNTIF($H$82:$FR$82,AP67)+COUNTIF($H$206:$FR$206,AP67)</f>
        <v>0</v>
      </c>
      <c r="AQ69" s="126"/>
      <c r="AR69" s="152"/>
      <c r="AS69" s="153"/>
      <c r="AT69" s="152"/>
      <c r="AU69" s="153"/>
      <c r="AV69" s="152"/>
      <c r="AW69" s="313"/>
      <c r="AX69" s="341">
        <f>COUNTIF($H$83:$FR$83,AX67)+COUNTIF($H$207:$FR$207,AX67)</f>
        <v>0</v>
      </c>
      <c r="AY69" s="126"/>
      <c r="AZ69" s="126">
        <f>COUNTIF($H$83:$FR$83,AZ67)+COUNTIF($H$207:$FR$207,AZ67)</f>
        <v>0</v>
      </c>
      <c r="BA69" s="126"/>
      <c r="BB69" s="126">
        <f>COUNTIF($H$83:$FR$83,BB67)+COUNTIF($H$207:$FR$207,BB67)</f>
        <v>0</v>
      </c>
      <c r="BC69" s="126"/>
      <c r="BD69" s="152"/>
      <c r="BE69" s="153"/>
      <c r="BF69" s="152"/>
      <c r="BG69" s="153"/>
      <c r="BH69" s="152"/>
      <c r="BI69" s="153"/>
      <c r="BJ69" s="126">
        <f>COUNTIF($H$84:$FR$84,BJ67)+COUNTIF($H$208:$FR$208,BJ67)</f>
        <v>0</v>
      </c>
      <c r="BK69" s="126"/>
      <c r="BL69" s="126">
        <f>COUNTIF($H$84:$FR$84,BL67)+COUNTIF($H$208:$FR$208,BL67)</f>
        <v>0</v>
      </c>
      <c r="BM69" s="126"/>
      <c r="BN69" s="126">
        <f>COUNTIF($H$84:$FR$84,BN67)+COUNTIF($H$208:$FR$208,BN67)</f>
        <v>0</v>
      </c>
      <c r="BO69" s="126"/>
      <c r="BP69" s="126">
        <f>COUNTIF($H$85:$FR$85,BP67)+COUNTIF($H$209:$FR$209,BP67)</f>
        <v>0</v>
      </c>
      <c r="BQ69" s="126"/>
      <c r="BR69" s="126">
        <f>COUNTIF($H$85:$FR$85,BR67)+COUNTIF($H$209:$FR$209,BR67)</f>
        <v>0</v>
      </c>
      <c r="BS69" s="126"/>
      <c r="BT69" s="126">
        <f>COUNTIF($H$85:$FR$85,BT67)+COUNTIF($H$209:$FR$209,BT67)</f>
        <v>0</v>
      </c>
      <c r="BU69" s="320"/>
      <c r="BV69" s="321">
        <f>H69+N69</f>
        <v>0</v>
      </c>
      <c r="BW69" s="318"/>
      <c r="BX69" s="322">
        <f>T69+Z69+AF69+AL69+AX69+BD69+BJ69+BP69</f>
        <v>0</v>
      </c>
      <c r="BY69" s="153"/>
      <c r="BZ69" s="323">
        <f>J69+P69</f>
        <v>0</v>
      </c>
      <c r="CA69" s="318"/>
      <c r="CB69" s="322">
        <f>V69+AB69+AH69+AN69+AZ69+BF69+BL69+BR69</f>
        <v>0</v>
      </c>
      <c r="CC69" s="153"/>
      <c r="CD69" s="323">
        <f>L69+R69</f>
        <v>0</v>
      </c>
      <c r="CE69" s="318"/>
      <c r="CF69" s="322">
        <f>X69+AD69+AJ69+AP69+BB69+BH69+BN69+BT69</f>
        <v>0</v>
      </c>
      <c r="CG69" s="313"/>
      <c r="CH69" s="175"/>
      <c r="CI69" s="175"/>
      <c r="CJ69" s="175"/>
      <c r="CK69" s="175"/>
      <c r="CL69" s="175"/>
      <c r="CM69" s="175"/>
      <c r="CN69" s="175"/>
      <c r="CO69" s="175"/>
      <c r="CP69" s="175"/>
      <c r="CQ69" s="175"/>
      <c r="CR69" s="175"/>
      <c r="CS69" s="313"/>
      <c r="CT69" s="375"/>
      <c r="CU69" s="376"/>
      <c r="CV69" s="376"/>
      <c r="CW69" s="376"/>
      <c r="CX69" s="376"/>
      <c r="CY69" s="380"/>
      <c r="CZ69" s="64"/>
      <c r="DA69" s="64"/>
      <c r="DB69" s="64"/>
      <c r="DC69" s="64"/>
      <c r="DD69" s="64"/>
      <c r="DE69" s="64"/>
      <c r="DF69" s="65"/>
      <c r="DG69" s="65"/>
      <c r="DH69" s="65"/>
      <c r="DI69" s="65"/>
      <c r="DJ69" s="65"/>
      <c r="DK69" s="65"/>
      <c r="DL69" s="64"/>
      <c r="DM69" s="64"/>
      <c r="DN69" s="64"/>
      <c r="DO69" s="64"/>
      <c r="DP69" s="64"/>
      <c r="DQ69" s="64"/>
      <c r="DR69" s="64"/>
      <c r="DS69" s="64"/>
      <c r="DT69" s="64"/>
      <c r="DU69" s="64"/>
      <c r="DV69" s="64"/>
      <c r="DW69" s="64"/>
      <c r="DX69" s="61"/>
      <c r="DY69" s="61"/>
      <c r="DZ69" s="61"/>
      <c r="EA69" s="61"/>
      <c r="EB69" s="61"/>
      <c r="EC69" s="61"/>
      <c r="FY69" s="49">
        <v>61</v>
      </c>
    </row>
    <row r="70" spans="2:181" ht="14.25" thickBot="1" x14ac:dyDescent="0.2">
      <c r="B70" s="298" t="s">
        <v>50</v>
      </c>
      <c r="C70" s="299"/>
      <c r="D70" s="299"/>
      <c r="E70" s="299"/>
      <c r="F70" s="299"/>
      <c r="G70" s="299"/>
      <c r="H70" s="300"/>
      <c r="I70" s="301"/>
      <c r="J70" s="301"/>
      <c r="K70" s="301"/>
      <c r="L70" s="301"/>
      <c r="M70" s="301"/>
      <c r="N70" s="301"/>
      <c r="O70" s="301"/>
      <c r="P70" s="301"/>
      <c r="Q70" s="301"/>
      <c r="R70" s="301"/>
      <c r="S70" s="315"/>
      <c r="T70" s="316"/>
      <c r="U70" s="317"/>
      <c r="V70" s="312"/>
      <c r="W70" s="312"/>
      <c r="X70" s="312"/>
      <c r="Y70" s="312"/>
      <c r="Z70" s="312"/>
      <c r="AA70" s="312"/>
      <c r="AB70" s="312"/>
      <c r="AC70" s="312"/>
      <c r="AD70" s="312"/>
      <c r="AE70" s="312"/>
      <c r="AF70" s="312"/>
      <c r="AG70" s="312"/>
      <c r="AH70" s="312"/>
      <c r="AI70" s="312"/>
      <c r="AJ70" s="312"/>
      <c r="AK70" s="312"/>
      <c r="AL70" s="312"/>
      <c r="AM70" s="312"/>
      <c r="AN70" s="312"/>
      <c r="AO70" s="312"/>
      <c r="AP70" s="312"/>
      <c r="AQ70" s="309"/>
      <c r="AR70" s="312">
        <f>COUNTIF($I$88:$FR$88,AR67)+COUNTIF($I$212:$FR$212,AR67)</f>
        <v>0</v>
      </c>
      <c r="AS70" s="312"/>
      <c r="AT70" s="312">
        <f>COUNTIF($I$88:$FR$88,AT67)+COUNTIF($I$212:$FR$212,AT67)</f>
        <v>0</v>
      </c>
      <c r="AU70" s="312"/>
      <c r="AV70" s="312">
        <f>COUNTIF($I$88:$FR$88,AV67)+COUNTIF($I$212:$FR$212,AV67)</f>
        <v>0</v>
      </c>
      <c r="AW70" s="312"/>
      <c r="AX70" s="314"/>
      <c r="AY70" s="312"/>
      <c r="AZ70" s="312"/>
      <c r="BA70" s="312"/>
      <c r="BB70" s="312"/>
      <c r="BC70" s="312"/>
      <c r="BD70" s="312">
        <f>COUNTIF($I$89:$FR$89,BD67)+COUNTIF($I$213:$FR$213,BD67)</f>
        <v>0</v>
      </c>
      <c r="BE70" s="312"/>
      <c r="BF70" s="312">
        <f>COUNTIF($I$89:$FR$89,BF67)+COUNTIF($I$213:$FR$213,BF67)</f>
        <v>0</v>
      </c>
      <c r="BG70" s="312"/>
      <c r="BH70" s="312">
        <f>COUNTIF($I$89:$FR$89,BH67)+COUNTIF($I$213:$FR$213,BH67)</f>
        <v>0</v>
      </c>
      <c r="BI70" s="312"/>
      <c r="BJ70" s="309">
        <f>COUNTIF($I$90:$FR$90,BJ67)+COUNTIF($I$214:$FR$214,BJ67)</f>
        <v>0</v>
      </c>
      <c r="BK70" s="310"/>
      <c r="BL70" s="309">
        <f>COUNTIF($I$90:$FR$90,BL67)+COUNTIF($I$214:$FR$214,BL67)</f>
        <v>0</v>
      </c>
      <c r="BM70" s="310"/>
      <c r="BN70" s="309">
        <f>COUNTIF($I$90:$FR$90,BN67)+COUNTIF($I$214:$FR$214,BN67)</f>
        <v>0</v>
      </c>
      <c r="BO70" s="310"/>
      <c r="BP70" s="309"/>
      <c r="BQ70" s="310"/>
      <c r="BR70" s="309"/>
      <c r="BS70" s="310"/>
      <c r="BT70" s="309"/>
      <c r="BU70" s="305"/>
      <c r="BV70" s="311">
        <f>H70+N70</f>
        <v>0</v>
      </c>
      <c r="BW70" s="303"/>
      <c r="BX70" s="304">
        <f>T70+Z70+AF70+AL70+AX70+BD70+BJ70+BP70</f>
        <v>0</v>
      </c>
      <c r="BY70" s="310"/>
      <c r="BZ70" s="302">
        <f>J70+P70</f>
        <v>0</v>
      </c>
      <c r="CA70" s="303"/>
      <c r="CB70" s="304">
        <f>V70+AB70+AH70+AN70+AZ70+BF70+BL70+BR70</f>
        <v>0</v>
      </c>
      <c r="CC70" s="310"/>
      <c r="CD70" s="302">
        <f>L70+R70</f>
        <v>0</v>
      </c>
      <c r="CE70" s="303"/>
      <c r="CF70" s="304">
        <f>X70+AD70+AJ70+AP70+BB70+BH70+BN70+BT70</f>
        <v>0</v>
      </c>
      <c r="CG70" s="305"/>
      <c r="CH70" s="306"/>
      <c r="CI70" s="307"/>
      <c r="CJ70" s="307"/>
      <c r="CK70" s="307"/>
      <c r="CL70" s="307"/>
      <c r="CM70" s="307"/>
      <c r="CN70" s="307"/>
      <c r="CO70" s="307"/>
      <c r="CP70" s="307"/>
      <c r="CQ70" s="307"/>
      <c r="CR70" s="307"/>
      <c r="CS70" s="308"/>
      <c r="CT70" s="375"/>
      <c r="CU70" s="376"/>
      <c r="CV70" s="376"/>
      <c r="CW70" s="376"/>
      <c r="CX70" s="376"/>
      <c r="CY70" s="380"/>
      <c r="CZ70" s="64"/>
      <c r="DA70" s="64"/>
      <c r="DB70" s="64"/>
      <c r="DC70" s="64"/>
      <c r="DD70" s="64"/>
      <c r="DE70" s="64"/>
      <c r="DF70" s="66"/>
      <c r="DG70" s="66"/>
      <c r="DH70" s="66"/>
      <c r="DI70" s="66"/>
      <c r="DJ70" s="66"/>
      <c r="DK70" s="66"/>
      <c r="DL70" s="67"/>
      <c r="DM70" s="67"/>
      <c r="DN70" s="67"/>
      <c r="DO70" s="67"/>
      <c r="DP70" s="67"/>
      <c r="DQ70" s="67"/>
      <c r="DR70" s="64"/>
      <c r="DS70" s="64"/>
      <c r="DT70" s="64"/>
      <c r="DU70" s="64"/>
      <c r="DV70" s="64"/>
      <c r="DW70" s="64"/>
      <c r="DX70" s="61"/>
      <c r="DY70" s="61"/>
      <c r="DZ70" s="61"/>
      <c r="EA70" s="61"/>
      <c r="EB70" s="61"/>
      <c r="EC70" s="61"/>
      <c r="FY70" s="49">
        <v>62</v>
      </c>
    </row>
    <row r="71" spans="2:181" s="60" customFormat="1" ht="14.25" thickBot="1" x14ac:dyDescent="0.2">
      <c r="B71" s="298" t="s">
        <v>42</v>
      </c>
      <c r="C71" s="299"/>
      <c r="D71" s="299"/>
      <c r="E71" s="299"/>
      <c r="F71" s="299"/>
      <c r="G71" s="299"/>
      <c r="H71" s="370">
        <f>SUM(H68:I70)</f>
        <v>0</v>
      </c>
      <c r="I71" s="371"/>
      <c r="J71" s="371">
        <f t="shared" ref="J71" si="0">SUM(J68:K70)</f>
        <v>0</v>
      </c>
      <c r="K71" s="371"/>
      <c r="L71" s="371">
        <f t="shared" ref="L71" si="1">SUM(L68:M70)</f>
        <v>0</v>
      </c>
      <c r="M71" s="371"/>
      <c r="N71" s="371">
        <f t="shared" ref="N71" si="2">SUM(N68:O70)</f>
        <v>0</v>
      </c>
      <c r="O71" s="371"/>
      <c r="P71" s="371">
        <f t="shared" ref="P71" si="3">SUM(P68:Q70)</f>
        <v>0</v>
      </c>
      <c r="Q71" s="371"/>
      <c r="R71" s="371">
        <f t="shared" ref="R71" si="4">SUM(R68:S70)</f>
        <v>0</v>
      </c>
      <c r="S71" s="372"/>
      <c r="T71" s="370">
        <f>SUM(T68:U70)</f>
        <v>0</v>
      </c>
      <c r="U71" s="371"/>
      <c r="V71" s="371">
        <f t="shared" ref="V71" si="5">SUM(V68:W70)</f>
        <v>0</v>
      </c>
      <c r="W71" s="371"/>
      <c r="X71" s="371">
        <f t="shared" ref="X71" si="6">SUM(X68:Y70)</f>
        <v>0</v>
      </c>
      <c r="Y71" s="371"/>
      <c r="Z71" s="371">
        <f t="shared" ref="Z71" si="7">SUM(Z68:AA70)</f>
        <v>0</v>
      </c>
      <c r="AA71" s="371"/>
      <c r="AB71" s="371">
        <f t="shared" ref="AB71" si="8">SUM(AB68:AC70)</f>
        <v>0</v>
      </c>
      <c r="AC71" s="371"/>
      <c r="AD71" s="371">
        <f t="shared" ref="AD71" si="9">SUM(AD68:AE70)</f>
        <v>0</v>
      </c>
      <c r="AE71" s="371"/>
      <c r="AF71" s="371">
        <f t="shared" ref="AF71" si="10">SUM(AF68:AG70)</f>
        <v>0</v>
      </c>
      <c r="AG71" s="371"/>
      <c r="AH71" s="371">
        <f t="shared" ref="AH71" si="11">SUM(AH68:AI70)</f>
        <v>0</v>
      </c>
      <c r="AI71" s="371"/>
      <c r="AJ71" s="371">
        <f t="shared" ref="AJ71" si="12">SUM(AJ68:AK70)</f>
        <v>0</v>
      </c>
      <c r="AK71" s="371"/>
      <c r="AL71" s="371">
        <f t="shared" ref="AL71" si="13">SUM(AL68:AM70)</f>
        <v>0</v>
      </c>
      <c r="AM71" s="371"/>
      <c r="AN71" s="371">
        <f t="shared" ref="AN71" si="14">SUM(AN68:AO70)</f>
        <v>0</v>
      </c>
      <c r="AO71" s="371"/>
      <c r="AP71" s="371">
        <f t="shared" ref="AP71:AV71" si="15">SUM(AP68:AQ70)</f>
        <v>0</v>
      </c>
      <c r="AQ71" s="371"/>
      <c r="AR71" s="371">
        <f t="shared" si="15"/>
        <v>0</v>
      </c>
      <c r="AS71" s="371"/>
      <c r="AT71" s="371">
        <f t="shared" si="15"/>
        <v>0</v>
      </c>
      <c r="AU71" s="371"/>
      <c r="AV71" s="371">
        <f t="shared" si="15"/>
        <v>0</v>
      </c>
      <c r="AW71" s="372"/>
      <c r="AX71" s="370">
        <f>SUM(AX68:AY70)</f>
        <v>0</v>
      </c>
      <c r="AY71" s="371"/>
      <c r="AZ71" s="371">
        <f t="shared" ref="AZ71" si="16">SUM(AZ68:BA70)</f>
        <v>0</v>
      </c>
      <c r="BA71" s="371"/>
      <c r="BB71" s="371">
        <f t="shared" ref="BB71" si="17">SUM(BB68:BC70)</f>
        <v>0</v>
      </c>
      <c r="BC71" s="371"/>
      <c r="BD71" s="371">
        <f t="shared" ref="BD71" si="18">SUM(BD68:BE70)</f>
        <v>0</v>
      </c>
      <c r="BE71" s="371"/>
      <c r="BF71" s="371">
        <f t="shared" ref="BF71" si="19">SUM(BF68:BG70)</f>
        <v>0</v>
      </c>
      <c r="BG71" s="371"/>
      <c r="BH71" s="371">
        <f>SUM(BH68:BI70)</f>
        <v>0</v>
      </c>
      <c r="BI71" s="371"/>
      <c r="BJ71" s="371">
        <f t="shared" ref="BJ71" si="20">SUM(BJ68:BK70)</f>
        <v>0</v>
      </c>
      <c r="BK71" s="371"/>
      <c r="BL71" s="371">
        <f t="shared" ref="BL71" si="21">SUM(BL68:BM70)</f>
        <v>0</v>
      </c>
      <c r="BM71" s="371"/>
      <c r="BN71" s="371">
        <f t="shared" ref="BN71" si="22">SUM(BN68:BO70)</f>
        <v>0</v>
      </c>
      <c r="BO71" s="371"/>
      <c r="BP71" s="371">
        <f t="shared" ref="BP71" si="23">SUM(BP68:BQ70)</f>
        <v>0</v>
      </c>
      <c r="BQ71" s="371"/>
      <c r="BR71" s="371">
        <f t="shared" ref="BR71" si="24">SUM(BR68:BS70)</f>
        <v>0</v>
      </c>
      <c r="BS71" s="371"/>
      <c r="BT71" s="371">
        <f t="shared" ref="BT71" si="25">SUM(BT68:BU70)</f>
        <v>0</v>
      </c>
      <c r="BU71" s="372"/>
      <c r="BV71" s="370">
        <f>SUM(BV68:BW70)</f>
        <v>0</v>
      </c>
      <c r="BW71" s="371"/>
      <c r="BX71" s="371">
        <f t="shared" ref="BX71" si="26">SUM(BX68:BY70)</f>
        <v>0</v>
      </c>
      <c r="BY71" s="371"/>
      <c r="BZ71" s="371">
        <f t="shared" ref="BZ71" si="27">SUM(BZ68:CA70)</f>
        <v>0</v>
      </c>
      <c r="CA71" s="371"/>
      <c r="CB71" s="371">
        <f t="shared" ref="CB71" si="28">SUM(CB68:CC70)</f>
        <v>0</v>
      </c>
      <c r="CC71" s="371"/>
      <c r="CD71" s="371">
        <f t="shared" ref="CD71" si="29">SUM(CD68:CE70)</f>
        <v>0</v>
      </c>
      <c r="CE71" s="371"/>
      <c r="CF71" s="371">
        <f t="shared" ref="CF71" si="30">SUM(CF68:CG70)</f>
        <v>0</v>
      </c>
      <c r="CG71" s="372"/>
      <c r="CH71" s="306"/>
      <c r="CI71" s="307"/>
      <c r="CJ71" s="307"/>
      <c r="CK71" s="307"/>
      <c r="CL71" s="307"/>
      <c r="CM71" s="307"/>
      <c r="CN71" s="307"/>
      <c r="CO71" s="307"/>
      <c r="CP71" s="307"/>
      <c r="CQ71" s="307"/>
      <c r="CR71" s="307"/>
      <c r="CS71" s="308"/>
      <c r="CT71" s="377"/>
      <c r="CU71" s="378"/>
      <c r="CV71" s="378"/>
      <c r="CW71" s="378"/>
      <c r="CX71" s="378"/>
      <c r="CY71" s="381"/>
      <c r="CZ71" s="64"/>
      <c r="DA71" s="64"/>
      <c r="DB71" s="64"/>
      <c r="DC71" s="64"/>
      <c r="DD71" s="64"/>
      <c r="DE71" s="64"/>
      <c r="DF71" s="66"/>
      <c r="DG71" s="66"/>
      <c r="DH71" s="66"/>
      <c r="DI71" s="66"/>
      <c r="DJ71" s="66"/>
      <c r="DK71" s="66"/>
      <c r="DL71" s="67"/>
      <c r="DM71" s="67"/>
      <c r="DN71" s="67"/>
      <c r="DO71" s="67"/>
      <c r="DP71" s="67"/>
      <c r="DQ71" s="67"/>
      <c r="DR71" s="64"/>
      <c r="DS71" s="64"/>
      <c r="DT71" s="64"/>
      <c r="DU71" s="64"/>
      <c r="DV71" s="64"/>
      <c r="DW71" s="64"/>
      <c r="DX71" s="61"/>
      <c r="DY71" s="61"/>
      <c r="DZ71" s="61"/>
      <c r="EA71" s="61"/>
      <c r="EB71" s="61"/>
      <c r="EC71" s="61"/>
      <c r="FY71" s="49">
        <v>63</v>
      </c>
    </row>
    <row r="72" spans="2:181" x14ac:dyDescent="0.15">
      <c r="FY72" s="49">
        <v>64</v>
      </c>
    </row>
    <row r="73" spans="2:181" x14ac:dyDescent="0.15">
      <c r="B73" s="11" t="s">
        <v>56</v>
      </c>
      <c r="C73" s="11"/>
      <c r="D73" s="11"/>
      <c r="E73" s="11"/>
      <c r="F73" s="11"/>
      <c r="G73" s="11"/>
      <c r="H73" s="151" t="str">
        <f>H20</f>
        <v>管口</v>
      </c>
      <c r="I73" s="151"/>
      <c r="J73" s="151">
        <f>J20</f>
        <v>0</v>
      </c>
      <c r="K73" s="151"/>
      <c r="L73" s="151">
        <f>L20</f>
        <v>0</v>
      </c>
      <c r="M73" s="151"/>
      <c r="N73" s="151">
        <f t="shared" ref="N73:BX73" si="31">N20</f>
        <v>0</v>
      </c>
      <c r="O73" s="151"/>
      <c r="P73" s="151">
        <f t="shared" si="31"/>
        <v>0</v>
      </c>
      <c r="Q73" s="151"/>
      <c r="R73" s="151">
        <f t="shared" si="31"/>
        <v>0</v>
      </c>
      <c r="S73" s="151"/>
      <c r="T73" s="151">
        <f t="shared" si="31"/>
        <v>0</v>
      </c>
      <c r="U73" s="151"/>
      <c r="V73" s="151">
        <f t="shared" si="31"/>
        <v>0</v>
      </c>
      <c r="W73" s="151"/>
      <c r="X73" s="151">
        <f t="shared" si="31"/>
        <v>0</v>
      </c>
      <c r="Y73" s="151"/>
      <c r="Z73" s="151">
        <f t="shared" si="31"/>
        <v>0</v>
      </c>
      <c r="AA73" s="151"/>
      <c r="AB73" s="151">
        <f t="shared" si="31"/>
        <v>0</v>
      </c>
      <c r="AC73" s="151"/>
      <c r="AD73" s="151">
        <f t="shared" si="31"/>
        <v>0</v>
      </c>
      <c r="AE73" s="151"/>
      <c r="AF73" s="151">
        <f t="shared" si="31"/>
        <v>0</v>
      </c>
      <c r="AG73" s="151"/>
      <c r="AH73" s="151">
        <f t="shared" si="31"/>
        <v>0</v>
      </c>
      <c r="AI73" s="151"/>
      <c r="AJ73" s="151">
        <f t="shared" si="31"/>
        <v>0</v>
      </c>
      <c r="AK73" s="151"/>
      <c r="AL73" s="151">
        <f t="shared" si="31"/>
        <v>0</v>
      </c>
      <c r="AM73" s="151"/>
      <c r="AN73" s="151">
        <f t="shared" si="31"/>
        <v>0</v>
      </c>
      <c r="AO73" s="151"/>
      <c r="AP73" s="151">
        <f t="shared" si="31"/>
        <v>0</v>
      </c>
      <c r="AQ73" s="151"/>
      <c r="AR73" s="151">
        <f t="shared" si="31"/>
        <v>0</v>
      </c>
      <c r="AS73" s="151"/>
      <c r="AT73" s="151">
        <f t="shared" si="31"/>
        <v>0</v>
      </c>
      <c r="AU73" s="151"/>
      <c r="AV73" s="151">
        <f t="shared" si="31"/>
        <v>0</v>
      </c>
      <c r="AW73" s="151"/>
      <c r="AX73" s="151">
        <f t="shared" si="31"/>
        <v>0</v>
      </c>
      <c r="AY73" s="151"/>
      <c r="AZ73" s="151">
        <f t="shared" si="31"/>
        <v>0</v>
      </c>
      <c r="BA73" s="151"/>
      <c r="BB73" s="151">
        <f t="shared" si="31"/>
        <v>0</v>
      </c>
      <c r="BC73" s="151"/>
      <c r="BD73" s="151">
        <f t="shared" si="31"/>
        <v>0</v>
      </c>
      <c r="BE73" s="151"/>
      <c r="BF73" s="151">
        <f t="shared" si="31"/>
        <v>0</v>
      </c>
      <c r="BG73" s="151"/>
      <c r="BH73" s="151">
        <f t="shared" si="31"/>
        <v>0</v>
      </c>
      <c r="BI73" s="151"/>
      <c r="BJ73" s="151">
        <f t="shared" si="31"/>
        <v>0</v>
      </c>
      <c r="BK73" s="151"/>
      <c r="BL73" s="151">
        <f t="shared" si="31"/>
        <v>0</v>
      </c>
      <c r="BM73" s="151"/>
      <c r="BN73" s="151">
        <f t="shared" si="31"/>
        <v>0</v>
      </c>
      <c r="BO73" s="151"/>
      <c r="BP73" s="151">
        <f t="shared" si="31"/>
        <v>0</v>
      </c>
      <c r="BQ73" s="151"/>
      <c r="BR73" s="151">
        <f t="shared" si="31"/>
        <v>0</v>
      </c>
      <c r="BS73" s="151"/>
      <c r="BT73" s="151">
        <f t="shared" si="31"/>
        <v>0</v>
      </c>
      <c r="BU73" s="151"/>
      <c r="BV73" s="151">
        <f t="shared" si="31"/>
        <v>0</v>
      </c>
      <c r="BW73" s="151"/>
      <c r="BX73" s="151">
        <f t="shared" si="31"/>
        <v>0</v>
      </c>
      <c r="BY73" s="151"/>
      <c r="BZ73" s="151">
        <f t="shared" ref="BZ73:EJ73" si="32">BZ20</f>
        <v>0</v>
      </c>
      <c r="CA73" s="151"/>
      <c r="CB73" s="151">
        <f t="shared" si="32"/>
        <v>0</v>
      </c>
      <c r="CC73" s="151"/>
      <c r="CD73" s="151">
        <f t="shared" si="32"/>
        <v>0</v>
      </c>
      <c r="CE73" s="151"/>
      <c r="CF73" s="151">
        <f t="shared" si="32"/>
        <v>0</v>
      </c>
      <c r="CG73" s="151"/>
      <c r="CH73" s="151">
        <f t="shared" si="32"/>
        <v>0</v>
      </c>
      <c r="CI73" s="151"/>
      <c r="CJ73" s="151">
        <f t="shared" si="32"/>
        <v>0</v>
      </c>
      <c r="CK73" s="151"/>
      <c r="CL73" s="151">
        <f t="shared" si="32"/>
        <v>0</v>
      </c>
      <c r="CM73" s="151"/>
      <c r="CN73" s="151">
        <f t="shared" si="32"/>
        <v>0</v>
      </c>
      <c r="CO73" s="151"/>
      <c r="CP73" s="151">
        <f t="shared" si="32"/>
        <v>0</v>
      </c>
      <c r="CQ73" s="151"/>
      <c r="CR73" s="151">
        <f t="shared" si="32"/>
        <v>0</v>
      </c>
      <c r="CS73" s="151"/>
      <c r="CT73" s="151">
        <f t="shared" si="32"/>
        <v>0</v>
      </c>
      <c r="CU73" s="151"/>
      <c r="CV73" s="151">
        <f t="shared" si="32"/>
        <v>0</v>
      </c>
      <c r="CW73" s="151"/>
      <c r="CX73" s="151">
        <f t="shared" si="32"/>
        <v>0</v>
      </c>
      <c r="CY73" s="151"/>
      <c r="CZ73" s="151">
        <f t="shared" si="32"/>
        <v>0</v>
      </c>
      <c r="DA73" s="151"/>
      <c r="DB73" s="151">
        <f t="shared" si="32"/>
        <v>0</v>
      </c>
      <c r="DC73" s="151"/>
      <c r="DD73" s="151">
        <f t="shared" si="32"/>
        <v>0</v>
      </c>
      <c r="DE73" s="151"/>
      <c r="DF73" s="151">
        <f t="shared" si="32"/>
        <v>0</v>
      </c>
      <c r="DG73" s="151"/>
      <c r="DH73" s="151">
        <f t="shared" si="32"/>
        <v>0</v>
      </c>
      <c r="DI73" s="151"/>
      <c r="DJ73" s="151">
        <f t="shared" si="32"/>
        <v>0</v>
      </c>
      <c r="DK73" s="151"/>
      <c r="DL73" s="151">
        <f t="shared" si="32"/>
        <v>0</v>
      </c>
      <c r="DM73" s="151"/>
      <c r="DN73" s="151">
        <f t="shared" si="32"/>
        <v>0</v>
      </c>
      <c r="DO73" s="151"/>
      <c r="DP73" s="151">
        <f t="shared" si="32"/>
        <v>0</v>
      </c>
      <c r="DQ73" s="151"/>
      <c r="DR73" s="151">
        <f t="shared" si="32"/>
        <v>0</v>
      </c>
      <c r="DS73" s="151"/>
      <c r="DT73" s="151">
        <f t="shared" si="32"/>
        <v>0</v>
      </c>
      <c r="DU73" s="151"/>
      <c r="DV73" s="151">
        <f t="shared" si="32"/>
        <v>0</v>
      </c>
      <c r="DW73" s="151"/>
      <c r="DX73" s="151">
        <f t="shared" si="32"/>
        <v>0</v>
      </c>
      <c r="DY73" s="151"/>
      <c r="DZ73" s="151">
        <f t="shared" si="32"/>
        <v>0</v>
      </c>
      <c r="EA73" s="151"/>
      <c r="EB73" s="151">
        <f t="shared" si="32"/>
        <v>0</v>
      </c>
      <c r="EC73" s="151"/>
      <c r="ED73" s="151">
        <f t="shared" si="32"/>
        <v>0</v>
      </c>
      <c r="EE73" s="151"/>
      <c r="EF73" s="151">
        <f t="shared" si="32"/>
        <v>0</v>
      </c>
      <c r="EG73" s="151"/>
      <c r="EH73" s="151">
        <f t="shared" si="32"/>
        <v>0</v>
      </c>
      <c r="EI73" s="151"/>
      <c r="EJ73" s="151">
        <f t="shared" si="32"/>
        <v>0</v>
      </c>
      <c r="EK73" s="151"/>
      <c r="EL73" s="151">
        <f t="shared" ref="EL73:FR73" si="33">EL20</f>
        <v>0</v>
      </c>
      <c r="EM73" s="151"/>
      <c r="EN73" s="151">
        <f t="shared" si="33"/>
        <v>0</v>
      </c>
      <c r="EO73" s="151"/>
      <c r="EP73" s="151">
        <f t="shared" si="33"/>
        <v>0</v>
      </c>
      <c r="EQ73" s="151"/>
      <c r="ER73" s="151">
        <f t="shared" si="33"/>
        <v>0</v>
      </c>
      <c r="ES73" s="151"/>
      <c r="ET73" s="151">
        <f t="shared" si="33"/>
        <v>0</v>
      </c>
      <c r="EU73" s="151"/>
      <c r="EV73" s="151">
        <f t="shared" si="33"/>
        <v>0</v>
      </c>
      <c r="EW73" s="151"/>
      <c r="EX73" s="151">
        <f t="shared" si="33"/>
        <v>0</v>
      </c>
      <c r="EY73" s="151"/>
      <c r="EZ73" s="151">
        <f t="shared" si="33"/>
        <v>0</v>
      </c>
      <c r="FA73" s="151"/>
      <c r="FB73" s="151">
        <f t="shared" si="33"/>
        <v>0</v>
      </c>
      <c r="FC73" s="151"/>
      <c r="FD73" s="151">
        <f t="shared" si="33"/>
        <v>0</v>
      </c>
      <c r="FE73" s="151"/>
      <c r="FF73" s="151">
        <f t="shared" si="33"/>
        <v>0</v>
      </c>
      <c r="FG73" s="151"/>
      <c r="FH73" s="151">
        <f t="shared" si="33"/>
        <v>0</v>
      </c>
      <c r="FI73" s="151"/>
      <c r="FJ73" s="151">
        <f t="shared" si="33"/>
        <v>0</v>
      </c>
      <c r="FK73" s="151"/>
      <c r="FL73" s="151">
        <f t="shared" si="33"/>
        <v>0</v>
      </c>
      <c r="FM73" s="151"/>
      <c r="FN73" s="151">
        <f t="shared" si="33"/>
        <v>0</v>
      </c>
      <c r="FO73" s="151"/>
      <c r="FP73" s="151">
        <f t="shared" si="33"/>
        <v>0</v>
      </c>
      <c r="FQ73" s="151"/>
      <c r="FR73" s="151">
        <f t="shared" si="33"/>
        <v>0</v>
      </c>
      <c r="FS73" s="151"/>
      <c r="FY73" s="49">
        <v>65</v>
      </c>
    </row>
    <row r="74" spans="2:181" x14ac:dyDescent="0.15">
      <c r="B74" s="96" t="s">
        <v>53</v>
      </c>
      <c r="C74" s="96"/>
      <c r="D74" s="96"/>
      <c r="E74" s="96"/>
      <c r="F74" s="96"/>
      <c r="G74" s="96"/>
      <c r="H74" s="96">
        <f>IF(H$22="継手ズレ",H$30,0)</f>
        <v>0</v>
      </c>
      <c r="I74" s="96"/>
      <c r="J74" s="96">
        <f>IF(J$22="継手ズレ",J$30,0)</f>
        <v>0</v>
      </c>
      <c r="K74" s="96"/>
      <c r="L74" s="96">
        <f>IF(L$22="継手ズレ",L$30,0)</f>
        <v>0</v>
      </c>
      <c r="M74" s="96"/>
      <c r="N74" s="96">
        <f>IF(N$22="継手ズレ",N$30,0)</f>
        <v>0</v>
      </c>
      <c r="O74" s="96"/>
      <c r="P74" s="96">
        <f>IF(P$22="継手ズレ",P$30,0)</f>
        <v>0</v>
      </c>
      <c r="Q74" s="96"/>
      <c r="R74" s="96">
        <f>IF(R$22="継手ズレ",R$30,0)</f>
        <v>0</v>
      </c>
      <c r="S74" s="96"/>
      <c r="T74" s="96">
        <f>IF(T$22="継手ズレ",T$30,0)</f>
        <v>0</v>
      </c>
      <c r="U74" s="96"/>
      <c r="V74" s="96">
        <f>IF(V$22="継手ズレ",V$30,0)</f>
        <v>0</v>
      </c>
      <c r="W74" s="96"/>
      <c r="X74" s="96">
        <f>IF(X$22="継手ズレ",X$30,0)</f>
        <v>0</v>
      </c>
      <c r="Y74" s="96"/>
      <c r="Z74" s="96">
        <f>IF(Z$22="継手ズレ",Z$30,0)</f>
        <v>0</v>
      </c>
      <c r="AA74" s="96"/>
      <c r="AB74" s="96">
        <f>IF(AB$22="継手ズレ",AB$30,0)</f>
        <v>0</v>
      </c>
      <c r="AC74" s="96"/>
      <c r="AD74" s="96">
        <f>IF(AD$22="継手ズレ",AD$30,0)</f>
        <v>0</v>
      </c>
      <c r="AE74" s="96"/>
      <c r="AF74" s="96">
        <f>IF(AF$22="継手ズレ",AF$30,0)</f>
        <v>0</v>
      </c>
      <c r="AG74" s="96"/>
      <c r="AH74" s="96">
        <f>IF(AH$22="継手ズレ",AH$30,0)</f>
        <v>0</v>
      </c>
      <c r="AI74" s="96"/>
      <c r="AJ74" s="96">
        <f>IF(AJ$22="継手ズレ",AJ$30,0)</f>
        <v>0</v>
      </c>
      <c r="AK74" s="96"/>
      <c r="AL74" s="96">
        <f>IF(AL$22="継手ズレ",AL$30,0)</f>
        <v>0</v>
      </c>
      <c r="AM74" s="96"/>
      <c r="AN74" s="96">
        <f>IF(AN$22="継手ズレ",AN$30,0)</f>
        <v>0</v>
      </c>
      <c r="AO74" s="96"/>
      <c r="AP74" s="96">
        <f>IF(AP$22="継手ズレ",AP$30,0)</f>
        <v>0</v>
      </c>
      <c r="AQ74" s="96"/>
      <c r="AR74" s="96">
        <f>IF(AR$22="継手ズレ",AR$30,0)</f>
        <v>0</v>
      </c>
      <c r="AS74" s="96"/>
      <c r="AT74" s="96">
        <f>IF(AT$22="継手ズレ",AT$30,0)</f>
        <v>0</v>
      </c>
      <c r="AU74" s="96"/>
      <c r="AV74" s="96">
        <f>IF(AV$22="継手ズレ",AV$30,0)</f>
        <v>0</v>
      </c>
      <c r="AW74" s="96"/>
      <c r="AX74" s="96">
        <f>IF(AX$22="継手ズレ",AX$30,0)</f>
        <v>0</v>
      </c>
      <c r="AY74" s="96"/>
      <c r="AZ74" s="96">
        <f>IF(AZ$22="継手ズレ",AZ$30,0)</f>
        <v>0</v>
      </c>
      <c r="BA74" s="96"/>
      <c r="BB74" s="96">
        <f>IF(BB$22="継手ズレ",BB$30,0)</f>
        <v>0</v>
      </c>
      <c r="BC74" s="96"/>
      <c r="BD74" s="96">
        <f>IF(BD$22="継手ズレ",BD$30,0)</f>
        <v>0</v>
      </c>
      <c r="BE74" s="96"/>
      <c r="BF74" s="96">
        <f>IF(BF$22="継手ズレ",BF$30,0)</f>
        <v>0</v>
      </c>
      <c r="BG74" s="96"/>
      <c r="BH74" s="96">
        <f>IF(BH$22="継手ズレ",BH$30,0)</f>
        <v>0</v>
      </c>
      <c r="BI74" s="96"/>
      <c r="BJ74" s="96">
        <f>IF(BJ$22="継手ズレ",BJ$30,0)</f>
        <v>0</v>
      </c>
      <c r="BK74" s="96"/>
      <c r="BL74" s="96">
        <f>IF(BL$22="継手ズレ",BL$30,0)</f>
        <v>0</v>
      </c>
      <c r="BM74" s="96"/>
      <c r="BN74" s="96">
        <f>IF(BN$22="継手ズレ",BN$30,0)</f>
        <v>0</v>
      </c>
      <c r="BO74" s="96"/>
      <c r="BP74" s="96">
        <f>IF(BP$22="継手ズレ",BP$30,0)</f>
        <v>0</v>
      </c>
      <c r="BQ74" s="96"/>
      <c r="BR74" s="96">
        <f>IF(BR$22="継手ズレ",BR$30,0)</f>
        <v>0</v>
      </c>
      <c r="BS74" s="96"/>
      <c r="BT74" s="96">
        <f>IF(BT$22="継手ズレ",BT$30,0)</f>
        <v>0</v>
      </c>
      <c r="BU74" s="96"/>
      <c r="BV74" s="96">
        <f>IF(BV$22="継手ズレ",BV$30,0)</f>
        <v>0</v>
      </c>
      <c r="BW74" s="96"/>
      <c r="BX74" s="96">
        <f>IF(BX$22="継手ズレ",BX$30,0)</f>
        <v>0</v>
      </c>
      <c r="BY74" s="96"/>
      <c r="BZ74" s="96">
        <f>IF(BZ$22="継手ズレ",BZ$30,0)</f>
        <v>0</v>
      </c>
      <c r="CA74" s="96"/>
      <c r="CB74" s="96">
        <f>IF(CB$22="継手ズレ",CB$30,0)</f>
        <v>0</v>
      </c>
      <c r="CC74" s="96"/>
      <c r="CD74" s="96">
        <f>IF(CD$22="継手ズレ",CD$30,0)</f>
        <v>0</v>
      </c>
      <c r="CE74" s="96"/>
      <c r="CF74" s="96">
        <f>IF(CF$22="継手ズレ",CF$30,0)</f>
        <v>0</v>
      </c>
      <c r="CG74" s="96"/>
      <c r="CH74" s="96">
        <f>IF(CH$22="継手ズレ",CH$30,0)</f>
        <v>0</v>
      </c>
      <c r="CI74" s="96"/>
      <c r="CJ74" s="96">
        <f>IF(CJ$22="継手ズレ",CJ$30,0)</f>
        <v>0</v>
      </c>
      <c r="CK74" s="96"/>
      <c r="CL74" s="96">
        <f>IF(CL$22="継手ズレ",CL$30,0)</f>
        <v>0</v>
      </c>
      <c r="CM74" s="96"/>
      <c r="CN74" s="96">
        <f>IF(CN$22="継手ズレ",CN$30,0)</f>
        <v>0</v>
      </c>
      <c r="CO74" s="96"/>
      <c r="CP74" s="96">
        <f>IF(CP$22="継手ズレ",CP$30,0)</f>
        <v>0</v>
      </c>
      <c r="CQ74" s="96"/>
      <c r="CR74" s="96">
        <f>IF(CR$22="継手ズレ",CR$30,0)</f>
        <v>0</v>
      </c>
      <c r="CS74" s="96"/>
      <c r="CT74" s="96">
        <f>IF(CT$22="継手ズレ",CT$30,0)</f>
        <v>0</v>
      </c>
      <c r="CU74" s="96"/>
      <c r="CV74" s="96">
        <f>IF(CV$22="継手ズレ",CV$30,0)</f>
        <v>0</v>
      </c>
      <c r="CW74" s="96"/>
      <c r="CX74" s="96">
        <f>IF(CX$22="継手ズレ",CX$30,0)</f>
        <v>0</v>
      </c>
      <c r="CY74" s="96"/>
      <c r="CZ74" s="96">
        <f>IF(CZ$22="継手ズレ",CZ$30,0)</f>
        <v>0</v>
      </c>
      <c r="DA74" s="96"/>
      <c r="DB74" s="96">
        <f>IF(DB$22="継手ズレ",DB$30,0)</f>
        <v>0</v>
      </c>
      <c r="DC74" s="96"/>
      <c r="DD74" s="96">
        <f>IF(DD$22="継手ズレ",DD$30,0)</f>
        <v>0</v>
      </c>
      <c r="DE74" s="96"/>
      <c r="DF74" s="96">
        <f>IF(DF$22="継手ズレ",DF$30,0)</f>
        <v>0</v>
      </c>
      <c r="DG74" s="96"/>
      <c r="DH74" s="96">
        <f>IF(DH$22="継手ズレ",DH$30,0)</f>
        <v>0</v>
      </c>
      <c r="DI74" s="96"/>
      <c r="DJ74" s="96">
        <f>IF(DJ$22="継手ズレ",DJ$30,0)</f>
        <v>0</v>
      </c>
      <c r="DK74" s="96"/>
      <c r="DL74" s="96">
        <f>IF(DL$22="継手ズレ",DL$30,0)</f>
        <v>0</v>
      </c>
      <c r="DM74" s="96"/>
      <c r="DN74" s="96">
        <f>IF(DN$22="継手ズレ",DN$30,0)</f>
        <v>0</v>
      </c>
      <c r="DO74" s="96"/>
      <c r="DP74" s="96">
        <f>IF(DP$22="継手ズレ",DP$30,0)</f>
        <v>0</v>
      </c>
      <c r="DQ74" s="96"/>
      <c r="DR74" s="96">
        <f>IF(DR$22="継手ズレ",DR$30,0)</f>
        <v>0</v>
      </c>
      <c r="DS74" s="96"/>
      <c r="DT74" s="96">
        <f>IF(DT$22="継手ズレ",DT$30,0)</f>
        <v>0</v>
      </c>
      <c r="DU74" s="96"/>
      <c r="DV74" s="96">
        <f>IF(DV$22="継手ズレ",DV$30,0)</f>
        <v>0</v>
      </c>
      <c r="DW74" s="96"/>
      <c r="DX74" s="96">
        <f>IF(DX$22="継手ズレ",DX$30,0)</f>
        <v>0</v>
      </c>
      <c r="DY74" s="96"/>
      <c r="DZ74" s="96">
        <f>IF(DZ$22="継手ズレ",DZ$30,0)</f>
        <v>0</v>
      </c>
      <c r="EA74" s="96"/>
      <c r="EB74" s="96">
        <f>IF(EB$22="継手ズレ",EB$30,0)</f>
        <v>0</v>
      </c>
      <c r="EC74" s="96"/>
      <c r="ED74" s="96">
        <f>IF(ED$22="継手ズレ",ED$30,0)</f>
        <v>0</v>
      </c>
      <c r="EE74" s="96"/>
      <c r="EF74" s="96">
        <f>IF(EF$22="継手ズレ",EF$30,0)</f>
        <v>0</v>
      </c>
      <c r="EG74" s="96"/>
      <c r="EH74" s="96">
        <f>IF(EH$22="継手ズレ",EH$30,0)</f>
        <v>0</v>
      </c>
      <c r="EI74" s="96"/>
      <c r="EJ74" s="96">
        <f>IF(EJ$22="継手ズレ",EJ$30,0)</f>
        <v>0</v>
      </c>
      <c r="EK74" s="96"/>
      <c r="EL74" s="96">
        <f>IF(EL$22="継手ズレ",EL$30,0)</f>
        <v>0</v>
      </c>
      <c r="EM74" s="96"/>
      <c r="EN74" s="96">
        <f>IF(EN$22="継手ズレ",EN$30,0)</f>
        <v>0</v>
      </c>
      <c r="EO74" s="96"/>
      <c r="EP74" s="96">
        <f>IF(EP$22="継手ズレ",EP$30,0)</f>
        <v>0</v>
      </c>
      <c r="EQ74" s="96"/>
      <c r="ER74" s="96">
        <f>IF(ER$22="継手ズレ",ER$30,0)</f>
        <v>0</v>
      </c>
      <c r="ES74" s="96"/>
      <c r="ET74" s="96">
        <f>IF(ET$22="継手ズレ",ET$30,0)</f>
        <v>0</v>
      </c>
      <c r="EU74" s="96"/>
      <c r="EV74" s="96">
        <f>IF(EV$22="継手ズレ",EV$30,0)</f>
        <v>0</v>
      </c>
      <c r="EW74" s="96"/>
      <c r="EX74" s="96">
        <f>IF(EX$22="継手ズレ",EX$30,0)</f>
        <v>0</v>
      </c>
      <c r="EY74" s="96"/>
      <c r="EZ74" s="96">
        <f>IF(EZ$22="継手ズレ",EZ$30,0)</f>
        <v>0</v>
      </c>
      <c r="FA74" s="96"/>
      <c r="FB74" s="96">
        <f>IF(FB$22="継手ズレ",FB$30,0)</f>
        <v>0</v>
      </c>
      <c r="FC74" s="96"/>
      <c r="FD74" s="96">
        <f>IF(FD$22="継手ズレ",FD$30,0)</f>
        <v>0</v>
      </c>
      <c r="FE74" s="96"/>
      <c r="FF74" s="96">
        <f>IF(FF$22="継手ズレ",FF$30,0)</f>
        <v>0</v>
      </c>
      <c r="FG74" s="96"/>
      <c r="FH74" s="96">
        <f>IF(FH$22="継手ズレ",FH$30,0)</f>
        <v>0</v>
      </c>
      <c r="FI74" s="96"/>
      <c r="FJ74" s="96">
        <f>IF(FJ$22="継手ズレ",FJ$30,0)</f>
        <v>0</v>
      </c>
      <c r="FK74" s="96"/>
      <c r="FL74" s="96">
        <f>IF(FL$22="継手ズレ",FL$30,0)</f>
        <v>0</v>
      </c>
      <c r="FM74" s="96"/>
      <c r="FN74" s="96">
        <f>IF(FN$22="継手ズレ",FN$30,0)</f>
        <v>0</v>
      </c>
      <c r="FO74" s="96"/>
      <c r="FP74" s="96">
        <f>IF(FP$22="継手ズレ",FP$30,0)</f>
        <v>0</v>
      </c>
      <c r="FQ74" s="96"/>
      <c r="FR74" s="96">
        <f>IF(FR$22="継手ズレ",FR$30,0)</f>
        <v>0</v>
      </c>
      <c r="FS74" s="96"/>
      <c r="FY74" s="49">
        <v>66</v>
      </c>
    </row>
    <row r="75" spans="2:181" x14ac:dyDescent="0.15">
      <c r="B75" s="160" t="s">
        <v>41</v>
      </c>
      <c r="C75" s="96"/>
      <c r="D75" s="96"/>
      <c r="E75" s="96"/>
      <c r="F75" s="96"/>
      <c r="G75" s="96"/>
      <c r="H75" s="96">
        <f>IF(H$22="木根侵入",H$30,0)</f>
        <v>0</v>
      </c>
      <c r="I75" s="96"/>
      <c r="J75" s="96">
        <f>IF(J$22="木根侵入",J$30,0)</f>
        <v>0</v>
      </c>
      <c r="K75" s="96"/>
      <c r="L75" s="96">
        <f>IF(L$22="木根侵入",L$30,0)</f>
        <v>0</v>
      </c>
      <c r="M75" s="96"/>
      <c r="N75" s="96">
        <f>IF(N$22="木根侵入",N$30,0)</f>
        <v>0</v>
      </c>
      <c r="O75" s="96"/>
      <c r="P75" s="96">
        <f>IF(P$22="木根侵入",P$30,0)</f>
        <v>0</v>
      </c>
      <c r="Q75" s="96"/>
      <c r="R75" s="96">
        <f>IF(R$22="木根侵入",R$30,0)</f>
        <v>0</v>
      </c>
      <c r="S75" s="96"/>
      <c r="T75" s="96">
        <f>IF(T$22="木根侵入",T$30,0)</f>
        <v>0</v>
      </c>
      <c r="U75" s="96"/>
      <c r="V75" s="96">
        <f>IF(V$22="木根侵入",V$30,0)</f>
        <v>0</v>
      </c>
      <c r="W75" s="96"/>
      <c r="X75" s="96">
        <f>IF(X$22="木根侵入",X$30,0)</f>
        <v>0</v>
      </c>
      <c r="Y75" s="96"/>
      <c r="Z75" s="96">
        <f>IF(Z$22="木根侵入",Z$30,0)</f>
        <v>0</v>
      </c>
      <c r="AA75" s="96"/>
      <c r="AB75" s="96">
        <f>IF(AB$22="木根侵入",AB$30,0)</f>
        <v>0</v>
      </c>
      <c r="AC75" s="96"/>
      <c r="AD75" s="96">
        <f>IF(AD$22="木根侵入",AD$30,0)</f>
        <v>0</v>
      </c>
      <c r="AE75" s="96"/>
      <c r="AF75" s="96">
        <f>IF(AF$22="木根侵入",AF$30,0)</f>
        <v>0</v>
      </c>
      <c r="AG75" s="96"/>
      <c r="AH75" s="96">
        <f>IF(AH$22="木根侵入",AH$30,0)</f>
        <v>0</v>
      </c>
      <c r="AI75" s="96"/>
      <c r="AJ75" s="96">
        <f>IF(AJ$22="木根侵入",AJ$30,0)</f>
        <v>0</v>
      </c>
      <c r="AK75" s="96"/>
      <c r="AL75" s="96">
        <f>IF(AL$22="木根侵入",AL$30,0)</f>
        <v>0</v>
      </c>
      <c r="AM75" s="96"/>
      <c r="AN75" s="96">
        <f>IF(AN$22="木根侵入",AN$30,0)</f>
        <v>0</v>
      </c>
      <c r="AO75" s="96"/>
      <c r="AP75" s="96">
        <f>IF(AP$22="木根侵入",AP$30,0)</f>
        <v>0</v>
      </c>
      <c r="AQ75" s="96"/>
      <c r="AR75" s="96">
        <f>IF(AR$22="木根侵入",AR$30,0)</f>
        <v>0</v>
      </c>
      <c r="AS75" s="96"/>
      <c r="AT75" s="96">
        <f>IF(AT$22="木根侵入",AT$30,0)</f>
        <v>0</v>
      </c>
      <c r="AU75" s="96"/>
      <c r="AV75" s="96">
        <f>IF(AV$22="木根侵入",AV$30,0)</f>
        <v>0</v>
      </c>
      <c r="AW75" s="96"/>
      <c r="AX75" s="96">
        <f>IF(AX$22="木根侵入",AX$30,0)</f>
        <v>0</v>
      </c>
      <c r="AY75" s="96"/>
      <c r="AZ75" s="96">
        <f>IF(AZ$22="木根侵入",AZ$30,0)</f>
        <v>0</v>
      </c>
      <c r="BA75" s="96"/>
      <c r="BB75" s="96">
        <f>IF(BB$22="木根侵入",BB$30,0)</f>
        <v>0</v>
      </c>
      <c r="BC75" s="96"/>
      <c r="BD75" s="96">
        <f>IF(BD$22="木根侵入",BD$30,0)</f>
        <v>0</v>
      </c>
      <c r="BE75" s="96"/>
      <c r="BF75" s="96">
        <f>IF(BF$22="木根侵入",BF$30,0)</f>
        <v>0</v>
      </c>
      <c r="BG75" s="96"/>
      <c r="BH75" s="96">
        <f>IF(BH$22="木根侵入",BH$30,0)</f>
        <v>0</v>
      </c>
      <c r="BI75" s="96"/>
      <c r="BJ75" s="96">
        <f>IF(BJ$22="木根侵入",BJ$30,0)</f>
        <v>0</v>
      </c>
      <c r="BK75" s="96"/>
      <c r="BL75" s="96">
        <f>IF(BL$22="木根侵入",BL$30,0)</f>
        <v>0</v>
      </c>
      <c r="BM75" s="96"/>
      <c r="BN75" s="96">
        <f>IF(BN$22="木根侵入",BN$30,0)</f>
        <v>0</v>
      </c>
      <c r="BO75" s="96"/>
      <c r="BP75" s="96">
        <f>IF(BP$22="木根侵入",BP$30,0)</f>
        <v>0</v>
      </c>
      <c r="BQ75" s="96"/>
      <c r="BR75" s="96">
        <f>IF(BR$22="木根侵入",BR$30,0)</f>
        <v>0</v>
      </c>
      <c r="BS75" s="96"/>
      <c r="BT75" s="96">
        <f>IF(BT$22="木根侵入",BT$30,0)</f>
        <v>0</v>
      </c>
      <c r="BU75" s="96"/>
      <c r="BV75" s="96">
        <f>IF(BV$22="木根侵入",BV$30,0)</f>
        <v>0</v>
      </c>
      <c r="BW75" s="96"/>
      <c r="BX75" s="96">
        <f>IF(BX$22="木根侵入",BX$30,0)</f>
        <v>0</v>
      </c>
      <c r="BY75" s="96"/>
      <c r="BZ75" s="96">
        <f t="shared" ref="BZ75:EJ75" si="34">IF(BZ$22="木根侵入",BZ$30,0)</f>
        <v>0</v>
      </c>
      <c r="CA75" s="96"/>
      <c r="CB75" s="96">
        <f t="shared" si="34"/>
        <v>0</v>
      </c>
      <c r="CC75" s="96"/>
      <c r="CD75" s="96">
        <f t="shared" si="34"/>
        <v>0</v>
      </c>
      <c r="CE75" s="96"/>
      <c r="CF75" s="96">
        <f t="shared" si="34"/>
        <v>0</v>
      </c>
      <c r="CG75" s="96"/>
      <c r="CH75" s="96">
        <f t="shared" si="34"/>
        <v>0</v>
      </c>
      <c r="CI75" s="96"/>
      <c r="CJ75" s="96">
        <f t="shared" si="34"/>
        <v>0</v>
      </c>
      <c r="CK75" s="96"/>
      <c r="CL75" s="96">
        <f t="shared" si="34"/>
        <v>0</v>
      </c>
      <c r="CM75" s="96"/>
      <c r="CN75" s="96">
        <f t="shared" si="34"/>
        <v>0</v>
      </c>
      <c r="CO75" s="96"/>
      <c r="CP75" s="96">
        <f t="shared" si="34"/>
        <v>0</v>
      </c>
      <c r="CQ75" s="96"/>
      <c r="CR75" s="96">
        <f t="shared" si="34"/>
        <v>0</v>
      </c>
      <c r="CS75" s="96"/>
      <c r="CT75" s="96">
        <f t="shared" si="34"/>
        <v>0</v>
      </c>
      <c r="CU75" s="96"/>
      <c r="CV75" s="96">
        <f t="shared" si="34"/>
        <v>0</v>
      </c>
      <c r="CW75" s="96"/>
      <c r="CX75" s="96">
        <f t="shared" si="34"/>
        <v>0</v>
      </c>
      <c r="CY75" s="96"/>
      <c r="CZ75" s="96">
        <f t="shared" si="34"/>
        <v>0</v>
      </c>
      <c r="DA75" s="96"/>
      <c r="DB75" s="96">
        <f t="shared" si="34"/>
        <v>0</v>
      </c>
      <c r="DC75" s="96"/>
      <c r="DD75" s="96">
        <f t="shared" si="34"/>
        <v>0</v>
      </c>
      <c r="DE75" s="96"/>
      <c r="DF75" s="96">
        <f t="shared" si="34"/>
        <v>0</v>
      </c>
      <c r="DG75" s="96"/>
      <c r="DH75" s="96">
        <f t="shared" si="34"/>
        <v>0</v>
      </c>
      <c r="DI75" s="96"/>
      <c r="DJ75" s="96">
        <f t="shared" si="34"/>
        <v>0</v>
      </c>
      <c r="DK75" s="96"/>
      <c r="DL75" s="96">
        <f t="shared" si="34"/>
        <v>0</v>
      </c>
      <c r="DM75" s="96"/>
      <c r="DN75" s="96">
        <f t="shared" si="34"/>
        <v>0</v>
      </c>
      <c r="DO75" s="96"/>
      <c r="DP75" s="96">
        <f t="shared" si="34"/>
        <v>0</v>
      </c>
      <c r="DQ75" s="96"/>
      <c r="DR75" s="96">
        <f t="shared" si="34"/>
        <v>0</v>
      </c>
      <c r="DS75" s="96"/>
      <c r="DT75" s="96">
        <f t="shared" si="34"/>
        <v>0</v>
      </c>
      <c r="DU75" s="96"/>
      <c r="DV75" s="96">
        <f t="shared" si="34"/>
        <v>0</v>
      </c>
      <c r="DW75" s="96"/>
      <c r="DX75" s="96">
        <f t="shared" si="34"/>
        <v>0</v>
      </c>
      <c r="DY75" s="96"/>
      <c r="DZ75" s="96">
        <f t="shared" si="34"/>
        <v>0</v>
      </c>
      <c r="EA75" s="96"/>
      <c r="EB75" s="96">
        <f t="shared" si="34"/>
        <v>0</v>
      </c>
      <c r="EC75" s="96"/>
      <c r="ED75" s="96">
        <f t="shared" si="34"/>
        <v>0</v>
      </c>
      <c r="EE75" s="96"/>
      <c r="EF75" s="96">
        <f t="shared" si="34"/>
        <v>0</v>
      </c>
      <c r="EG75" s="96"/>
      <c r="EH75" s="96">
        <f t="shared" si="34"/>
        <v>0</v>
      </c>
      <c r="EI75" s="96"/>
      <c r="EJ75" s="96">
        <f t="shared" si="34"/>
        <v>0</v>
      </c>
      <c r="EK75" s="96"/>
      <c r="EL75" s="96">
        <f t="shared" ref="EL75:FR75" si="35">IF(EL$22="木根侵入",EL$30,0)</f>
        <v>0</v>
      </c>
      <c r="EM75" s="96"/>
      <c r="EN75" s="96">
        <f t="shared" si="35"/>
        <v>0</v>
      </c>
      <c r="EO75" s="96"/>
      <c r="EP75" s="96">
        <f t="shared" si="35"/>
        <v>0</v>
      </c>
      <c r="EQ75" s="96"/>
      <c r="ER75" s="96">
        <f t="shared" si="35"/>
        <v>0</v>
      </c>
      <c r="ES75" s="96"/>
      <c r="ET75" s="96">
        <f t="shared" si="35"/>
        <v>0</v>
      </c>
      <c r="EU75" s="96"/>
      <c r="EV75" s="96">
        <f t="shared" si="35"/>
        <v>0</v>
      </c>
      <c r="EW75" s="96"/>
      <c r="EX75" s="96">
        <f t="shared" si="35"/>
        <v>0</v>
      </c>
      <c r="EY75" s="96"/>
      <c r="EZ75" s="96">
        <f t="shared" si="35"/>
        <v>0</v>
      </c>
      <c r="FA75" s="96"/>
      <c r="FB75" s="96">
        <f t="shared" si="35"/>
        <v>0</v>
      </c>
      <c r="FC75" s="96"/>
      <c r="FD75" s="96">
        <f t="shared" si="35"/>
        <v>0</v>
      </c>
      <c r="FE75" s="96"/>
      <c r="FF75" s="96">
        <f t="shared" si="35"/>
        <v>0</v>
      </c>
      <c r="FG75" s="96"/>
      <c r="FH75" s="96">
        <f t="shared" si="35"/>
        <v>0</v>
      </c>
      <c r="FI75" s="96"/>
      <c r="FJ75" s="96">
        <f t="shared" si="35"/>
        <v>0</v>
      </c>
      <c r="FK75" s="96"/>
      <c r="FL75" s="96">
        <f t="shared" si="35"/>
        <v>0</v>
      </c>
      <c r="FM75" s="96"/>
      <c r="FN75" s="96">
        <f t="shared" si="35"/>
        <v>0</v>
      </c>
      <c r="FO75" s="96"/>
      <c r="FP75" s="96">
        <f t="shared" si="35"/>
        <v>0</v>
      </c>
      <c r="FQ75" s="96"/>
      <c r="FR75" s="96">
        <f t="shared" si="35"/>
        <v>0</v>
      </c>
      <c r="FS75" s="96"/>
      <c r="FY75" s="49">
        <v>67</v>
      </c>
    </row>
    <row r="76" spans="2:181" x14ac:dyDescent="0.15">
      <c r="B76" s="160" t="s">
        <v>32</v>
      </c>
      <c r="C76" s="96"/>
      <c r="D76" s="96"/>
      <c r="E76" s="96"/>
      <c r="F76" s="96"/>
      <c r="G76" s="96"/>
      <c r="H76" s="96">
        <f>IF(H$22="侵入水",H$30,0)</f>
        <v>0</v>
      </c>
      <c r="I76" s="96"/>
      <c r="J76" s="96">
        <f>IF(J$22="侵入水",J$30,0)</f>
        <v>0</v>
      </c>
      <c r="K76" s="96"/>
      <c r="L76" s="96">
        <f>IF(L$22="侵入水",L$30,0)</f>
        <v>0</v>
      </c>
      <c r="M76" s="96"/>
      <c r="N76" s="96">
        <f>IF(N$22="侵入水",N$30,0)</f>
        <v>0</v>
      </c>
      <c r="O76" s="96"/>
      <c r="P76" s="96">
        <f>IF(P$22="侵入水",P$30,0)</f>
        <v>0</v>
      </c>
      <c r="Q76" s="96"/>
      <c r="R76" s="96">
        <f>IF(R$22="侵入水",R$30,0)</f>
        <v>0</v>
      </c>
      <c r="S76" s="96"/>
      <c r="T76" s="96">
        <f>IF(T$22="侵入水",T$30,0)</f>
        <v>0</v>
      </c>
      <c r="U76" s="96"/>
      <c r="V76" s="96">
        <f>IF(V$22="侵入水",V$30,0)</f>
        <v>0</v>
      </c>
      <c r="W76" s="96"/>
      <c r="X76" s="96">
        <f>IF(X$22="侵入水",X$30,0)</f>
        <v>0</v>
      </c>
      <c r="Y76" s="96"/>
      <c r="Z76" s="96">
        <f>IF(Z$22="侵入水",Z$30,0)</f>
        <v>0</v>
      </c>
      <c r="AA76" s="96"/>
      <c r="AB76" s="96">
        <f>IF(AB$22="侵入水",AB$30,0)</f>
        <v>0</v>
      </c>
      <c r="AC76" s="96"/>
      <c r="AD76" s="96">
        <f>IF(AD$22="侵入水",AD$30,0)</f>
        <v>0</v>
      </c>
      <c r="AE76" s="96"/>
      <c r="AF76" s="96">
        <f>IF(AF$22="侵入水",AF$30,0)</f>
        <v>0</v>
      </c>
      <c r="AG76" s="96"/>
      <c r="AH76" s="96">
        <f>IF(AH$22="侵入水",AH$30,0)</f>
        <v>0</v>
      </c>
      <c r="AI76" s="96"/>
      <c r="AJ76" s="96">
        <f>IF(AJ$22="侵入水",AJ$30,0)</f>
        <v>0</v>
      </c>
      <c r="AK76" s="96"/>
      <c r="AL76" s="96">
        <f>IF(AL$22="侵入水",AL$30,0)</f>
        <v>0</v>
      </c>
      <c r="AM76" s="96"/>
      <c r="AN76" s="96">
        <f>IF(AN$22="侵入水",AN$30,0)</f>
        <v>0</v>
      </c>
      <c r="AO76" s="96"/>
      <c r="AP76" s="96">
        <f>IF(AP$22="侵入水",AP$30,0)</f>
        <v>0</v>
      </c>
      <c r="AQ76" s="96"/>
      <c r="AR76" s="96">
        <f>IF(AR$22="侵入水",AR$30,0)</f>
        <v>0</v>
      </c>
      <c r="AS76" s="96"/>
      <c r="AT76" s="96">
        <f>IF(AT$22="侵入水",AT$30,0)</f>
        <v>0</v>
      </c>
      <c r="AU76" s="96"/>
      <c r="AV76" s="96">
        <f>IF(AV$22="侵入水",AV$30,0)</f>
        <v>0</v>
      </c>
      <c r="AW76" s="96"/>
      <c r="AX76" s="96">
        <f>IF(AX$22="侵入水",AX$30,0)</f>
        <v>0</v>
      </c>
      <c r="AY76" s="96"/>
      <c r="AZ76" s="96">
        <f>IF(AZ$22="侵入水",AZ$30,0)</f>
        <v>0</v>
      </c>
      <c r="BA76" s="96"/>
      <c r="BB76" s="96">
        <f>IF(BB$22="侵入水",BB$30,0)</f>
        <v>0</v>
      </c>
      <c r="BC76" s="96"/>
      <c r="BD76" s="96">
        <f>IF(BD$22="侵入水",BD$30,0)</f>
        <v>0</v>
      </c>
      <c r="BE76" s="96"/>
      <c r="BF76" s="96">
        <f>IF(BF$22="侵入水",BF$30,0)</f>
        <v>0</v>
      </c>
      <c r="BG76" s="96"/>
      <c r="BH76" s="96">
        <f>IF(BH$22="侵入水",BH$30,0)</f>
        <v>0</v>
      </c>
      <c r="BI76" s="96"/>
      <c r="BJ76" s="96">
        <f>IF(BJ$22="侵入水",BJ$30,0)</f>
        <v>0</v>
      </c>
      <c r="BK76" s="96"/>
      <c r="BL76" s="96">
        <f>IF(BL$22="侵入水",BL$30,0)</f>
        <v>0</v>
      </c>
      <c r="BM76" s="96"/>
      <c r="BN76" s="96">
        <f>IF(BN$22="侵入水",BN$30,0)</f>
        <v>0</v>
      </c>
      <c r="BO76" s="96"/>
      <c r="BP76" s="96">
        <f>IF(BP$22="侵入水",BP$30,0)</f>
        <v>0</v>
      </c>
      <c r="BQ76" s="96"/>
      <c r="BR76" s="96">
        <f>IF(BR$22="侵入水",BR$30,0)</f>
        <v>0</v>
      </c>
      <c r="BS76" s="96"/>
      <c r="BT76" s="96">
        <f>IF(BT$22="侵入水",BT$30,0)</f>
        <v>0</v>
      </c>
      <c r="BU76" s="96"/>
      <c r="BV76" s="96">
        <f>IF(BV$22="侵入水",BV$30,0)</f>
        <v>0</v>
      </c>
      <c r="BW76" s="96"/>
      <c r="BX76" s="96">
        <f>IF(BX$22="侵入水",BX$30,0)</f>
        <v>0</v>
      </c>
      <c r="BY76" s="96"/>
      <c r="BZ76" s="96">
        <f>IF(BZ$22="侵入水",BZ$30,0)</f>
        <v>0</v>
      </c>
      <c r="CA76" s="96"/>
      <c r="CB76" s="96">
        <f>IF(CB$22="侵入水",CB$30,0)</f>
        <v>0</v>
      </c>
      <c r="CC76" s="96"/>
      <c r="CD76" s="96">
        <f>IF(CD$22="侵入水",CD$30,0)</f>
        <v>0</v>
      </c>
      <c r="CE76" s="96"/>
      <c r="CF76" s="96">
        <f>IF(CF$22="侵入水",CF$30,0)</f>
        <v>0</v>
      </c>
      <c r="CG76" s="96"/>
      <c r="CH76" s="96">
        <f>IF(CH$22="侵入水",CH$30,0)</f>
        <v>0</v>
      </c>
      <c r="CI76" s="96"/>
      <c r="CJ76" s="96">
        <f>IF(CJ$22="侵入水",CJ$30,0)</f>
        <v>0</v>
      </c>
      <c r="CK76" s="96"/>
      <c r="CL76" s="96">
        <f>IF(CL$22="侵入水",CL$30,0)</f>
        <v>0</v>
      </c>
      <c r="CM76" s="96"/>
      <c r="CN76" s="96">
        <f>IF(CN$22="侵入水",CN$30,0)</f>
        <v>0</v>
      </c>
      <c r="CO76" s="96"/>
      <c r="CP76" s="96">
        <f>IF(CP$22="侵入水",CP$30,0)</f>
        <v>0</v>
      </c>
      <c r="CQ76" s="96"/>
      <c r="CR76" s="96">
        <f>IF(CR$22="侵入水",CR$30,0)</f>
        <v>0</v>
      </c>
      <c r="CS76" s="96"/>
      <c r="CT76" s="96">
        <f>IF(CT$22="侵入水",CT$30,0)</f>
        <v>0</v>
      </c>
      <c r="CU76" s="96"/>
      <c r="CV76" s="96">
        <f>IF(CV$22="侵入水",CV$30,0)</f>
        <v>0</v>
      </c>
      <c r="CW76" s="96"/>
      <c r="CX76" s="96">
        <f>IF(CX$22="侵入水",CX$30,0)</f>
        <v>0</v>
      </c>
      <c r="CY76" s="96"/>
      <c r="CZ76" s="96">
        <f>IF(CZ$22="侵入水",CZ$30,0)</f>
        <v>0</v>
      </c>
      <c r="DA76" s="96"/>
      <c r="DB76" s="96">
        <f>IF(DB$22="侵入水",DB$30,0)</f>
        <v>0</v>
      </c>
      <c r="DC76" s="96"/>
      <c r="DD76" s="96">
        <f>IF(DD$22="侵入水",DD$30,0)</f>
        <v>0</v>
      </c>
      <c r="DE76" s="96"/>
      <c r="DF76" s="96">
        <f>IF(DF$22="侵入水",DF$30,0)</f>
        <v>0</v>
      </c>
      <c r="DG76" s="96"/>
      <c r="DH76" s="96">
        <f>IF(DH$22="侵入水",DH$30,0)</f>
        <v>0</v>
      </c>
      <c r="DI76" s="96"/>
      <c r="DJ76" s="96">
        <f>IF(DJ$22="侵入水",DJ$30,0)</f>
        <v>0</v>
      </c>
      <c r="DK76" s="96"/>
      <c r="DL76" s="96">
        <f>IF(DL$22="侵入水",DL$30,0)</f>
        <v>0</v>
      </c>
      <c r="DM76" s="96"/>
      <c r="DN76" s="96">
        <f>IF(DN$22="侵入水",DN$30,0)</f>
        <v>0</v>
      </c>
      <c r="DO76" s="96"/>
      <c r="DP76" s="96">
        <f>IF(DP$22="侵入水",DP$30,0)</f>
        <v>0</v>
      </c>
      <c r="DQ76" s="96"/>
      <c r="DR76" s="96">
        <f>IF(DR$22="侵入水",DR$30,0)</f>
        <v>0</v>
      </c>
      <c r="DS76" s="96"/>
      <c r="DT76" s="96">
        <f>IF(DT$22="侵入水",DT$30,0)</f>
        <v>0</v>
      </c>
      <c r="DU76" s="96"/>
      <c r="DV76" s="96">
        <f>IF(DV$22="侵入水",DV$30,0)</f>
        <v>0</v>
      </c>
      <c r="DW76" s="96"/>
      <c r="DX76" s="96">
        <f>IF(DX$22="侵入水",DX$30,0)</f>
        <v>0</v>
      </c>
      <c r="DY76" s="96"/>
      <c r="DZ76" s="96">
        <f>IF(DZ$22="侵入水",DZ$30,0)</f>
        <v>0</v>
      </c>
      <c r="EA76" s="96"/>
      <c r="EB76" s="96">
        <f>IF(EB$22="侵入水",EB$30,0)</f>
        <v>0</v>
      </c>
      <c r="EC76" s="96"/>
      <c r="ED76" s="96">
        <f>IF(ED$22="侵入水",ED$30,0)</f>
        <v>0</v>
      </c>
      <c r="EE76" s="96"/>
      <c r="EF76" s="96">
        <f>IF(EF$22="侵入水",EF$30,0)</f>
        <v>0</v>
      </c>
      <c r="EG76" s="96"/>
      <c r="EH76" s="96">
        <f>IF(EH$22="侵入水",EH$30,0)</f>
        <v>0</v>
      </c>
      <c r="EI76" s="96"/>
      <c r="EJ76" s="96">
        <f>IF(EJ$22="侵入水",EJ$30,0)</f>
        <v>0</v>
      </c>
      <c r="EK76" s="96"/>
      <c r="EL76" s="96">
        <f>IF(EL$22="侵入水",EL$30,0)</f>
        <v>0</v>
      </c>
      <c r="EM76" s="96"/>
      <c r="EN76" s="96">
        <f>IF(EN$22="侵入水",EN$30,0)</f>
        <v>0</v>
      </c>
      <c r="EO76" s="96"/>
      <c r="EP76" s="96">
        <f>IF(EP$22="侵入水",EP$30,0)</f>
        <v>0</v>
      </c>
      <c r="EQ76" s="96"/>
      <c r="ER76" s="96">
        <f>IF(ER$22="侵入水",ER$30,0)</f>
        <v>0</v>
      </c>
      <c r="ES76" s="96"/>
      <c r="ET76" s="96">
        <f>IF(ET$22="侵入水",ET$30,0)</f>
        <v>0</v>
      </c>
      <c r="EU76" s="96"/>
      <c r="EV76" s="96">
        <f>IF(EV$22="侵入水",EV$30,0)</f>
        <v>0</v>
      </c>
      <c r="EW76" s="96"/>
      <c r="EX76" s="96">
        <f>IF(EX$22="侵入水",EX$30,0)</f>
        <v>0</v>
      </c>
      <c r="EY76" s="96"/>
      <c r="EZ76" s="96">
        <f>IF(EZ$22="侵入水",EZ$30,0)</f>
        <v>0</v>
      </c>
      <c r="FA76" s="96"/>
      <c r="FB76" s="96">
        <f>IF(FB$22="侵入水",FB$30,0)</f>
        <v>0</v>
      </c>
      <c r="FC76" s="96"/>
      <c r="FD76" s="96">
        <f>IF(FD$22="侵入水",FD$30,0)</f>
        <v>0</v>
      </c>
      <c r="FE76" s="96"/>
      <c r="FF76" s="96">
        <f>IF(FF$22="侵入水",FF$30,0)</f>
        <v>0</v>
      </c>
      <c r="FG76" s="96"/>
      <c r="FH76" s="96">
        <f>IF(FH$22="侵入水",FH$30,0)</f>
        <v>0</v>
      </c>
      <c r="FI76" s="96"/>
      <c r="FJ76" s="96">
        <f>IF(FJ$22="侵入水",FJ$30,0)</f>
        <v>0</v>
      </c>
      <c r="FK76" s="96"/>
      <c r="FL76" s="96">
        <f>IF(FL$22="侵入水",FL$30,0)</f>
        <v>0</v>
      </c>
      <c r="FM76" s="96"/>
      <c r="FN76" s="96">
        <f>IF(FN$22="侵入水",FN$30,0)</f>
        <v>0</v>
      </c>
      <c r="FO76" s="96"/>
      <c r="FP76" s="96">
        <f>IF(FP$22="侵入水",FP$30,0)</f>
        <v>0</v>
      </c>
      <c r="FQ76" s="96"/>
      <c r="FR76" s="96">
        <f>IF(FR$22="侵入水",FR$30,0)</f>
        <v>0</v>
      </c>
      <c r="FS76" s="96"/>
      <c r="FY76" s="49">
        <v>68</v>
      </c>
    </row>
    <row r="77" spans="2:181" x14ac:dyDescent="0.15">
      <c r="B77" s="160" t="s">
        <v>54</v>
      </c>
      <c r="C77" s="96"/>
      <c r="D77" s="96"/>
      <c r="E77" s="96"/>
      <c r="F77" s="96"/>
      <c r="G77" s="96"/>
      <c r="H77" s="96">
        <f>IF(H$22="油脂堆積",H$30,0)</f>
        <v>0</v>
      </c>
      <c r="I77" s="96"/>
      <c r="J77" s="96">
        <f>IF(J$22="油脂堆積",J$30,0)</f>
        <v>0</v>
      </c>
      <c r="K77" s="96"/>
      <c r="L77" s="96">
        <f>IF(L$22="油脂堆積",L$30,0)</f>
        <v>0</v>
      </c>
      <c r="M77" s="96"/>
      <c r="N77" s="96">
        <f>IF(N$22="油脂堆積",N$30,0)</f>
        <v>0</v>
      </c>
      <c r="O77" s="96"/>
      <c r="P77" s="96">
        <f>IF(P$22="油脂堆積",P$30,0)</f>
        <v>0</v>
      </c>
      <c r="Q77" s="96"/>
      <c r="R77" s="96">
        <f>IF(R$22="油脂堆積",R$30,0)</f>
        <v>0</v>
      </c>
      <c r="S77" s="96"/>
      <c r="T77" s="96">
        <f>IF(T$22="油脂堆積",T$30,0)</f>
        <v>0</v>
      </c>
      <c r="U77" s="96"/>
      <c r="V77" s="96">
        <f>IF(V$22="油脂堆積",V$30,0)</f>
        <v>0</v>
      </c>
      <c r="W77" s="96"/>
      <c r="X77" s="96">
        <f>IF(X$22="油脂堆積",X$30,0)</f>
        <v>0</v>
      </c>
      <c r="Y77" s="96"/>
      <c r="Z77" s="96">
        <f>IF(Z$22="油脂堆積",Z$30,0)</f>
        <v>0</v>
      </c>
      <c r="AA77" s="96"/>
      <c r="AB77" s="96">
        <f>IF(AB$22="油脂堆積",AB$30,0)</f>
        <v>0</v>
      </c>
      <c r="AC77" s="96"/>
      <c r="AD77" s="96">
        <f>IF(AD$22="油脂堆積",AD$30,0)</f>
        <v>0</v>
      </c>
      <c r="AE77" s="96"/>
      <c r="AF77" s="96">
        <f>IF(AF$22="油脂堆積",AF$30,0)</f>
        <v>0</v>
      </c>
      <c r="AG77" s="96"/>
      <c r="AH77" s="96">
        <f>IF(AH$22="油脂堆積",AH$30,0)</f>
        <v>0</v>
      </c>
      <c r="AI77" s="96"/>
      <c r="AJ77" s="96">
        <f>IF(AJ$22="油脂堆積",AJ$30,0)</f>
        <v>0</v>
      </c>
      <c r="AK77" s="96"/>
      <c r="AL77" s="96">
        <f>IF(AL$22="油脂堆積",AL$30,0)</f>
        <v>0</v>
      </c>
      <c r="AM77" s="96"/>
      <c r="AN77" s="96">
        <f>IF(AN$22="油脂堆積",AN$30,0)</f>
        <v>0</v>
      </c>
      <c r="AO77" s="96"/>
      <c r="AP77" s="96">
        <f>IF(AP$22="油脂堆積",AP$30,0)</f>
        <v>0</v>
      </c>
      <c r="AQ77" s="96"/>
      <c r="AR77" s="96">
        <f>IF(AR$22="油脂堆積",AR$30,0)</f>
        <v>0</v>
      </c>
      <c r="AS77" s="96"/>
      <c r="AT77" s="96">
        <f>IF(AT$22="油脂堆積",AT$30,0)</f>
        <v>0</v>
      </c>
      <c r="AU77" s="96"/>
      <c r="AV77" s="96">
        <f>IF(AV$22="油脂堆積",AV$30,0)</f>
        <v>0</v>
      </c>
      <c r="AW77" s="96"/>
      <c r="AX77" s="96">
        <f>IF(AX$22="油脂堆積",AX$30,0)</f>
        <v>0</v>
      </c>
      <c r="AY77" s="96"/>
      <c r="AZ77" s="96">
        <f>IF(AZ$22="油脂堆積",AZ$30,0)</f>
        <v>0</v>
      </c>
      <c r="BA77" s="96"/>
      <c r="BB77" s="96">
        <f>IF(BB$22="油脂堆積",BB$30,0)</f>
        <v>0</v>
      </c>
      <c r="BC77" s="96"/>
      <c r="BD77" s="96">
        <f>IF(BD$22="油脂堆積",BD$30,0)</f>
        <v>0</v>
      </c>
      <c r="BE77" s="96"/>
      <c r="BF77" s="96">
        <f>IF(BF$22="油脂堆積",BF$30,0)</f>
        <v>0</v>
      </c>
      <c r="BG77" s="96"/>
      <c r="BH77" s="96">
        <f>IF(BH$22="油脂堆積",BH$30,0)</f>
        <v>0</v>
      </c>
      <c r="BI77" s="96"/>
      <c r="BJ77" s="96">
        <f>IF(BJ$22="油脂堆積",BJ$30,0)</f>
        <v>0</v>
      </c>
      <c r="BK77" s="96"/>
      <c r="BL77" s="96">
        <f>IF(BL$22="油脂堆積",BL$30,0)</f>
        <v>0</v>
      </c>
      <c r="BM77" s="96"/>
      <c r="BN77" s="96">
        <f>IF(BN$22="油脂堆積",BN$30,0)</f>
        <v>0</v>
      </c>
      <c r="BO77" s="96"/>
      <c r="BP77" s="96">
        <f>IF(BP$22="油脂堆積",BP$30,0)</f>
        <v>0</v>
      </c>
      <c r="BQ77" s="96"/>
      <c r="BR77" s="96">
        <f>IF(BR$22="油脂堆積",BR$30,0)</f>
        <v>0</v>
      </c>
      <c r="BS77" s="96"/>
      <c r="BT77" s="96">
        <f>IF(BT$22="油脂堆積",BT$30,0)</f>
        <v>0</v>
      </c>
      <c r="BU77" s="96"/>
      <c r="BV77" s="96">
        <f>IF(BV$22="油脂堆積",BV$30,0)</f>
        <v>0</v>
      </c>
      <c r="BW77" s="96"/>
      <c r="BX77" s="96">
        <f>IF(BX$22="油脂堆積",BX$30,0)</f>
        <v>0</v>
      </c>
      <c r="BY77" s="96"/>
      <c r="BZ77" s="96">
        <f>IF(BZ$22="油脂堆積",BZ$30,0)</f>
        <v>0</v>
      </c>
      <c r="CA77" s="96"/>
      <c r="CB77" s="96">
        <f>IF(CB$22="油脂堆積",CB$30,0)</f>
        <v>0</v>
      </c>
      <c r="CC77" s="96"/>
      <c r="CD77" s="96">
        <f>IF(CD$22="油脂堆積",CD$30,0)</f>
        <v>0</v>
      </c>
      <c r="CE77" s="96"/>
      <c r="CF77" s="96">
        <f>IF(CF$22="油脂堆積",CF$30,0)</f>
        <v>0</v>
      </c>
      <c r="CG77" s="96"/>
      <c r="CH77" s="96">
        <f>IF(CH$22="油脂堆積",CH$30,0)</f>
        <v>0</v>
      </c>
      <c r="CI77" s="96"/>
      <c r="CJ77" s="96">
        <f>IF(CJ$22="油脂堆積",CJ$30,0)</f>
        <v>0</v>
      </c>
      <c r="CK77" s="96"/>
      <c r="CL77" s="96">
        <f>IF(CL$22="油脂堆積",CL$30,0)</f>
        <v>0</v>
      </c>
      <c r="CM77" s="96"/>
      <c r="CN77" s="96">
        <f>IF(CN$22="油脂堆積",CN$30,0)</f>
        <v>0</v>
      </c>
      <c r="CO77" s="96"/>
      <c r="CP77" s="96">
        <f>IF(CP$22="油脂堆積",CP$30,0)</f>
        <v>0</v>
      </c>
      <c r="CQ77" s="96"/>
      <c r="CR77" s="96">
        <f>IF(CR$22="油脂堆積",CR$30,0)</f>
        <v>0</v>
      </c>
      <c r="CS77" s="96"/>
      <c r="CT77" s="96">
        <f>IF(CT$22="油脂堆積",CT$30,0)</f>
        <v>0</v>
      </c>
      <c r="CU77" s="96"/>
      <c r="CV77" s="96">
        <f>IF(CV$22="油脂堆積",CV$30,0)</f>
        <v>0</v>
      </c>
      <c r="CW77" s="96"/>
      <c r="CX77" s="96">
        <f>IF(CX$22="油脂堆積",CX$30,0)</f>
        <v>0</v>
      </c>
      <c r="CY77" s="96"/>
      <c r="CZ77" s="96">
        <f>IF(CZ$22="油脂堆積",CZ$30,0)</f>
        <v>0</v>
      </c>
      <c r="DA77" s="96"/>
      <c r="DB77" s="96">
        <f>IF(DB$22="油脂堆積",DB$30,0)</f>
        <v>0</v>
      </c>
      <c r="DC77" s="96"/>
      <c r="DD77" s="96">
        <f>IF(DD$22="油脂堆積",DD$30,0)</f>
        <v>0</v>
      </c>
      <c r="DE77" s="96"/>
      <c r="DF77" s="96">
        <f>IF(DF$22="油脂堆積",DF$30,0)</f>
        <v>0</v>
      </c>
      <c r="DG77" s="96"/>
      <c r="DH77" s="96">
        <f>IF(DH$22="油脂堆積",DH$30,0)</f>
        <v>0</v>
      </c>
      <c r="DI77" s="96"/>
      <c r="DJ77" s="96">
        <f>IF(DJ$22="油脂堆積",DJ$30,0)</f>
        <v>0</v>
      </c>
      <c r="DK77" s="96"/>
      <c r="DL77" s="96">
        <f>IF(DL$22="油脂堆積",DL$30,0)</f>
        <v>0</v>
      </c>
      <c r="DM77" s="96"/>
      <c r="DN77" s="96">
        <f>IF(DN$22="油脂堆積",DN$30,0)</f>
        <v>0</v>
      </c>
      <c r="DO77" s="96"/>
      <c r="DP77" s="96">
        <f>IF(DP$22="油脂堆積",DP$30,0)</f>
        <v>0</v>
      </c>
      <c r="DQ77" s="96"/>
      <c r="DR77" s="96">
        <f>IF(DR$22="油脂堆積",DR$30,0)</f>
        <v>0</v>
      </c>
      <c r="DS77" s="96"/>
      <c r="DT77" s="96">
        <f>IF(DT$22="油脂堆積",DT$30,0)</f>
        <v>0</v>
      </c>
      <c r="DU77" s="96"/>
      <c r="DV77" s="96">
        <f>IF(DV$22="油脂堆積",DV$30,0)</f>
        <v>0</v>
      </c>
      <c r="DW77" s="96"/>
      <c r="DX77" s="96">
        <f>IF(DX$22="油脂堆積",DX$30,0)</f>
        <v>0</v>
      </c>
      <c r="DY77" s="96"/>
      <c r="DZ77" s="96">
        <f>IF(DZ$22="油脂堆積",DZ$30,0)</f>
        <v>0</v>
      </c>
      <c r="EA77" s="96"/>
      <c r="EB77" s="96">
        <f>IF(EB$22="油脂堆積",EB$30,0)</f>
        <v>0</v>
      </c>
      <c r="EC77" s="96"/>
      <c r="ED77" s="96">
        <f>IF(ED$22="油脂堆積",ED$30,0)</f>
        <v>0</v>
      </c>
      <c r="EE77" s="96"/>
      <c r="EF77" s="96">
        <f>IF(EF$22="油脂堆積",EF$30,0)</f>
        <v>0</v>
      </c>
      <c r="EG77" s="96"/>
      <c r="EH77" s="96">
        <f>IF(EH$22="油脂堆積",EH$30,0)</f>
        <v>0</v>
      </c>
      <c r="EI77" s="96"/>
      <c r="EJ77" s="96">
        <f>IF(EJ$22="油脂堆積",EJ$30,0)</f>
        <v>0</v>
      </c>
      <c r="EK77" s="96"/>
      <c r="EL77" s="96">
        <f>IF(EL$22="油脂堆積",EL$30,0)</f>
        <v>0</v>
      </c>
      <c r="EM77" s="96"/>
      <c r="EN77" s="96">
        <f>IF(EN$22="油脂堆積",EN$30,0)</f>
        <v>0</v>
      </c>
      <c r="EO77" s="96"/>
      <c r="EP77" s="96">
        <f>IF(EP$22="油脂堆積",EP$30,0)</f>
        <v>0</v>
      </c>
      <c r="EQ77" s="96"/>
      <c r="ER77" s="96">
        <f>IF(ER$22="油脂堆積",ER$30,0)</f>
        <v>0</v>
      </c>
      <c r="ES77" s="96"/>
      <c r="ET77" s="96">
        <f>IF(ET$22="油脂堆積",ET$30,0)</f>
        <v>0</v>
      </c>
      <c r="EU77" s="96"/>
      <c r="EV77" s="96">
        <f>IF(EV$22="油脂堆積",EV$30,0)</f>
        <v>0</v>
      </c>
      <c r="EW77" s="96"/>
      <c r="EX77" s="96">
        <f>IF(EX$22="油脂堆積",EX$30,0)</f>
        <v>0</v>
      </c>
      <c r="EY77" s="96"/>
      <c r="EZ77" s="96">
        <f>IF(EZ$22="油脂堆積",EZ$30,0)</f>
        <v>0</v>
      </c>
      <c r="FA77" s="96"/>
      <c r="FB77" s="96">
        <f>IF(FB$22="油脂堆積",FB$30,0)</f>
        <v>0</v>
      </c>
      <c r="FC77" s="96"/>
      <c r="FD77" s="96">
        <f>IF(FD$22="油脂堆積",FD$30,0)</f>
        <v>0</v>
      </c>
      <c r="FE77" s="96"/>
      <c r="FF77" s="96">
        <f>IF(FF$22="油脂堆積",FF$30,0)</f>
        <v>0</v>
      </c>
      <c r="FG77" s="96"/>
      <c r="FH77" s="96">
        <f>IF(FH$22="油脂堆積",FH$30,0)</f>
        <v>0</v>
      </c>
      <c r="FI77" s="96"/>
      <c r="FJ77" s="96">
        <f>IF(FJ$22="油脂堆積",FJ$30,0)</f>
        <v>0</v>
      </c>
      <c r="FK77" s="96"/>
      <c r="FL77" s="96">
        <f>IF(FL$22="油脂堆積",FL$30,0)</f>
        <v>0</v>
      </c>
      <c r="FM77" s="96"/>
      <c r="FN77" s="96">
        <f>IF(FN$22="油脂堆積",FN$30,0)</f>
        <v>0</v>
      </c>
      <c r="FO77" s="96"/>
      <c r="FP77" s="96">
        <f>IF(FP$22="油脂堆積",FP$30,0)</f>
        <v>0</v>
      </c>
      <c r="FQ77" s="96"/>
      <c r="FR77" s="96">
        <f>IF(FR$22="油脂堆積",FR$30,0)</f>
        <v>0</v>
      </c>
      <c r="FS77" s="96"/>
      <c r="FY77" s="49">
        <v>69</v>
      </c>
    </row>
    <row r="78" spans="2:181" x14ac:dyDescent="0.15">
      <c r="B78" s="160" t="s">
        <v>58</v>
      </c>
      <c r="C78" s="96"/>
      <c r="D78" s="96"/>
      <c r="E78" s="96"/>
      <c r="F78" s="96"/>
      <c r="G78" s="96"/>
      <c r="H78" s="96">
        <f>IF(H$22="モルタル付着",H$30,0)</f>
        <v>0</v>
      </c>
      <c r="I78" s="96"/>
      <c r="J78" s="96">
        <f>IF(J$22="モルタル付着",J$30,0)</f>
        <v>0</v>
      </c>
      <c r="K78" s="96"/>
      <c r="L78" s="96">
        <f>IF(L$22="モルタル付着",L$30,0)</f>
        <v>0</v>
      </c>
      <c r="M78" s="96"/>
      <c r="N78" s="96">
        <f>IF(N$22="モルタル付着",N$30,0)</f>
        <v>0</v>
      </c>
      <c r="O78" s="96"/>
      <c r="P78" s="96">
        <f>IF(P$22="モルタル付着",P$30,0)</f>
        <v>0</v>
      </c>
      <c r="Q78" s="96"/>
      <c r="R78" s="96">
        <f>IF(R$22="モルタル付着",R$30,0)</f>
        <v>0</v>
      </c>
      <c r="S78" s="96"/>
      <c r="T78" s="96">
        <f>IF(T$22="モルタル付着",T$30,0)</f>
        <v>0</v>
      </c>
      <c r="U78" s="96"/>
      <c r="V78" s="96">
        <f>IF(V$22="モルタル付着",V$30,0)</f>
        <v>0</v>
      </c>
      <c r="W78" s="96"/>
      <c r="X78" s="96">
        <f>IF(X$22="モルタル付着",X$30,0)</f>
        <v>0</v>
      </c>
      <c r="Y78" s="96"/>
      <c r="Z78" s="96">
        <f>IF(Z$22="モルタル付着",Z$30,0)</f>
        <v>0</v>
      </c>
      <c r="AA78" s="96"/>
      <c r="AB78" s="96">
        <f>IF(AB$22="モルタル付着",AB$30,0)</f>
        <v>0</v>
      </c>
      <c r="AC78" s="96"/>
      <c r="AD78" s="96">
        <f>IF(AD$22="モルタル付着",AD$30,0)</f>
        <v>0</v>
      </c>
      <c r="AE78" s="96"/>
      <c r="AF78" s="96">
        <f>IF(AF$22="モルタル付着",AF$30,0)</f>
        <v>0</v>
      </c>
      <c r="AG78" s="96"/>
      <c r="AH78" s="96">
        <f>IF(AH$22="モルタル付着",AH$30,0)</f>
        <v>0</v>
      </c>
      <c r="AI78" s="96"/>
      <c r="AJ78" s="96">
        <f>IF(AJ$22="モルタル付着",AJ$30,0)</f>
        <v>0</v>
      </c>
      <c r="AK78" s="96"/>
      <c r="AL78" s="96">
        <f>IF(AL$22="モルタル付着",AL$30,0)</f>
        <v>0</v>
      </c>
      <c r="AM78" s="96"/>
      <c r="AN78" s="96">
        <f>IF(AN$22="モルタル付着",AN$30,0)</f>
        <v>0</v>
      </c>
      <c r="AO78" s="96"/>
      <c r="AP78" s="96">
        <f>IF(AP$22="モルタル付着",AP$30,0)</f>
        <v>0</v>
      </c>
      <c r="AQ78" s="96"/>
      <c r="AR78" s="96">
        <f>IF(AR$22="モルタル付着",AR$30,0)</f>
        <v>0</v>
      </c>
      <c r="AS78" s="96"/>
      <c r="AT78" s="96">
        <f>IF(AT$22="モルタル付着",AT$30,0)</f>
        <v>0</v>
      </c>
      <c r="AU78" s="96"/>
      <c r="AV78" s="96">
        <f>IF(AV$22="モルタル付着",AV$30,0)</f>
        <v>0</v>
      </c>
      <c r="AW78" s="96"/>
      <c r="AX78" s="96">
        <f>IF(AX$22="モルタル付着",AX$30,0)</f>
        <v>0</v>
      </c>
      <c r="AY78" s="96"/>
      <c r="AZ78" s="96">
        <f>IF(AZ$22="モルタル付着",AZ$30,0)</f>
        <v>0</v>
      </c>
      <c r="BA78" s="96"/>
      <c r="BB78" s="96">
        <f>IF(BB$22="モルタル付着",BB$30,0)</f>
        <v>0</v>
      </c>
      <c r="BC78" s="96"/>
      <c r="BD78" s="96">
        <f>IF(BD$22="モルタル付着",BD$30,0)</f>
        <v>0</v>
      </c>
      <c r="BE78" s="96"/>
      <c r="BF78" s="96">
        <f>IF(BF$22="モルタル付着",BF$30,0)</f>
        <v>0</v>
      </c>
      <c r="BG78" s="96"/>
      <c r="BH78" s="96">
        <f>IF(BH$22="モルタル付着",BH$30,0)</f>
        <v>0</v>
      </c>
      <c r="BI78" s="96"/>
      <c r="BJ78" s="96">
        <f>IF(BJ$22="モルタル付着",BJ$30,0)</f>
        <v>0</v>
      </c>
      <c r="BK78" s="96"/>
      <c r="BL78" s="96">
        <f>IF(BL$22="モルタル付着",BL$30,0)</f>
        <v>0</v>
      </c>
      <c r="BM78" s="96"/>
      <c r="BN78" s="96">
        <f>IF(BN$22="モルタル付着",BN$30,0)</f>
        <v>0</v>
      </c>
      <c r="BO78" s="96"/>
      <c r="BP78" s="96">
        <f>IF(BP$22="モルタル付着",BP$30,0)</f>
        <v>0</v>
      </c>
      <c r="BQ78" s="96"/>
      <c r="BR78" s="96">
        <f>IF(BR$22="モルタル付着",BR$30,0)</f>
        <v>0</v>
      </c>
      <c r="BS78" s="96"/>
      <c r="BT78" s="96">
        <f>IF(BT$22="モルタル付着",BT$30,0)</f>
        <v>0</v>
      </c>
      <c r="BU78" s="96"/>
      <c r="BV78" s="96">
        <f>IF(BV$22="モルタル付着",BV$30,0)</f>
        <v>0</v>
      </c>
      <c r="BW78" s="96"/>
      <c r="BX78" s="96">
        <f>IF(BX$22="モルタル付着",BX$30,0)</f>
        <v>0</v>
      </c>
      <c r="BY78" s="96"/>
      <c r="BZ78" s="96">
        <f>IF(BZ$22="モルタル付着",BZ$30,0)</f>
        <v>0</v>
      </c>
      <c r="CA78" s="96"/>
      <c r="CB78" s="96">
        <f>IF(CB$22="モルタル付着",CB$30,0)</f>
        <v>0</v>
      </c>
      <c r="CC78" s="96"/>
      <c r="CD78" s="96">
        <f>IF(CD$22="モルタル付着",CD$30,0)</f>
        <v>0</v>
      </c>
      <c r="CE78" s="96"/>
      <c r="CF78" s="96">
        <f>IF(CF$22="モルタル付着",CF$30,0)</f>
        <v>0</v>
      </c>
      <c r="CG78" s="96"/>
      <c r="CH78" s="96">
        <f>IF(CH$22="モルタル付着",CH$30,0)</f>
        <v>0</v>
      </c>
      <c r="CI78" s="96"/>
      <c r="CJ78" s="96">
        <f>IF(CJ$22="モルタル付着",CJ$30,0)</f>
        <v>0</v>
      </c>
      <c r="CK78" s="96"/>
      <c r="CL78" s="96">
        <f>IF(CL$22="モルタル付着",CL$30,0)</f>
        <v>0</v>
      </c>
      <c r="CM78" s="96"/>
      <c r="CN78" s="96">
        <f>IF(CN$22="モルタル付着",CN$30,0)</f>
        <v>0</v>
      </c>
      <c r="CO78" s="96"/>
      <c r="CP78" s="96">
        <f>IF(CP$22="モルタル付着",CP$30,0)</f>
        <v>0</v>
      </c>
      <c r="CQ78" s="96"/>
      <c r="CR78" s="96">
        <f>IF(CR$22="モルタル付着",CR$30,0)</f>
        <v>0</v>
      </c>
      <c r="CS78" s="96"/>
      <c r="CT78" s="96">
        <f>IF(CT$22="モルタル付着",CT$30,0)</f>
        <v>0</v>
      </c>
      <c r="CU78" s="96"/>
      <c r="CV78" s="96">
        <f>IF(CV$22="モルタル付着",CV$30,0)</f>
        <v>0</v>
      </c>
      <c r="CW78" s="96"/>
      <c r="CX78" s="96">
        <f>IF(CX$22="モルタル付着",CX$30,0)</f>
        <v>0</v>
      </c>
      <c r="CY78" s="96"/>
      <c r="CZ78" s="96">
        <f>IF(CZ$22="モルタル付着",CZ$30,0)</f>
        <v>0</v>
      </c>
      <c r="DA78" s="96"/>
      <c r="DB78" s="96">
        <f>IF(DB$22="モルタル付着",DB$30,0)</f>
        <v>0</v>
      </c>
      <c r="DC78" s="96"/>
      <c r="DD78" s="96">
        <f>IF(DD$22="モルタル付着",DD$30,0)</f>
        <v>0</v>
      </c>
      <c r="DE78" s="96"/>
      <c r="DF78" s="96">
        <f>IF(DF$22="モルタル付着",DF$30,0)</f>
        <v>0</v>
      </c>
      <c r="DG78" s="96"/>
      <c r="DH78" s="96">
        <f>IF(DH$22="モルタル付着",DH$30,0)</f>
        <v>0</v>
      </c>
      <c r="DI78" s="96"/>
      <c r="DJ78" s="96">
        <f>IF(DJ$22="モルタル付着",DJ$30,0)</f>
        <v>0</v>
      </c>
      <c r="DK78" s="96"/>
      <c r="DL78" s="96">
        <f>IF(DL$22="モルタル付着",DL$30,0)</f>
        <v>0</v>
      </c>
      <c r="DM78" s="96"/>
      <c r="DN78" s="96">
        <f>IF(DN$22="モルタル付着",DN$30,0)</f>
        <v>0</v>
      </c>
      <c r="DO78" s="96"/>
      <c r="DP78" s="96">
        <f>IF(DP$22="モルタル付着",DP$30,0)</f>
        <v>0</v>
      </c>
      <c r="DQ78" s="96"/>
      <c r="DR78" s="96">
        <f>IF(DR$22="モルタル付着",DR$30,0)</f>
        <v>0</v>
      </c>
      <c r="DS78" s="96"/>
      <c r="DT78" s="96">
        <f>IF(DT$22="モルタル付着",DT$30,0)</f>
        <v>0</v>
      </c>
      <c r="DU78" s="96"/>
      <c r="DV78" s="96">
        <f>IF(DV$22="モルタル付着",DV$30,0)</f>
        <v>0</v>
      </c>
      <c r="DW78" s="96"/>
      <c r="DX78" s="96">
        <f>IF(DX$22="モルタル付着",DX$30,0)</f>
        <v>0</v>
      </c>
      <c r="DY78" s="96"/>
      <c r="DZ78" s="96">
        <f>IF(DZ$22="モルタル付着",DZ$30,0)</f>
        <v>0</v>
      </c>
      <c r="EA78" s="96"/>
      <c r="EB78" s="96">
        <f>IF(EB$22="モルタル付着",EB$30,0)</f>
        <v>0</v>
      </c>
      <c r="EC78" s="96"/>
      <c r="ED78" s="96">
        <f>IF(ED$22="モルタル付着",ED$30,0)</f>
        <v>0</v>
      </c>
      <c r="EE78" s="96"/>
      <c r="EF78" s="96">
        <f>IF(EF$22="モルタル付着",EF$30,0)</f>
        <v>0</v>
      </c>
      <c r="EG78" s="96"/>
      <c r="EH78" s="96">
        <f>IF(EH$22="モルタル付着",EH$30,0)</f>
        <v>0</v>
      </c>
      <c r="EI78" s="96"/>
      <c r="EJ78" s="96">
        <f>IF(EJ$22="モルタル付着",EJ$30,0)</f>
        <v>0</v>
      </c>
      <c r="EK78" s="96"/>
      <c r="EL78" s="96">
        <f>IF(EL$22="モルタル付着",EL$30,0)</f>
        <v>0</v>
      </c>
      <c r="EM78" s="96"/>
      <c r="EN78" s="96">
        <f>IF(EN$22="モルタル付着",EN$30,0)</f>
        <v>0</v>
      </c>
      <c r="EO78" s="96"/>
      <c r="EP78" s="96">
        <f>IF(EP$22="モルタル付着",EP$30,0)</f>
        <v>0</v>
      </c>
      <c r="EQ78" s="96"/>
      <c r="ER78" s="96">
        <f>IF(ER$22="モルタル付着",ER$30,0)</f>
        <v>0</v>
      </c>
      <c r="ES78" s="96"/>
      <c r="ET78" s="96">
        <f>IF(ET$22="モルタル付着",ET$30,0)</f>
        <v>0</v>
      </c>
      <c r="EU78" s="96"/>
      <c r="EV78" s="96">
        <f>IF(EV$22="モルタル付着",EV$30,0)</f>
        <v>0</v>
      </c>
      <c r="EW78" s="96"/>
      <c r="EX78" s="96">
        <f>IF(EX$22="モルタル付着",EX$30,0)</f>
        <v>0</v>
      </c>
      <c r="EY78" s="96"/>
      <c r="EZ78" s="96">
        <f>IF(EZ$22="モルタル付着",EZ$30,0)</f>
        <v>0</v>
      </c>
      <c r="FA78" s="96"/>
      <c r="FB78" s="96">
        <f>IF(FB$22="モルタル付着",FB$30,0)</f>
        <v>0</v>
      </c>
      <c r="FC78" s="96"/>
      <c r="FD78" s="96">
        <f>IF(FD$22="モルタル付着",FD$30,0)</f>
        <v>0</v>
      </c>
      <c r="FE78" s="96"/>
      <c r="FF78" s="96">
        <f>IF(FF$22="モルタル付着",FF$30,0)</f>
        <v>0</v>
      </c>
      <c r="FG78" s="96"/>
      <c r="FH78" s="96">
        <f>IF(FH$22="モルタル付着",FH$30,0)</f>
        <v>0</v>
      </c>
      <c r="FI78" s="96"/>
      <c r="FJ78" s="96">
        <f>IF(FJ$22="モルタル付着",FJ$30,0)</f>
        <v>0</v>
      </c>
      <c r="FK78" s="96"/>
      <c r="FL78" s="96">
        <f>IF(FL$22="モルタル付着",FL$30,0)</f>
        <v>0</v>
      </c>
      <c r="FM78" s="96"/>
      <c r="FN78" s="96">
        <f>IF(FN$22="モルタル付着",FN$30,0)</f>
        <v>0</v>
      </c>
      <c r="FO78" s="96"/>
      <c r="FP78" s="96">
        <f>IF(FP$22="モルタル付着",FP$30,0)</f>
        <v>0</v>
      </c>
      <c r="FQ78" s="96"/>
      <c r="FR78" s="96">
        <f>IF(FR$22="モルタル付着",FR$30,0)</f>
        <v>0</v>
      </c>
      <c r="FS78" s="96"/>
      <c r="FY78" s="49">
        <v>70</v>
      </c>
    </row>
    <row r="79" spans="2:181" x14ac:dyDescent="0.15">
      <c r="B79" s="11" t="s">
        <v>59</v>
      </c>
      <c r="C79" s="11"/>
      <c r="D79" s="11"/>
      <c r="E79" s="11"/>
      <c r="F79" s="11"/>
      <c r="G79" s="11"/>
      <c r="H79" s="11"/>
      <c r="I79" s="96"/>
      <c r="J79" s="96"/>
      <c r="K79" s="96"/>
      <c r="L79" s="96"/>
      <c r="M79" s="96"/>
      <c r="N79" s="96"/>
      <c r="O79" s="96"/>
      <c r="P79" s="96"/>
      <c r="Q79" s="96"/>
      <c r="R79" s="96"/>
      <c r="S79" s="96"/>
      <c r="T79" s="96"/>
      <c r="U79" s="96"/>
      <c r="V79" s="96"/>
      <c r="W79" s="96"/>
      <c r="X79" s="96"/>
      <c r="Y79" s="96"/>
      <c r="Z79" s="96"/>
      <c r="AA79" s="96"/>
      <c r="AB79" s="96"/>
      <c r="AC79" s="96"/>
      <c r="AD79" s="96"/>
      <c r="AE79" s="96"/>
      <c r="AF79" s="96"/>
      <c r="AG79" s="96"/>
      <c r="AH79" s="96"/>
      <c r="AI79" s="96"/>
      <c r="AJ79" s="96"/>
      <c r="AK79" s="96"/>
      <c r="AL79" s="96"/>
      <c r="AM79" s="96"/>
      <c r="AN79" s="96"/>
      <c r="AO79" s="96"/>
      <c r="AP79" s="96"/>
      <c r="AQ79" s="96"/>
      <c r="AR79" s="96"/>
      <c r="AS79" s="96"/>
      <c r="AT79" s="96"/>
      <c r="AU79" s="96"/>
      <c r="AV79" s="96"/>
      <c r="AW79" s="96"/>
      <c r="AX79" s="96"/>
      <c r="AY79" s="96"/>
      <c r="AZ79" s="96"/>
      <c r="BA79" s="96"/>
      <c r="BB79" s="96"/>
      <c r="BC79" s="96"/>
      <c r="BD79" s="96"/>
      <c r="BE79" s="96"/>
      <c r="BF79" s="96"/>
      <c r="BG79" s="96"/>
      <c r="BH79" s="96"/>
      <c r="BI79" s="96"/>
      <c r="BJ79" s="96"/>
      <c r="BK79" s="96"/>
      <c r="BL79" s="96"/>
      <c r="BM79" s="96"/>
      <c r="BN79" s="96"/>
      <c r="BO79" s="96"/>
      <c r="BP79" s="96"/>
      <c r="BQ79" s="96"/>
      <c r="BR79" s="96"/>
      <c r="BS79" s="96"/>
      <c r="BT79" s="96"/>
      <c r="BU79" s="96"/>
      <c r="BV79" s="96"/>
      <c r="BW79" s="96"/>
      <c r="BX79" s="96"/>
      <c r="BY79" s="96"/>
      <c r="BZ79" s="96"/>
      <c r="CA79" s="96"/>
      <c r="CB79" s="96"/>
      <c r="CC79" s="96"/>
      <c r="CD79" s="96"/>
      <c r="CE79" s="96"/>
      <c r="CF79" s="96"/>
      <c r="CG79" s="96"/>
      <c r="CH79" s="96"/>
      <c r="CI79" s="96"/>
      <c r="CJ79" s="96"/>
      <c r="CK79" s="96"/>
      <c r="CL79" s="96"/>
      <c r="CM79" s="96"/>
      <c r="CN79" s="96"/>
      <c r="CO79" s="96"/>
      <c r="CP79" s="96"/>
      <c r="CQ79" s="96"/>
      <c r="CR79" s="96"/>
      <c r="CS79" s="96"/>
      <c r="CT79" s="96"/>
      <c r="CU79" s="96"/>
      <c r="CV79" s="96"/>
      <c r="CW79" s="96"/>
      <c r="CX79" s="96"/>
      <c r="CY79" s="96"/>
      <c r="CZ79" s="96"/>
      <c r="DA79" s="96"/>
      <c r="DB79" s="96"/>
      <c r="DC79" s="96"/>
      <c r="DD79" s="96"/>
      <c r="DE79" s="96"/>
      <c r="DF79" s="96"/>
      <c r="DG79" s="96"/>
      <c r="DH79" s="96"/>
      <c r="DI79" s="96"/>
      <c r="DJ79" s="96"/>
      <c r="DK79" s="96"/>
      <c r="DL79" s="96"/>
      <c r="DM79" s="96"/>
      <c r="DN79" s="96"/>
      <c r="DO79" s="96"/>
      <c r="DP79" s="96"/>
      <c r="DQ79" s="96"/>
      <c r="DR79" s="96"/>
      <c r="DS79" s="96"/>
      <c r="DT79" s="96"/>
      <c r="DU79" s="96"/>
      <c r="DV79" s="96"/>
      <c r="DW79" s="96"/>
      <c r="DX79" s="96"/>
      <c r="DY79" s="96"/>
      <c r="DZ79" s="96"/>
      <c r="EA79" s="96"/>
      <c r="EB79" s="96"/>
      <c r="EC79" s="96"/>
      <c r="ED79" s="96"/>
      <c r="EE79" s="96"/>
      <c r="EF79" s="96"/>
      <c r="EG79" s="96"/>
      <c r="EH79" s="96"/>
      <c r="EI79" s="96"/>
      <c r="EJ79" s="96"/>
      <c r="EK79" s="96"/>
      <c r="EL79" s="96"/>
      <c r="EM79" s="96"/>
      <c r="EN79" s="96"/>
      <c r="EO79" s="96"/>
      <c r="EP79" s="96"/>
      <c r="EQ79" s="96"/>
      <c r="ER79" s="96"/>
      <c r="ES79" s="96"/>
      <c r="ET79" s="96"/>
      <c r="EU79" s="96"/>
      <c r="EV79" s="96"/>
      <c r="EW79" s="96"/>
      <c r="EX79" s="96"/>
      <c r="EY79" s="96"/>
      <c r="EZ79" s="96"/>
      <c r="FA79" s="96"/>
      <c r="FB79" s="96"/>
      <c r="FC79" s="96"/>
      <c r="FD79" s="96"/>
      <c r="FE79" s="96"/>
      <c r="FF79" s="96"/>
      <c r="FG79" s="96"/>
      <c r="FH79" s="96"/>
      <c r="FI79" s="96"/>
      <c r="FJ79" s="96"/>
      <c r="FK79" s="96"/>
      <c r="FL79" s="96"/>
      <c r="FM79" s="96"/>
      <c r="FN79" s="96"/>
      <c r="FO79" s="96"/>
      <c r="FP79" s="96"/>
      <c r="FQ79" s="96"/>
      <c r="FR79" s="96"/>
      <c r="FY79" s="49">
        <v>71</v>
      </c>
    </row>
    <row r="80" spans="2:181" x14ac:dyDescent="0.15">
      <c r="B80" s="96" t="s">
        <v>30</v>
      </c>
      <c r="C80" s="96"/>
      <c r="D80" s="96"/>
      <c r="E80" s="96"/>
      <c r="F80" s="96"/>
      <c r="G80" s="96"/>
      <c r="H80" s="11"/>
      <c r="I80" s="96">
        <f>IF(I$36="破損",I$44,0)</f>
        <v>0</v>
      </c>
      <c r="J80" s="96"/>
      <c r="K80" s="96">
        <f>IF(K$36="破損",K$44,0)</f>
        <v>0</v>
      </c>
      <c r="L80" s="96"/>
      <c r="M80" s="96">
        <f>IF(M$36="破損",M$44,0)</f>
        <v>0</v>
      </c>
      <c r="N80" s="96"/>
      <c r="O80" s="96">
        <f>IF(O$36="破損",O$44,0)</f>
        <v>0</v>
      </c>
      <c r="P80" s="96"/>
      <c r="Q80" s="96">
        <f>IF(Q$36="破損",Q$44,0)</f>
        <v>0</v>
      </c>
      <c r="R80" s="96"/>
      <c r="S80" s="96">
        <f>IF(S$36="破損",S$44,0)</f>
        <v>0</v>
      </c>
      <c r="T80" s="96"/>
      <c r="U80" s="96">
        <f>IF(U$36="破損",U$44,0)</f>
        <v>0</v>
      </c>
      <c r="V80" s="96"/>
      <c r="W80" s="96">
        <f>IF(W$36="破損",W$44,0)</f>
        <v>0</v>
      </c>
      <c r="X80" s="96"/>
      <c r="Y80" s="96">
        <f>IF(Y$36="破損",Y$44,0)</f>
        <v>0</v>
      </c>
      <c r="Z80" s="96"/>
      <c r="AA80" s="96">
        <f>IF(AA$36="破損",AA$44,0)</f>
        <v>0</v>
      </c>
      <c r="AB80" s="96"/>
      <c r="AC80" s="96">
        <f>IF(AC$36="破損",AC$44,0)</f>
        <v>0</v>
      </c>
      <c r="AD80" s="96"/>
      <c r="AE80" s="96">
        <f>IF(AE$36="破損",AE$44,0)</f>
        <v>0</v>
      </c>
      <c r="AF80" s="96"/>
      <c r="AG80" s="96">
        <f>IF(AG$36="破損",AG$44,0)</f>
        <v>0</v>
      </c>
      <c r="AH80" s="96"/>
      <c r="AI80" s="96">
        <f>IF(AI$36="破損",AI$44,0)</f>
        <v>0</v>
      </c>
      <c r="AJ80" s="96"/>
      <c r="AK80" s="96">
        <f>IF(AK$36="破損",AK$44,0)</f>
        <v>0</v>
      </c>
      <c r="AL80" s="96"/>
      <c r="AM80" s="96">
        <f>IF(AM$36="破損",AM$44,0)</f>
        <v>0</v>
      </c>
      <c r="AN80" s="96"/>
      <c r="AO80" s="96">
        <f>IF(AO$36="破損",AO$44,0)</f>
        <v>0</v>
      </c>
      <c r="AP80" s="96"/>
      <c r="AQ80" s="96">
        <f>IF(AQ$36="破損",AQ$44,0)</f>
        <v>0</v>
      </c>
      <c r="AR80" s="96"/>
      <c r="AS80" s="96">
        <f>IF(AS$36="破損",AS$44,0)</f>
        <v>0</v>
      </c>
      <c r="AT80" s="96"/>
      <c r="AU80" s="96">
        <f>IF(AU$36="破損",AU$44,0)</f>
        <v>0</v>
      </c>
      <c r="AV80" s="96"/>
      <c r="AW80" s="96">
        <f>IF(AW$36="破損",AW$44,0)</f>
        <v>0</v>
      </c>
      <c r="AX80" s="96"/>
      <c r="AY80" s="96">
        <f>IF(AY$36="破損",AY$44,0)</f>
        <v>0</v>
      </c>
      <c r="AZ80" s="96"/>
      <c r="BA80" s="96">
        <f>IF(BA$36="破損",BA$44,0)</f>
        <v>0</v>
      </c>
      <c r="BB80" s="96"/>
      <c r="BC80" s="96">
        <f>IF(BC$36="破損",BC$44,0)</f>
        <v>0</v>
      </c>
      <c r="BD80" s="96"/>
      <c r="BE80" s="96">
        <f>IF(BE$36="破損",BE$44,0)</f>
        <v>0</v>
      </c>
      <c r="BF80" s="96"/>
      <c r="BG80" s="96">
        <f>IF(BG$36="破損",BG$44,0)</f>
        <v>0</v>
      </c>
      <c r="BH80" s="96"/>
      <c r="BI80" s="96">
        <f>IF(BI$36="破損",BI$44,0)</f>
        <v>0</v>
      </c>
      <c r="BJ80" s="96"/>
      <c r="BK80" s="96">
        <f>IF(BK$36="破損",BK$44,0)</f>
        <v>0</v>
      </c>
      <c r="BL80" s="96"/>
      <c r="BM80" s="96">
        <f>IF(BM$36="破損",BM$44,0)</f>
        <v>0</v>
      </c>
      <c r="BN80" s="96"/>
      <c r="BO80" s="96">
        <f>IF(BO$36="破損",BO$44,0)</f>
        <v>0</v>
      </c>
      <c r="BP80" s="96"/>
      <c r="BQ80" s="96">
        <f>IF(BQ$36="破損",BQ$44,0)</f>
        <v>0</v>
      </c>
      <c r="BR80" s="96"/>
      <c r="BS80" s="96">
        <f>IF(BS$36="破損",BS$44,0)</f>
        <v>0</v>
      </c>
      <c r="BT80" s="96"/>
      <c r="BU80" s="96">
        <f>IF(BU$36="破損",BU$44,0)</f>
        <v>0</v>
      </c>
      <c r="BV80" s="96"/>
      <c r="BW80" s="96">
        <f>IF(BW$36="破損",BW$44,0)</f>
        <v>0</v>
      </c>
      <c r="BX80" s="96"/>
      <c r="BY80" s="96">
        <f>IF(BY$36="破損",BY$44,0)</f>
        <v>0</v>
      </c>
      <c r="BZ80" s="96"/>
      <c r="CA80" s="96">
        <f>IF(CA$36="破損",CA$44,0)</f>
        <v>0</v>
      </c>
      <c r="CB80" s="96"/>
      <c r="CC80" s="96">
        <f>IF(CC$36="破損",CC$44,0)</f>
        <v>0</v>
      </c>
      <c r="CD80" s="96"/>
      <c r="CE80" s="96">
        <f>IF(CE$36="破損",CE$44,0)</f>
        <v>0</v>
      </c>
      <c r="CF80" s="96"/>
      <c r="CG80" s="96">
        <f>IF(CG$36="破損",CG$44,0)</f>
        <v>0</v>
      </c>
      <c r="CH80" s="96"/>
      <c r="CI80" s="96">
        <f>IF(CI$36="破損",CI$44,0)</f>
        <v>0</v>
      </c>
      <c r="CJ80" s="96"/>
      <c r="CK80" s="96">
        <f>IF(CK$36="破損",CK$44,0)</f>
        <v>0</v>
      </c>
      <c r="CL80" s="96"/>
      <c r="CM80" s="96">
        <f>IF(CM$36="破損",CM$44,0)</f>
        <v>0</v>
      </c>
      <c r="CN80" s="96"/>
      <c r="CO80" s="96">
        <f>IF(CO$36="破損",CO$44,0)</f>
        <v>0</v>
      </c>
      <c r="CP80" s="96"/>
      <c r="CQ80" s="96">
        <f>IF(CQ$36="破損",CQ$44,0)</f>
        <v>0</v>
      </c>
      <c r="CR80" s="96"/>
      <c r="CS80" s="96">
        <f>IF(CS$36="破損",CS$44,0)</f>
        <v>0</v>
      </c>
      <c r="CT80" s="96"/>
      <c r="CU80" s="96">
        <f>IF(CU$36="破損",CU$44,0)</f>
        <v>0</v>
      </c>
      <c r="CV80" s="96"/>
      <c r="CW80" s="96">
        <f>IF(CW$36="破損",CW$44,0)</f>
        <v>0</v>
      </c>
      <c r="CX80" s="96"/>
      <c r="CY80" s="96">
        <f>IF(CY$36="破損",CY$44,0)</f>
        <v>0</v>
      </c>
      <c r="CZ80" s="96"/>
      <c r="DA80" s="96">
        <f>IF(DA$36="破損",DA$44,0)</f>
        <v>0</v>
      </c>
      <c r="DB80" s="96"/>
      <c r="DC80" s="96">
        <f>IF(DC$36="破損",DC$44,0)</f>
        <v>0</v>
      </c>
      <c r="DD80" s="96"/>
      <c r="DE80" s="96">
        <f>IF(DE$36="破損",DE$44,0)</f>
        <v>0</v>
      </c>
      <c r="DF80" s="96"/>
      <c r="DG80" s="96">
        <f>IF(DG$36="破損",DG$44,0)</f>
        <v>0</v>
      </c>
      <c r="DH80" s="96"/>
      <c r="DI80" s="96">
        <f>IF(DI$36="破損",DI$44,0)</f>
        <v>0</v>
      </c>
      <c r="DJ80" s="96"/>
      <c r="DK80" s="96">
        <f>IF(DK$36="破損",DK$44,0)</f>
        <v>0</v>
      </c>
      <c r="DL80" s="96"/>
      <c r="DM80" s="96">
        <f>IF(DM$36="破損",DM$44,0)</f>
        <v>0</v>
      </c>
      <c r="DN80" s="96"/>
      <c r="DO80" s="96">
        <f>IF(DO$36="破損",DO$44,0)</f>
        <v>0</v>
      </c>
      <c r="DP80" s="96"/>
      <c r="DQ80" s="96">
        <f>IF(DQ$36="破損",DQ$44,0)</f>
        <v>0</v>
      </c>
      <c r="DR80" s="96"/>
      <c r="DS80" s="96">
        <f>IF(DS$36="破損",DS$44,0)</f>
        <v>0</v>
      </c>
      <c r="DT80" s="96"/>
      <c r="DU80" s="96">
        <f>IF(DU$36="破損",DU$44,0)</f>
        <v>0</v>
      </c>
      <c r="DV80" s="96"/>
      <c r="DW80" s="96">
        <f>IF(DW$36="破損",DW$44,0)</f>
        <v>0</v>
      </c>
      <c r="DX80" s="96"/>
      <c r="DY80" s="96">
        <f>IF(DY$36="破損",DY$44,0)</f>
        <v>0</v>
      </c>
      <c r="DZ80" s="96"/>
      <c r="EA80" s="96">
        <f>IF(EA$36="破損",EA$44,0)</f>
        <v>0</v>
      </c>
      <c r="EB80" s="96"/>
      <c r="EC80" s="96">
        <f>IF(EC$36="破損",EC$44,0)</f>
        <v>0</v>
      </c>
      <c r="ED80" s="96"/>
      <c r="EE80" s="96">
        <f>IF(EE$36="破損",EE$44,0)</f>
        <v>0</v>
      </c>
      <c r="EF80" s="96"/>
      <c r="EG80" s="96">
        <f>IF(EG$36="破損",EG$44,0)</f>
        <v>0</v>
      </c>
      <c r="EH80" s="96"/>
      <c r="EI80" s="96">
        <f>IF(EI$36="破損",EI$44,0)</f>
        <v>0</v>
      </c>
      <c r="EJ80" s="96"/>
      <c r="EK80" s="96">
        <f>IF(EK$36="破損",EK$44,0)</f>
        <v>0</v>
      </c>
      <c r="EL80" s="96"/>
      <c r="EM80" s="96">
        <f>IF(EM$36="破損",EM$44,0)</f>
        <v>0</v>
      </c>
      <c r="EN80" s="96"/>
      <c r="EO80" s="96">
        <f>IF(EO$36="破損",EO$44,0)</f>
        <v>0</v>
      </c>
      <c r="EP80" s="96"/>
      <c r="EQ80" s="96">
        <f>IF(EQ$36="破損",EQ$44,0)</f>
        <v>0</v>
      </c>
      <c r="ER80" s="96"/>
      <c r="ES80" s="96">
        <f>IF(ES$36="破損",ES$44,0)</f>
        <v>0</v>
      </c>
      <c r="ET80" s="96"/>
      <c r="EU80" s="96">
        <f>IF(EU$36="破損",EU$44,0)</f>
        <v>0</v>
      </c>
      <c r="EV80" s="96"/>
      <c r="EW80" s="96">
        <f>IF(EW$36="破損",EW$44,0)</f>
        <v>0</v>
      </c>
      <c r="EX80" s="96"/>
      <c r="EY80" s="96">
        <f>IF(EY$36="破損",EY$44,0)</f>
        <v>0</v>
      </c>
      <c r="EZ80" s="96"/>
      <c r="FA80" s="96">
        <f>IF(FA$36="破損",FA$44,0)</f>
        <v>0</v>
      </c>
      <c r="FB80" s="96"/>
      <c r="FC80" s="96">
        <f>IF(FC$36="破損",FC$44,0)</f>
        <v>0</v>
      </c>
      <c r="FD80" s="96"/>
      <c r="FE80" s="96">
        <f>IF(FE$36="破損",FE$44,0)</f>
        <v>0</v>
      </c>
      <c r="FF80" s="96"/>
      <c r="FG80" s="96">
        <f>IF(FG$36="破損",FG$44,0)</f>
        <v>0</v>
      </c>
      <c r="FH80" s="96"/>
      <c r="FI80" s="96">
        <f>IF(FI$36="破損",FI$44,0)</f>
        <v>0</v>
      </c>
      <c r="FJ80" s="96"/>
      <c r="FK80" s="96">
        <f>IF(FK$36="破損",FK$44,0)</f>
        <v>0</v>
      </c>
      <c r="FL80" s="96"/>
      <c r="FM80" s="96">
        <f>IF(FM$36="破損",FM$44,0)</f>
        <v>0</v>
      </c>
      <c r="FN80" s="96"/>
      <c r="FO80" s="96">
        <f>IF(FO$36="破損",FO$44,0)</f>
        <v>0</v>
      </c>
      <c r="FP80" s="96"/>
      <c r="FQ80" s="96">
        <f>IF(FQ$36="破損",FQ$44,0)</f>
        <v>0</v>
      </c>
      <c r="FR80" s="96"/>
      <c r="FY80" s="49">
        <v>72</v>
      </c>
    </row>
    <row r="81" spans="2:181" x14ac:dyDescent="0.15">
      <c r="B81" s="96" t="s">
        <v>31</v>
      </c>
      <c r="C81" s="96"/>
      <c r="D81" s="96"/>
      <c r="E81" s="96"/>
      <c r="F81" s="96"/>
      <c r="G81" s="96"/>
      <c r="H81" s="11"/>
      <c r="I81" s="96">
        <f>IF(I$36="クラック",I$44,0)</f>
        <v>0</v>
      </c>
      <c r="J81" s="96"/>
      <c r="K81" s="96">
        <f>IF(K$36="クラック",K$44,0)</f>
        <v>0</v>
      </c>
      <c r="L81" s="96"/>
      <c r="M81" s="96">
        <f>IF(M$36="クラック",M$44,0)</f>
        <v>0</v>
      </c>
      <c r="N81" s="96"/>
      <c r="O81" s="96">
        <f>IF(O$36="クラック",O$44,0)</f>
        <v>0</v>
      </c>
      <c r="P81" s="96"/>
      <c r="Q81" s="96">
        <f>IF(Q$36="クラック",Q$44,0)</f>
        <v>0</v>
      </c>
      <c r="R81" s="96"/>
      <c r="S81" s="96">
        <f>IF(S$36="クラック",S$44,0)</f>
        <v>0</v>
      </c>
      <c r="T81" s="96"/>
      <c r="U81" s="96">
        <f>IF(U$36="クラック",U$44,0)</f>
        <v>0</v>
      </c>
      <c r="V81" s="96"/>
      <c r="W81" s="96">
        <f>IF(W$36="クラック",W$44,0)</f>
        <v>0</v>
      </c>
      <c r="X81" s="96"/>
      <c r="Y81" s="96">
        <f>IF(Y$36="クラック",Y$44,0)</f>
        <v>0</v>
      </c>
      <c r="Z81" s="96"/>
      <c r="AA81" s="96">
        <f>IF(AA$36="クラック",AA$44,0)</f>
        <v>0</v>
      </c>
      <c r="AB81" s="96"/>
      <c r="AC81" s="96">
        <f>IF(AC$36="クラック",AC$44,0)</f>
        <v>0</v>
      </c>
      <c r="AD81" s="96"/>
      <c r="AE81" s="96">
        <f>IF(AE$36="クラック",AE$44,0)</f>
        <v>0</v>
      </c>
      <c r="AF81" s="96"/>
      <c r="AG81" s="96">
        <f>IF(AG$36="クラック",AG$44,0)</f>
        <v>0</v>
      </c>
      <c r="AH81" s="96"/>
      <c r="AI81" s="96">
        <f>IF(AI$36="クラック",AI$44,0)</f>
        <v>0</v>
      </c>
      <c r="AJ81" s="96"/>
      <c r="AK81" s="96">
        <f>IF(AK$36="クラック",AK$44,0)</f>
        <v>0</v>
      </c>
      <c r="AL81" s="96"/>
      <c r="AM81" s="96">
        <f>IF(AM$36="クラック",AM$44,0)</f>
        <v>0</v>
      </c>
      <c r="AN81" s="96"/>
      <c r="AO81" s="96">
        <f>IF(AO$36="クラック",AO$44,0)</f>
        <v>0</v>
      </c>
      <c r="AP81" s="96"/>
      <c r="AQ81" s="96">
        <f>IF(AQ$36="クラック",AQ$44,0)</f>
        <v>0</v>
      </c>
      <c r="AR81" s="96"/>
      <c r="AS81" s="96">
        <f>IF(AS$36="クラック",AS$44,0)</f>
        <v>0</v>
      </c>
      <c r="AT81" s="96"/>
      <c r="AU81" s="96">
        <f>IF(AU$36="クラック",AU$44,0)</f>
        <v>0</v>
      </c>
      <c r="AV81" s="96"/>
      <c r="AW81" s="96">
        <f>IF(AW$36="クラック",AW$44,0)</f>
        <v>0</v>
      </c>
      <c r="AX81" s="96"/>
      <c r="AY81" s="96">
        <f>IF(AY$36="クラック",AY$44,0)</f>
        <v>0</v>
      </c>
      <c r="AZ81" s="96"/>
      <c r="BA81" s="96">
        <f>IF(BA$36="クラック",BA$44,0)</f>
        <v>0</v>
      </c>
      <c r="BB81" s="96"/>
      <c r="BC81" s="96">
        <f>IF(BC$36="クラック",BC$44,0)</f>
        <v>0</v>
      </c>
      <c r="BD81" s="96"/>
      <c r="BE81" s="96">
        <f>IF(BE$36="クラック",BE$44,0)</f>
        <v>0</v>
      </c>
      <c r="BF81" s="96"/>
      <c r="BG81" s="96">
        <f>IF(BG$36="クラック",BG$44,0)</f>
        <v>0</v>
      </c>
      <c r="BH81" s="96"/>
      <c r="BI81" s="96">
        <f>IF(BI$36="クラック",BI$44,0)</f>
        <v>0</v>
      </c>
      <c r="BJ81" s="96"/>
      <c r="BK81" s="96">
        <f>IF(BK$36="クラック",BK$44,0)</f>
        <v>0</v>
      </c>
      <c r="BL81" s="96"/>
      <c r="BM81" s="96">
        <f>IF(BM$36="クラック",BM$44,0)</f>
        <v>0</v>
      </c>
      <c r="BN81" s="96"/>
      <c r="BO81" s="96">
        <f>IF(BO$36="クラック",BO$44,0)</f>
        <v>0</v>
      </c>
      <c r="BP81" s="96"/>
      <c r="BQ81" s="96">
        <f>IF(BQ$36="クラック",BQ$44,0)</f>
        <v>0</v>
      </c>
      <c r="BR81" s="96"/>
      <c r="BS81" s="96">
        <f>IF(BS$36="クラック",BS$44,0)</f>
        <v>0</v>
      </c>
      <c r="BT81" s="96"/>
      <c r="BU81" s="96">
        <f>IF(BU$36="クラック",BU$44,0)</f>
        <v>0</v>
      </c>
      <c r="BV81" s="96"/>
      <c r="BW81" s="96">
        <f>IF(BW$36="クラック",BW$44,0)</f>
        <v>0</v>
      </c>
      <c r="BX81" s="96"/>
      <c r="BY81" s="96">
        <f>IF(BY$36="クラック",BY$44,0)</f>
        <v>0</v>
      </c>
      <c r="BZ81" s="96"/>
      <c r="CA81" s="96">
        <f>IF(CA$36="クラック",CA$44,0)</f>
        <v>0</v>
      </c>
      <c r="CB81" s="96"/>
      <c r="CC81" s="96">
        <f>IF(CC$36="クラック",CC$44,0)</f>
        <v>0</v>
      </c>
      <c r="CD81" s="96"/>
      <c r="CE81" s="96">
        <f>IF(CE$36="クラック",CE$44,0)</f>
        <v>0</v>
      </c>
      <c r="CF81" s="96"/>
      <c r="CG81" s="96">
        <f>IF(CG$36="クラック",CG$44,0)</f>
        <v>0</v>
      </c>
      <c r="CH81" s="96"/>
      <c r="CI81" s="96">
        <f>IF(CI$36="クラック",CI$44,0)</f>
        <v>0</v>
      </c>
      <c r="CJ81" s="96"/>
      <c r="CK81" s="96">
        <f>IF(CK$36="クラック",CK$44,0)</f>
        <v>0</v>
      </c>
      <c r="CL81" s="96"/>
      <c r="CM81" s="96">
        <f>IF(CM$36="クラック",CM$44,0)</f>
        <v>0</v>
      </c>
      <c r="CN81" s="96"/>
      <c r="CO81" s="96">
        <f>IF(CO$36="クラック",CO$44,0)</f>
        <v>0</v>
      </c>
      <c r="CP81" s="96"/>
      <c r="CQ81" s="96">
        <f>IF(CQ$36="クラック",CQ$44,0)</f>
        <v>0</v>
      </c>
      <c r="CR81" s="96"/>
      <c r="CS81" s="96">
        <f>IF(CS$36="クラック",CS$44,0)</f>
        <v>0</v>
      </c>
      <c r="CT81" s="96"/>
      <c r="CU81" s="96">
        <f>IF(CU$36="クラック",CU$44,0)</f>
        <v>0</v>
      </c>
      <c r="CV81" s="96"/>
      <c r="CW81" s="96">
        <f>IF(CW$36="クラック",CW$44,0)</f>
        <v>0</v>
      </c>
      <c r="CX81" s="96"/>
      <c r="CY81" s="96">
        <f>IF(CY$36="クラック",CY$44,0)</f>
        <v>0</v>
      </c>
      <c r="CZ81" s="96"/>
      <c r="DA81" s="96">
        <f>IF(DA$36="クラック",DA$44,0)</f>
        <v>0</v>
      </c>
      <c r="DB81" s="96"/>
      <c r="DC81" s="96">
        <f>IF(DC$36="クラック",DC$44,0)</f>
        <v>0</v>
      </c>
      <c r="DD81" s="96"/>
      <c r="DE81" s="96">
        <f>IF(DE$36="クラック",DE$44,0)</f>
        <v>0</v>
      </c>
      <c r="DF81" s="96"/>
      <c r="DG81" s="96">
        <f>IF(DG$36="クラック",DG$44,0)</f>
        <v>0</v>
      </c>
      <c r="DH81" s="96"/>
      <c r="DI81" s="96">
        <f>IF(DI$36="クラック",DI$44,0)</f>
        <v>0</v>
      </c>
      <c r="DJ81" s="96"/>
      <c r="DK81" s="96">
        <f>IF(DK$36="クラック",DK$44,0)</f>
        <v>0</v>
      </c>
      <c r="DL81" s="96"/>
      <c r="DM81" s="96">
        <f>IF(DM$36="クラック",DM$44,0)</f>
        <v>0</v>
      </c>
      <c r="DN81" s="96"/>
      <c r="DO81" s="96">
        <f>IF(DO$36="クラック",DO$44,0)</f>
        <v>0</v>
      </c>
      <c r="DP81" s="96"/>
      <c r="DQ81" s="96">
        <f>IF(DQ$36="クラック",DQ$44,0)</f>
        <v>0</v>
      </c>
      <c r="DR81" s="96"/>
      <c r="DS81" s="96">
        <f>IF(DS$36="クラック",DS$44,0)</f>
        <v>0</v>
      </c>
      <c r="DT81" s="96"/>
      <c r="DU81" s="96">
        <f>IF(DU$36="クラック",DU$44,0)</f>
        <v>0</v>
      </c>
      <c r="DV81" s="96"/>
      <c r="DW81" s="96">
        <f>IF(DW$36="クラック",DW$44,0)</f>
        <v>0</v>
      </c>
      <c r="DX81" s="96"/>
      <c r="DY81" s="96">
        <f>IF(DY$36="クラック",DY$44,0)</f>
        <v>0</v>
      </c>
      <c r="DZ81" s="96"/>
      <c r="EA81" s="96">
        <f>IF(EA$36="クラック",EA$44,0)</f>
        <v>0</v>
      </c>
      <c r="EB81" s="96"/>
      <c r="EC81" s="96">
        <f>IF(EC$36="クラック",EC$44,0)</f>
        <v>0</v>
      </c>
      <c r="ED81" s="96"/>
      <c r="EE81" s="96">
        <f>IF(EE$36="クラック",EE$44,0)</f>
        <v>0</v>
      </c>
      <c r="EF81" s="96"/>
      <c r="EG81" s="96">
        <f>IF(EG$36="クラック",EG$44,0)</f>
        <v>0</v>
      </c>
      <c r="EH81" s="96"/>
      <c r="EI81" s="96">
        <f>IF(EI$36="クラック",EI$44,0)</f>
        <v>0</v>
      </c>
      <c r="EJ81" s="96"/>
      <c r="EK81" s="96">
        <f>IF(EK$36="クラック",EK$44,0)</f>
        <v>0</v>
      </c>
      <c r="EL81" s="96"/>
      <c r="EM81" s="96">
        <f>IF(EM$36="クラック",EM$44,0)</f>
        <v>0</v>
      </c>
      <c r="EN81" s="96"/>
      <c r="EO81" s="96">
        <f>IF(EO$36="クラック",EO$44,0)</f>
        <v>0</v>
      </c>
      <c r="EP81" s="96"/>
      <c r="EQ81" s="96">
        <f>IF(EQ$36="クラック",EQ$44,0)</f>
        <v>0</v>
      </c>
      <c r="ER81" s="96"/>
      <c r="ES81" s="96">
        <f>IF(ES$36="クラック",ES$44,0)</f>
        <v>0</v>
      </c>
      <c r="ET81" s="96"/>
      <c r="EU81" s="96">
        <f>IF(EU$36="クラック",EU$44,0)</f>
        <v>0</v>
      </c>
      <c r="EV81" s="96"/>
      <c r="EW81" s="96">
        <f>IF(EW$36="クラック",EW$44,0)</f>
        <v>0</v>
      </c>
      <c r="EX81" s="96"/>
      <c r="EY81" s="96">
        <f>IF(EY$36="クラック",EY$44,0)</f>
        <v>0</v>
      </c>
      <c r="EZ81" s="96"/>
      <c r="FA81" s="96">
        <f>IF(FA$36="クラック",FA$44,0)</f>
        <v>0</v>
      </c>
      <c r="FB81" s="96"/>
      <c r="FC81" s="96">
        <f>IF(FC$36="クラック",FC$44,0)</f>
        <v>0</v>
      </c>
      <c r="FD81" s="96"/>
      <c r="FE81" s="96">
        <f>IF(FE$36="クラック",FE$44,0)</f>
        <v>0</v>
      </c>
      <c r="FF81" s="96"/>
      <c r="FG81" s="96">
        <f>IF(FG$36="クラック",FG$44,0)</f>
        <v>0</v>
      </c>
      <c r="FH81" s="96"/>
      <c r="FI81" s="96">
        <f>IF(FI$36="クラック",FI$44,0)</f>
        <v>0</v>
      </c>
      <c r="FJ81" s="96"/>
      <c r="FK81" s="96">
        <f>IF(FK$36="クラック",FK$44,0)</f>
        <v>0</v>
      </c>
      <c r="FL81" s="96"/>
      <c r="FM81" s="96">
        <f>IF(FM$36="クラック",FM$44,0)</f>
        <v>0</v>
      </c>
      <c r="FN81" s="96"/>
      <c r="FO81" s="96">
        <f>IF(FO$36="クラック",FO$44,0)</f>
        <v>0</v>
      </c>
      <c r="FP81" s="96"/>
      <c r="FQ81" s="96">
        <f>IF(FQ$36="クラック",FQ$44,0)</f>
        <v>0</v>
      </c>
      <c r="FR81" s="96"/>
      <c r="FY81" s="49">
        <v>73</v>
      </c>
    </row>
    <row r="82" spans="2:181" x14ac:dyDescent="0.15">
      <c r="B82" s="102" t="s">
        <v>32</v>
      </c>
      <c r="C82" s="102"/>
      <c r="D82" s="102"/>
      <c r="E82" s="102"/>
      <c r="F82" s="102"/>
      <c r="G82" s="102"/>
      <c r="H82" s="81"/>
      <c r="I82" s="102">
        <f>IF(I$36="侵入水",I$44,0)</f>
        <v>0</v>
      </c>
      <c r="J82" s="102"/>
      <c r="K82" s="102">
        <f>IF(K$36="侵入水",K$44,0)</f>
        <v>0</v>
      </c>
      <c r="L82" s="102"/>
      <c r="M82" s="102">
        <f>IF(M$36="侵入水",M$44,0)</f>
        <v>0</v>
      </c>
      <c r="N82" s="102"/>
      <c r="O82" s="102">
        <f>IF(O$36="侵入水",O$44,0)</f>
        <v>0</v>
      </c>
      <c r="P82" s="102"/>
      <c r="Q82" s="102">
        <f>IF(Q$36="侵入水",Q$44,0)</f>
        <v>0</v>
      </c>
      <c r="R82" s="102"/>
      <c r="S82" s="102">
        <f>IF(S$36="侵入水",S$44,0)</f>
        <v>0</v>
      </c>
      <c r="T82" s="102"/>
      <c r="U82" s="102">
        <f>IF(U$36="侵入水",U$44,0)</f>
        <v>0</v>
      </c>
      <c r="V82" s="102"/>
      <c r="W82" s="102">
        <f>IF(W$36="侵入水",W$44,0)</f>
        <v>0</v>
      </c>
      <c r="X82" s="102"/>
      <c r="Y82" s="102">
        <f>IF(Y$36="侵入水",Y$44,0)</f>
        <v>0</v>
      </c>
      <c r="Z82" s="102"/>
      <c r="AA82" s="102">
        <f>IF(AA$36="侵入水",AA$44,0)</f>
        <v>0</v>
      </c>
      <c r="AB82" s="102"/>
      <c r="AC82" s="102">
        <f>IF(AC$36="侵入水",AC$44,0)</f>
        <v>0</v>
      </c>
      <c r="AD82" s="102"/>
      <c r="AE82" s="102">
        <f>IF(AE$36="侵入水",AE$44,0)</f>
        <v>0</v>
      </c>
      <c r="AF82" s="102"/>
      <c r="AG82" s="102">
        <f>IF(AG$36="侵入水",AG$44,0)</f>
        <v>0</v>
      </c>
      <c r="AH82" s="102"/>
      <c r="AI82" s="102">
        <f>IF(AI$36="侵入水",AI$44,0)</f>
        <v>0</v>
      </c>
      <c r="AJ82" s="102"/>
      <c r="AK82" s="102">
        <f>IF(AK$36="侵入水",AK$44,0)</f>
        <v>0</v>
      </c>
      <c r="AL82" s="102"/>
      <c r="AM82" s="102">
        <f>IF(AM$36="侵入水",AM$44,0)</f>
        <v>0</v>
      </c>
      <c r="AN82" s="102"/>
      <c r="AO82" s="102">
        <f>IF(AO$36="侵入水",AO$44,0)</f>
        <v>0</v>
      </c>
      <c r="AP82" s="102"/>
      <c r="AQ82" s="102">
        <f>IF(AQ$36="侵入水",AQ$44,0)</f>
        <v>0</v>
      </c>
      <c r="AR82" s="102"/>
      <c r="AS82" s="102">
        <f>IF(AS$36="侵入水",AS$44,0)</f>
        <v>0</v>
      </c>
      <c r="AT82" s="102"/>
      <c r="AU82" s="102">
        <f>IF(AU$36="侵入水",AU$44,0)</f>
        <v>0</v>
      </c>
      <c r="AV82" s="102"/>
      <c r="AW82" s="102">
        <f>IF(AW$36="侵入水",AW$44,0)</f>
        <v>0</v>
      </c>
      <c r="AX82" s="102"/>
      <c r="AY82" s="102">
        <f>IF(AY$36="侵入水",AY$44,0)</f>
        <v>0</v>
      </c>
      <c r="AZ82" s="102"/>
      <c r="BA82" s="102">
        <f>IF(BA$36="侵入水",BA$44,0)</f>
        <v>0</v>
      </c>
      <c r="BB82" s="102"/>
      <c r="BC82" s="102">
        <f>IF(BC$36="侵入水",BC$44,0)</f>
        <v>0</v>
      </c>
      <c r="BD82" s="102"/>
      <c r="BE82" s="102">
        <f>IF(BE$36="侵入水",BE$44,0)</f>
        <v>0</v>
      </c>
      <c r="BF82" s="102"/>
      <c r="BG82" s="102">
        <f>IF(BG$36="侵入水",BG$44,0)</f>
        <v>0</v>
      </c>
      <c r="BH82" s="102"/>
      <c r="BI82" s="102">
        <f>IF(BI$36="侵入水",BI$44,0)</f>
        <v>0</v>
      </c>
      <c r="BJ82" s="102"/>
      <c r="BK82" s="102">
        <f>IF(BK$36="侵入水",BK$44,0)</f>
        <v>0</v>
      </c>
      <c r="BL82" s="102"/>
      <c r="BM82" s="102">
        <f>IF(BM$36="侵入水",BM$44,0)</f>
        <v>0</v>
      </c>
      <c r="BN82" s="102"/>
      <c r="BO82" s="102">
        <f>IF(BO$36="侵入水",BO$44,0)</f>
        <v>0</v>
      </c>
      <c r="BP82" s="102"/>
      <c r="BQ82" s="102">
        <f>IF(BQ$36="侵入水",BQ$44,0)</f>
        <v>0</v>
      </c>
      <c r="BR82" s="102"/>
      <c r="BS82" s="102">
        <f>IF(BS$36="侵入水",BS$44,0)</f>
        <v>0</v>
      </c>
      <c r="BT82" s="102"/>
      <c r="BU82" s="102">
        <f>IF(BU$36="侵入水",BU$44,0)</f>
        <v>0</v>
      </c>
      <c r="BV82" s="102"/>
      <c r="BW82" s="102">
        <f>IF(BW$36="侵入水",BW$44,0)</f>
        <v>0</v>
      </c>
      <c r="BX82" s="102"/>
      <c r="BY82" s="102">
        <f>IF(BY$36="侵入水",BY$44,0)</f>
        <v>0</v>
      </c>
      <c r="BZ82" s="102"/>
      <c r="CA82" s="102">
        <f>IF(CA$36="侵入水",CA$44,0)</f>
        <v>0</v>
      </c>
      <c r="CB82" s="102"/>
      <c r="CC82" s="102">
        <f>IF(CC$36="侵入水",CC$44,0)</f>
        <v>0</v>
      </c>
      <c r="CD82" s="102"/>
      <c r="CE82" s="102">
        <f>IF(CE$36="侵入水",CE$44,0)</f>
        <v>0</v>
      </c>
      <c r="CF82" s="102"/>
      <c r="CG82" s="102">
        <f>IF(CG$36="侵入水",CG$44,0)</f>
        <v>0</v>
      </c>
      <c r="CH82" s="102"/>
      <c r="CI82" s="102">
        <f>IF(CI$36="侵入水",CI$44,0)</f>
        <v>0</v>
      </c>
      <c r="CJ82" s="102"/>
      <c r="CK82" s="102">
        <f>IF(CK$36="侵入水",CK$44,0)</f>
        <v>0</v>
      </c>
      <c r="CL82" s="102"/>
      <c r="CM82" s="102">
        <f>IF(CM$36="侵入水",CM$44,0)</f>
        <v>0</v>
      </c>
      <c r="CN82" s="102"/>
      <c r="CO82" s="102">
        <f>IF(CO$36="侵入水",CO$44,0)</f>
        <v>0</v>
      </c>
      <c r="CP82" s="102"/>
      <c r="CQ82" s="102">
        <f>IF(CQ$36="侵入水",CQ$44,0)</f>
        <v>0</v>
      </c>
      <c r="CR82" s="102"/>
      <c r="CS82" s="102">
        <f>IF(CS$36="侵入水",CS$44,0)</f>
        <v>0</v>
      </c>
      <c r="CT82" s="102"/>
      <c r="CU82" s="102">
        <f>IF(CU$36="侵入水",CU$44,0)</f>
        <v>0</v>
      </c>
      <c r="CV82" s="102"/>
      <c r="CW82" s="102">
        <f>IF(CW$36="侵入水",CW$44,0)</f>
        <v>0</v>
      </c>
      <c r="CX82" s="102"/>
      <c r="CY82" s="102">
        <f>IF(CY$36="侵入水",CY$44,0)</f>
        <v>0</v>
      </c>
      <c r="CZ82" s="102"/>
      <c r="DA82" s="102">
        <f>IF(DA$36="侵入水",DA$44,0)</f>
        <v>0</v>
      </c>
      <c r="DB82" s="102"/>
      <c r="DC82" s="102">
        <f>IF(DC$36="侵入水",DC$44,0)</f>
        <v>0</v>
      </c>
      <c r="DD82" s="102"/>
      <c r="DE82" s="102">
        <f>IF(DE$36="侵入水",DE$44,0)</f>
        <v>0</v>
      </c>
      <c r="DF82" s="102"/>
      <c r="DG82" s="102">
        <f>IF(DG$36="侵入水",DG$44,0)</f>
        <v>0</v>
      </c>
      <c r="DH82" s="102"/>
      <c r="DI82" s="102">
        <f>IF(DI$36="侵入水",DI$44,0)</f>
        <v>0</v>
      </c>
      <c r="DJ82" s="102"/>
      <c r="DK82" s="102">
        <f>IF(DK$36="侵入水",DK$44,0)</f>
        <v>0</v>
      </c>
      <c r="DL82" s="102"/>
      <c r="DM82" s="102">
        <f>IF(DM$36="侵入水",DM$44,0)</f>
        <v>0</v>
      </c>
      <c r="DN82" s="102"/>
      <c r="DO82" s="102">
        <f>IF(DO$36="侵入水",DO$44,0)</f>
        <v>0</v>
      </c>
      <c r="DP82" s="102"/>
      <c r="DQ82" s="102">
        <f>IF(DQ$36="侵入水",DQ$44,0)</f>
        <v>0</v>
      </c>
      <c r="DR82" s="102"/>
      <c r="DS82" s="102">
        <f>IF(DS$36="侵入水",DS$44,0)</f>
        <v>0</v>
      </c>
      <c r="DT82" s="102"/>
      <c r="DU82" s="102">
        <f>IF(DU$36="侵入水",DU$44,0)</f>
        <v>0</v>
      </c>
      <c r="DV82" s="102"/>
      <c r="DW82" s="102">
        <f>IF(DW$36="侵入水",DW$44,0)</f>
        <v>0</v>
      </c>
      <c r="DX82" s="102"/>
      <c r="DY82" s="102">
        <f>IF(DY$36="侵入水",DY$44,0)</f>
        <v>0</v>
      </c>
      <c r="DZ82" s="102"/>
      <c r="EA82" s="102">
        <f>IF(EA$36="侵入水",EA$44,0)</f>
        <v>0</v>
      </c>
      <c r="EB82" s="102"/>
      <c r="EC82" s="102">
        <f>IF(EC$36="侵入水",EC$44,0)</f>
        <v>0</v>
      </c>
      <c r="ED82" s="102"/>
      <c r="EE82" s="102">
        <f>IF(EE$36="侵入水",EE$44,0)</f>
        <v>0</v>
      </c>
      <c r="EF82" s="102"/>
      <c r="EG82" s="102">
        <f>IF(EG$36="侵入水",EG$44,0)</f>
        <v>0</v>
      </c>
      <c r="EH82" s="102"/>
      <c r="EI82" s="102">
        <f>IF(EI$36="侵入水",EI$44,0)</f>
        <v>0</v>
      </c>
      <c r="EJ82" s="102"/>
      <c r="EK82" s="102">
        <f>IF(EK$36="侵入水",EK$44,0)</f>
        <v>0</v>
      </c>
      <c r="EL82" s="102"/>
      <c r="EM82" s="102">
        <f>IF(EM$36="侵入水",EM$44,0)</f>
        <v>0</v>
      </c>
      <c r="EN82" s="102"/>
      <c r="EO82" s="102">
        <f>IF(EO$36="侵入水",EO$44,0)</f>
        <v>0</v>
      </c>
      <c r="EP82" s="102"/>
      <c r="EQ82" s="102">
        <f>IF(EQ$36="侵入水",EQ$44,0)</f>
        <v>0</v>
      </c>
      <c r="ER82" s="102"/>
      <c r="ES82" s="102">
        <f>IF(ES$36="侵入水",ES$44,0)</f>
        <v>0</v>
      </c>
      <c r="ET82" s="102"/>
      <c r="EU82" s="102">
        <f>IF(EU$36="侵入水",EU$44,0)</f>
        <v>0</v>
      </c>
      <c r="EV82" s="102"/>
      <c r="EW82" s="102">
        <f>IF(EW$36="侵入水",EW$44,0)</f>
        <v>0</v>
      </c>
      <c r="EX82" s="102"/>
      <c r="EY82" s="102">
        <f>IF(EY$36="侵入水",EY$44,0)</f>
        <v>0</v>
      </c>
      <c r="EZ82" s="102"/>
      <c r="FA82" s="102">
        <f>IF(FA$36="侵入水",FA$44,0)</f>
        <v>0</v>
      </c>
      <c r="FB82" s="102"/>
      <c r="FC82" s="102">
        <f>IF(FC$36="侵入水",FC$44,0)</f>
        <v>0</v>
      </c>
      <c r="FD82" s="102"/>
      <c r="FE82" s="102">
        <f>IF(FE$36="侵入水",FE$44,0)</f>
        <v>0</v>
      </c>
      <c r="FF82" s="102"/>
      <c r="FG82" s="102">
        <f>IF(FG$36="侵入水",FG$44,0)</f>
        <v>0</v>
      </c>
      <c r="FH82" s="102"/>
      <c r="FI82" s="102">
        <f>IF(FI$36="侵入水",FI$44,0)</f>
        <v>0</v>
      </c>
      <c r="FJ82" s="102"/>
      <c r="FK82" s="102">
        <f>IF(FK$36="侵入水",FK$44,0)</f>
        <v>0</v>
      </c>
      <c r="FL82" s="102"/>
      <c r="FM82" s="102">
        <f>IF(FM$36="侵入水",FM$44,0)</f>
        <v>0</v>
      </c>
      <c r="FN82" s="102"/>
      <c r="FO82" s="102">
        <f>IF(FO$36="侵入水",FO$44,0)</f>
        <v>0</v>
      </c>
      <c r="FP82" s="102"/>
      <c r="FQ82" s="102">
        <f>IF(FQ$36="侵入水",FQ$44,0)</f>
        <v>0</v>
      </c>
      <c r="FR82" s="102"/>
      <c r="FY82" s="49">
        <v>74</v>
      </c>
    </row>
    <row r="83" spans="2:181" x14ac:dyDescent="0.15">
      <c r="B83" s="96" t="s">
        <v>58</v>
      </c>
      <c r="C83" s="96"/>
      <c r="D83" s="96"/>
      <c r="E83" s="96"/>
      <c r="F83" s="96"/>
      <c r="G83" s="96"/>
      <c r="H83" s="11"/>
      <c r="I83" s="96">
        <f>IF(I$36="モルタル付着",I$44,0)</f>
        <v>0</v>
      </c>
      <c r="J83" s="96"/>
      <c r="K83" s="96">
        <f>IF(K$36="モルタル付着",K$44,0)</f>
        <v>0</v>
      </c>
      <c r="L83" s="96"/>
      <c r="M83" s="96">
        <f>IF(M$36="モルタル付着",M$44,0)</f>
        <v>0</v>
      </c>
      <c r="N83" s="96"/>
      <c r="O83" s="96">
        <f>IF(O$36="モルタル付着",O$44,0)</f>
        <v>0</v>
      </c>
      <c r="P83" s="96"/>
      <c r="Q83" s="96">
        <f>IF(Q$36="モルタル付着",Q$44,0)</f>
        <v>0</v>
      </c>
      <c r="R83" s="96"/>
      <c r="S83" s="96">
        <f>IF(S$36="モルタル付着",S$44,0)</f>
        <v>0</v>
      </c>
      <c r="T83" s="96"/>
      <c r="U83" s="96">
        <f>IF(U$36="モルタル付着",U$44,0)</f>
        <v>0</v>
      </c>
      <c r="V83" s="96"/>
      <c r="W83" s="96">
        <f>IF(W$36="モルタル付着",W$44,0)</f>
        <v>0</v>
      </c>
      <c r="X83" s="96"/>
      <c r="Y83" s="96">
        <f>IF(Y$36="モルタル付着",Y$44,0)</f>
        <v>0</v>
      </c>
      <c r="Z83" s="96"/>
      <c r="AA83" s="96">
        <f>IF(AA$36="モルタル付着",AA$44,0)</f>
        <v>0</v>
      </c>
      <c r="AB83" s="96"/>
      <c r="AC83" s="96">
        <f>IF(AC$36="モルタル付着",AC$44,0)</f>
        <v>0</v>
      </c>
      <c r="AD83" s="96"/>
      <c r="AE83" s="96">
        <f>IF(AE$36="モルタル付着",AE$44,0)</f>
        <v>0</v>
      </c>
      <c r="AF83" s="96"/>
      <c r="AG83" s="96">
        <f>IF(AG$36="モルタル付着",AG$44,0)</f>
        <v>0</v>
      </c>
      <c r="AH83" s="96"/>
      <c r="AI83" s="96">
        <f>IF(AI$36="モルタル付着",AI$44,0)</f>
        <v>0</v>
      </c>
      <c r="AJ83" s="96"/>
      <c r="AK83" s="96">
        <f>IF(AK$36="モルタル付着",AK$44,0)</f>
        <v>0</v>
      </c>
      <c r="AL83" s="96"/>
      <c r="AM83" s="96">
        <f>IF(AM$36="モルタル付着",AM$44,0)</f>
        <v>0</v>
      </c>
      <c r="AN83" s="96"/>
      <c r="AO83" s="96">
        <f>IF(AO$36="モルタル付着",AO$44,0)</f>
        <v>0</v>
      </c>
      <c r="AP83" s="96"/>
      <c r="AQ83" s="96">
        <f>IF(AQ$36="モルタル付着",AQ$44,0)</f>
        <v>0</v>
      </c>
      <c r="AR83" s="96"/>
      <c r="AS83" s="96">
        <f>IF(AS$36="モルタル付着",AS$44,0)</f>
        <v>0</v>
      </c>
      <c r="AT83" s="96"/>
      <c r="AU83" s="96">
        <f>IF(AU$36="モルタル付着",AU$44,0)</f>
        <v>0</v>
      </c>
      <c r="AV83" s="96"/>
      <c r="AW83" s="96">
        <f>IF(AW$36="モルタル付着",AW$44,0)</f>
        <v>0</v>
      </c>
      <c r="AX83" s="96"/>
      <c r="AY83" s="96">
        <f>IF(AY$36="モルタル付着",AY$44,0)</f>
        <v>0</v>
      </c>
      <c r="AZ83" s="96"/>
      <c r="BA83" s="96">
        <f>IF(BA$36="モルタル付着",BA$44,0)</f>
        <v>0</v>
      </c>
      <c r="BB83" s="96"/>
      <c r="BC83" s="96">
        <f>IF(BC$36="モルタル付着",BC$44,0)</f>
        <v>0</v>
      </c>
      <c r="BD83" s="96"/>
      <c r="BE83" s="96">
        <f>IF(BE$36="モルタル付着",BE$44,0)</f>
        <v>0</v>
      </c>
      <c r="BF83" s="96"/>
      <c r="BG83" s="96">
        <f>IF(BG$36="モルタル付着",BG$44,0)</f>
        <v>0</v>
      </c>
      <c r="BH83" s="96"/>
      <c r="BI83" s="96">
        <f>IF(BI$36="モルタル付着",BI$44,0)</f>
        <v>0</v>
      </c>
      <c r="BJ83" s="96"/>
      <c r="BK83" s="96">
        <f>IF(BK$36="モルタル付着",BK$44,0)</f>
        <v>0</v>
      </c>
      <c r="BL83" s="96"/>
      <c r="BM83" s="96">
        <f>IF(BM$36="モルタル付着",BM$44,0)</f>
        <v>0</v>
      </c>
      <c r="BN83" s="96"/>
      <c r="BO83" s="96">
        <f>IF(BO$36="モルタル付着",BO$44,0)</f>
        <v>0</v>
      </c>
      <c r="BP83" s="96"/>
      <c r="BQ83" s="96">
        <f>IF(BQ$36="モルタル付着",BQ$44,0)</f>
        <v>0</v>
      </c>
      <c r="BR83" s="96"/>
      <c r="BS83" s="96">
        <f>IF(BS$36="モルタル付着",BS$44,0)</f>
        <v>0</v>
      </c>
      <c r="BT83" s="96"/>
      <c r="BU83" s="96">
        <f>IF(BU$36="モルタル付着",BU$44,0)</f>
        <v>0</v>
      </c>
      <c r="BV83" s="96"/>
      <c r="BW83" s="96">
        <f>IF(BW$36="モルタル付着",BW$44,0)</f>
        <v>0</v>
      </c>
      <c r="BX83" s="96"/>
      <c r="BY83" s="96">
        <f>IF(BY$36="モルタル付着",BY$44,0)</f>
        <v>0</v>
      </c>
      <c r="BZ83" s="96"/>
      <c r="CA83" s="96">
        <f>IF(CA$36="モルタル付着",CA$44,0)</f>
        <v>0</v>
      </c>
      <c r="CB83" s="96"/>
      <c r="CC83" s="96">
        <f>IF(CC$36="モルタル付着",CC$44,0)</f>
        <v>0</v>
      </c>
      <c r="CD83" s="96"/>
      <c r="CE83" s="96">
        <f>IF(CE$36="モルタル付着",CE$44,0)</f>
        <v>0</v>
      </c>
      <c r="CF83" s="96"/>
      <c r="CG83" s="96">
        <f>IF(CG$36="モルタル付着",CG$44,0)</f>
        <v>0</v>
      </c>
      <c r="CH83" s="96"/>
      <c r="CI83" s="96">
        <f>IF(CI$36="モルタル付着",CI$44,0)</f>
        <v>0</v>
      </c>
      <c r="CJ83" s="96"/>
      <c r="CK83" s="96">
        <f>IF(CK$36="モルタル付着",CK$44,0)</f>
        <v>0</v>
      </c>
      <c r="CL83" s="96"/>
      <c r="CM83" s="96">
        <f>IF(CM$36="モルタル付着",CM$44,0)</f>
        <v>0</v>
      </c>
      <c r="CN83" s="96"/>
      <c r="CO83" s="96">
        <f>IF(CO$36="モルタル付着",CO$44,0)</f>
        <v>0</v>
      </c>
      <c r="CP83" s="96"/>
      <c r="CQ83" s="96">
        <f>IF(CQ$36="モルタル付着",CQ$44,0)</f>
        <v>0</v>
      </c>
      <c r="CR83" s="96"/>
      <c r="CS83" s="96">
        <f>IF(CS$36="モルタル付着",CS$44,0)</f>
        <v>0</v>
      </c>
      <c r="CT83" s="96"/>
      <c r="CU83" s="96">
        <f>IF(CU$36="モルタル付着",CU$44,0)</f>
        <v>0</v>
      </c>
      <c r="CV83" s="96"/>
      <c r="CW83" s="96">
        <f>IF(CW$36="モルタル付着",CW$44,0)</f>
        <v>0</v>
      </c>
      <c r="CX83" s="96"/>
      <c r="CY83" s="96">
        <f>IF(CY$36="モルタル付着",CY$44,0)</f>
        <v>0</v>
      </c>
      <c r="CZ83" s="96"/>
      <c r="DA83" s="96">
        <f>IF(DA$36="モルタル付着",DA$44,0)</f>
        <v>0</v>
      </c>
      <c r="DB83" s="96"/>
      <c r="DC83" s="96">
        <f>IF(DC$36="モルタル付着",DC$44,0)</f>
        <v>0</v>
      </c>
      <c r="DD83" s="96"/>
      <c r="DE83" s="96">
        <f>IF(DE$36="モルタル付着",DE$44,0)</f>
        <v>0</v>
      </c>
      <c r="DF83" s="96"/>
      <c r="DG83" s="96">
        <f>IF(DG$36="モルタル付着",DG$44,0)</f>
        <v>0</v>
      </c>
      <c r="DH83" s="96"/>
      <c r="DI83" s="96">
        <f>IF(DI$36="モルタル付着",DI$44,0)</f>
        <v>0</v>
      </c>
      <c r="DJ83" s="96"/>
      <c r="DK83" s="96">
        <f>IF(DK$36="モルタル付着",DK$44,0)</f>
        <v>0</v>
      </c>
      <c r="DL83" s="96"/>
      <c r="DM83" s="96">
        <f>IF(DM$36="モルタル付着",DM$44,0)</f>
        <v>0</v>
      </c>
      <c r="DN83" s="96"/>
      <c r="DO83" s="96">
        <f>IF(DO$36="モルタル付着",DO$44,0)</f>
        <v>0</v>
      </c>
      <c r="DP83" s="96"/>
      <c r="DQ83" s="96">
        <f>IF(DQ$36="モルタル付着",DQ$44,0)</f>
        <v>0</v>
      </c>
      <c r="DR83" s="96"/>
      <c r="DS83" s="96">
        <f>IF(DS$36="モルタル付着",DS$44,0)</f>
        <v>0</v>
      </c>
      <c r="DT83" s="96"/>
      <c r="DU83" s="96">
        <f>IF(DU$36="モルタル付着",DU$44,0)</f>
        <v>0</v>
      </c>
      <c r="DV83" s="96"/>
      <c r="DW83" s="96">
        <f>IF(DW$36="モルタル付着",DW$44,0)</f>
        <v>0</v>
      </c>
      <c r="DX83" s="96"/>
      <c r="DY83" s="96">
        <f>IF(DY$36="モルタル付着",DY$44,0)</f>
        <v>0</v>
      </c>
      <c r="DZ83" s="96"/>
      <c r="EA83" s="96">
        <f>IF(EA$36="モルタル付着",EA$44,0)</f>
        <v>0</v>
      </c>
      <c r="EB83" s="96"/>
      <c r="EC83" s="96">
        <f>IF(EC$36="モルタル付着",EC$44,0)</f>
        <v>0</v>
      </c>
      <c r="ED83" s="96"/>
      <c r="EE83" s="96">
        <f>IF(EE$36="モルタル付着",EE$44,0)</f>
        <v>0</v>
      </c>
      <c r="EF83" s="96"/>
      <c r="EG83" s="96">
        <f>IF(EG$36="モルタル付着",EG$44,0)</f>
        <v>0</v>
      </c>
      <c r="EH83" s="96"/>
      <c r="EI83" s="96">
        <f>IF(EI$36="モルタル付着",EI$44,0)</f>
        <v>0</v>
      </c>
      <c r="EJ83" s="96"/>
      <c r="EK83" s="96">
        <f>IF(EK$36="モルタル付着",EK$44,0)</f>
        <v>0</v>
      </c>
      <c r="EL83" s="96"/>
      <c r="EM83" s="96">
        <f>IF(EM$36="モルタル付着",EM$44,0)</f>
        <v>0</v>
      </c>
      <c r="EN83" s="96"/>
      <c r="EO83" s="96">
        <f>IF(EO$36="モルタル付着",EO$44,0)</f>
        <v>0</v>
      </c>
      <c r="EP83" s="96"/>
      <c r="EQ83" s="96">
        <f>IF(EQ$36="モルタル付着",EQ$44,0)</f>
        <v>0</v>
      </c>
      <c r="ER83" s="96"/>
      <c r="ES83" s="96">
        <f>IF(ES$36="モルタル付着",ES$44,0)</f>
        <v>0</v>
      </c>
      <c r="ET83" s="96"/>
      <c r="EU83" s="96">
        <f>IF(EU$36="モルタル付着",EU$44,0)</f>
        <v>0</v>
      </c>
      <c r="EV83" s="96"/>
      <c r="EW83" s="96">
        <f>IF(EW$36="モルタル付着",EW$44,0)</f>
        <v>0</v>
      </c>
      <c r="EX83" s="96"/>
      <c r="EY83" s="96">
        <f>IF(EY$36="モルタル付着",EY$44,0)</f>
        <v>0</v>
      </c>
      <c r="EZ83" s="96"/>
      <c r="FA83" s="96">
        <f>IF(FA$36="モルタル付着",FA$44,0)</f>
        <v>0</v>
      </c>
      <c r="FB83" s="96"/>
      <c r="FC83" s="96">
        <f>IF(FC$36="モルタル付着",FC$44,0)</f>
        <v>0</v>
      </c>
      <c r="FD83" s="96"/>
      <c r="FE83" s="96">
        <f>IF(FE$36="モルタル付着",FE$44,0)</f>
        <v>0</v>
      </c>
      <c r="FF83" s="96"/>
      <c r="FG83" s="96">
        <f>IF(FG$36="モルタル付着",FG$44,0)</f>
        <v>0</v>
      </c>
      <c r="FH83" s="96"/>
      <c r="FI83" s="96">
        <f>IF(FI$36="モルタル付着",FI$44,0)</f>
        <v>0</v>
      </c>
      <c r="FJ83" s="96"/>
      <c r="FK83" s="96">
        <f>IF(FK$36="モルタル付着",FK$44,0)</f>
        <v>0</v>
      </c>
      <c r="FL83" s="96"/>
      <c r="FM83" s="96">
        <f>IF(FM$36="モルタル付着",FM$44,0)</f>
        <v>0</v>
      </c>
      <c r="FN83" s="96"/>
      <c r="FO83" s="103">
        <f>IF(FO$36="モルタル付着",FO$44,0)</f>
        <v>0</v>
      </c>
      <c r="FP83" s="103"/>
      <c r="FQ83" s="103">
        <f>IF(FQ$36="モルタル付着",FQ$44,0)</f>
        <v>0</v>
      </c>
      <c r="FR83" s="103"/>
      <c r="FY83" s="49">
        <v>75</v>
      </c>
    </row>
    <row r="84" spans="2:181" x14ac:dyDescent="0.15">
      <c r="B84" s="96" t="s">
        <v>41</v>
      </c>
      <c r="C84" s="96"/>
      <c r="D84" s="96"/>
      <c r="E84" s="96"/>
      <c r="F84" s="96"/>
      <c r="G84" s="96"/>
      <c r="H84" s="11"/>
      <c r="I84" s="96">
        <f>IF(I$36="木根侵入",I$44,0)</f>
        <v>0</v>
      </c>
      <c r="J84" s="96"/>
      <c r="K84" s="96">
        <f>IF(K$36="木根侵入",K$44,0)</f>
        <v>0</v>
      </c>
      <c r="L84" s="96"/>
      <c r="M84" s="96">
        <f>IF(M$36="木根侵入",M$44,0)</f>
        <v>0</v>
      </c>
      <c r="N84" s="96"/>
      <c r="O84" s="96">
        <f>IF(O$36="木根侵入",O$44,0)</f>
        <v>0</v>
      </c>
      <c r="P84" s="96"/>
      <c r="Q84" s="96">
        <f>IF(Q$36="木根侵入",Q$44,0)</f>
        <v>0</v>
      </c>
      <c r="R84" s="96"/>
      <c r="S84" s="96">
        <f>IF(S$36="木根侵入",S$44,0)</f>
        <v>0</v>
      </c>
      <c r="T84" s="96"/>
      <c r="U84" s="96">
        <f>IF(U$36="木根侵入",U$44,0)</f>
        <v>0</v>
      </c>
      <c r="V84" s="96"/>
      <c r="W84" s="96">
        <f>IF(W$36="木根侵入",W$44,0)</f>
        <v>0</v>
      </c>
      <c r="X84" s="96"/>
      <c r="Y84" s="96">
        <f>IF(Y$36="木根侵入",Y$44,0)</f>
        <v>0</v>
      </c>
      <c r="Z84" s="96"/>
      <c r="AA84" s="96">
        <f>IF(AA$36="木根侵入",AA$44,0)</f>
        <v>0</v>
      </c>
      <c r="AB84" s="96"/>
      <c r="AC84" s="96">
        <f>IF(AC$36="木根侵入",AC$44,0)</f>
        <v>0</v>
      </c>
      <c r="AD84" s="96"/>
      <c r="AE84" s="96">
        <f>IF(AE$36="木根侵入",AE$44,0)</f>
        <v>0</v>
      </c>
      <c r="AF84" s="96"/>
      <c r="AG84" s="96">
        <f>IF(AG$36="木根侵入",AG$44,0)</f>
        <v>0</v>
      </c>
      <c r="AH84" s="96"/>
      <c r="AI84" s="96">
        <f>IF(AI$36="木根侵入",AI$44,0)</f>
        <v>0</v>
      </c>
      <c r="AJ84" s="96"/>
      <c r="AK84" s="96">
        <f>IF(AK$36="木根侵入",AK$44,0)</f>
        <v>0</v>
      </c>
      <c r="AL84" s="96"/>
      <c r="AM84" s="96">
        <f>IF(AM$36="木根侵入",AM$44,0)</f>
        <v>0</v>
      </c>
      <c r="AN84" s="96"/>
      <c r="AO84" s="96">
        <f>IF(AO$36="木根侵入",AO$44,0)</f>
        <v>0</v>
      </c>
      <c r="AP84" s="96"/>
      <c r="AQ84" s="96">
        <f>IF(AQ$36="木根侵入",AQ$44,0)</f>
        <v>0</v>
      </c>
      <c r="AR84" s="96"/>
      <c r="AS84" s="96">
        <f>IF(AS$36="木根侵入",AS$44,0)</f>
        <v>0</v>
      </c>
      <c r="AT84" s="96"/>
      <c r="AU84" s="96">
        <f>IF(AU$36="木根侵入",AU$44,0)</f>
        <v>0</v>
      </c>
      <c r="AV84" s="96"/>
      <c r="AW84" s="96">
        <f>IF(AW$36="木根侵入",AW$44,0)</f>
        <v>0</v>
      </c>
      <c r="AX84" s="96"/>
      <c r="AY84" s="96">
        <f>IF(AY$36="木根侵入",AY$44,0)</f>
        <v>0</v>
      </c>
      <c r="AZ84" s="96"/>
      <c r="BA84" s="96">
        <f>IF(BA$36="木根侵入",BA$44,0)</f>
        <v>0</v>
      </c>
      <c r="BB84" s="96"/>
      <c r="BC84" s="96">
        <f>IF(BC$36="木根侵入",BC$44,0)</f>
        <v>0</v>
      </c>
      <c r="BD84" s="96"/>
      <c r="BE84" s="96">
        <f>IF(BE$36="木根侵入",BE$44,0)</f>
        <v>0</v>
      </c>
      <c r="BF84" s="96"/>
      <c r="BG84" s="96">
        <f>IF(BG$36="木根侵入",BG$44,0)</f>
        <v>0</v>
      </c>
      <c r="BH84" s="96"/>
      <c r="BI84" s="96">
        <f>IF(BI$36="木根侵入",BI$44,0)</f>
        <v>0</v>
      </c>
      <c r="BJ84" s="96"/>
      <c r="BK84" s="96">
        <f>IF(BK$36="木根侵入",BK$44,0)</f>
        <v>0</v>
      </c>
      <c r="BL84" s="96"/>
      <c r="BM84" s="96">
        <f>IF(BM$36="木根侵入",BM$44,0)</f>
        <v>0</v>
      </c>
      <c r="BN84" s="96"/>
      <c r="BO84" s="96">
        <f>IF(BO$36="木根侵入",BO$44,0)</f>
        <v>0</v>
      </c>
      <c r="BP84" s="96"/>
      <c r="BQ84" s="96">
        <f>IF(BQ$36="木根侵入",BQ$44,0)</f>
        <v>0</v>
      </c>
      <c r="BR84" s="96"/>
      <c r="BS84" s="96">
        <f>IF(BS$36="木根侵入",BS$44,0)</f>
        <v>0</v>
      </c>
      <c r="BT84" s="96"/>
      <c r="BU84" s="96">
        <f>IF(BU$36="木根侵入",BU$44,0)</f>
        <v>0</v>
      </c>
      <c r="BV84" s="96"/>
      <c r="BW84" s="96">
        <f>IF(BW$36="木根侵入",BW$44,0)</f>
        <v>0</v>
      </c>
      <c r="BX84" s="96"/>
      <c r="BY84" s="96">
        <f>IF(BY$36="木根侵入",BY$44,0)</f>
        <v>0</v>
      </c>
      <c r="BZ84" s="96"/>
      <c r="CA84" s="96">
        <f>IF(CA$36="木根侵入",CA$44,0)</f>
        <v>0</v>
      </c>
      <c r="CB84" s="96"/>
      <c r="CC84" s="96">
        <f>IF(CC$36="木根侵入",CC$44,0)</f>
        <v>0</v>
      </c>
      <c r="CD84" s="96"/>
      <c r="CE84" s="96">
        <f>IF(CE$36="木根侵入",CE$44,0)</f>
        <v>0</v>
      </c>
      <c r="CF84" s="96"/>
      <c r="CG84" s="96">
        <f>IF(CG$36="木根侵入",CG$44,0)</f>
        <v>0</v>
      </c>
      <c r="CH84" s="96"/>
      <c r="CI84" s="96">
        <f>IF(CI$36="木根侵入",CI$44,0)</f>
        <v>0</v>
      </c>
      <c r="CJ84" s="96"/>
      <c r="CK84" s="96">
        <f>IF(CK$36="木根侵入",CK$44,0)</f>
        <v>0</v>
      </c>
      <c r="CL84" s="96"/>
      <c r="CM84" s="96">
        <f>IF(CM$36="木根侵入",CM$44,0)</f>
        <v>0</v>
      </c>
      <c r="CN84" s="96"/>
      <c r="CO84" s="96">
        <f>IF(CO$36="木根侵入",CO$44,0)</f>
        <v>0</v>
      </c>
      <c r="CP84" s="96"/>
      <c r="CQ84" s="96">
        <f>IF(CQ$36="木根侵入",CQ$44,0)</f>
        <v>0</v>
      </c>
      <c r="CR84" s="96"/>
      <c r="CS84" s="96">
        <f>IF(CS$36="木根侵入",CS$44,0)</f>
        <v>0</v>
      </c>
      <c r="CT84" s="96"/>
      <c r="CU84" s="96">
        <f>IF(CU$36="木根侵入",CU$44,0)</f>
        <v>0</v>
      </c>
      <c r="CV84" s="96"/>
      <c r="CW84" s="96">
        <f>IF(CW$36="木根侵入",CW$44,0)</f>
        <v>0</v>
      </c>
      <c r="CX84" s="96"/>
      <c r="CY84" s="96">
        <f>IF(CY$36="木根侵入",CY$44,0)</f>
        <v>0</v>
      </c>
      <c r="CZ84" s="96"/>
      <c r="DA84" s="96">
        <f>IF(DA$36="木根侵入",DA$44,0)</f>
        <v>0</v>
      </c>
      <c r="DB84" s="96"/>
      <c r="DC84" s="96">
        <f>IF(DC$36="木根侵入",DC$44,0)</f>
        <v>0</v>
      </c>
      <c r="DD84" s="96"/>
      <c r="DE84" s="96">
        <f>IF(DE$36="木根侵入",DE$44,0)</f>
        <v>0</v>
      </c>
      <c r="DF84" s="96"/>
      <c r="DG84" s="96">
        <f>IF(DG$36="木根侵入",DG$44,0)</f>
        <v>0</v>
      </c>
      <c r="DH84" s="96"/>
      <c r="DI84" s="96">
        <f>IF(DI$36="木根侵入",DI$44,0)</f>
        <v>0</v>
      </c>
      <c r="DJ84" s="96"/>
      <c r="DK84" s="96">
        <f>IF(DK$36="木根侵入",DK$44,0)</f>
        <v>0</v>
      </c>
      <c r="DL84" s="96"/>
      <c r="DM84" s="96">
        <f>IF(DM$36="木根侵入",DM$44,0)</f>
        <v>0</v>
      </c>
      <c r="DN84" s="96"/>
      <c r="DO84" s="96">
        <f>IF(DO$36="木根侵入",DO$44,0)</f>
        <v>0</v>
      </c>
      <c r="DP84" s="96"/>
      <c r="DQ84" s="96">
        <f>IF(DQ$36="木根侵入",DQ$44,0)</f>
        <v>0</v>
      </c>
      <c r="DR84" s="96"/>
      <c r="DS84" s="96">
        <f>IF(DS$36="木根侵入",DS$44,0)</f>
        <v>0</v>
      </c>
      <c r="DT84" s="96"/>
      <c r="DU84" s="96">
        <f>IF(DU$36="木根侵入",DU$44,0)</f>
        <v>0</v>
      </c>
      <c r="DV84" s="96"/>
      <c r="DW84" s="96">
        <f>IF(DW$36="木根侵入",DW$44,0)</f>
        <v>0</v>
      </c>
      <c r="DX84" s="96"/>
      <c r="DY84" s="96">
        <f>IF(DY$36="木根侵入",DY$44,0)</f>
        <v>0</v>
      </c>
      <c r="DZ84" s="96"/>
      <c r="EA84" s="96">
        <f>IF(EA$36="木根侵入",EA$44,0)</f>
        <v>0</v>
      </c>
      <c r="EB84" s="96"/>
      <c r="EC84" s="96">
        <f>IF(EC$36="木根侵入",EC$44,0)</f>
        <v>0</v>
      </c>
      <c r="ED84" s="96"/>
      <c r="EE84" s="96">
        <f>IF(EE$36="木根侵入",EE$44,0)</f>
        <v>0</v>
      </c>
      <c r="EF84" s="96"/>
      <c r="EG84" s="96">
        <f>IF(EG$36="木根侵入",EG$44,0)</f>
        <v>0</v>
      </c>
      <c r="EH84" s="96"/>
      <c r="EI84" s="96">
        <f>IF(EI$36="木根侵入",EI$44,0)</f>
        <v>0</v>
      </c>
      <c r="EJ84" s="96"/>
      <c r="EK84" s="96">
        <f>IF(EK$36="木根侵入",EK$44,0)</f>
        <v>0</v>
      </c>
      <c r="EL84" s="96"/>
      <c r="EM84" s="96">
        <f>IF(EM$36="木根侵入",EM$44,0)</f>
        <v>0</v>
      </c>
      <c r="EN84" s="96"/>
      <c r="EO84" s="96">
        <f>IF(EO$36="木根侵入",EO$44,0)</f>
        <v>0</v>
      </c>
      <c r="EP84" s="96"/>
      <c r="EQ84" s="96">
        <f>IF(EQ$36="木根侵入",EQ$44,0)</f>
        <v>0</v>
      </c>
      <c r="ER84" s="96"/>
      <c r="ES84" s="96">
        <f>IF(ES$36="木根侵入",ES$44,0)</f>
        <v>0</v>
      </c>
      <c r="ET84" s="96"/>
      <c r="EU84" s="96">
        <f>IF(EU$36="木根侵入",EU$44,0)</f>
        <v>0</v>
      </c>
      <c r="EV84" s="96"/>
      <c r="EW84" s="96">
        <f>IF(EW$36="木根侵入",EW$44,0)</f>
        <v>0</v>
      </c>
      <c r="EX84" s="96"/>
      <c r="EY84" s="96">
        <f>IF(EY$36="木根侵入",EY$44,0)</f>
        <v>0</v>
      </c>
      <c r="EZ84" s="96"/>
      <c r="FA84" s="96">
        <f>IF(FA$36="木根侵入",FA$44,0)</f>
        <v>0</v>
      </c>
      <c r="FB84" s="96"/>
      <c r="FC84" s="96">
        <f>IF(FC$36="木根侵入",FC$44,0)</f>
        <v>0</v>
      </c>
      <c r="FD84" s="96"/>
      <c r="FE84" s="96">
        <f>IF(FE$36="木根侵入",FE$44,0)</f>
        <v>0</v>
      </c>
      <c r="FF84" s="96"/>
      <c r="FG84" s="96">
        <f>IF(FG$36="木根侵入",FG$44,0)</f>
        <v>0</v>
      </c>
      <c r="FH84" s="96"/>
      <c r="FI84" s="96">
        <f>IF(FI$36="木根侵入",FI$44,0)</f>
        <v>0</v>
      </c>
      <c r="FJ84" s="96"/>
      <c r="FK84" s="96">
        <f>IF(FK$36="木根侵入",FK$44,0)</f>
        <v>0</v>
      </c>
      <c r="FL84" s="96"/>
      <c r="FM84" s="96">
        <f>IF(FM$36="木根侵入",FM$44,0)</f>
        <v>0</v>
      </c>
      <c r="FN84" s="96"/>
      <c r="FO84" s="96">
        <f>IF(FO$36="木根侵入",FO$44,0)</f>
        <v>0</v>
      </c>
      <c r="FP84" s="96"/>
      <c r="FQ84" s="96">
        <f>IF(FQ$36="木根侵入",FQ$44,0)</f>
        <v>0</v>
      </c>
      <c r="FR84" s="96"/>
      <c r="FY84" s="49">
        <v>76</v>
      </c>
    </row>
    <row r="85" spans="2:181" x14ac:dyDescent="0.15">
      <c r="B85" s="96" t="s">
        <v>54</v>
      </c>
      <c r="C85" s="96"/>
      <c r="D85" s="96"/>
      <c r="E85" s="96"/>
      <c r="F85" s="96"/>
      <c r="G85" s="96"/>
      <c r="H85" s="11"/>
      <c r="I85" s="96">
        <f>IF(I$36="油脂堆積",I$44,0)</f>
        <v>0</v>
      </c>
      <c r="J85" s="96"/>
      <c r="K85" s="96">
        <f>IF(K$36="油脂堆積",K$44,0)</f>
        <v>0</v>
      </c>
      <c r="L85" s="96"/>
      <c r="M85" s="96">
        <f>IF(M$36="油脂堆積",M$44,0)</f>
        <v>0</v>
      </c>
      <c r="N85" s="96"/>
      <c r="O85" s="96">
        <f>IF(O$36="油脂堆積",O$44,0)</f>
        <v>0</v>
      </c>
      <c r="P85" s="96"/>
      <c r="Q85" s="96">
        <f>IF(Q$36="油脂堆積",Q$44,0)</f>
        <v>0</v>
      </c>
      <c r="R85" s="96"/>
      <c r="S85" s="96">
        <f>IF(S$36="油脂堆積",S$44,0)</f>
        <v>0</v>
      </c>
      <c r="T85" s="96"/>
      <c r="U85" s="96">
        <f>IF(U$36="油脂堆積",U$44,0)</f>
        <v>0</v>
      </c>
      <c r="V85" s="96"/>
      <c r="W85" s="96">
        <f>IF(W$36="油脂堆積",W$44,0)</f>
        <v>0</v>
      </c>
      <c r="X85" s="96"/>
      <c r="Y85" s="96">
        <f>IF(Y$36="油脂堆積",Y$44,0)</f>
        <v>0</v>
      </c>
      <c r="Z85" s="96"/>
      <c r="AA85" s="96">
        <f>IF(AA$36="油脂堆積",AA$44,0)</f>
        <v>0</v>
      </c>
      <c r="AB85" s="96"/>
      <c r="AC85" s="96">
        <f>IF(AC$36="油脂堆積",AC$44,0)</f>
        <v>0</v>
      </c>
      <c r="AD85" s="96"/>
      <c r="AE85" s="96">
        <f>IF(AE$36="油脂堆積",AE$44,0)</f>
        <v>0</v>
      </c>
      <c r="AF85" s="96"/>
      <c r="AG85" s="96">
        <f>IF(AG$36="油脂堆積",AG$44,0)</f>
        <v>0</v>
      </c>
      <c r="AH85" s="96"/>
      <c r="AI85" s="96">
        <f>IF(AI$36="油脂堆積",AI$44,0)</f>
        <v>0</v>
      </c>
      <c r="AJ85" s="96"/>
      <c r="AK85" s="96">
        <f>IF(AK$36="油脂堆積",AK$44,0)</f>
        <v>0</v>
      </c>
      <c r="AL85" s="96"/>
      <c r="AM85" s="96">
        <f>IF(AM$36="油脂堆積",AM$44,0)</f>
        <v>0</v>
      </c>
      <c r="AN85" s="96"/>
      <c r="AO85" s="96">
        <f>IF(AO$36="油脂堆積",AO$44,0)</f>
        <v>0</v>
      </c>
      <c r="AP85" s="96"/>
      <c r="AQ85" s="96">
        <f>IF(AQ$36="油脂堆積",AQ$44,0)</f>
        <v>0</v>
      </c>
      <c r="AR85" s="96"/>
      <c r="AS85" s="96">
        <f>IF(AS$36="油脂堆積",AS$44,0)</f>
        <v>0</v>
      </c>
      <c r="AT85" s="96"/>
      <c r="AU85" s="96">
        <f>IF(AU$36="油脂堆積",AU$44,0)</f>
        <v>0</v>
      </c>
      <c r="AV85" s="96"/>
      <c r="AW85" s="96">
        <f>IF(AW$36="油脂堆積",AW$44,0)</f>
        <v>0</v>
      </c>
      <c r="AX85" s="96"/>
      <c r="AY85" s="96">
        <f>IF(AY$36="油脂堆積",AY$44,0)</f>
        <v>0</v>
      </c>
      <c r="AZ85" s="96"/>
      <c r="BA85" s="96">
        <f>IF(BA$36="油脂堆積",BA$44,0)</f>
        <v>0</v>
      </c>
      <c r="BB85" s="96"/>
      <c r="BC85" s="96">
        <f>IF(BC$36="油脂堆積",BC$44,0)</f>
        <v>0</v>
      </c>
      <c r="BD85" s="96"/>
      <c r="BE85" s="96">
        <f>IF(BE$36="油脂堆積",BE$44,0)</f>
        <v>0</v>
      </c>
      <c r="BF85" s="96"/>
      <c r="BG85" s="96">
        <f>IF(BG$36="油脂堆積",BG$44,0)</f>
        <v>0</v>
      </c>
      <c r="BH85" s="96"/>
      <c r="BI85" s="96">
        <f>IF(BI$36="油脂堆積",BI$44,0)</f>
        <v>0</v>
      </c>
      <c r="BJ85" s="96"/>
      <c r="BK85" s="96">
        <f>IF(BK$36="油脂堆積",BK$44,0)</f>
        <v>0</v>
      </c>
      <c r="BL85" s="96"/>
      <c r="BM85" s="96">
        <f>IF(BM$36="油脂堆積",BM$44,0)</f>
        <v>0</v>
      </c>
      <c r="BN85" s="96"/>
      <c r="BO85" s="96">
        <f>IF(BO$36="油脂堆積",BO$44,0)</f>
        <v>0</v>
      </c>
      <c r="BP85" s="96"/>
      <c r="BQ85" s="96">
        <f>IF(BQ$36="油脂堆積",BQ$44,0)</f>
        <v>0</v>
      </c>
      <c r="BR85" s="96"/>
      <c r="BS85" s="96">
        <f>IF(BS$36="油脂堆積",BS$44,0)</f>
        <v>0</v>
      </c>
      <c r="BT85" s="96"/>
      <c r="BU85" s="96">
        <f>IF(BU$36="油脂堆積",BU$44,0)</f>
        <v>0</v>
      </c>
      <c r="BV85" s="96"/>
      <c r="BW85" s="96">
        <f>IF(BW$36="油脂堆積",BW$44,0)</f>
        <v>0</v>
      </c>
      <c r="BX85" s="96"/>
      <c r="BY85" s="96">
        <f>IF(BY$36="油脂堆積",BY$44,0)</f>
        <v>0</v>
      </c>
      <c r="BZ85" s="96"/>
      <c r="CA85" s="96">
        <f>IF(CA$36="油脂堆積",CA$44,0)</f>
        <v>0</v>
      </c>
      <c r="CB85" s="96"/>
      <c r="CC85" s="96">
        <f>IF(CC$36="油脂堆積",CC$44,0)</f>
        <v>0</v>
      </c>
      <c r="CD85" s="96"/>
      <c r="CE85" s="96">
        <f>IF(CE$36="油脂堆積",CE$44,0)</f>
        <v>0</v>
      </c>
      <c r="CF85" s="96"/>
      <c r="CG85" s="96">
        <f>IF(CG$36="油脂堆積",CG$44,0)</f>
        <v>0</v>
      </c>
      <c r="CH85" s="96"/>
      <c r="CI85" s="96">
        <f>IF(CI$36="油脂堆積",CI$44,0)</f>
        <v>0</v>
      </c>
      <c r="CJ85" s="96"/>
      <c r="CK85" s="96">
        <f>IF(CK$36="油脂堆積",CK$44,0)</f>
        <v>0</v>
      </c>
      <c r="CL85" s="96"/>
      <c r="CM85" s="96">
        <f>IF(CM$36="油脂堆積",CM$44,0)</f>
        <v>0</v>
      </c>
      <c r="CN85" s="96"/>
      <c r="CO85" s="96">
        <f>IF(CO$36="油脂堆積",CO$44,0)</f>
        <v>0</v>
      </c>
      <c r="CP85" s="96"/>
      <c r="CQ85" s="96">
        <f>IF(CQ$36="油脂堆積",CQ$44,0)</f>
        <v>0</v>
      </c>
      <c r="CR85" s="96"/>
      <c r="CS85" s="96">
        <f>IF(CS$36="油脂堆積",CS$44,0)</f>
        <v>0</v>
      </c>
      <c r="CT85" s="96"/>
      <c r="CU85" s="96">
        <f>IF(CU$36="油脂堆積",CU$44,0)</f>
        <v>0</v>
      </c>
      <c r="CV85" s="96"/>
      <c r="CW85" s="96">
        <f>IF(CW$36="油脂堆積",CW$44,0)</f>
        <v>0</v>
      </c>
      <c r="CX85" s="96"/>
      <c r="CY85" s="96">
        <f>IF(CY$36="油脂堆積",CY$44,0)</f>
        <v>0</v>
      </c>
      <c r="CZ85" s="96"/>
      <c r="DA85" s="96">
        <f>IF(DA$36="油脂堆積",DA$44,0)</f>
        <v>0</v>
      </c>
      <c r="DB85" s="96"/>
      <c r="DC85" s="96">
        <f>IF(DC$36="油脂堆積",DC$44,0)</f>
        <v>0</v>
      </c>
      <c r="DD85" s="96"/>
      <c r="DE85" s="96">
        <f>IF(DE$36="油脂堆積",DE$44,0)</f>
        <v>0</v>
      </c>
      <c r="DF85" s="96"/>
      <c r="DG85" s="96">
        <f>IF(DG$36="油脂堆積",DG$44,0)</f>
        <v>0</v>
      </c>
      <c r="DH85" s="96"/>
      <c r="DI85" s="96">
        <f>IF(DI$36="油脂堆積",DI$44,0)</f>
        <v>0</v>
      </c>
      <c r="DJ85" s="96"/>
      <c r="DK85" s="96">
        <f>IF(DK$36="油脂堆積",DK$44,0)</f>
        <v>0</v>
      </c>
      <c r="DL85" s="96"/>
      <c r="DM85" s="96">
        <f>IF(DM$36="油脂堆積",DM$44,0)</f>
        <v>0</v>
      </c>
      <c r="DN85" s="96"/>
      <c r="DO85" s="96">
        <f>IF(DO$36="油脂堆積",DO$44,0)</f>
        <v>0</v>
      </c>
      <c r="DP85" s="96"/>
      <c r="DQ85" s="96">
        <f>IF(DQ$36="油脂堆積",DQ$44,0)</f>
        <v>0</v>
      </c>
      <c r="DR85" s="96"/>
      <c r="DS85" s="96">
        <f>IF(DS$36="油脂堆積",DS$44,0)</f>
        <v>0</v>
      </c>
      <c r="DT85" s="96"/>
      <c r="DU85" s="96">
        <f>IF(DU$36="油脂堆積",DU$44,0)</f>
        <v>0</v>
      </c>
      <c r="DV85" s="96"/>
      <c r="DW85" s="96">
        <f>IF(DW$36="油脂堆積",DW$44,0)</f>
        <v>0</v>
      </c>
      <c r="DX85" s="96"/>
      <c r="DY85" s="96">
        <f>IF(DY$36="油脂堆積",DY$44,0)</f>
        <v>0</v>
      </c>
      <c r="DZ85" s="96"/>
      <c r="EA85" s="96">
        <f>IF(EA$36="油脂堆積",EA$44,0)</f>
        <v>0</v>
      </c>
      <c r="EB85" s="96"/>
      <c r="EC85" s="96">
        <f>IF(EC$36="油脂堆積",EC$44,0)</f>
        <v>0</v>
      </c>
      <c r="ED85" s="96"/>
      <c r="EE85" s="96">
        <f>IF(EE$36="油脂堆積",EE$44,0)</f>
        <v>0</v>
      </c>
      <c r="EF85" s="96"/>
      <c r="EG85" s="96">
        <f>IF(EG$36="油脂堆積",EG$44,0)</f>
        <v>0</v>
      </c>
      <c r="EH85" s="96"/>
      <c r="EI85" s="96">
        <f>IF(EI$36="油脂堆積",EI$44,0)</f>
        <v>0</v>
      </c>
      <c r="EJ85" s="96"/>
      <c r="EK85" s="96">
        <f>IF(EK$36="油脂堆積",EK$44,0)</f>
        <v>0</v>
      </c>
      <c r="EL85" s="96"/>
      <c r="EM85" s="96">
        <f>IF(EM$36="油脂堆積",EM$44,0)</f>
        <v>0</v>
      </c>
      <c r="EN85" s="96"/>
      <c r="EO85" s="96">
        <f>IF(EO$36="油脂堆積",EO$44,0)</f>
        <v>0</v>
      </c>
      <c r="EP85" s="96"/>
      <c r="EQ85" s="96">
        <f>IF(EQ$36="油脂堆積",EQ$44,0)</f>
        <v>0</v>
      </c>
      <c r="ER85" s="96"/>
      <c r="ES85" s="96">
        <f>IF(ES$36="油脂堆積",ES$44,0)</f>
        <v>0</v>
      </c>
      <c r="ET85" s="96"/>
      <c r="EU85" s="96">
        <f>IF(EU$36="油脂堆積",EU$44,0)</f>
        <v>0</v>
      </c>
      <c r="EV85" s="96"/>
      <c r="EW85" s="96">
        <f>IF(EW$36="油脂堆積",EW$44,0)</f>
        <v>0</v>
      </c>
      <c r="EX85" s="96"/>
      <c r="EY85" s="96">
        <f>IF(EY$36="油脂堆積",EY$44,0)</f>
        <v>0</v>
      </c>
      <c r="EZ85" s="96"/>
      <c r="FA85" s="96">
        <f>IF(FA$36="油脂堆積",FA$44,0)</f>
        <v>0</v>
      </c>
      <c r="FB85" s="96"/>
      <c r="FC85" s="96">
        <f>IF(FC$36="油脂堆積",FC$44,0)</f>
        <v>0</v>
      </c>
      <c r="FD85" s="96"/>
      <c r="FE85" s="96">
        <f>IF(FE$36="油脂堆積",FE$44,0)</f>
        <v>0</v>
      </c>
      <c r="FF85" s="96"/>
      <c r="FG85" s="96">
        <f>IF(FG$36="油脂堆積",FG$44,0)</f>
        <v>0</v>
      </c>
      <c r="FH85" s="96"/>
      <c r="FI85" s="96">
        <f>IF(FI$36="油脂堆積",FI$44,0)</f>
        <v>0</v>
      </c>
      <c r="FJ85" s="96"/>
      <c r="FK85" s="96">
        <f>IF(FK$36="油脂堆積",FK$44,0)</f>
        <v>0</v>
      </c>
      <c r="FL85" s="96"/>
      <c r="FM85" s="96">
        <f>IF(FM$36="油脂堆積",FM$44,0)</f>
        <v>0</v>
      </c>
      <c r="FN85" s="96"/>
      <c r="FO85" s="96">
        <f>IF(FO$36="油脂堆積",FO$44,0)</f>
        <v>0</v>
      </c>
      <c r="FP85" s="96"/>
      <c r="FQ85" s="96">
        <f>IF(FQ$36="油脂堆積",FQ$44,0)</f>
        <v>0</v>
      </c>
      <c r="FR85" s="96"/>
      <c r="FY85" s="49">
        <v>77</v>
      </c>
    </row>
    <row r="86" spans="2:181" x14ac:dyDescent="0.15">
      <c r="FY86" s="49">
        <v>78</v>
      </c>
    </row>
    <row r="87" spans="2:181" x14ac:dyDescent="0.15">
      <c r="B87" s="11" t="s">
        <v>57</v>
      </c>
      <c r="C87" s="11"/>
      <c r="D87" s="11"/>
      <c r="E87" s="11"/>
      <c r="F87" s="11"/>
      <c r="G87" s="11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  <c r="AA87" s="96"/>
      <c r="AB87" s="96"/>
      <c r="AC87" s="96"/>
      <c r="AD87" s="96"/>
      <c r="AE87" s="96"/>
      <c r="AF87" s="96"/>
      <c r="AG87" s="96"/>
      <c r="AH87" s="96"/>
      <c r="AI87" s="96"/>
      <c r="AJ87" s="96"/>
      <c r="AK87" s="96"/>
      <c r="AL87" s="96"/>
      <c r="AM87" s="96"/>
      <c r="AN87" s="96"/>
      <c r="AO87" s="96"/>
      <c r="AP87" s="96"/>
      <c r="AQ87" s="96"/>
      <c r="AR87" s="96"/>
      <c r="AS87" s="96"/>
      <c r="AT87" s="96"/>
      <c r="AU87" s="96"/>
      <c r="AV87" s="96"/>
      <c r="AW87" s="96"/>
      <c r="AX87" s="96"/>
      <c r="AY87" s="96"/>
      <c r="AZ87" s="96"/>
      <c r="BA87" s="96"/>
      <c r="BB87" s="96"/>
      <c r="BC87" s="96"/>
      <c r="BD87" s="96"/>
      <c r="BE87" s="96"/>
      <c r="BF87" s="96"/>
      <c r="BG87" s="96"/>
      <c r="BH87" s="96"/>
      <c r="BI87" s="96"/>
      <c r="BJ87" s="96"/>
      <c r="BK87" s="96"/>
      <c r="BL87" s="96"/>
      <c r="BM87" s="96"/>
      <c r="BN87" s="96"/>
      <c r="BO87" s="96"/>
      <c r="BP87" s="96"/>
      <c r="BQ87" s="96"/>
      <c r="BR87" s="96"/>
      <c r="BS87" s="96"/>
      <c r="BT87" s="96"/>
      <c r="BU87" s="96"/>
      <c r="BV87" s="96"/>
      <c r="BW87" s="96"/>
      <c r="BX87" s="96"/>
      <c r="BY87" s="96"/>
      <c r="BZ87" s="96"/>
      <c r="CA87" s="96"/>
      <c r="CB87" s="96"/>
      <c r="CC87" s="96"/>
      <c r="CD87" s="96"/>
      <c r="CE87" s="96"/>
      <c r="CF87" s="96"/>
      <c r="CG87" s="96"/>
      <c r="CH87" s="96"/>
      <c r="CI87" s="96"/>
      <c r="CJ87" s="96"/>
      <c r="CK87" s="96"/>
      <c r="CL87" s="96"/>
      <c r="CM87" s="96"/>
      <c r="CN87" s="96"/>
      <c r="CO87" s="96"/>
      <c r="CP87" s="96"/>
      <c r="CQ87" s="96"/>
      <c r="CR87" s="96"/>
      <c r="CS87" s="96"/>
      <c r="CT87" s="96"/>
      <c r="CU87" s="96"/>
      <c r="CV87" s="96"/>
      <c r="CW87" s="96"/>
      <c r="CX87" s="96"/>
      <c r="CY87" s="96"/>
      <c r="CZ87" s="96"/>
      <c r="DA87" s="96"/>
      <c r="DB87" s="96"/>
      <c r="DC87" s="96"/>
      <c r="DD87" s="96"/>
      <c r="DE87" s="96"/>
      <c r="DF87" s="96"/>
      <c r="DG87" s="96"/>
      <c r="DH87" s="96"/>
      <c r="DI87" s="96"/>
      <c r="DJ87" s="96"/>
      <c r="DK87" s="96"/>
      <c r="DL87" s="96"/>
      <c r="DM87" s="96"/>
      <c r="DN87" s="96"/>
      <c r="DO87" s="96"/>
      <c r="DP87" s="96"/>
      <c r="DQ87" s="96"/>
      <c r="DR87" s="96"/>
      <c r="DS87" s="96"/>
      <c r="DT87" s="96"/>
      <c r="DU87" s="96"/>
      <c r="DV87" s="96"/>
      <c r="DW87" s="96"/>
      <c r="DX87" s="96"/>
      <c r="DY87" s="96"/>
      <c r="DZ87" s="96"/>
      <c r="EA87" s="96"/>
      <c r="EB87" s="96"/>
      <c r="EC87" s="96"/>
      <c r="ED87" s="96"/>
      <c r="EE87" s="96"/>
      <c r="EF87" s="96"/>
      <c r="EG87" s="96"/>
      <c r="EH87" s="96"/>
      <c r="EI87" s="96"/>
      <c r="EJ87" s="96"/>
      <c r="EK87" s="96"/>
      <c r="EL87" s="96"/>
      <c r="EM87" s="96"/>
      <c r="EN87" s="96"/>
      <c r="EO87" s="96"/>
      <c r="EP87" s="96"/>
      <c r="EQ87" s="96"/>
      <c r="ER87" s="96"/>
      <c r="ES87" s="96"/>
      <c r="ET87" s="96"/>
      <c r="EU87" s="96"/>
      <c r="EV87" s="96"/>
      <c r="EW87" s="96"/>
      <c r="EX87" s="96"/>
      <c r="EY87" s="96"/>
      <c r="EZ87" s="96"/>
      <c r="FA87" s="96"/>
      <c r="FB87" s="96"/>
      <c r="FC87" s="96"/>
      <c r="FD87" s="96"/>
      <c r="FE87" s="96"/>
      <c r="FF87" s="96"/>
      <c r="FG87" s="96"/>
      <c r="FH87" s="96"/>
      <c r="FI87" s="96"/>
      <c r="FJ87" s="96"/>
      <c r="FK87" s="96"/>
      <c r="FL87" s="96"/>
      <c r="FM87" s="96"/>
      <c r="FN87" s="96"/>
      <c r="FO87" s="96"/>
      <c r="FP87" s="96"/>
      <c r="FQ87" s="96"/>
      <c r="FR87" s="96"/>
      <c r="FY87" s="49">
        <v>79</v>
      </c>
    </row>
    <row r="88" spans="2:181" x14ac:dyDescent="0.15">
      <c r="B88" s="161" t="s">
        <v>60</v>
      </c>
      <c r="C88" s="102"/>
      <c r="D88" s="102"/>
      <c r="E88" s="102"/>
      <c r="F88" s="102"/>
      <c r="G88" s="102"/>
      <c r="H88" s="70"/>
      <c r="I88" s="102">
        <f>IF($I$50="取付管接合不良",$I$58,0)</f>
        <v>0</v>
      </c>
      <c r="J88" s="102"/>
      <c r="K88" s="102">
        <f>IF(K$50="取付管接合不良",K$58,0)</f>
        <v>0</v>
      </c>
      <c r="L88" s="102"/>
      <c r="M88" s="102">
        <f>IF(M$50="取付管接合不良",M$58,0)</f>
        <v>0</v>
      </c>
      <c r="N88" s="102"/>
      <c r="O88" s="102">
        <f>IF(O$50="取付管接合不良",O$58,0)</f>
        <v>0</v>
      </c>
      <c r="P88" s="102"/>
      <c r="Q88" s="102">
        <f>IF(Q$50="取付管接合不良",Q$58,0)</f>
        <v>0</v>
      </c>
      <c r="R88" s="102"/>
      <c r="S88" s="102">
        <f>IF(S$50="取付管接合不良",S$58,0)</f>
        <v>0</v>
      </c>
      <c r="T88" s="102"/>
      <c r="U88" s="102">
        <f>IF(U$50="取付管接合不良",U$58,0)</f>
        <v>0</v>
      </c>
      <c r="V88" s="102"/>
      <c r="W88" s="102">
        <f>IF(W$50="取付管接合不良",W$58,0)</f>
        <v>0</v>
      </c>
      <c r="X88" s="102"/>
      <c r="Y88" s="102">
        <f>IF(Y$50="取付管接合不良",Y$58,0)</f>
        <v>0</v>
      </c>
      <c r="Z88" s="102"/>
      <c r="AA88" s="102">
        <f>IF(AA$50="取付管接合不良",AA$58,0)</f>
        <v>0</v>
      </c>
      <c r="AB88" s="102"/>
      <c r="AC88" s="102">
        <f>IF(AC$50="取付管接合不良",AC$58,0)</f>
        <v>0</v>
      </c>
      <c r="AD88" s="102"/>
      <c r="AE88" s="102">
        <f>IF(AE$50="取付管接合不良",AE$58,0)</f>
        <v>0</v>
      </c>
      <c r="AF88" s="102"/>
      <c r="AG88" s="102">
        <f>IF(AG$50="取付管接合不良",AG$58,0)</f>
        <v>0</v>
      </c>
      <c r="AH88" s="102"/>
      <c r="AI88" s="102">
        <f>IF(AI$50="取付管接合不良",AI$58,0)</f>
        <v>0</v>
      </c>
      <c r="AJ88" s="102"/>
      <c r="AK88" s="102">
        <f>IF(AK$50="取付管接合不良",AK$58,0)</f>
        <v>0</v>
      </c>
      <c r="AL88" s="102"/>
      <c r="AM88" s="102">
        <f>IF(AM$50="取付管接合不良",AM$58,0)</f>
        <v>0</v>
      </c>
      <c r="AN88" s="102"/>
      <c r="AO88" s="102">
        <f>IF(AO$50="取付管接合不良",AO$58,0)</f>
        <v>0</v>
      </c>
      <c r="AP88" s="102"/>
      <c r="AQ88" s="102">
        <f>IF(AQ$50="取付管接合不良",AQ$58,0)</f>
        <v>0</v>
      </c>
      <c r="AR88" s="102"/>
      <c r="AS88" s="102">
        <f>IF(AS$50="取付管接合不良",AS$58,0)</f>
        <v>0</v>
      </c>
      <c r="AT88" s="102"/>
      <c r="AU88" s="102">
        <f>IF(AU$50="取付管接合不良",AU$58,0)</f>
        <v>0</v>
      </c>
      <c r="AV88" s="102"/>
      <c r="AW88" s="102">
        <f>IF(AW$50="取付管接合不良",AW$58,0)</f>
        <v>0</v>
      </c>
      <c r="AX88" s="102"/>
      <c r="AY88" s="102">
        <f>IF(AY$50="取付管接合不良",AY$58,0)</f>
        <v>0</v>
      </c>
      <c r="AZ88" s="102"/>
      <c r="BA88" s="102">
        <f>IF(BA$50="取付管接合不良",BA$58,0)</f>
        <v>0</v>
      </c>
      <c r="BB88" s="102"/>
      <c r="BC88" s="102">
        <f>IF(BC$50="取付管接合不良",BC$58,0)</f>
        <v>0</v>
      </c>
      <c r="BD88" s="102"/>
      <c r="BE88" s="102">
        <f>IF(BE$50="取付管接合不良",BE$58,0)</f>
        <v>0</v>
      </c>
      <c r="BF88" s="102"/>
      <c r="BG88" s="102">
        <f>IF(BG$50="取付管接合不良",BG$58,0)</f>
        <v>0</v>
      </c>
      <c r="BH88" s="102"/>
      <c r="BI88" s="102">
        <f>IF(BI$50="取付管接合不良",BI$58,0)</f>
        <v>0</v>
      </c>
      <c r="BJ88" s="102"/>
      <c r="BK88" s="102">
        <f>IF(BK$50="取付管接合不良",BK$58,0)</f>
        <v>0</v>
      </c>
      <c r="BL88" s="102"/>
      <c r="BM88" s="102">
        <f>IF(BM$50="取付管接合不良",BM$58,0)</f>
        <v>0</v>
      </c>
      <c r="BN88" s="102"/>
      <c r="BO88" s="102">
        <f>IF(BO$50="取付管接合不良",BO$58,0)</f>
        <v>0</v>
      </c>
      <c r="BP88" s="102"/>
      <c r="BQ88" s="102">
        <f>IF(BQ$50="取付管接合不良",BQ$58,0)</f>
        <v>0</v>
      </c>
      <c r="BR88" s="102"/>
      <c r="BS88" s="102">
        <f>IF(BS$50="取付管接合不良",BS$58,0)</f>
        <v>0</v>
      </c>
      <c r="BT88" s="102"/>
      <c r="BU88" s="102">
        <f>IF(BU$50="取付管接合不良",BU$58,0)</f>
        <v>0</v>
      </c>
      <c r="BV88" s="102"/>
      <c r="BW88" s="102">
        <f>IF(BW$50="取付管接合不良",BW$58,0)</f>
        <v>0</v>
      </c>
      <c r="BX88" s="102"/>
      <c r="BY88" s="102">
        <f>IF(BY$50="取付管接合不良",BY$58,0)</f>
        <v>0</v>
      </c>
      <c r="BZ88" s="102"/>
      <c r="CA88" s="102">
        <f>IF(CA$50="取付管接合不良",CA$58,0)</f>
        <v>0</v>
      </c>
      <c r="CB88" s="102"/>
      <c r="CC88" s="102">
        <f>IF(CC$50="取付管接合不良",CC$58,0)</f>
        <v>0</v>
      </c>
      <c r="CD88" s="102"/>
      <c r="CE88" s="102">
        <f>IF(CE$50="取付管接合不良",CE$58,0)</f>
        <v>0</v>
      </c>
      <c r="CF88" s="102"/>
      <c r="CG88" s="102">
        <f>IF(CG$50="取付管接合不良",CG$58,0)</f>
        <v>0</v>
      </c>
      <c r="CH88" s="102"/>
      <c r="CI88" s="102">
        <f>IF(CI$50="取付管接合不良",CI$58,0)</f>
        <v>0</v>
      </c>
      <c r="CJ88" s="102"/>
      <c r="CK88" s="102">
        <f>IF(CK$50="取付管接合不良",CK$58,0)</f>
        <v>0</v>
      </c>
      <c r="CL88" s="102"/>
      <c r="CM88" s="102">
        <f>IF(CM$50="取付管接合不良",CM$58,0)</f>
        <v>0</v>
      </c>
      <c r="CN88" s="102"/>
      <c r="CO88" s="102">
        <f>IF(CO$50="取付管接合不良",CO$58,0)</f>
        <v>0</v>
      </c>
      <c r="CP88" s="102"/>
      <c r="CQ88" s="102">
        <f>IF(CQ$50="取付管接合不良",CQ$58,0)</f>
        <v>0</v>
      </c>
      <c r="CR88" s="102"/>
      <c r="CS88" s="102">
        <f>IF(CS$50="取付管接合不良",CS$58,0)</f>
        <v>0</v>
      </c>
      <c r="CT88" s="102"/>
      <c r="CU88" s="102">
        <f>IF(CU$50="取付管接合不良",CU$58,0)</f>
        <v>0</v>
      </c>
      <c r="CV88" s="102"/>
      <c r="CW88" s="102">
        <f>IF(CW$50="取付管接合不良",CW$58,0)</f>
        <v>0</v>
      </c>
      <c r="CX88" s="102"/>
      <c r="CY88" s="102">
        <f>IF(CY$50="取付管接合不良",CY$58,0)</f>
        <v>0</v>
      </c>
      <c r="CZ88" s="102"/>
      <c r="DA88" s="102">
        <f>IF(DA$50="取付管接合不良",DA$58,0)</f>
        <v>0</v>
      </c>
      <c r="DB88" s="102"/>
      <c r="DC88" s="102">
        <f>IF(DC$50="取付管接合不良",DC$58,0)</f>
        <v>0</v>
      </c>
      <c r="DD88" s="102"/>
      <c r="DE88" s="102">
        <f>IF(DE$50="取付管接合不良",DE$58,0)</f>
        <v>0</v>
      </c>
      <c r="DF88" s="102"/>
      <c r="DG88" s="102">
        <f>IF(DG$50="取付管接合不良",DG$58,0)</f>
        <v>0</v>
      </c>
      <c r="DH88" s="102"/>
      <c r="DI88" s="102">
        <f>IF(DI$50="取付管接合不良",DI$58,0)</f>
        <v>0</v>
      </c>
      <c r="DJ88" s="102"/>
      <c r="DK88" s="102">
        <f>IF(DK$50="取付管接合不良",DK$58,0)</f>
        <v>0</v>
      </c>
      <c r="DL88" s="102"/>
      <c r="DM88" s="102">
        <f>IF(DM$50="取付管接合不良",DM$58,0)</f>
        <v>0</v>
      </c>
      <c r="DN88" s="102"/>
      <c r="DO88" s="102">
        <f>IF(DO$50="取付管接合不良",DO$58,0)</f>
        <v>0</v>
      </c>
      <c r="DP88" s="102"/>
      <c r="DQ88" s="102">
        <f>IF(DQ$50="取付管接合不良",DQ$58,0)</f>
        <v>0</v>
      </c>
      <c r="DR88" s="102"/>
      <c r="DS88" s="102">
        <f>IF(DS$50="取付管接合不良",DS$58,0)</f>
        <v>0</v>
      </c>
      <c r="DT88" s="102"/>
      <c r="DU88" s="102">
        <f>IF(DU$50="取付管接合不良",DU$58,0)</f>
        <v>0</v>
      </c>
      <c r="DV88" s="102"/>
      <c r="DW88" s="102">
        <f>IF(DW$50="取付管接合不良",DW$58,0)</f>
        <v>0</v>
      </c>
      <c r="DX88" s="102"/>
      <c r="DY88" s="102">
        <f>IF(DY$50="取付管接合不良",DY$58,0)</f>
        <v>0</v>
      </c>
      <c r="DZ88" s="102"/>
      <c r="EA88" s="102">
        <f>IF(EA$50="取付管接合不良",EA$58,0)</f>
        <v>0</v>
      </c>
      <c r="EB88" s="102"/>
      <c r="EC88" s="102">
        <f>IF(EC$50="取付管接合不良",EC$58,0)</f>
        <v>0</v>
      </c>
      <c r="ED88" s="102"/>
      <c r="EE88" s="102">
        <f>IF(EE$50="取付管接合不良",EE$58,0)</f>
        <v>0</v>
      </c>
      <c r="EF88" s="102"/>
      <c r="EG88" s="102">
        <f>IF(EG$50="取付管接合不良",EG$58,0)</f>
        <v>0</v>
      </c>
      <c r="EH88" s="102"/>
      <c r="EI88" s="102">
        <f>IF(EI$50="取付管接合不良",EI$58,0)</f>
        <v>0</v>
      </c>
      <c r="EJ88" s="102"/>
      <c r="EK88" s="102">
        <f>IF(EK$50="取付管接合不良",EK$58,0)</f>
        <v>0</v>
      </c>
      <c r="EL88" s="102"/>
      <c r="EM88" s="102">
        <f>IF(EM$50="取付管接合不良",EM$58,0)</f>
        <v>0</v>
      </c>
      <c r="EN88" s="102"/>
      <c r="EO88" s="102">
        <f>IF(EO$50="取付管接合不良",EO$58,0)</f>
        <v>0</v>
      </c>
      <c r="EP88" s="102"/>
      <c r="EQ88" s="102">
        <f>IF(EQ$50="取付管接合不良",EQ$58,0)</f>
        <v>0</v>
      </c>
      <c r="ER88" s="102"/>
      <c r="ES88" s="102">
        <f>IF(ES$50="取付管接合不良",ES$58,0)</f>
        <v>0</v>
      </c>
      <c r="ET88" s="102"/>
      <c r="EU88" s="102">
        <f>IF(EU$50="取付管接合不良",EU$58,0)</f>
        <v>0</v>
      </c>
      <c r="EV88" s="102"/>
      <c r="EW88" s="102">
        <f>IF(EW$50="取付管接合不良",EW$58,0)</f>
        <v>0</v>
      </c>
      <c r="EX88" s="102"/>
      <c r="EY88" s="102">
        <f>IF(EY$50="取付管接合不良",EY$58,0)</f>
        <v>0</v>
      </c>
      <c r="EZ88" s="102"/>
      <c r="FA88" s="102">
        <f>IF(FA$50="取付管接合不良",FA$58,0)</f>
        <v>0</v>
      </c>
      <c r="FB88" s="102"/>
      <c r="FC88" s="102">
        <f>IF(FC$50="取付管接合不良",FC$58,0)</f>
        <v>0</v>
      </c>
      <c r="FD88" s="102"/>
      <c r="FE88" s="102">
        <f>IF(FE$50="取付管接合不良",FE$58,0)</f>
        <v>0</v>
      </c>
      <c r="FF88" s="102"/>
      <c r="FG88" s="102">
        <f>IF(FG$50="取付管接合不良",FG$58,0)</f>
        <v>0</v>
      </c>
      <c r="FH88" s="102"/>
      <c r="FI88" s="102">
        <f>IF(FI$50="取付管接合不良",FI$58,0)</f>
        <v>0</v>
      </c>
      <c r="FJ88" s="102"/>
      <c r="FK88" s="102">
        <f>IF(FK$50="取付管接合不良",FK$58,0)</f>
        <v>0</v>
      </c>
      <c r="FL88" s="102"/>
      <c r="FM88" s="102">
        <f>IF(FM$50="取付管接合不良",FM$58,0)</f>
        <v>0</v>
      </c>
      <c r="FN88" s="102"/>
      <c r="FO88" s="102">
        <f>IF(FO$50="取付管接合不良",FO$58,0)</f>
        <v>0</v>
      </c>
      <c r="FP88" s="102"/>
      <c r="FQ88" s="102">
        <f>IF(FQ$50="取付管接合不良",FQ$58,0)</f>
        <v>0</v>
      </c>
      <c r="FR88" s="102"/>
      <c r="FY88" s="49">
        <v>80</v>
      </c>
    </row>
    <row r="89" spans="2:181" x14ac:dyDescent="0.15">
      <c r="B89" s="160" t="s">
        <v>51</v>
      </c>
      <c r="C89" s="96"/>
      <c r="D89" s="96"/>
      <c r="E89" s="96"/>
      <c r="F89" s="96"/>
      <c r="G89" s="96"/>
      <c r="I89" s="103">
        <f>IF($I$50="取付管突出",$I$58,0)</f>
        <v>0</v>
      </c>
      <c r="J89" s="103"/>
      <c r="K89" s="96">
        <f>IF(K$50="取付管突出",K$58,0)</f>
        <v>0</v>
      </c>
      <c r="L89" s="96"/>
      <c r="M89" s="96">
        <f>IF(M$50="取付管突出",M$58,0)</f>
        <v>0</v>
      </c>
      <c r="N89" s="96"/>
      <c r="O89" s="96">
        <f>IF(O$50="取付管突出",O$58,0)</f>
        <v>0</v>
      </c>
      <c r="P89" s="96"/>
      <c r="Q89" s="96">
        <f>IF(Q$50="取付管突出",Q$58,0)</f>
        <v>0</v>
      </c>
      <c r="R89" s="96"/>
      <c r="S89" s="96">
        <f>IF(S$50="取付管突出",S$58,0)</f>
        <v>0</v>
      </c>
      <c r="T89" s="96"/>
      <c r="U89" s="96">
        <f>IF(U$50="取付管突出",U$58,0)</f>
        <v>0</v>
      </c>
      <c r="V89" s="96"/>
      <c r="W89" s="96">
        <f>IF(W$50="取付管突出",W$58,0)</f>
        <v>0</v>
      </c>
      <c r="X89" s="96"/>
      <c r="Y89" s="96">
        <f>IF(Y$50="取付管突出",Y$58,0)</f>
        <v>0</v>
      </c>
      <c r="Z89" s="96"/>
      <c r="AA89" s="96">
        <f>IF(AA$50="取付管突出",AA$58,0)</f>
        <v>0</v>
      </c>
      <c r="AB89" s="96"/>
      <c r="AC89" s="96">
        <f>IF(AC$50="取付管突出",AC$58,0)</f>
        <v>0</v>
      </c>
      <c r="AD89" s="96"/>
      <c r="AE89" s="96">
        <f>IF(AE$50="取付管突出",AE$58,0)</f>
        <v>0</v>
      </c>
      <c r="AF89" s="96"/>
      <c r="AG89" s="96">
        <f>IF(AG$50="取付管突出",AG$58,0)</f>
        <v>0</v>
      </c>
      <c r="AH89" s="96"/>
      <c r="AI89" s="96">
        <f>IF(AI$50="取付管突出",AI$58,0)</f>
        <v>0</v>
      </c>
      <c r="AJ89" s="96"/>
      <c r="AK89" s="96">
        <f>IF(AK$50="取付管突出",AK$58,0)</f>
        <v>0</v>
      </c>
      <c r="AL89" s="96"/>
      <c r="AM89" s="96">
        <f>IF(AM$50="取付管突出",AM$58,0)</f>
        <v>0</v>
      </c>
      <c r="AN89" s="96"/>
      <c r="AO89" s="96">
        <f>IF(AO$50="取付管突出",AO$58,0)</f>
        <v>0</v>
      </c>
      <c r="AP89" s="96"/>
      <c r="AQ89" s="96">
        <f>IF(AQ$50="取付管突出",AQ$58,0)</f>
        <v>0</v>
      </c>
      <c r="AR89" s="96"/>
      <c r="AS89" s="96">
        <f>IF(AS$50="取付管突出",AS$58,0)</f>
        <v>0</v>
      </c>
      <c r="AT89" s="96"/>
      <c r="AU89" s="96">
        <f>IF(AU$50="取付管突出",AU$58,0)</f>
        <v>0</v>
      </c>
      <c r="AV89" s="96"/>
      <c r="AW89" s="96">
        <f>IF(AW$50="取付管突出",AW$58,0)</f>
        <v>0</v>
      </c>
      <c r="AX89" s="96"/>
      <c r="AY89" s="96">
        <f>IF(AY$50="取付管突出",AY$58,0)</f>
        <v>0</v>
      </c>
      <c r="AZ89" s="96"/>
      <c r="BA89" s="96">
        <f>IF(BA$50="取付管突出",BA$58,0)</f>
        <v>0</v>
      </c>
      <c r="BB89" s="96"/>
      <c r="BC89" s="96">
        <f>IF(BC$50="取付管突出",BC$58,0)</f>
        <v>0</v>
      </c>
      <c r="BD89" s="96"/>
      <c r="BE89" s="96">
        <f>IF(BE$50="取付管突出",BE$58,0)</f>
        <v>0</v>
      </c>
      <c r="BF89" s="96"/>
      <c r="BG89" s="96">
        <f>IF(BG$50="取付管突出",BG$58,0)</f>
        <v>0</v>
      </c>
      <c r="BH89" s="96"/>
      <c r="BI89" s="96">
        <f>IF(BI$50="取付管突出",BI$58,0)</f>
        <v>0</v>
      </c>
      <c r="BJ89" s="96"/>
      <c r="BK89" s="96">
        <f>IF(BK$50="取付管突出",BK$58,0)</f>
        <v>0</v>
      </c>
      <c r="BL89" s="96"/>
      <c r="BM89" s="96">
        <f>IF(BM$50="取付管突出",BM$58,0)</f>
        <v>0</v>
      </c>
      <c r="BN89" s="96"/>
      <c r="BO89" s="96">
        <f>IF(BO$50="取付管突出",BO$58,0)</f>
        <v>0</v>
      </c>
      <c r="BP89" s="96"/>
      <c r="BQ89" s="96">
        <f>IF(BQ$50="取付管突出",BQ$58,0)</f>
        <v>0</v>
      </c>
      <c r="BR89" s="96"/>
      <c r="BS89" s="96">
        <f>IF(BS$50="取付管突出",BS$58,0)</f>
        <v>0</v>
      </c>
      <c r="BT89" s="96"/>
      <c r="BU89" s="96">
        <f>IF(BU$50="取付管突出",BU$58,0)</f>
        <v>0</v>
      </c>
      <c r="BV89" s="96"/>
      <c r="BW89" s="96">
        <f>IF(BW$50="取付管突出",BW$58,0)</f>
        <v>0</v>
      </c>
      <c r="BX89" s="96"/>
      <c r="BY89" s="96">
        <f>IF(BY$50="取付管突出",BY$58,0)</f>
        <v>0</v>
      </c>
      <c r="BZ89" s="96"/>
      <c r="CA89" s="96">
        <f>IF(CA$50="取付管突出",CA$58,0)</f>
        <v>0</v>
      </c>
      <c r="CB89" s="96"/>
      <c r="CC89" s="96">
        <f>IF(CC$50="取付管突出",CC$58,0)</f>
        <v>0</v>
      </c>
      <c r="CD89" s="96"/>
      <c r="CE89" s="96">
        <f>IF(CE$50="取付管突出",CE$58,0)</f>
        <v>0</v>
      </c>
      <c r="CF89" s="96"/>
      <c r="CG89" s="96">
        <f>IF(CG$50="取付管突出",CG$58,0)</f>
        <v>0</v>
      </c>
      <c r="CH89" s="96"/>
      <c r="CI89" s="96">
        <f>IF(CI$50="取付管突出",CI$58,0)</f>
        <v>0</v>
      </c>
      <c r="CJ89" s="96"/>
      <c r="CK89" s="96">
        <f>IF(CK$50="取付管突出",CK$58,0)</f>
        <v>0</v>
      </c>
      <c r="CL89" s="96"/>
      <c r="CM89" s="96">
        <f>IF(CM$50="取付管突出",CM$58,0)</f>
        <v>0</v>
      </c>
      <c r="CN89" s="96"/>
      <c r="CO89" s="96">
        <f>IF(CO$50="取付管突出",CO$58,0)</f>
        <v>0</v>
      </c>
      <c r="CP89" s="96"/>
      <c r="CQ89" s="96">
        <f>IF(CQ$50="取付管突出",CQ$58,0)</f>
        <v>0</v>
      </c>
      <c r="CR89" s="96"/>
      <c r="CS89" s="96">
        <f>IF(CS$50="取付管突出",CS$58,0)</f>
        <v>0</v>
      </c>
      <c r="CT89" s="96"/>
      <c r="CU89" s="96">
        <f>IF(CU$50="取付管突出",CU$58,0)</f>
        <v>0</v>
      </c>
      <c r="CV89" s="96"/>
      <c r="CW89" s="96">
        <f>IF(CW$50="取付管突出",CW$58,0)</f>
        <v>0</v>
      </c>
      <c r="CX89" s="96"/>
      <c r="CY89" s="96">
        <f>IF(CY$50="取付管突出",CY$58,0)</f>
        <v>0</v>
      </c>
      <c r="CZ89" s="96"/>
      <c r="DA89" s="96">
        <f>IF(DA$50="取付管突出",DA$58,0)</f>
        <v>0</v>
      </c>
      <c r="DB89" s="96"/>
      <c r="DC89" s="96">
        <f>IF(DC$50="取付管突出",DC$58,0)</f>
        <v>0</v>
      </c>
      <c r="DD89" s="96"/>
      <c r="DE89" s="96">
        <f>IF(DE$50="取付管突出",DE$58,0)</f>
        <v>0</v>
      </c>
      <c r="DF89" s="96"/>
      <c r="DG89" s="96">
        <f>IF(DG$50="取付管突出",DG$58,0)</f>
        <v>0</v>
      </c>
      <c r="DH89" s="96"/>
      <c r="DI89" s="96">
        <f>IF(DI$50="取付管突出",DI$58,0)</f>
        <v>0</v>
      </c>
      <c r="DJ89" s="96"/>
      <c r="DK89" s="96">
        <f>IF(DK$50="取付管突出",DK$58,0)</f>
        <v>0</v>
      </c>
      <c r="DL89" s="96"/>
      <c r="DM89" s="96">
        <f>IF(DM$50="取付管突出",DM$58,0)</f>
        <v>0</v>
      </c>
      <c r="DN89" s="96"/>
      <c r="DO89" s="96">
        <f>IF(DO$50="取付管突出",DO$58,0)</f>
        <v>0</v>
      </c>
      <c r="DP89" s="96"/>
      <c r="DQ89" s="96">
        <f>IF(DQ$50="取付管突出",DQ$58,0)</f>
        <v>0</v>
      </c>
      <c r="DR89" s="96"/>
      <c r="DS89" s="96">
        <f>IF(DS$50="取付管突出",DS$58,0)</f>
        <v>0</v>
      </c>
      <c r="DT89" s="96"/>
      <c r="DU89" s="96">
        <f>IF(DU$50="取付管突出",DU$58,0)</f>
        <v>0</v>
      </c>
      <c r="DV89" s="96"/>
      <c r="DW89" s="96">
        <f>IF(DW$50="取付管突出",DW$58,0)</f>
        <v>0</v>
      </c>
      <c r="DX89" s="96"/>
      <c r="DY89" s="96">
        <f>IF(DY$50="取付管突出",DY$58,0)</f>
        <v>0</v>
      </c>
      <c r="DZ89" s="96"/>
      <c r="EA89" s="96">
        <f>IF(EA$50="取付管突出",EA$58,0)</f>
        <v>0</v>
      </c>
      <c r="EB89" s="96"/>
      <c r="EC89" s="96">
        <f>IF(EC$50="取付管突出",EC$58,0)</f>
        <v>0</v>
      </c>
      <c r="ED89" s="96"/>
      <c r="EE89" s="96">
        <f>IF(EE$50="取付管突出",EE$58,0)</f>
        <v>0</v>
      </c>
      <c r="EF89" s="96"/>
      <c r="EG89" s="96">
        <f>IF(EG$50="取付管突出",EG$58,0)</f>
        <v>0</v>
      </c>
      <c r="EH89" s="96"/>
      <c r="EI89" s="96">
        <f>IF(EI$50="取付管突出",EI$58,0)</f>
        <v>0</v>
      </c>
      <c r="EJ89" s="96"/>
      <c r="EK89" s="96">
        <f>IF(EK$50="取付管突出",EK$58,0)</f>
        <v>0</v>
      </c>
      <c r="EL89" s="96"/>
      <c r="EM89" s="96">
        <f>IF(EM$50="取付管突出",EM$58,0)</f>
        <v>0</v>
      </c>
      <c r="EN89" s="96"/>
      <c r="EO89" s="96">
        <f>IF(EO$50="取付管突出",EO$58,0)</f>
        <v>0</v>
      </c>
      <c r="EP89" s="96"/>
      <c r="EQ89" s="96">
        <f>IF(EQ$50="取付管突出",EQ$58,0)</f>
        <v>0</v>
      </c>
      <c r="ER89" s="96"/>
      <c r="ES89" s="96">
        <f>IF(ES$50="取付管突出",ES$58,0)</f>
        <v>0</v>
      </c>
      <c r="ET89" s="96"/>
      <c r="EU89" s="96">
        <f>IF(EU$50="取付管突出",EU$58,0)</f>
        <v>0</v>
      </c>
      <c r="EV89" s="96"/>
      <c r="EW89" s="96">
        <f>IF(EW$50="取付管突出",EW$58,0)</f>
        <v>0</v>
      </c>
      <c r="EX89" s="96"/>
      <c r="EY89" s="96">
        <f>IF(EY$50="取付管突出",EY$58,0)</f>
        <v>0</v>
      </c>
      <c r="EZ89" s="96"/>
      <c r="FA89" s="96">
        <f>IF(FA$50="取付管突出",FA$58,0)</f>
        <v>0</v>
      </c>
      <c r="FB89" s="96"/>
      <c r="FC89" s="96">
        <f>IF(FC$50="取付管突出",FC$58,0)</f>
        <v>0</v>
      </c>
      <c r="FD89" s="96"/>
      <c r="FE89" s="96">
        <f>IF(FE$50="取付管突出",FE$58,0)</f>
        <v>0</v>
      </c>
      <c r="FF89" s="96"/>
      <c r="FG89" s="96">
        <f>IF(FG$50="取付管突出",FG$58,0)</f>
        <v>0</v>
      </c>
      <c r="FH89" s="96"/>
      <c r="FI89" s="96">
        <f>IF(FI$50="取付管突出",FI$58,0)</f>
        <v>0</v>
      </c>
      <c r="FJ89" s="96"/>
      <c r="FK89" s="96">
        <f>IF(FK$50="取付管突出",FK$58,0)</f>
        <v>0</v>
      </c>
      <c r="FL89" s="96"/>
      <c r="FM89" s="96">
        <f>IF(FM$50="取付管突出",FM$58,0)</f>
        <v>0</v>
      </c>
      <c r="FN89" s="96"/>
      <c r="FO89" s="96">
        <f>IF(FO$50="取付管突出",FO$58,0)</f>
        <v>0</v>
      </c>
      <c r="FP89" s="96"/>
      <c r="FQ89" s="96">
        <f>IF(FQ$50="取付管突出",FQ$58,0)</f>
        <v>0</v>
      </c>
      <c r="FR89" s="96"/>
      <c r="FY89" s="49">
        <v>81</v>
      </c>
    </row>
    <row r="90" spans="2:181" x14ac:dyDescent="0.15">
      <c r="B90" s="160" t="s">
        <v>41</v>
      </c>
      <c r="C90" s="160"/>
      <c r="D90" s="160"/>
      <c r="E90" s="160"/>
      <c r="F90" s="160"/>
      <c r="G90" s="160"/>
      <c r="I90" s="96">
        <f>IF($I$50="木根侵入",$I$58,0)</f>
        <v>0</v>
      </c>
      <c r="J90" s="96"/>
      <c r="K90" s="96">
        <f>IF(K$50="木根侵入",K$58,0)</f>
        <v>0</v>
      </c>
      <c r="L90" s="96"/>
      <c r="M90" s="96">
        <f>IF(M$50="木根侵入",M$58,0)</f>
        <v>0</v>
      </c>
      <c r="N90" s="96"/>
      <c r="O90" s="96">
        <f>IF(O$50="木根侵入",O$58,0)</f>
        <v>0</v>
      </c>
      <c r="P90" s="96"/>
      <c r="Q90" s="96">
        <f>IF(Q$50="木根侵入",Q$58,0)</f>
        <v>0</v>
      </c>
      <c r="R90" s="96"/>
      <c r="S90" s="96">
        <f>IF(S$50="木根侵入",S$58,0)</f>
        <v>0</v>
      </c>
      <c r="T90" s="96"/>
      <c r="U90" s="96">
        <f>IF(U$50="木根侵入",U$58,0)</f>
        <v>0</v>
      </c>
      <c r="V90" s="96"/>
      <c r="W90" s="96">
        <f>IF(W$50="木根侵入",W$58,0)</f>
        <v>0</v>
      </c>
      <c r="X90" s="96"/>
      <c r="Y90" s="96">
        <f>IF(Y$50="木根侵入",Y$58,0)</f>
        <v>0</v>
      </c>
      <c r="Z90" s="96"/>
      <c r="AA90" s="96">
        <f>IF(AA$50="木根侵入",AA$58,0)</f>
        <v>0</v>
      </c>
      <c r="AB90" s="96"/>
      <c r="AC90" s="96">
        <f>IF(AC$50="木根侵入",AC$58,0)</f>
        <v>0</v>
      </c>
      <c r="AD90" s="96"/>
      <c r="AE90" s="96">
        <f>IF(AE$50="木根侵入",AE$58,0)</f>
        <v>0</v>
      </c>
      <c r="AF90" s="96"/>
      <c r="AG90" s="96">
        <f>IF(AG$50="木根侵入",AG$58,0)</f>
        <v>0</v>
      </c>
      <c r="AH90" s="96"/>
      <c r="AI90" s="96">
        <f>IF(AI$50="木根侵入",AI$58,0)</f>
        <v>0</v>
      </c>
      <c r="AJ90" s="96"/>
      <c r="AK90" s="96">
        <f>IF(AK$50="木根侵入",AK$58,0)</f>
        <v>0</v>
      </c>
      <c r="AL90" s="96"/>
      <c r="AM90" s="96">
        <f>IF(AM$50="木根侵入",AM$58,0)</f>
        <v>0</v>
      </c>
      <c r="AN90" s="96"/>
      <c r="AO90" s="96">
        <f>IF(AO$50="木根侵入",AO$58,0)</f>
        <v>0</v>
      </c>
      <c r="AP90" s="96"/>
      <c r="AQ90" s="96">
        <f>IF(AQ$50="木根侵入",AQ$58,0)</f>
        <v>0</v>
      </c>
      <c r="AR90" s="96"/>
      <c r="AS90" s="96">
        <f>IF(AS$50="木根侵入",AS$58,0)</f>
        <v>0</v>
      </c>
      <c r="AT90" s="96"/>
      <c r="AU90" s="96">
        <f>IF(AU$50="木根侵入",AU$58,0)</f>
        <v>0</v>
      </c>
      <c r="AV90" s="96"/>
      <c r="AW90" s="96">
        <f>IF(AW$50="木根侵入",AW$58,0)</f>
        <v>0</v>
      </c>
      <c r="AX90" s="96"/>
      <c r="AY90" s="96">
        <f>IF(AY$50="木根侵入",AY$58,0)</f>
        <v>0</v>
      </c>
      <c r="AZ90" s="96"/>
      <c r="BA90" s="96">
        <f>IF(BA$50="木根侵入",BA$58,0)</f>
        <v>0</v>
      </c>
      <c r="BB90" s="96"/>
      <c r="BC90" s="96">
        <f>IF(BC$50="木根侵入",BC$58,0)</f>
        <v>0</v>
      </c>
      <c r="BD90" s="96"/>
      <c r="BE90" s="96">
        <f>IF(BE$50="木根侵入",BE$58,0)</f>
        <v>0</v>
      </c>
      <c r="BF90" s="96"/>
      <c r="BG90" s="96">
        <f>IF(BG$50="木根侵入",BG$58,0)</f>
        <v>0</v>
      </c>
      <c r="BH90" s="96"/>
      <c r="BI90" s="96">
        <f>IF(BI$50="木根侵入",BI$58,0)</f>
        <v>0</v>
      </c>
      <c r="BJ90" s="96"/>
      <c r="BK90" s="96">
        <f>IF(BK$50="木根侵入",BK$58,0)</f>
        <v>0</v>
      </c>
      <c r="BL90" s="96"/>
      <c r="BM90" s="96">
        <f>IF(BM$50="木根侵入",BM$58,0)</f>
        <v>0</v>
      </c>
      <c r="BN90" s="96"/>
      <c r="BO90" s="96">
        <f>IF(BO$50="木根侵入",BO$58,0)</f>
        <v>0</v>
      </c>
      <c r="BP90" s="96"/>
      <c r="BQ90" s="96">
        <f>IF(BQ$50="木根侵入",BQ$58,0)</f>
        <v>0</v>
      </c>
      <c r="BR90" s="96"/>
      <c r="BS90" s="96">
        <f>IF(BS$50="木根侵入",BS$58,0)</f>
        <v>0</v>
      </c>
      <c r="BT90" s="96"/>
      <c r="BU90" s="96">
        <f>IF(BU$50="木根侵入",BU$58,0)</f>
        <v>0</v>
      </c>
      <c r="BV90" s="96"/>
      <c r="BW90" s="96">
        <f>IF(BW$50="木根侵入",BW$58,0)</f>
        <v>0</v>
      </c>
      <c r="BX90" s="96"/>
      <c r="BY90" s="96">
        <f>IF(BY$50="木根侵入",BY$58,0)</f>
        <v>0</v>
      </c>
      <c r="BZ90" s="96"/>
      <c r="CA90" s="96">
        <f>IF(CA$50="木根侵入",CA$58,0)</f>
        <v>0</v>
      </c>
      <c r="CB90" s="96"/>
      <c r="CC90" s="96">
        <f>IF(CC$50="木根侵入",CC$58,0)</f>
        <v>0</v>
      </c>
      <c r="CD90" s="96"/>
      <c r="CE90" s="96">
        <f>IF(CE$50="木根侵入",CE$58,0)</f>
        <v>0</v>
      </c>
      <c r="CF90" s="96"/>
      <c r="CG90" s="96">
        <f>IF(CG$50="木根侵入",CG$58,0)</f>
        <v>0</v>
      </c>
      <c r="CH90" s="96"/>
      <c r="CI90" s="96">
        <f>IF(CI$50="木根侵入",CI$58,0)</f>
        <v>0</v>
      </c>
      <c r="CJ90" s="96"/>
      <c r="CK90" s="96">
        <f>IF(CK$50="木根侵入",CK$58,0)</f>
        <v>0</v>
      </c>
      <c r="CL90" s="96"/>
      <c r="CM90" s="96">
        <f>IF(CM$50="木根侵入",CM$58,0)</f>
        <v>0</v>
      </c>
      <c r="CN90" s="96"/>
      <c r="CO90" s="96">
        <f>IF(CO$50="木根侵入",CO$58,0)</f>
        <v>0</v>
      </c>
      <c r="CP90" s="96"/>
      <c r="CQ90" s="96">
        <f>IF(CQ$50="木根侵入",CQ$58,0)</f>
        <v>0</v>
      </c>
      <c r="CR90" s="96"/>
      <c r="CS90" s="96">
        <f>IF(CS$50="木根侵入",CS$58,0)</f>
        <v>0</v>
      </c>
      <c r="CT90" s="96"/>
      <c r="CU90" s="96">
        <f>IF(CU$50="木根侵入",CU$58,0)</f>
        <v>0</v>
      </c>
      <c r="CV90" s="96"/>
      <c r="CW90" s="96">
        <f>IF(CW$50="木根侵入",CW$58,0)</f>
        <v>0</v>
      </c>
      <c r="CX90" s="96"/>
      <c r="CY90" s="96">
        <f>IF(CY$50="木根侵入",CY$58,0)</f>
        <v>0</v>
      </c>
      <c r="CZ90" s="96"/>
      <c r="DA90" s="96">
        <f>IF(DA$50="木根侵入",DA$58,0)</f>
        <v>0</v>
      </c>
      <c r="DB90" s="96"/>
      <c r="DC90" s="96">
        <f>IF(DC$50="木根侵入",DC$58,0)</f>
        <v>0</v>
      </c>
      <c r="DD90" s="96"/>
      <c r="DE90" s="96">
        <f>IF(DE$50="木根侵入",DE$58,0)</f>
        <v>0</v>
      </c>
      <c r="DF90" s="96"/>
      <c r="DG90" s="96">
        <f>IF(DG$50="木根侵入",DG$58,0)</f>
        <v>0</v>
      </c>
      <c r="DH90" s="96"/>
      <c r="DI90" s="96">
        <f>IF(DI$50="木根侵入",DI$58,0)</f>
        <v>0</v>
      </c>
      <c r="DJ90" s="96"/>
      <c r="DK90" s="96">
        <f>IF(DK$50="木根侵入",DK$58,0)</f>
        <v>0</v>
      </c>
      <c r="DL90" s="96"/>
      <c r="DM90" s="96">
        <f>IF(DM$50="木根侵入",DM$58,0)</f>
        <v>0</v>
      </c>
      <c r="DN90" s="96"/>
      <c r="DO90" s="96">
        <f>IF(DO$50="木根侵入",DO$58,0)</f>
        <v>0</v>
      </c>
      <c r="DP90" s="96"/>
      <c r="DQ90" s="96">
        <f>IF(DQ$50="木根侵入",DQ$58,0)</f>
        <v>0</v>
      </c>
      <c r="DR90" s="96"/>
      <c r="DS90" s="96">
        <f>IF(DS$50="木根侵入",DS$58,0)</f>
        <v>0</v>
      </c>
      <c r="DT90" s="96"/>
      <c r="DU90" s="96">
        <f>IF(DU$50="木根侵入",DU$58,0)</f>
        <v>0</v>
      </c>
      <c r="DV90" s="96"/>
      <c r="DW90" s="96">
        <f>IF(DW$50="木根侵入",DW$58,0)</f>
        <v>0</v>
      </c>
      <c r="DX90" s="96"/>
      <c r="DY90" s="96">
        <f>IF(DY$50="木根侵入",DY$58,0)</f>
        <v>0</v>
      </c>
      <c r="DZ90" s="96"/>
      <c r="EA90" s="96">
        <f>IF(EA$50="木根侵入",EA$58,0)</f>
        <v>0</v>
      </c>
      <c r="EB90" s="96"/>
      <c r="EC90" s="96">
        <f>IF(EC$50="木根侵入",EC$58,0)</f>
        <v>0</v>
      </c>
      <c r="ED90" s="96"/>
      <c r="EE90" s="96">
        <f>IF(EE$50="木根侵入",EE$58,0)</f>
        <v>0</v>
      </c>
      <c r="EF90" s="96"/>
      <c r="EG90" s="96">
        <f>IF(EG$50="木根侵入",EG$58,0)</f>
        <v>0</v>
      </c>
      <c r="EH90" s="96"/>
      <c r="EI90" s="96">
        <f>IF(EI$50="木根侵入",EI$58,0)</f>
        <v>0</v>
      </c>
      <c r="EJ90" s="96"/>
      <c r="EK90" s="96">
        <f>IF(EK$50="木根侵入",EK$58,0)</f>
        <v>0</v>
      </c>
      <c r="EL90" s="96"/>
      <c r="EM90" s="96">
        <f>IF(EM$50="木根侵入",EM$58,0)</f>
        <v>0</v>
      </c>
      <c r="EN90" s="96"/>
      <c r="EO90" s="96">
        <f>IF(EO$50="木根侵入",EO$58,0)</f>
        <v>0</v>
      </c>
      <c r="EP90" s="96"/>
      <c r="EQ90" s="96">
        <f>IF(EQ$50="木根侵入",EQ$58,0)</f>
        <v>0</v>
      </c>
      <c r="ER90" s="96"/>
      <c r="ES90" s="96">
        <f>IF(ES$50="木根侵入",ES$58,0)</f>
        <v>0</v>
      </c>
      <c r="ET90" s="96"/>
      <c r="EU90" s="96">
        <f>IF(EU$50="木根侵入",EU$58,0)</f>
        <v>0</v>
      </c>
      <c r="EV90" s="96"/>
      <c r="EW90" s="96">
        <f>IF(EW$50="木根侵入",EW$58,0)</f>
        <v>0</v>
      </c>
      <c r="EX90" s="96"/>
      <c r="EY90" s="96">
        <f>IF(EY$50="木根侵入",EY$58,0)</f>
        <v>0</v>
      </c>
      <c r="EZ90" s="96"/>
      <c r="FA90" s="96">
        <f>IF(FA$50="木根侵入",FA$58,0)</f>
        <v>0</v>
      </c>
      <c r="FB90" s="96"/>
      <c r="FC90" s="96">
        <f>IF(FC$50="木根侵入",FC$58,0)</f>
        <v>0</v>
      </c>
      <c r="FD90" s="96"/>
      <c r="FE90" s="96">
        <f>IF(FE$50="木根侵入",FE$58,0)</f>
        <v>0</v>
      </c>
      <c r="FF90" s="96"/>
      <c r="FG90" s="96">
        <f>IF(FG$50="木根侵入",FG$58,0)</f>
        <v>0</v>
      </c>
      <c r="FH90" s="96"/>
      <c r="FI90" s="96">
        <f>IF(FI$50="木根侵入",FI$58,0)</f>
        <v>0</v>
      </c>
      <c r="FJ90" s="96"/>
      <c r="FK90" s="96">
        <f>IF(FK$50="木根侵入",FK$58,0)</f>
        <v>0</v>
      </c>
      <c r="FL90" s="96"/>
      <c r="FM90" s="96">
        <f>IF(FM$50="木根侵入",FM$58,0)</f>
        <v>0</v>
      </c>
      <c r="FN90" s="96"/>
      <c r="FO90" s="96">
        <f>IF(FO$50="木根侵入",FO$58,0)</f>
        <v>0</v>
      </c>
      <c r="FP90" s="96"/>
      <c r="FQ90" s="96">
        <f>IF(FQ$50="木根侵入",FQ$58,0)</f>
        <v>0</v>
      </c>
      <c r="FR90" s="96"/>
      <c r="FY90" s="49">
        <v>82</v>
      </c>
    </row>
    <row r="91" spans="2:181" x14ac:dyDescent="0.15">
      <c r="B91" s="50"/>
      <c r="C91" s="50"/>
      <c r="D91" s="50"/>
      <c r="E91" s="50"/>
      <c r="F91" s="50"/>
      <c r="G91" s="50"/>
      <c r="FY91" s="23">
        <v>83</v>
      </c>
    </row>
    <row r="92" spans="2:181" s="23" customFormat="1" x14ac:dyDescent="0.15">
      <c r="B92" s="54"/>
      <c r="C92" s="54"/>
      <c r="D92" s="143" t="s">
        <v>154</v>
      </c>
      <c r="E92" s="143"/>
      <c r="F92" s="143"/>
      <c r="G92" s="143"/>
      <c r="H92" s="98">
        <f>IF(H20="管口",1,H20)</f>
        <v>1</v>
      </c>
      <c r="I92" s="98"/>
      <c r="J92" s="98">
        <f>IF(J20="管口",H92,J20)</f>
        <v>0</v>
      </c>
      <c r="K92" s="98"/>
      <c r="L92" s="144">
        <f>IF(L20="管口",J92,L20)</f>
        <v>0</v>
      </c>
      <c r="M92" s="144"/>
      <c r="N92" s="98">
        <f>IF(N20="管口",L92,N20)</f>
        <v>0</v>
      </c>
      <c r="O92" s="98"/>
      <c r="P92" s="98">
        <f>IF(P20="管口",N92,P20)</f>
        <v>0</v>
      </c>
      <c r="Q92" s="98"/>
      <c r="R92" s="98">
        <f>IF(R20="管口",P92,R20)</f>
        <v>0</v>
      </c>
      <c r="S92" s="98"/>
      <c r="T92" s="98">
        <f>IF(T20="管口",R92,T20)</f>
        <v>0</v>
      </c>
      <c r="U92" s="98"/>
      <c r="V92" s="98">
        <f>IF(V20="管口",T92,V20)</f>
        <v>0</v>
      </c>
      <c r="W92" s="98"/>
      <c r="X92" s="98">
        <f>IF(X20="管口",V92,X20)</f>
        <v>0</v>
      </c>
      <c r="Y92" s="98"/>
      <c r="Z92" s="98">
        <f>IF(Z20="管口",X92,Z20)</f>
        <v>0</v>
      </c>
      <c r="AA92" s="98"/>
      <c r="AB92" s="98">
        <f>IF(AB20="管口",Z92,AB20)</f>
        <v>0</v>
      </c>
      <c r="AC92" s="98"/>
      <c r="AD92" s="98">
        <f>IF(AD20="管口",AB92,AD20)</f>
        <v>0</v>
      </c>
      <c r="AE92" s="98"/>
      <c r="AF92" s="98">
        <f>IF(AF20="管口",AD92,AF20)</f>
        <v>0</v>
      </c>
      <c r="AG92" s="98"/>
      <c r="AH92" s="98">
        <f>IF(AH20="管口",AF92,AH20)</f>
        <v>0</v>
      </c>
      <c r="AI92" s="98"/>
      <c r="AJ92" s="98">
        <f>IF(AJ20="管口",AH92,AJ20)</f>
        <v>0</v>
      </c>
      <c r="AK92" s="98"/>
      <c r="AL92" s="98">
        <f>IF(AL20="管口",AJ92,AL20)</f>
        <v>0</v>
      </c>
      <c r="AM92" s="98"/>
      <c r="AN92" s="98">
        <f>IF(AN20="管口",AL92,AN20)</f>
        <v>0</v>
      </c>
      <c r="AO92" s="98"/>
      <c r="AP92" s="98">
        <f>IF(AP20="管口",AN92,AP20)</f>
        <v>0</v>
      </c>
      <c r="AQ92" s="98"/>
      <c r="AR92" s="98">
        <f>IF(AR20="管口",AP92,AR20)</f>
        <v>0</v>
      </c>
      <c r="AS92" s="98"/>
      <c r="AT92" s="98">
        <f>IF(AT20="管口",AR92,AT20)</f>
        <v>0</v>
      </c>
      <c r="AU92" s="98"/>
      <c r="AV92" s="98">
        <f>IF(AV20="管口",AT92,AV20)</f>
        <v>0</v>
      </c>
      <c r="AW92" s="98"/>
      <c r="AX92" s="98">
        <f>IF(AX20="管口",AV92,AX20)</f>
        <v>0</v>
      </c>
      <c r="AY92" s="98"/>
      <c r="AZ92" s="98">
        <f>IF(AZ20="管口",AX92,AZ20)</f>
        <v>0</v>
      </c>
      <c r="BA92" s="98"/>
      <c r="BB92" s="98">
        <f>IF(BB20="管口",AZ92,BB20)</f>
        <v>0</v>
      </c>
      <c r="BC92" s="98"/>
      <c r="BD92" s="98">
        <f>IF(BD20="管口",BB92,BD20)</f>
        <v>0</v>
      </c>
      <c r="BE92" s="98"/>
      <c r="BF92" s="98">
        <f>IF(BF20="管口",BD92,BF20)</f>
        <v>0</v>
      </c>
      <c r="BG92" s="98"/>
      <c r="BH92" s="98">
        <f>IF(BH20="管口",BF92,BH20)</f>
        <v>0</v>
      </c>
      <c r="BI92" s="98"/>
      <c r="BJ92" s="98">
        <f>IF(BJ20="管口",BH92,BJ20)</f>
        <v>0</v>
      </c>
      <c r="BK92" s="98"/>
      <c r="BL92" s="98">
        <f>IF(BL20="管口",BJ92,BL20)</f>
        <v>0</v>
      </c>
      <c r="BM92" s="98"/>
      <c r="BN92" s="98">
        <f>IF(BN20="管口",BL92,BN20)</f>
        <v>0</v>
      </c>
      <c r="BO92" s="98"/>
      <c r="BP92" s="98">
        <f>IF(BP20="管口",BN92,BP20)</f>
        <v>0</v>
      </c>
      <c r="BQ92" s="98"/>
      <c r="BR92" s="98">
        <f>IF(BR20="管口",BP92,BR20)</f>
        <v>0</v>
      </c>
      <c r="BS92" s="98"/>
      <c r="BT92" s="98">
        <f>IF(BT20="管口",BR92,BT20)</f>
        <v>0</v>
      </c>
      <c r="BU92" s="98"/>
      <c r="BV92" s="98">
        <f>IF(BV20="管口",BT92,BV20)</f>
        <v>0</v>
      </c>
      <c r="BW92" s="98"/>
      <c r="BX92" s="98">
        <f>IF(BX20="管口",BV92,BX20)</f>
        <v>0</v>
      </c>
      <c r="BY92" s="98"/>
      <c r="BZ92" s="98">
        <f>IF(BZ20="管口",BX92,BZ20)</f>
        <v>0</v>
      </c>
      <c r="CA92" s="98"/>
      <c r="CB92" s="98">
        <f>IF(CB20="管口",BZ92,CB20)</f>
        <v>0</v>
      </c>
      <c r="CC92" s="98"/>
      <c r="CD92" s="98">
        <f>IF(CD20="管口",CB92,CD20)</f>
        <v>0</v>
      </c>
      <c r="CE92" s="98"/>
      <c r="CF92" s="98">
        <f>IF(CF20="管口",CD92,CF20)</f>
        <v>0</v>
      </c>
      <c r="CG92" s="98"/>
      <c r="CH92" s="98">
        <f>IF(CH20="管口",CF92,CH20)</f>
        <v>0</v>
      </c>
      <c r="CI92" s="98"/>
      <c r="CJ92" s="98">
        <f>IF(CJ20="管口",CH92,CJ20)</f>
        <v>0</v>
      </c>
      <c r="CK92" s="98"/>
      <c r="CL92" s="98">
        <f>IF(CL20="管口",CJ92,CL20)</f>
        <v>0</v>
      </c>
      <c r="CM92" s="98"/>
      <c r="CN92" s="98">
        <f>IF(CN20="管口",CL92,CN20)</f>
        <v>0</v>
      </c>
      <c r="CO92" s="98"/>
      <c r="CP92" s="98">
        <f>IF(CP20="管口",CN92,CP20)</f>
        <v>0</v>
      </c>
      <c r="CQ92" s="98"/>
      <c r="CR92" s="98">
        <f>IF(CR20="管口",CP92,CR20)</f>
        <v>0</v>
      </c>
      <c r="CS92" s="98"/>
      <c r="CT92" s="98">
        <f>IF(CT20="管口",CR92,CT20)</f>
        <v>0</v>
      </c>
      <c r="CU92" s="98"/>
      <c r="CV92" s="98">
        <f>IF(CV20="管口",CT92,CV20)</f>
        <v>0</v>
      </c>
      <c r="CW92" s="98"/>
      <c r="CX92" s="98">
        <f>IF(CX20="管口",CV92,CX20)</f>
        <v>0</v>
      </c>
      <c r="CY92" s="98"/>
      <c r="CZ92" s="98">
        <f>IF(CZ20="管口",CX92,CZ20)</f>
        <v>0</v>
      </c>
      <c r="DA92" s="98"/>
      <c r="DB92" s="98">
        <f>IF(DB20="管口",CZ92,DB20)</f>
        <v>0</v>
      </c>
      <c r="DC92" s="98"/>
      <c r="DD92" s="98">
        <f>IF(DD20="管口",DB92,DD20)</f>
        <v>0</v>
      </c>
      <c r="DE92" s="98"/>
      <c r="DF92" s="98">
        <f>IF(DF20="管口",DD92,DF20)</f>
        <v>0</v>
      </c>
      <c r="DG92" s="98"/>
      <c r="DH92" s="98">
        <f>IF(DH20="管口",DF92,DH20)</f>
        <v>0</v>
      </c>
      <c r="DI92" s="98"/>
      <c r="DJ92" s="98">
        <f>IF(DJ20="管口",DH92,DJ20)</f>
        <v>0</v>
      </c>
      <c r="DK92" s="98"/>
      <c r="DL92" s="98">
        <f>IF(DL20="管口",DJ92,DL20)</f>
        <v>0</v>
      </c>
      <c r="DM92" s="98"/>
      <c r="DN92" s="98">
        <f>IF(DN20="管口",DL92,DN20)</f>
        <v>0</v>
      </c>
      <c r="DO92" s="98"/>
      <c r="DP92" s="98">
        <f>IF(DP20="管口",DN92,DP20)</f>
        <v>0</v>
      </c>
      <c r="DQ92" s="98"/>
      <c r="DR92" s="98">
        <f>IF(DR20="管口",DP92,DR20)</f>
        <v>0</v>
      </c>
      <c r="DS92" s="98"/>
      <c r="DT92" s="98">
        <f>IF(DT20="管口",DR92,DT20)</f>
        <v>0</v>
      </c>
      <c r="DU92" s="98"/>
      <c r="DV92" s="98">
        <f>IF(DV20="管口",DT92,DV20)</f>
        <v>0</v>
      </c>
      <c r="DW92" s="98"/>
      <c r="DX92" s="98">
        <f>IF(DX20="管口",DV92,DX20)</f>
        <v>0</v>
      </c>
      <c r="DY92" s="98"/>
      <c r="DZ92" s="98">
        <f>IF(DZ20="管口",DX92,DZ20)</f>
        <v>0</v>
      </c>
      <c r="EA92" s="98"/>
      <c r="EB92" s="98">
        <f>IF(EB20="管口",DZ92,EB20)</f>
        <v>0</v>
      </c>
      <c r="EC92" s="98"/>
      <c r="ED92" s="98">
        <f>IF(ED20="管口",EB92,ED20)</f>
        <v>0</v>
      </c>
      <c r="EE92" s="98"/>
      <c r="EF92" s="98">
        <f>IF(EF20="管口",ED92,EF20)</f>
        <v>0</v>
      </c>
      <c r="EG92" s="98"/>
      <c r="EH92" s="98">
        <f>IF(EH20="管口",EF92,EH20)</f>
        <v>0</v>
      </c>
      <c r="EI92" s="98"/>
      <c r="EJ92" s="98">
        <f>IF(EJ20="管口",EH92,EJ20)</f>
        <v>0</v>
      </c>
      <c r="EK92" s="98"/>
      <c r="EL92" s="98">
        <f>IF(EL20="管口",EJ92,EL20)</f>
        <v>0</v>
      </c>
      <c r="EM92" s="98"/>
      <c r="EN92" s="98">
        <f>IF(EN20="管口",EL92,EN20)</f>
        <v>0</v>
      </c>
      <c r="EO92" s="98"/>
      <c r="EP92" s="98">
        <f>IF(EP20="管口",EN92,EP20)</f>
        <v>0</v>
      </c>
      <c r="EQ92" s="98"/>
      <c r="ER92" s="98">
        <f>IF(ER20="管口",EP92,ER20)</f>
        <v>0</v>
      </c>
      <c r="ES92" s="98"/>
      <c r="ET92" s="98">
        <f>IF(ET20="管口",ER92,ET20)</f>
        <v>0</v>
      </c>
      <c r="EU92" s="98"/>
      <c r="EV92" s="98">
        <f>IF(EV20="管口",ET92,EV20)</f>
        <v>0</v>
      </c>
      <c r="EW92" s="98"/>
      <c r="EX92" s="98">
        <f>IF(EX20="管口",EV92,EX20)</f>
        <v>0</v>
      </c>
      <c r="EY92" s="98"/>
      <c r="EZ92" s="98">
        <f>IF(EZ20="管口",EX92,EZ20)</f>
        <v>0</v>
      </c>
      <c r="FA92" s="98"/>
      <c r="FB92" s="98">
        <f>IF(FB20="管口",EZ92,FB20)</f>
        <v>0</v>
      </c>
      <c r="FC92" s="98"/>
      <c r="FD92" s="98">
        <f>IF(FD20="管口",FB92,FD20)</f>
        <v>0</v>
      </c>
      <c r="FE92" s="98"/>
      <c r="FF92" s="98">
        <f>IF(FF20="管口",FD92,FF20)</f>
        <v>0</v>
      </c>
      <c r="FG92" s="98"/>
      <c r="FH92" s="98">
        <f>IF(FH20="管口",FF92,FH20)</f>
        <v>0</v>
      </c>
      <c r="FI92" s="98"/>
      <c r="FJ92" s="98">
        <f>IF(FJ20="管口",FH92,FJ20)</f>
        <v>0</v>
      </c>
      <c r="FK92" s="98"/>
      <c r="FL92" s="98">
        <f>IF(FL20="管口",FJ92,FL20)</f>
        <v>0</v>
      </c>
      <c r="FM92" s="98"/>
      <c r="FN92" s="98">
        <f>IF(FN20="管口",FL92,FN20)</f>
        <v>0</v>
      </c>
      <c r="FO92" s="98"/>
      <c r="FP92" s="98">
        <f>IF(FP20="管口",FN92,FP20)</f>
        <v>0</v>
      </c>
      <c r="FQ92" s="98"/>
      <c r="FR92" s="98"/>
      <c r="FS92" s="98"/>
      <c r="FY92" s="54" t="s">
        <v>25</v>
      </c>
    </row>
    <row r="93" spans="2:181" s="23" customFormat="1" x14ac:dyDescent="0.15">
      <c r="B93" s="54"/>
      <c r="C93" s="54"/>
      <c r="D93" s="54"/>
      <c r="E93" s="54"/>
      <c r="F93" s="141" t="s">
        <v>139</v>
      </c>
      <c r="G93" s="141"/>
      <c r="H93" s="136">
        <f>COUNTIF(H74:I78,"a")</f>
        <v>0</v>
      </c>
      <c r="I93" s="136"/>
      <c r="J93" s="136">
        <f>COUNTIF(J74:K78,"a")</f>
        <v>0</v>
      </c>
      <c r="K93" s="136"/>
      <c r="L93" s="144">
        <f>COUNTIF(L74:M79,"a")</f>
        <v>0</v>
      </c>
      <c r="M93" s="144"/>
      <c r="N93" s="136">
        <f>COUNTIF(N74:O79,"a")</f>
        <v>0</v>
      </c>
      <c r="O93" s="136"/>
      <c r="P93" s="136">
        <f>COUNTIF(P74:Q79,"a")</f>
        <v>0</v>
      </c>
      <c r="Q93" s="136"/>
      <c r="R93" s="136">
        <f>COUNTIF(R74:S79,"a")</f>
        <v>0</v>
      </c>
      <c r="S93" s="136"/>
      <c r="T93" s="136">
        <f>COUNTIF(T74:U79,"a")</f>
        <v>0</v>
      </c>
      <c r="U93" s="136"/>
      <c r="V93" s="136">
        <f>COUNTIF(V74:W79,"a")</f>
        <v>0</v>
      </c>
      <c r="W93" s="136"/>
      <c r="X93" s="136">
        <f>COUNTIF(X74:Y79,"a")</f>
        <v>0</v>
      </c>
      <c r="Y93" s="136"/>
      <c r="Z93" s="136">
        <f>COUNTIF(Z74:AA79,"a")</f>
        <v>0</v>
      </c>
      <c r="AA93" s="136"/>
      <c r="AB93" s="136">
        <f>COUNTIF(AB74:AC79,"a")</f>
        <v>0</v>
      </c>
      <c r="AC93" s="136"/>
      <c r="AD93" s="136">
        <f>COUNTIF(AD74:AE79,"a")</f>
        <v>0</v>
      </c>
      <c r="AE93" s="136"/>
      <c r="AF93" s="136">
        <f>COUNTIF(AF74:AG79,"a")</f>
        <v>0</v>
      </c>
      <c r="AG93" s="136"/>
      <c r="AH93" s="136">
        <f>COUNTIF(AH74:AI79,"a")</f>
        <v>0</v>
      </c>
      <c r="AI93" s="136"/>
      <c r="AJ93" s="136">
        <f>COUNTIF(AJ74:AK79,"a")</f>
        <v>0</v>
      </c>
      <c r="AK93" s="136"/>
      <c r="AL93" s="136">
        <f>COUNTIF(AL74:AM79,"a")</f>
        <v>0</v>
      </c>
      <c r="AM93" s="136"/>
      <c r="AN93" s="136">
        <f>COUNTIF(AN74:AO79,"a")</f>
        <v>0</v>
      </c>
      <c r="AO93" s="136"/>
      <c r="AP93" s="136">
        <f>COUNTIF(AP74:AQ79,"a")</f>
        <v>0</v>
      </c>
      <c r="AQ93" s="136"/>
      <c r="AR93" s="136">
        <f>COUNTIF(AR74:AS79,"a")</f>
        <v>0</v>
      </c>
      <c r="AS93" s="136"/>
      <c r="AT93" s="136">
        <f>COUNTIF(AT74:AU79,"a")</f>
        <v>0</v>
      </c>
      <c r="AU93" s="136"/>
      <c r="AV93" s="136">
        <f>COUNTIF(AV74:AW79,"a")</f>
        <v>0</v>
      </c>
      <c r="AW93" s="136"/>
      <c r="AX93" s="136">
        <f>COUNTIF(AX74:AY79,"a")</f>
        <v>0</v>
      </c>
      <c r="AY93" s="136"/>
      <c r="AZ93" s="136">
        <f>COUNTIF(AZ74:BA79,"a")</f>
        <v>0</v>
      </c>
      <c r="BA93" s="136"/>
      <c r="BB93" s="136">
        <f>COUNTIF(BB74:BC79,"a")</f>
        <v>0</v>
      </c>
      <c r="BC93" s="136"/>
      <c r="BD93" s="136">
        <f>COUNTIF(BD74:BE79,"a")</f>
        <v>0</v>
      </c>
      <c r="BE93" s="136"/>
      <c r="BF93" s="136">
        <f>COUNTIF(BF74:BG79,"a")</f>
        <v>0</v>
      </c>
      <c r="BG93" s="136"/>
      <c r="BH93" s="136">
        <f>COUNTIF(BH74:BI79,"a")</f>
        <v>0</v>
      </c>
      <c r="BI93" s="136"/>
      <c r="BJ93" s="136">
        <f>COUNTIF(BJ74:BK79,"a")</f>
        <v>0</v>
      </c>
      <c r="BK93" s="136"/>
      <c r="BL93" s="136">
        <f>COUNTIF(BL74:BM79,"a")</f>
        <v>0</v>
      </c>
      <c r="BM93" s="136"/>
      <c r="BN93" s="136">
        <f>COUNTIF(BN74:BO79,"a")</f>
        <v>0</v>
      </c>
      <c r="BO93" s="136"/>
      <c r="BP93" s="136">
        <f>COUNTIF(BP74:BQ79,"a")</f>
        <v>0</v>
      </c>
      <c r="BQ93" s="136"/>
      <c r="BR93" s="136">
        <f>COUNTIF(BR74:BS79,"a")</f>
        <v>0</v>
      </c>
      <c r="BS93" s="136"/>
      <c r="BT93" s="136">
        <f>COUNTIF(BT74:BU79,"a")</f>
        <v>0</v>
      </c>
      <c r="BU93" s="136"/>
      <c r="BV93" s="136">
        <f>COUNTIF(BV74:BW79,"a")</f>
        <v>0</v>
      </c>
      <c r="BW93" s="136"/>
      <c r="BX93" s="136">
        <f>COUNTIF(BX74:BY79,"a")</f>
        <v>0</v>
      </c>
      <c r="BY93" s="136"/>
      <c r="BZ93" s="136">
        <f>COUNTIF(BZ74:CA79,"a")</f>
        <v>0</v>
      </c>
      <c r="CA93" s="136"/>
      <c r="CB93" s="136">
        <f>COUNTIF(CB74:CC79,"a")</f>
        <v>0</v>
      </c>
      <c r="CC93" s="136"/>
      <c r="CD93" s="136">
        <f>COUNTIF(CD74:CE79,"a")</f>
        <v>0</v>
      </c>
      <c r="CE93" s="136"/>
      <c r="CF93" s="136">
        <f>COUNTIF(CF74:CG79,"a")</f>
        <v>0</v>
      </c>
      <c r="CG93" s="136"/>
      <c r="CH93" s="136">
        <f>COUNTIF(CH74:CI79,"a")</f>
        <v>0</v>
      </c>
      <c r="CI93" s="136"/>
      <c r="CJ93" s="136">
        <f>COUNTIF(CJ74:CK79,"a")</f>
        <v>0</v>
      </c>
      <c r="CK93" s="136"/>
      <c r="CL93" s="136">
        <f>COUNTIF(CL74:CM79,"a")</f>
        <v>0</v>
      </c>
      <c r="CM93" s="136"/>
      <c r="CN93" s="136">
        <f>COUNTIF(CN74:CO79,"a")</f>
        <v>0</v>
      </c>
      <c r="CO93" s="136"/>
      <c r="CP93" s="136">
        <f>COUNTIF(CP74:CQ79,"a")</f>
        <v>0</v>
      </c>
      <c r="CQ93" s="136"/>
      <c r="CR93" s="136">
        <f>COUNTIF(CR74:CS79,"a")</f>
        <v>0</v>
      </c>
      <c r="CS93" s="136"/>
      <c r="CT93" s="136">
        <f>COUNTIF(CT74:CU79,"a")</f>
        <v>0</v>
      </c>
      <c r="CU93" s="136"/>
      <c r="CV93" s="136">
        <f>COUNTIF(CV74:CW79,"a")</f>
        <v>0</v>
      </c>
      <c r="CW93" s="136"/>
      <c r="CX93" s="136">
        <f>COUNTIF(CX74:CY79,"a")</f>
        <v>0</v>
      </c>
      <c r="CY93" s="136"/>
      <c r="CZ93" s="136">
        <f>COUNTIF(CZ74:DA79,"a")</f>
        <v>0</v>
      </c>
      <c r="DA93" s="136"/>
      <c r="DB93" s="136">
        <f>COUNTIF(DB74:DC79,"a")</f>
        <v>0</v>
      </c>
      <c r="DC93" s="136"/>
      <c r="DD93" s="136">
        <f>COUNTIF(DD74:DE79,"a")</f>
        <v>0</v>
      </c>
      <c r="DE93" s="136"/>
      <c r="DF93" s="136">
        <f>COUNTIF(DF74:DG79,"a")</f>
        <v>0</v>
      </c>
      <c r="DG93" s="136"/>
      <c r="DH93" s="136">
        <f>COUNTIF(DH74:DI79,"a")</f>
        <v>0</v>
      </c>
      <c r="DI93" s="136"/>
      <c r="DJ93" s="136">
        <f>COUNTIF(DJ74:DK79,"a")</f>
        <v>0</v>
      </c>
      <c r="DK93" s="136"/>
      <c r="DL93" s="136">
        <f>COUNTIF(DL74:DM79,"a")</f>
        <v>0</v>
      </c>
      <c r="DM93" s="136"/>
      <c r="DN93" s="136">
        <f>COUNTIF(DN74:DO79,"a")</f>
        <v>0</v>
      </c>
      <c r="DO93" s="136"/>
      <c r="DP93" s="136">
        <f>COUNTIF(DP74:DQ79,"a")</f>
        <v>0</v>
      </c>
      <c r="DQ93" s="136"/>
      <c r="DR93" s="136">
        <f>COUNTIF(DR74:DS79,"a")</f>
        <v>0</v>
      </c>
      <c r="DS93" s="136"/>
      <c r="DT93" s="136">
        <f>COUNTIF(DT74:DU79,"a")</f>
        <v>0</v>
      </c>
      <c r="DU93" s="136"/>
      <c r="DV93" s="136">
        <f>COUNTIF(DV74:DW79,"a")</f>
        <v>0</v>
      </c>
      <c r="DW93" s="136"/>
      <c r="DX93" s="136">
        <f>COUNTIF(DX74:DY79,"a")</f>
        <v>0</v>
      </c>
      <c r="DY93" s="136"/>
      <c r="DZ93" s="136">
        <f>COUNTIF(DZ74:EA79,"a")</f>
        <v>0</v>
      </c>
      <c r="EA93" s="136"/>
      <c r="EB93" s="136">
        <f>COUNTIF(EB74:EC79,"a")</f>
        <v>0</v>
      </c>
      <c r="EC93" s="136"/>
      <c r="ED93" s="136">
        <f>COUNTIF(ED74:EE79,"a")</f>
        <v>0</v>
      </c>
      <c r="EE93" s="136"/>
      <c r="EF93" s="136">
        <f>COUNTIF(EF74:EG79,"a")</f>
        <v>0</v>
      </c>
      <c r="EG93" s="136"/>
      <c r="EH93" s="136">
        <f>COUNTIF(EH74:EI79,"a")</f>
        <v>0</v>
      </c>
      <c r="EI93" s="136"/>
      <c r="EJ93" s="136">
        <f>COUNTIF(EJ74:EK79,"a")</f>
        <v>0</v>
      </c>
      <c r="EK93" s="136"/>
      <c r="EL93" s="136">
        <f>COUNTIF(EL74:EM79,"a")</f>
        <v>0</v>
      </c>
      <c r="EM93" s="136"/>
      <c r="EN93" s="136">
        <f>COUNTIF(EN74:EO79,"a")</f>
        <v>0</v>
      </c>
      <c r="EO93" s="136"/>
      <c r="EP93" s="136">
        <f>COUNTIF(EP74:EQ79,"a")</f>
        <v>0</v>
      </c>
      <c r="EQ93" s="136"/>
      <c r="ER93" s="136">
        <f>COUNTIF(ER74:ES79,"a")</f>
        <v>0</v>
      </c>
      <c r="ES93" s="136"/>
      <c r="ET93" s="136">
        <f>COUNTIF(ET74:EU79,"a")</f>
        <v>0</v>
      </c>
      <c r="EU93" s="136"/>
      <c r="EV93" s="136">
        <f>COUNTIF(EV74:EW79,"a")</f>
        <v>0</v>
      </c>
      <c r="EW93" s="136"/>
      <c r="EX93" s="136">
        <f>COUNTIF(EX74:EY79,"a")</f>
        <v>0</v>
      </c>
      <c r="EY93" s="136"/>
      <c r="EZ93" s="136">
        <f>COUNTIF(EZ74:FA79,"a")</f>
        <v>0</v>
      </c>
      <c r="FA93" s="136"/>
      <c r="FB93" s="136">
        <f>COUNTIF(FB74:FC79,"a")</f>
        <v>0</v>
      </c>
      <c r="FC93" s="136"/>
      <c r="FD93" s="136">
        <f>COUNTIF(FD74:FE79,"a")</f>
        <v>0</v>
      </c>
      <c r="FE93" s="136"/>
      <c r="FF93" s="136">
        <f>COUNTIF(FF74:FG79,"a")</f>
        <v>0</v>
      </c>
      <c r="FG93" s="136"/>
      <c r="FH93" s="136">
        <f>COUNTIF(FH74:FI79,"a")</f>
        <v>0</v>
      </c>
      <c r="FI93" s="136"/>
      <c r="FJ93" s="136">
        <f>COUNTIF(FJ74:FK79,"a")</f>
        <v>0</v>
      </c>
      <c r="FK93" s="136"/>
      <c r="FL93" s="136">
        <f>COUNTIF(FL74:FM79,"a")</f>
        <v>0</v>
      </c>
      <c r="FM93" s="136"/>
      <c r="FN93" s="136">
        <f>COUNTIF(FN74:FO79,"a")</f>
        <v>0</v>
      </c>
      <c r="FO93" s="136"/>
      <c r="FP93" s="136">
        <f>COUNTIF(FP74:FQ79,"a")</f>
        <v>0</v>
      </c>
      <c r="FQ93" s="136"/>
      <c r="FR93" s="136"/>
      <c r="FS93" s="136"/>
    </row>
    <row r="94" spans="2:181" s="23" customFormat="1" x14ac:dyDescent="0.15">
      <c r="B94" s="54"/>
      <c r="C94" s="54"/>
      <c r="D94" s="54"/>
      <c r="E94" s="54"/>
      <c r="F94" s="141" t="s">
        <v>140</v>
      </c>
      <c r="G94" s="141"/>
      <c r="H94" s="136">
        <f>COUNTIF(H74:I78,"b")</f>
        <v>0</v>
      </c>
      <c r="I94" s="136"/>
      <c r="J94" s="136">
        <f>COUNTIF(J74:K78,"b")</f>
        <v>0</v>
      </c>
      <c r="K94" s="136"/>
      <c r="L94" s="144">
        <f>COUNTIF(L74:M78,"b")</f>
        <v>0</v>
      </c>
      <c r="M94" s="144"/>
      <c r="N94" s="136">
        <f>COUNTIF(N74:O78,"b")</f>
        <v>0</v>
      </c>
      <c r="O94" s="136"/>
      <c r="P94" s="136">
        <f>COUNTIF(P74:Q78,"b")</f>
        <v>0</v>
      </c>
      <c r="Q94" s="136"/>
      <c r="R94" s="136">
        <f>COUNTIF(R74:S78,"b")</f>
        <v>0</v>
      </c>
      <c r="S94" s="136"/>
      <c r="T94" s="136">
        <f>COUNTIF(T74:U78,"b")</f>
        <v>0</v>
      </c>
      <c r="U94" s="136"/>
      <c r="V94" s="136">
        <f>COUNTIF(V74:W78,"b")</f>
        <v>0</v>
      </c>
      <c r="W94" s="136"/>
      <c r="X94" s="136">
        <f>COUNTIF(X74:Y78,"b")</f>
        <v>0</v>
      </c>
      <c r="Y94" s="136"/>
      <c r="Z94" s="136">
        <f>COUNTIF(Z74:AA78,"b")</f>
        <v>0</v>
      </c>
      <c r="AA94" s="136"/>
      <c r="AB94" s="136">
        <f>COUNTIF(AB74:AC78,"b")</f>
        <v>0</v>
      </c>
      <c r="AC94" s="136"/>
      <c r="AD94" s="136">
        <f>COUNTIF(AD74:AE78,"b")</f>
        <v>0</v>
      </c>
      <c r="AE94" s="136"/>
      <c r="AF94" s="136">
        <f>COUNTIF(AF74:AG78,"b")</f>
        <v>0</v>
      </c>
      <c r="AG94" s="136"/>
      <c r="AH94" s="136">
        <f>COUNTIF(AH74:AI78,"b")</f>
        <v>0</v>
      </c>
      <c r="AI94" s="136"/>
      <c r="AJ94" s="136">
        <f>COUNTIF(AJ74:AK78,"b")</f>
        <v>0</v>
      </c>
      <c r="AK94" s="136"/>
      <c r="AL94" s="136">
        <f>COUNTIF(AL74:AM78,"b")</f>
        <v>0</v>
      </c>
      <c r="AM94" s="136"/>
      <c r="AN94" s="136">
        <f>COUNTIF(AN74:AO78,"b")</f>
        <v>0</v>
      </c>
      <c r="AO94" s="136"/>
      <c r="AP94" s="136">
        <f>COUNTIF(AP74:AQ78,"b")</f>
        <v>0</v>
      </c>
      <c r="AQ94" s="136"/>
      <c r="AR94" s="136">
        <f>COUNTIF(AR74:AS78,"b")</f>
        <v>0</v>
      </c>
      <c r="AS94" s="136"/>
      <c r="AT94" s="136">
        <f>COUNTIF(AT74:AU78,"b")</f>
        <v>0</v>
      </c>
      <c r="AU94" s="136"/>
      <c r="AV94" s="136">
        <f>COUNTIF(AV74:AW78,"b")</f>
        <v>0</v>
      </c>
      <c r="AW94" s="136"/>
      <c r="AX94" s="136">
        <f>COUNTIF(AX74:AY78,"b")</f>
        <v>0</v>
      </c>
      <c r="AY94" s="136"/>
      <c r="AZ94" s="136">
        <f>COUNTIF(AZ74:BA78,"b")</f>
        <v>0</v>
      </c>
      <c r="BA94" s="136"/>
      <c r="BB94" s="136">
        <f>COUNTIF(BB74:BC78,"b")</f>
        <v>0</v>
      </c>
      <c r="BC94" s="136"/>
      <c r="BD94" s="136">
        <f>COUNTIF(BD74:BE78,"b")</f>
        <v>0</v>
      </c>
      <c r="BE94" s="136"/>
      <c r="BF94" s="136">
        <f>COUNTIF(BF74:BG78,"b")</f>
        <v>0</v>
      </c>
      <c r="BG94" s="136"/>
      <c r="BH94" s="136">
        <f>COUNTIF(BH74:BI78,"b")</f>
        <v>0</v>
      </c>
      <c r="BI94" s="136"/>
      <c r="BJ94" s="136">
        <f>COUNTIF(BJ74:BK78,"b")</f>
        <v>0</v>
      </c>
      <c r="BK94" s="136"/>
      <c r="BL94" s="136">
        <f>COUNTIF(BL74:BM78,"b")</f>
        <v>0</v>
      </c>
      <c r="BM94" s="136"/>
      <c r="BN94" s="136">
        <f>COUNTIF(BN74:BO78,"b")</f>
        <v>0</v>
      </c>
      <c r="BO94" s="136"/>
      <c r="BP94" s="136">
        <f>COUNTIF(BP74:BQ78,"b")</f>
        <v>0</v>
      </c>
      <c r="BQ94" s="136"/>
      <c r="BR94" s="136">
        <f>COUNTIF(BR74:BS78,"b")</f>
        <v>0</v>
      </c>
      <c r="BS94" s="136"/>
      <c r="BT94" s="136">
        <f>COUNTIF(BT74:BU78,"b")</f>
        <v>0</v>
      </c>
      <c r="BU94" s="136"/>
      <c r="BV94" s="136">
        <f>COUNTIF(BV74:BW78,"b")</f>
        <v>0</v>
      </c>
      <c r="BW94" s="136"/>
      <c r="BX94" s="136">
        <f>COUNTIF(BX74:BY78,"b")</f>
        <v>0</v>
      </c>
      <c r="BY94" s="136"/>
      <c r="BZ94" s="136">
        <f>COUNTIF(BZ74:CA78,"b")</f>
        <v>0</v>
      </c>
      <c r="CA94" s="136"/>
      <c r="CB94" s="136">
        <f>COUNTIF(CB74:CC78,"b")</f>
        <v>0</v>
      </c>
      <c r="CC94" s="136"/>
      <c r="CD94" s="136">
        <f>COUNTIF(CD74:CE78,"b")</f>
        <v>0</v>
      </c>
      <c r="CE94" s="136"/>
      <c r="CF94" s="136">
        <f>COUNTIF(CF74:CG78,"b")</f>
        <v>0</v>
      </c>
      <c r="CG94" s="136"/>
      <c r="CH94" s="136">
        <f>COUNTIF(CH74:CI78,"b")</f>
        <v>0</v>
      </c>
      <c r="CI94" s="136"/>
      <c r="CJ94" s="136">
        <f>COUNTIF(CJ74:CK78,"b")</f>
        <v>0</v>
      </c>
      <c r="CK94" s="136"/>
      <c r="CL94" s="136">
        <f>COUNTIF(CL74:CM78,"b")</f>
        <v>0</v>
      </c>
      <c r="CM94" s="136"/>
      <c r="CN94" s="136">
        <f>COUNTIF(CN74:CO78,"b")</f>
        <v>0</v>
      </c>
      <c r="CO94" s="136"/>
      <c r="CP94" s="136">
        <f>COUNTIF(CP74:CQ78,"b")</f>
        <v>0</v>
      </c>
      <c r="CQ94" s="136"/>
      <c r="CR94" s="136">
        <f>COUNTIF(CR74:CS78,"b")</f>
        <v>0</v>
      </c>
      <c r="CS94" s="136"/>
      <c r="CT94" s="136">
        <f>COUNTIF(CT74:CU78,"b")</f>
        <v>0</v>
      </c>
      <c r="CU94" s="136"/>
      <c r="CV94" s="136">
        <f>COUNTIF(CV74:CW78,"b")</f>
        <v>0</v>
      </c>
      <c r="CW94" s="136"/>
      <c r="CX94" s="136">
        <f>COUNTIF(CX74:CY78,"b")</f>
        <v>0</v>
      </c>
      <c r="CY94" s="136"/>
      <c r="CZ94" s="136">
        <f>COUNTIF(CZ74:DA78,"b")</f>
        <v>0</v>
      </c>
      <c r="DA94" s="136"/>
      <c r="DB94" s="136">
        <f>COUNTIF(DB74:DC78,"b")</f>
        <v>0</v>
      </c>
      <c r="DC94" s="136"/>
      <c r="DD94" s="136">
        <f>COUNTIF(DD74:DE78,"b")</f>
        <v>0</v>
      </c>
      <c r="DE94" s="136"/>
      <c r="DF94" s="136">
        <f>COUNTIF(DF74:DG78,"b")</f>
        <v>0</v>
      </c>
      <c r="DG94" s="136"/>
      <c r="DH94" s="136">
        <f>COUNTIF(DH74:DI78,"b")</f>
        <v>0</v>
      </c>
      <c r="DI94" s="136"/>
      <c r="DJ94" s="136">
        <f>COUNTIF(DJ74:DK78,"b")</f>
        <v>0</v>
      </c>
      <c r="DK94" s="136"/>
      <c r="DL94" s="136">
        <f>COUNTIF(DL74:DM78,"b")</f>
        <v>0</v>
      </c>
      <c r="DM94" s="136"/>
      <c r="DN94" s="136">
        <f>COUNTIF(DN74:DO78,"b")</f>
        <v>0</v>
      </c>
      <c r="DO94" s="136"/>
      <c r="DP94" s="136">
        <f>COUNTIF(DP74:DQ78,"b")</f>
        <v>0</v>
      </c>
      <c r="DQ94" s="136"/>
      <c r="DR94" s="136">
        <f>COUNTIF(DR74:DS78,"b")</f>
        <v>0</v>
      </c>
      <c r="DS94" s="136"/>
      <c r="DT94" s="136">
        <f>COUNTIF(DT74:DU78,"b")</f>
        <v>0</v>
      </c>
      <c r="DU94" s="136"/>
      <c r="DV94" s="136">
        <f>COUNTIF(DV74:DW78,"b")</f>
        <v>0</v>
      </c>
      <c r="DW94" s="136"/>
      <c r="DX94" s="136">
        <f>COUNTIF(DX74:DY78,"b")</f>
        <v>0</v>
      </c>
      <c r="DY94" s="136"/>
      <c r="DZ94" s="136">
        <f>COUNTIF(DZ74:EA78,"b")</f>
        <v>0</v>
      </c>
      <c r="EA94" s="136"/>
      <c r="EB94" s="136">
        <f>COUNTIF(EB74:EC78,"b")</f>
        <v>0</v>
      </c>
      <c r="EC94" s="136"/>
      <c r="ED94" s="136">
        <f>COUNTIF(ED74:EE78,"b")</f>
        <v>0</v>
      </c>
      <c r="EE94" s="136"/>
      <c r="EF94" s="136">
        <f>COUNTIF(EF74:EG78,"b")</f>
        <v>0</v>
      </c>
      <c r="EG94" s="136"/>
      <c r="EH94" s="136">
        <f>COUNTIF(EH74:EI78,"b")</f>
        <v>0</v>
      </c>
      <c r="EI94" s="136"/>
      <c r="EJ94" s="136">
        <f>COUNTIF(EJ74:EK78,"b")</f>
        <v>0</v>
      </c>
      <c r="EK94" s="136"/>
      <c r="EL94" s="136">
        <f>COUNTIF(EL74:EM78,"b")</f>
        <v>0</v>
      </c>
      <c r="EM94" s="136"/>
      <c r="EN94" s="136">
        <f>COUNTIF(EN74:EO78,"b")</f>
        <v>0</v>
      </c>
      <c r="EO94" s="136"/>
      <c r="EP94" s="136">
        <f>COUNTIF(EP74:EQ78,"b")</f>
        <v>0</v>
      </c>
      <c r="EQ94" s="136"/>
      <c r="ER94" s="136">
        <f>COUNTIF(ER74:ES78,"b")</f>
        <v>0</v>
      </c>
      <c r="ES94" s="136"/>
      <c r="ET94" s="136">
        <f>COUNTIF(ET74:EU78,"b")</f>
        <v>0</v>
      </c>
      <c r="EU94" s="136"/>
      <c r="EV94" s="136">
        <f>COUNTIF(EV74:EW78,"b")</f>
        <v>0</v>
      </c>
      <c r="EW94" s="136"/>
      <c r="EX94" s="136">
        <f>COUNTIF(EX74:EY78,"b")</f>
        <v>0</v>
      </c>
      <c r="EY94" s="136"/>
      <c r="EZ94" s="136">
        <f>COUNTIF(EZ74:FA78,"b")</f>
        <v>0</v>
      </c>
      <c r="FA94" s="136"/>
      <c r="FB94" s="136">
        <f>COUNTIF(FB74:FC78,"b")</f>
        <v>0</v>
      </c>
      <c r="FC94" s="136"/>
      <c r="FD94" s="136">
        <f>COUNTIF(FD74:FE78,"b")</f>
        <v>0</v>
      </c>
      <c r="FE94" s="136"/>
      <c r="FF94" s="136">
        <f>COUNTIF(FF74:FG78,"b")</f>
        <v>0</v>
      </c>
      <c r="FG94" s="136"/>
      <c r="FH94" s="136">
        <f>COUNTIF(FH74:FI78,"b")</f>
        <v>0</v>
      </c>
      <c r="FI94" s="136"/>
      <c r="FJ94" s="136">
        <f>COUNTIF(FJ74:FK78,"b")</f>
        <v>0</v>
      </c>
      <c r="FK94" s="136"/>
      <c r="FL94" s="136">
        <f>COUNTIF(FL74:FM78,"b")</f>
        <v>0</v>
      </c>
      <c r="FM94" s="136"/>
      <c r="FN94" s="136">
        <f>COUNTIF(FN74:FO78,"b")</f>
        <v>0</v>
      </c>
      <c r="FO94" s="136"/>
      <c r="FP94" s="136">
        <f>COUNTIF(FP74:FQ78,"b")</f>
        <v>0</v>
      </c>
      <c r="FQ94" s="136"/>
      <c r="FR94" s="136"/>
      <c r="FS94" s="136"/>
    </row>
    <row r="95" spans="2:181" s="23" customFormat="1" x14ac:dyDescent="0.15">
      <c r="B95" s="54"/>
      <c r="C95" s="54"/>
      <c r="D95" s="54"/>
      <c r="E95" s="54"/>
      <c r="F95" s="141" t="s">
        <v>141</v>
      </c>
      <c r="G95" s="141"/>
      <c r="H95" s="136">
        <f>COUNTIF(H74:I78,"c")</f>
        <v>0</v>
      </c>
      <c r="I95" s="136"/>
      <c r="J95" s="136">
        <f>COUNTIF(J74:K78,"c")</f>
        <v>0</v>
      </c>
      <c r="K95" s="136"/>
      <c r="L95" s="144">
        <f>COUNTIF(L74:M78,"c")</f>
        <v>0</v>
      </c>
      <c r="M95" s="144"/>
      <c r="N95" s="136">
        <f>COUNTIF(N74:O78,"c")</f>
        <v>0</v>
      </c>
      <c r="O95" s="136"/>
      <c r="P95" s="136">
        <f>COUNTIF(P74:Q78,"c")</f>
        <v>0</v>
      </c>
      <c r="Q95" s="136"/>
      <c r="R95" s="136">
        <f>COUNTIF(R74:S78,"c")</f>
        <v>0</v>
      </c>
      <c r="S95" s="136"/>
      <c r="T95" s="136">
        <f>COUNTIF(T74:U78,"c")</f>
        <v>0</v>
      </c>
      <c r="U95" s="136"/>
      <c r="V95" s="136">
        <f>COUNTIF(V74:W78,"c")</f>
        <v>0</v>
      </c>
      <c r="W95" s="136"/>
      <c r="X95" s="136">
        <f>COUNTIF(X74:Y78,"c")</f>
        <v>0</v>
      </c>
      <c r="Y95" s="136"/>
      <c r="Z95" s="136">
        <f>COUNTIF(Z74:AA78,"c")</f>
        <v>0</v>
      </c>
      <c r="AA95" s="136"/>
      <c r="AB95" s="136">
        <f>COUNTIF(AB74:AC78,"c")</f>
        <v>0</v>
      </c>
      <c r="AC95" s="136"/>
      <c r="AD95" s="136">
        <f>COUNTIF(AD74:AE78,"c")</f>
        <v>0</v>
      </c>
      <c r="AE95" s="136"/>
      <c r="AF95" s="136">
        <f>COUNTIF(AF74:AG78,"c")</f>
        <v>0</v>
      </c>
      <c r="AG95" s="136"/>
      <c r="AH95" s="136">
        <f>COUNTIF(AH74:AI78,"c")</f>
        <v>0</v>
      </c>
      <c r="AI95" s="136"/>
      <c r="AJ95" s="136">
        <f>COUNTIF(AJ74:AK78,"c")</f>
        <v>0</v>
      </c>
      <c r="AK95" s="136"/>
      <c r="AL95" s="136">
        <f>COUNTIF(AL74:AM78,"c")</f>
        <v>0</v>
      </c>
      <c r="AM95" s="136"/>
      <c r="AN95" s="136">
        <f>COUNTIF(AN74:AO78,"c")</f>
        <v>0</v>
      </c>
      <c r="AO95" s="136"/>
      <c r="AP95" s="136">
        <f>COUNTIF(AP74:AQ78,"c")</f>
        <v>0</v>
      </c>
      <c r="AQ95" s="136"/>
      <c r="AR95" s="136">
        <f>COUNTIF(AR74:AS78,"c")</f>
        <v>0</v>
      </c>
      <c r="AS95" s="136"/>
      <c r="AT95" s="136">
        <f>COUNTIF(AT74:AU78,"c")</f>
        <v>0</v>
      </c>
      <c r="AU95" s="136"/>
      <c r="AV95" s="136">
        <f>COUNTIF(AV74:AW78,"c")</f>
        <v>0</v>
      </c>
      <c r="AW95" s="136"/>
      <c r="AX95" s="136">
        <f>COUNTIF(AX74:AY78,"c")</f>
        <v>0</v>
      </c>
      <c r="AY95" s="136"/>
      <c r="AZ95" s="136">
        <f>COUNTIF(AZ74:BA78,"c")</f>
        <v>0</v>
      </c>
      <c r="BA95" s="136"/>
      <c r="BB95" s="136">
        <f>COUNTIF(BB74:BC78,"c")</f>
        <v>0</v>
      </c>
      <c r="BC95" s="136"/>
      <c r="BD95" s="136">
        <f>COUNTIF(BD74:BE78,"c")</f>
        <v>0</v>
      </c>
      <c r="BE95" s="136"/>
      <c r="BF95" s="136">
        <f>COUNTIF(BF74:BG78,"c")</f>
        <v>0</v>
      </c>
      <c r="BG95" s="136"/>
      <c r="BH95" s="136">
        <f>COUNTIF(BH74:BI78,"c")</f>
        <v>0</v>
      </c>
      <c r="BI95" s="136"/>
      <c r="BJ95" s="136">
        <f>COUNTIF(BJ74:BK78,"c")</f>
        <v>0</v>
      </c>
      <c r="BK95" s="136"/>
      <c r="BL95" s="136">
        <f>COUNTIF(BL74:BM78,"c")</f>
        <v>0</v>
      </c>
      <c r="BM95" s="136"/>
      <c r="BN95" s="136">
        <f>COUNTIF(BN74:BO78,"c")</f>
        <v>0</v>
      </c>
      <c r="BO95" s="136"/>
      <c r="BP95" s="136">
        <f>COUNTIF(BP74:BQ78,"c")</f>
        <v>0</v>
      </c>
      <c r="BQ95" s="136"/>
      <c r="BR95" s="136">
        <f>COUNTIF(BR74:BS78,"c")</f>
        <v>0</v>
      </c>
      <c r="BS95" s="136"/>
      <c r="BT95" s="136">
        <f>COUNTIF(BT74:BU78,"c")</f>
        <v>0</v>
      </c>
      <c r="BU95" s="136"/>
      <c r="BV95" s="136">
        <f>COUNTIF(BV74:BW78,"c")</f>
        <v>0</v>
      </c>
      <c r="BW95" s="136"/>
      <c r="BX95" s="136">
        <f>COUNTIF(BX74:BY78,"c")</f>
        <v>0</v>
      </c>
      <c r="BY95" s="136"/>
      <c r="BZ95" s="136">
        <f>COUNTIF(BZ74:CA78,"c")</f>
        <v>0</v>
      </c>
      <c r="CA95" s="136"/>
      <c r="CB95" s="136">
        <f>COUNTIF(CB74:CC78,"c")</f>
        <v>0</v>
      </c>
      <c r="CC95" s="136"/>
      <c r="CD95" s="136">
        <f>COUNTIF(CD74:CE78,"c")</f>
        <v>0</v>
      </c>
      <c r="CE95" s="136"/>
      <c r="CF95" s="136">
        <f>COUNTIF(CF74:CG78,"c")</f>
        <v>0</v>
      </c>
      <c r="CG95" s="136"/>
      <c r="CH95" s="136">
        <f>COUNTIF(CH74:CI78,"c")</f>
        <v>0</v>
      </c>
      <c r="CI95" s="136"/>
      <c r="CJ95" s="136">
        <f>COUNTIF(CJ74:CK78,"c")</f>
        <v>0</v>
      </c>
      <c r="CK95" s="136"/>
      <c r="CL95" s="136">
        <f>COUNTIF(CL74:CM78,"c")</f>
        <v>0</v>
      </c>
      <c r="CM95" s="136"/>
      <c r="CN95" s="136">
        <f>COUNTIF(CN74:CO78,"c")</f>
        <v>0</v>
      </c>
      <c r="CO95" s="136"/>
      <c r="CP95" s="136">
        <f>COUNTIF(CP74:CQ78,"c")</f>
        <v>0</v>
      </c>
      <c r="CQ95" s="136"/>
      <c r="CR95" s="136">
        <f>COUNTIF(CR74:CS78,"c")</f>
        <v>0</v>
      </c>
      <c r="CS95" s="136"/>
      <c r="CT95" s="136">
        <f>COUNTIF(CT74:CU78,"c")</f>
        <v>0</v>
      </c>
      <c r="CU95" s="136"/>
      <c r="CV95" s="136">
        <f>COUNTIF(CV74:CW78,"c")</f>
        <v>0</v>
      </c>
      <c r="CW95" s="136"/>
      <c r="CX95" s="136">
        <f>COUNTIF(CX74:CY78,"c")</f>
        <v>0</v>
      </c>
      <c r="CY95" s="136"/>
      <c r="CZ95" s="136">
        <f>COUNTIF(CZ74:DA78,"c")</f>
        <v>0</v>
      </c>
      <c r="DA95" s="136"/>
      <c r="DB95" s="136">
        <f>COUNTIF(DB74:DC78,"c")</f>
        <v>0</v>
      </c>
      <c r="DC95" s="136"/>
      <c r="DD95" s="136">
        <f>COUNTIF(DD74:DE78,"c")</f>
        <v>0</v>
      </c>
      <c r="DE95" s="136"/>
      <c r="DF95" s="136">
        <f>COUNTIF(DF74:DG78,"c")</f>
        <v>0</v>
      </c>
      <c r="DG95" s="136"/>
      <c r="DH95" s="136">
        <f>COUNTIF(DH74:DI78,"c")</f>
        <v>0</v>
      </c>
      <c r="DI95" s="136"/>
      <c r="DJ95" s="136">
        <f>COUNTIF(DJ74:DK78,"c")</f>
        <v>0</v>
      </c>
      <c r="DK95" s="136"/>
      <c r="DL95" s="136">
        <f>COUNTIF(DL74:DM78,"c")</f>
        <v>0</v>
      </c>
      <c r="DM95" s="136"/>
      <c r="DN95" s="136">
        <f>COUNTIF(DN74:DO78,"c")</f>
        <v>0</v>
      </c>
      <c r="DO95" s="136"/>
      <c r="DP95" s="136">
        <f>COUNTIF(DP74:DQ78,"c")</f>
        <v>0</v>
      </c>
      <c r="DQ95" s="136"/>
      <c r="DR95" s="136">
        <f>COUNTIF(DR74:DS78,"c")</f>
        <v>0</v>
      </c>
      <c r="DS95" s="136"/>
      <c r="DT95" s="136">
        <f>COUNTIF(DT74:DU78,"c")</f>
        <v>0</v>
      </c>
      <c r="DU95" s="136"/>
      <c r="DV95" s="136">
        <f>COUNTIF(DV74:DW78,"c")</f>
        <v>0</v>
      </c>
      <c r="DW95" s="136"/>
      <c r="DX95" s="136">
        <f>COUNTIF(DX74:DY78,"c")</f>
        <v>0</v>
      </c>
      <c r="DY95" s="136"/>
      <c r="DZ95" s="136">
        <f>COUNTIF(DZ74:EA78,"c")</f>
        <v>0</v>
      </c>
      <c r="EA95" s="136"/>
      <c r="EB95" s="136">
        <f>COUNTIF(EB74:EC78,"c")</f>
        <v>0</v>
      </c>
      <c r="EC95" s="136"/>
      <c r="ED95" s="136">
        <f>COUNTIF(ED74:EE78,"c")</f>
        <v>0</v>
      </c>
      <c r="EE95" s="136"/>
      <c r="EF95" s="136">
        <f>COUNTIF(EF74:EG78,"c")</f>
        <v>0</v>
      </c>
      <c r="EG95" s="136"/>
      <c r="EH95" s="136">
        <f>COUNTIF(EH74:EI78,"c")</f>
        <v>0</v>
      </c>
      <c r="EI95" s="136"/>
      <c r="EJ95" s="136">
        <f>COUNTIF(EJ74:EK78,"c")</f>
        <v>0</v>
      </c>
      <c r="EK95" s="136"/>
      <c r="EL95" s="136">
        <f>COUNTIF(EL74:EM78,"c")</f>
        <v>0</v>
      </c>
      <c r="EM95" s="136"/>
      <c r="EN95" s="136">
        <f>COUNTIF(EN74:EO78,"c")</f>
        <v>0</v>
      </c>
      <c r="EO95" s="136"/>
      <c r="EP95" s="136">
        <f>COUNTIF(EP74:EQ78,"c")</f>
        <v>0</v>
      </c>
      <c r="EQ95" s="136"/>
      <c r="ER95" s="136">
        <f>COUNTIF(ER74:ES78,"c")</f>
        <v>0</v>
      </c>
      <c r="ES95" s="136"/>
      <c r="ET95" s="136">
        <f>COUNTIF(ET74:EU78,"c")</f>
        <v>0</v>
      </c>
      <c r="EU95" s="136"/>
      <c r="EV95" s="136">
        <f>COUNTIF(EV74:EW78,"c")</f>
        <v>0</v>
      </c>
      <c r="EW95" s="136"/>
      <c r="EX95" s="136">
        <f>COUNTIF(EX74:EY78,"c")</f>
        <v>0</v>
      </c>
      <c r="EY95" s="136"/>
      <c r="EZ95" s="136">
        <f>COUNTIF(EZ74:FA78,"c")</f>
        <v>0</v>
      </c>
      <c r="FA95" s="136"/>
      <c r="FB95" s="136">
        <f>COUNTIF(FB74:FC78,"c")</f>
        <v>0</v>
      </c>
      <c r="FC95" s="136"/>
      <c r="FD95" s="136">
        <f>COUNTIF(FD74:FE78,"c")</f>
        <v>0</v>
      </c>
      <c r="FE95" s="136"/>
      <c r="FF95" s="136">
        <f>COUNTIF(FF74:FG78,"c")</f>
        <v>0</v>
      </c>
      <c r="FG95" s="136"/>
      <c r="FH95" s="136">
        <f>COUNTIF(FH74:FI78,"c")</f>
        <v>0</v>
      </c>
      <c r="FI95" s="136"/>
      <c r="FJ95" s="136">
        <f>COUNTIF(FJ74:FK78,"c")</f>
        <v>0</v>
      </c>
      <c r="FK95" s="136"/>
      <c r="FL95" s="136">
        <f>COUNTIF(FL74:FM78,"c")</f>
        <v>0</v>
      </c>
      <c r="FM95" s="136"/>
      <c r="FN95" s="136">
        <f>COUNTIF(FN74:FO78,"c")</f>
        <v>0</v>
      </c>
      <c r="FO95" s="136"/>
      <c r="FP95" s="136">
        <f>COUNTIF(FP74:FQ78,"c")</f>
        <v>0</v>
      </c>
      <c r="FQ95" s="136"/>
      <c r="FR95" s="136"/>
      <c r="FS95" s="136"/>
    </row>
    <row r="96" spans="2:181" s="55" customFormat="1" x14ac:dyDescent="0.15">
      <c r="F96" s="135" t="s">
        <v>144</v>
      </c>
      <c r="G96" s="135"/>
      <c r="H96" s="135">
        <f>H92*(10000*H93+100*H94+H95)</f>
        <v>0</v>
      </c>
      <c r="I96" s="135"/>
      <c r="J96" s="135">
        <f>J92*(10000*J93+100*J94+J95)</f>
        <v>0</v>
      </c>
      <c r="K96" s="135"/>
      <c r="L96" s="144">
        <f>L92*(10000*L93+100*L94+L95)</f>
        <v>0</v>
      </c>
      <c r="M96" s="144"/>
      <c r="N96" s="135">
        <f>N92*(10000*N93+100*N94+N95)</f>
        <v>0</v>
      </c>
      <c r="O96" s="135"/>
      <c r="P96" s="135">
        <f>P92*(10000*P93+100*P94+P95)</f>
        <v>0</v>
      </c>
      <c r="Q96" s="135"/>
      <c r="R96" s="135">
        <f>R92*(10000*R93+100*R94+R95)</f>
        <v>0</v>
      </c>
      <c r="S96" s="135"/>
      <c r="T96" s="135">
        <f>T92*(10000*T93+100*T94+T95)</f>
        <v>0</v>
      </c>
      <c r="U96" s="135"/>
      <c r="V96" s="135">
        <f>V92*(10000*V93+100*V94+V95)</f>
        <v>0</v>
      </c>
      <c r="W96" s="135"/>
      <c r="X96" s="135">
        <f>X92*(10000*X93+100*X94+X95)</f>
        <v>0</v>
      </c>
      <c r="Y96" s="135"/>
      <c r="Z96" s="135">
        <f>Z92*(10000*Z93+100*Z94+Z95)</f>
        <v>0</v>
      </c>
      <c r="AA96" s="135"/>
      <c r="AB96" s="135">
        <f>AB92*(10000*AB93+100*AB94+AB95)</f>
        <v>0</v>
      </c>
      <c r="AC96" s="135"/>
      <c r="AD96" s="135">
        <f>AD92*(10000*AD93+100*AD94+AD95)</f>
        <v>0</v>
      </c>
      <c r="AE96" s="135"/>
      <c r="AF96" s="135">
        <f>AF92*(10000*AF93+100*AF94+AF95)</f>
        <v>0</v>
      </c>
      <c r="AG96" s="135"/>
      <c r="AH96" s="135">
        <f>AH92*(10000*AH93+100*AH94+AH95)</f>
        <v>0</v>
      </c>
      <c r="AI96" s="135"/>
      <c r="AJ96" s="135">
        <f>AJ92*(10000*AJ93+100*AJ94+AJ95)</f>
        <v>0</v>
      </c>
      <c r="AK96" s="135"/>
      <c r="AL96" s="135">
        <f>AL92*(10000*AL93+100*AL94+AL95)</f>
        <v>0</v>
      </c>
      <c r="AM96" s="135"/>
      <c r="AN96" s="135">
        <f>AN92*(10000*AN93+100*AN94+AN95)</f>
        <v>0</v>
      </c>
      <c r="AO96" s="135"/>
      <c r="AP96" s="135">
        <f>AP92*(10000*AP93+100*AP94+AP95)</f>
        <v>0</v>
      </c>
      <c r="AQ96" s="135"/>
      <c r="AR96" s="135">
        <f>AR92*(10000*AR93+100*AR94+AR95)</f>
        <v>0</v>
      </c>
      <c r="AS96" s="135"/>
      <c r="AT96" s="135">
        <f>AT92*(10000*AT93+100*AT94+AT95)</f>
        <v>0</v>
      </c>
      <c r="AU96" s="135"/>
      <c r="AV96" s="135">
        <f>AV92*(10000*AV93+100*AV94+AV95)</f>
        <v>0</v>
      </c>
      <c r="AW96" s="135"/>
      <c r="AX96" s="135">
        <f>AX92*(10000*AX93+100*AX94+AX95)</f>
        <v>0</v>
      </c>
      <c r="AY96" s="135"/>
      <c r="AZ96" s="135">
        <f>AZ92*(10000*AZ93+100*AZ94+AZ95)</f>
        <v>0</v>
      </c>
      <c r="BA96" s="135"/>
      <c r="BB96" s="135">
        <f>BB92*(10000*BB93+100*BB94+BB95)</f>
        <v>0</v>
      </c>
      <c r="BC96" s="135"/>
      <c r="BD96" s="135">
        <f>BD92*(10000*BD93+100*BD94+BD95)</f>
        <v>0</v>
      </c>
      <c r="BE96" s="135"/>
      <c r="BF96" s="135">
        <f>BF92*(10000*BF93+100*BF94+BF95)</f>
        <v>0</v>
      </c>
      <c r="BG96" s="135"/>
      <c r="BH96" s="135">
        <f>BH92*(10000*BH93+100*BH94+BH95)</f>
        <v>0</v>
      </c>
      <c r="BI96" s="135"/>
      <c r="BJ96" s="135">
        <f>BJ92*(10000*BJ93+100*BJ94+BJ95)</f>
        <v>0</v>
      </c>
      <c r="BK96" s="135"/>
      <c r="BL96" s="135">
        <f>BL92*(10000*BL93+100*BL94+BL95)</f>
        <v>0</v>
      </c>
      <c r="BM96" s="135"/>
      <c r="BN96" s="135">
        <f>BN92*(10000*BN93+100*BN94+BN95)</f>
        <v>0</v>
      </c>
      <c r="BO96" s="135"/>
      <c r="BP96" s="135">
        <f>BP92*(10000*BP93+100*BP94+BP95)</f>
        <v>0</v>
      </c>
      <c r="BQ96" s="135"/>
      <c r="BR96" s="135">
        <f>BR92*(10000*BR93+100*BR94+BR95)</f>
        <v>0</v>
      </c>
      <c r="BS96" s="135"/>
      <c r="BT96" s="135">
        <f>BT92*(10000*BT93+100*BT94+BT95)</f>
        <v>0</v>
      </c>
      <c r="BU96" s="135"/>
      <c r="BV96" s="135">
        <f>BV92*(10000*BV93+100*BV94+BV95)</f>
        <v>0</v>
      </c>
      <c r="BW96" s="135"/>
      <c r="BX96" s="135">
        <f>BX92*(10000*BX93+100*BX94+BX95)</f>
        <v>0</v>
      </c>
      <c r="BY96" s="135"/>
      <c r="BZ96" s="135">
        <f>BZ92*(10000*BZ93+100*BZ94+BZ95)</f>
        <v>0</v>
      </c>
      <c r="CA96" s="135"/>
      <c r="CB96" s="135">
        <f>CB92*(10000*CB93+100*CB94+CB95)</f>
        <v>0</v>
      </c>
      <c r="CC96" s="135"/>
      <c r="CD96" s="135">
        <f>CD92*(10000*CD93+100*CD94+CD95)</f>
        <v>0</v>
      </c>
      <c r="CE96" s="135"/>
      <c r="CF96" s="135">
        <f>CF92*(10000*CF93+100*CF94+CF95)</f>
        <v>0</v>
      </c>
      <c r="CG96" s="135"/>
      <c r="CH96" s="135">
        <f>CH92*(10000*CH93+100*CH94+CH95)</f>
        <v>0</v>
      </c>
      <c r="CI96" s="135"/>
      <c r="CJ96" s="135">
        <f>CJ92*(10000*CJ93+100*CJ94+CJ95)</f>
        <v>0</v>
      </c>
      <c r="CK96" s="135"/>
      <c r="CL96" s="135">
        <f>CL92*(10000*CL93+100*CL94+CL95)</f>
        <v>0</v>
      </c>
      <c r="CM96" s="135"/>
      <c r="CN96" s="135">
        <f>CN92*(10000*CN93+100*CN94+CN95)</f>
        <v>0</v>
      </c>
      <c r="CO96" s="135"/>
      <c r="CP96" s="135">
        <f>CP92*(10000*CP93+100*CP94+CP95)</f>
        <v>0</v>
      </c>
      <c r="CQ96" s="135"/>
      <c r="CR96" s="135">
        <f>CR92*(10000*CR93+100*CR94+CR95)</f>
        <v>0</v>
      </c>
      <c r="CS96" s="135"/>
      <c r="CT96" s="135">
        <f>CT92*(10000*CT93+100*CT94+CT95)</f>
        <v>0</v>
      </c>
      <c r="CU96" s="135"/>
      <c r="CV96" s="135">
        <f>CV92*(10000*CV93+100*CV94+CV95)</f>
        <v>0</v>
      </c>
      <c r="CW96" s="135"/>
      <c r="CX96" s="135">
        <f>CX92*(10000*CX93+100*CX94+CX95)</f>
        <v>0</v>
      </c>
      <c r="CY96" s="135"/>
      <c r="CZ96" s="135">
        <f>CZ92*(10000*CZ93+100*CZ94+CZ95)</f>
        <v>0</v>
      </c>
      <c r="DA96" s="135"/>
      <c r="DB96" s="135">
        <f>DB92*(10000*DB93+100*DB94+DB95)</f>
        <v>0</v>
      </c>
      <c r="DC96" s="135"/>
      <c r="DD96" s="135">
        <f>DD92*(10000*DD93+100*DD94+DD95)</f>
        <v>0</v>
      </c>
      <c r="DE96" s="135"/>
      <c r="DF96" s="135">
        <f>DF92*(10000*DF93+100*DF94+DF95)</f>
        <v>0</v>
      </c>
      <c r="DG96" s="135"/>
      <c r="DH96" s="135">
        <f>DH92*(10000*DH93+100*DH94+DH95)</f>
        <v>0</v>
      </c>
      <c r="DI96" s="135"/>
      <c r="DJ96" s="135">
        <f>DJ92*(10000*DJ93+100*DJ94+DJ95)</f>
        <v>0</v>
      </c>
      <c r="DK96" s="135"/>
      <c r="DL96" s="135">
        <f>DL92*(10000*DL93+100*DL94+DL95)</f>
        <v>0</v>
      </c>
      <c r="DM96" s="135"/>
      <c r="DN96" s="135">
        <f>DN92*(10000*DN93+100*DN94+DN95)</f>
        <v>0</v>
      </c>
      <c r="DO96" s="135"/>
      <c r="DP96" s="135">
        <f>DP92*(10000*DP93+100*DP94+DP95)</f>
        <v>0</v>
      </c>
      <c r="DQ96" s="135"/>
      <c r="DR96" s="135">
        <f>DR92*(10000*DR93+100*DR94+DR95)</f>
        <v>0</v>
      </c>
      <c r="DS96" s="135"/>
      <c r="DT96" s="135">
        <f>DT92*(10000*DT93+100*DT94+DT95)</f>
        <v>0</v>
      </c>
      <c r="DU96" s="135"/>
      <c r="DV96" s="135">
        <f>DV92*(10000*DV93+100*DV94+DV95)</f>
        <v>0</v>
      </c>
      <c r="DW96" s="135"/>
      <c r="DX96" s="135">
        <f>DX92*(10000*DX93+100*DX94+DX95)</f>
        <v>0</v>
      </c>
      <c r="DY96" s="135"/>
      <c r="DZ96" s="135">
        <f>DZ92*(10000*DZ93+100*DZ94+DZ95)</f>
        <v>0</v>
      </c>
      <c r="EA96" s="135"/>
      <c r="EB96" s="135">
        <f>EB92*(10000*EB93+100*EB94+EB95)</f>
        <v>0</v>
      </c>
      <c r="EC96" s="135"/>
      <c r="ED96" s="135">
        <f>ED92*(10000*ED93+100*ED94+ED95)</f>
        <v>0</v>
      </c>
      <c r="EE96" s="135"/>
      <c r="EF96" s="135">
        <f>EF92*(10000*EF93+100*EF94+EF95)</f>
        <v>0</v>
      </c>
      <c r="EG96" s="135"/>
      <c r="EH96" s="135">
        <f>EH92*(10000*EH93+100*EH94+EH95)</f>
        <v>0</v>
      </c>
      <c r="EI96" s="135"/>
      <c r="EJ96" s="135">
        <f>EJ92*(10000*EJ93+100*EJ94+EJ95)</f>
        <v>0</v>
      </c>
      <c r="EK96" s="135"/>
      <c r="EL96" s="135">
        <f>EL92*(10000*EL93+100*EL94+EL95)</f>
        <v>0</v>
      </c>
      <c r="EM96" s="135"/>
      <c r="EN96" s="135">
        <f>EN92*(10000*EN93+100*EN94+EN95)</f>
        <v>0</v>
      </c>
      <c r="EO96" s="135"/>
      <c r="EP96" s="135">
        <f>EP92*(10000*EP93+100*EP94+EP95)</f>
        <v>0</v>
      </c>
      <c r="EQ96" s="135"/>
      <c r="ER96" s="135">
        <f>ER92*(10000*ER93+100*ER94+ER95)</f>
        <v>0</v>
      </c>
      <c r="ES96" s="135"/>
      <c r="ET96" s="135">
        <f>ET92*(10000*ET93+100*ET94+ET95)</f>
        <v>0</v>
      </c>
      <c r="EU96" s="135"/>
      <c r="EV96" s="135">
        <f>EV92*(10000*EV93+100*EV94+EV95)</f>
        <v>0</v>
      </c>
      <c r="EW96" s="135"/>
      <c r="EX96" s="135">
        <f>EX92*(10000*EX93+100*EX94+EX95)</f>
        <v>0</v>
      </c>
      <c r="EY96" s="135"/>
      <c r="EZ96" s="135">
        <f>EZ92*(10000*EZ93+100*EZ94+EZ95)</f>
        <v>0</v>
      </c>
      <c r="FA96" s="135"/>
      <c r="FB96" s="135">
        <f>FB92*(10000*FB93+100*FB94+FB95)</f>
        <v>0</v>
      </c>
      <c r="FC96" s="135"/>
      <c r="FD96" s="135">
        <f>FD92*(10000*FD93+100*FD94+FD95)</f>
        <v>0</v>
      </c>
      <c r="FE96" s="135"/>
      <c r="FF96" s="135">
        <f>FF92*(10000*FF93+100*FF94+FF95)</f>
        <v>0</v>
      </c>
      <c r="FG96" s="135"/>
      <c r="FH96" s="135">
        <f>FH92*(10000*FH93+100*FH94+FH95)</f>
        <v>0</v>
      </c>
      <c r="FI96" s="135"/>
      <c r="FJ96" s="135">
        <f>FJ92*(10000*FJ93+100*FJ94+FJ95)</f>
        <v>0</v>
      </c>
      <c r="FK96" s="135"/>
      <c r="FL96" s="135">
        <f>FL92*(10000*FL93+100*FL94+FL95)</f>
        <v>0</v>
      </c>
      <c r="FM96" s="135"/>
      <c r="FN96" s="135">
        <f>FN92*(10000*FN93+100*FN94+FN95)</f>
        <v>0</v>
      </c>
      <c r="FO96" s="135"/>
      <c r="FP96" s="135">
        <f>FP92*(10000*FP93+100*FP94+FP95)</f>
        <v>0</v>
      </c>
      <c r="FQ96" s="135"/>
      <c r="FR96" s="135"/>
      <c r="FS96" s="135"/>
    </row>
    <row r="97" spans="2:182" s="23" customFormat="1" x14ac:dyDescent="0.15">
      <c r="B97" s="54"/>
      <c r="C97" s="143" t="s">
        <v>155</v>
      </c>
      <c r="D97" s="143"/>
      <c r="E97" s="143"/>
      <c r="F97" s="143"/>
      <c r="G97" s="143"/>
      <c r="H97" s="143"/>
      <c r="I97" s="98">
        <f>I34</f>
        <v>0</v>
      </c>
      <c r="J97" s="98"/>
      <c r="K97" s="98">
        <f>K34</f>
        <v>0</v>
      </c>
      <c r="L97" s="98"/>
      <c r="M97" s="98">
        <f>M34</f>
        <v>0</v>
      </c>
      <c r="N97" s="98"/>
      <c r="O97" s="98">
        <f>O34</f>
        <v>0</v>
      </c>
      <c r="P97" s="98"/>
      <c r="Q97" s="98">
        <f>Q34</f>
        <v>0</v>
      </c>
      <c r="R97" s="98"/>
      <c r="S97" s="98">
        <f>S34</f>
        <v>0</v>
      </c>
      <c r="T97" s="98"/>
      <c r="U97" s="98">
        <f>U34</f>
        <v>0</v>
      </c>
      <c r="V97" s="98"/>
      <c r="W97" s="98">
        <f>W34</f>
        <v>0</v>
      </c>
      <c r="X97" s="98"/>
      <c r="Y97" s="98">
        <f>Y34</f>
        <v>0</v>
      </c>
      <c r="Z97" s="98"/>
      <c r="AA97" s="98">
        <f>AA34</f>
        <v>0</v>
      </c>
      <c r="AB97" s="98"/>
      <c r="AC97" s="98">
        <f>AC34</f>
        <v>0</v>
      </c>
      <c r="AD97" s="98"/>
      <c r="AE97" s="98">
        <f>AE34</f>
        <v>0</v>
      </c>
      <c r="AF97" s="98"/>
      <c r="AG97" s="98">
        <f>AG34</f>
        <v>0</v>
      </c>
      <c r="AH97" s="98"/>
      <c r="AI97" s="98">
        <f>AI34</f>
        <v>0</v>
      </c>
      <c r="AJ97" s="98"/>
      <c r="AK97" s="98">
        <f>AK34</f>
        <v>0</v>
      </c>
      <c r="AL97" s="98"/>
      <c r="AM97" s="98">
        <f>AM34</f>
        <v>0</v>
      </c>
      <c r="AN97" s="98"/>
      <c r="AO97" s="98">
        <f>AO34</f>
        <v>0</v>
      </c>
      <c r="AP97" s="98"/>
      <c r="AQ97" s="98">
        <f>AQ34</f>
        <v>0</v>
      </c>
      <c r="AR97" s="98"/>
      <c r="AS97" s="98">
        <f>AS34</f>
        <v>0</v>
      </c>
      <c r="AT97" s="98"/>
      <c r="AU97" s="98">
        <f>AU34</f>
        <v>0</v>
      </c>
      <c r="AV97" s="98"/>
      <c r="AW97" s="98">
        <f>AW34</f>
        <v>0</v>
      </c>
      <c r="AX97" s="98"/>
      <c r="AY97" s="98">
        <f>AY34</f>
        <v>0</v>
      </c>
      <c r="AZ97" s="98"/>
      <c r="BA97" s="98">
        <f>BA34</f>
        <v>0</v>
      </c>
      <c r="BB97" s="98"/>
      <c r="BC97" s="98">
        <f>BC34</f>
        <v>0</v>
      </c>
      <c r="BD97" s="98"/>
      <c r="BE97" s="98">
        <f>BE34</f>
        <v>0</v>
      </c>
      <c r="BF97" s="98"/>
      <c r="BG97" s="98">
        <f>BG34</f>
        <v>0</v>
      </c>
      <c r="BH97" s="98"/>
      <c r="BI97" s="98">
        <f>BI34</f>
        <v>0</v>
      </c>
      <c r="BJ97" s="98"/>
      <c r="BK97" s="98">
        <f>BK34</f>
        <v>0</v>
      </c>
      <c r="BL97" s="98"/>
      <c r="BM97" s="98">
        <f>BM34</f>
        <v>0</v>
      </c>
      <c r="BN97" s="98"/>
      <c r="BO97" s="98">
        <f>BO34</f>
        <v>0</v>
      </c>
      <c r="BP97" s="98"/>
      <c r="BQ97" s="98">
        <f>BQ34</f>
        <v>0</v>
      </c>
      <c r="BR97" s="98"/>
      <c r="BS97" s="98">
        <f>BS34</f>
        <v>0</v>
      </c>
      <c r="BT97" s="98"/>
      <c r="BU97" s="98">
        <f>BU34</f>
        <v>0</v>
      </c>
      <c r="BV97" s="98"/>
      <c r="BW97" s="98">
        <f>BW34</f>
        <v>0</v>
      </c>
      <c r="BX97" s="98"/>
      <c r="BY97" s="98">
        <f>BY34</f>
        <v>0</v>
      </c>
      <c r="BZ97" s="98"/>
      <c r="CA97" s="98">
        <f>CA34</f>
        <v>0</v>
      </c>
      <c r="CB97" s="98"/>
      <c r="CC97" s="98">
        <f>CC34</f>
        <v>0</v>
      </c>
      <c r="CD97" s="98"/>
      <c r="CE97" s="98">
        <f>CE34</f>
        <v>0</v>
      </c>
      <c r="CF97" s="98"/>
      <c r="CG97" s="98">
        <f>CG34</f>
        <v>0</v>
      </c>
      <c r="CH97" s="98"/>
      <c r="CI97" s="98">
        <f>CI34</f>
        <v>0</v>
      </c>
      <c r="CJ97" s="98"/>
      <c r="CK97" s="98">
        <f>CK34</f>
        <v>0</v>
      </c>
      <c r="CL97" s="98"/>
      <c r="CM97" s="98">
        <f>CM34</f>
        <v>0</v>
      </c>
      <c r="CN97" s="98"/>
      <c r="CO97" s="98">
        <f>CO34</f>
        <v>0</v>
      </c>
      <c r="CP97" s="98"/>
      <c r="CQ97" s="98">
        <f>CQ34</f>
        <v>0</v>
      </c>
      <c r="CR97" s="98"/>
      <c r="CS97" s="98">
        <f>CS34</f>
        <v>0</v>
      </c>
      <c r="CT97" s="98"/>
      <c r="CU97" s="98">
        <f>CU34</f>
        <v>0</v>
      </c>
      <c r="CV97" s="98"/>
      <c r="CW97" s="98">
        <f>CW34</f>
        <v>0</v>
      </c>
      <c r="CX97" s="98"/>
      <c r="CY97" s="98">
        <f>CY34</f>
        <v>0</v>
      </c>
      <c r="CZ97" s="98"/>
      <c r="DA97" s="98">
        <f>DA34</f>
        <v>0</v>
      </c>
      <c r="DB97" s="98"/>
      <c r="DC97" s="98">
        <f>DC34</f>
        <v>0</v>
      </c>
      <c r="DD97" s="98"/>
      <c r="DE97" s="98">
        <f>DE34</f>
        <v>0</v>
      </c>
      <c r="DF97" s="98"/>
      <c r="DG97" s="98">
        <f>DG34</f>
        <v>0</v>
      </c>
      <c r="DH97" s="98"/>
      <c r="DI97" s="98">
        <f>DI34</f>
        <v>0</v>
      </c>
      <c r="DJ97" s="98"/>
      <c r="DK97" s="98">
        <f>DK34</f>
        <v>0</v>
      </c>
      <c r="DL97" s="98"/>
      <c r="DM97" s="98">
        <f>DM34</f>
        <v>0</v>
      </c>
      <c r="DN97" s="98"/>
      <c r="DO97" s="98">
        <f>DO34</f>
        <v>0</v>
      </c>
      <c r="DP97" s="98"/>
      <c r="DQ97" s="98">
        <f>DQ34</f>
        <v>0</v>
      </c>
      <c r="DR97" s="98"/>
      <c r="DS97" s="98">
        <f>DS34</f>
        <v>0</v>
      </c>
      <c r="DT97" s="98"/>
      <c r="DU97" s="98">
        <f>DU34</f>
        <v>0</v>
      </c>
      <c r="DV97" s="98"/>
      <c r="DW97" s="98">
        <f>DW34</f>
        <v>0</v>
      </c>
      <c r="DX97" s="98"/>
      <c r="DY97" s="98">
        <f>DY34</f>
        <v>0</v>
      </c>
      <c r="DZ97" s="98"/>
      <c r="EA97" s="98">
        <f>EA34</f>
        <v>0</v>
      </c>
      <c r="EB97" s="98"/>
      <c r="EC97" s="98">
        <f>EC34</f>
        <v>0</v>
      </c>
      <c r="ED97" s="98"/>
      <c r="EE97" s="98">
        <f>EE34</f>
        <v>0</v>
      </c>
      <c r="EF97" s="98"/>
      <c r="EG97" s="98">
        <f>EG34</f>
        <v>0</v>
      </c>
      <c r="EH97" s="98"/>
      <c r="EI97" s="98">
        <f>EI34</f>
        <v>0</v>
      </c>
      <c r="EJ97" s="98"/>
      <c r="EK97" s="98">
        <f>EK34</f>
        <v>0</v>
      </c>
      <c r="EL97" s="98"/>
      <c r="EM97" s="98">
        <f>EM34</f>
        <v>0</v>
      </c>
      <c r="EN97" s="98"/>
      <c r="EO97" s="98">
        <f>EO34</f>
        <v>0</v>
      </c>
      <c r="EP97" s="98"/>
      <c r="EQ97" s="98">
        <f>EQ34</f>
        <v>0</v>
      </c>
      <c r="ER97" s="98"/>
      <c r="ES97" s="98">
        <f>ES34</f>
        <v>0</v>
      </c>
      <c r="ET97" s="98"/>
      <c r="EU97" s="98">
        <f>EU34</f>
        <v>0</v>
      </c>
      <c r="EV97" s="98"/>
      <c r="EW97" s="98">
        <f>EW34</f>
        <v>0</v>
      </c>
      <c r="EX97" s="98"/>
      <c r="EY97" s="98">
        <f>EY34</f>
        <v>0</v>
      </c>
      <c r="EZ97" s="98"/>
      <c r="FA97" s="98">
        <f>FA34</f>
        <v>0</v>
      </c>
      <c r="FB97" s="98"/>
      <c r="FC97" s="98">
        <f>FC34</f>
        <v>0</v>
      </c>
      <c r="FD97" s="98"/>
      <c r="FE97" s="98">
        <f>FE34</f>
        <v>0</v>
      </c>
      <c r="FF97" s="98"/>
      <c r="FG97" s="98">
        <f>FG34</f>
        <v>0</v>
      </c>
      <c r="FH97" s="98"/>
      <c r="FI97" s="98">
        <f>FI34</f>
        <v>0</v>
      </c>
      <c r="FJ97" s="98"/>
      <c r="FK97" s="98">
        <f>FK34</f>
        <v>0</v>
      </c>
      <c r="FL97" s="98"/>
      <c r="FM97" s="98">
        <f>FM34</f>
        <v>0</v>
      </c>
      <c r="FN97" s="98"/>
      <c r="FO97" s="98">
        <f>FO34</f>
        <v>0</v>
      </c>
      <c r="FP97" s="98"/>
      <c r="FQ97" s="98">
        <f>FQ34</f>
        <v>0</v>
      </c>
      <c r="FR97" s="98"/>
      <c r="FS97" s="98"/>
      <c r="FT97" s="98"/>
    </row>
    <row r="98" spans="2:182" s="23" customFormat="1" x14ac:dyDescent="0.15">
      <c r="B98" s="54"/>
      <c r="C98" s="54"/>
      <c r="D98" s="54"/>
      <c r="E98" s="54"/>
      <c r="F98" s="54"/>
      <c r="G98" s="141" t="s">
        <v>139</v>
      </c>
      <c r="H98" s="141"/>
      <c r="I98" s="136">
        <f>COUNTIF(I80:J85,"a")</f>
        <v>0</v>
      </c>
      <c r="J98" s="136"/>
      <c r="K98" s="136">
        <f>COUNTIF(K80:L85,"a")</f>
        <v>0</v>
      </c>
      <c r="L98" s="136"/>
      <c r="M98" s="136">
        <f>COUNTIF(M80:N85,"a")</f>
        <v>0</v>
      </c>
      <c r="N98" s="136"/>
      <c r="O98" s="136">
        <f>COUNTIF(O80:P85,"a")</f>
        <v>0</v>
      </c>
      <c r="P98" s="136"/>
      <c r="Q98" s="136">
        <f>COUNTIF(Q80:R85,"a")</f>
        <v>0</v>
      </c>
      <c r="R98" s="136"/>
      <c r="S98" s="136">
        <f>COUNTIF(S80:T85,"a")</f>
        <v>0</v>
      </c>
      <c r="T98" s="136"/>
      <c r="U98" s="136">
        <f>COUNTIF(U80:V85,"a")</f>
        <v>0</v>
      </c>
      <c r="V98" s="136"/>
      <c r="W98" s="136">
        <f>COUNTIF(W80:X85,"a")</f>
        <v>0</v>
      </c>
      <c r="X98" s="136"/>
      <c r="Y98" s="136">
        <f>COUNTIF(Y80:Z85,"a")</f>
        <v>0</v>
      </c>
      <c r="Z98" s="136"/>
      <c r="AA98" s="136">
        <f>COUNTIF(AA80:AB85,"a")</f>
        <v>0</v>
      </c>
      <c r="AB98" s="136"/>
      <c r="AC98" s="136">
        <f>COUNTIF(AC80:AD85,"a")</f>
        <v>0</v>
      </c>
      <c r="AD98" s="136"/>
      <c r="AE98" s="136">
        <f>COUNTIF(AE80:AF85,"a")</f>
        <v>0</v>
      </c>
      <c r="AF98" s="136"/>
      <c r="AG98" s="136">
        <f>COUNTIF(AG80:AH85,"a")</f>
        <v>0</v>
      </c>
      <c r="AH98" s="136"/>
      <c r="AI98" s="136">
        <f>COUNTIF(AI80:AJ85,"a")</f>
        <v>0</v>
      </c>
      <c r="AJ98" s="136"/>
      <c r="AK98" s="136">
        <f>COUNTIF(AK80:AL85,"a")</f>
        <v>0</v>
      </c>
      <c r="AL98" s="136"/>
      <c r="AM98" s="136">
        <f>COUNTIF(AM80:AN85,"a")</f>
        <v>0</v>
      </c>
      <c r="AN98" s="136"/>
      <c r="AO98" s="136">
        <f>COUNTIF(AO80:AP85,"a")</f>
        <v>0</v>
      </c>
      <c r="AP98" s="136"/>
      <c r="AQ98" s="136">
        <f>COUNTIF(AQ80:AR85,"a")</f>
        <v>0</v>
      </c>
      <c r="AR98" s="136"/>
      <c r="AS98" s="136">
        <f>COUNTIF(AS80:AT85,"a")</f>
        <v>0</v>
      </c>
      <c r="AT98" s="136"/>
      <c r="AU98" s="136">
        <f>COUNTIF(AU80:AV85,"a")</f>
        <v>0</v>
      </c>
      <c r="AV98" s="136"/>
      <c r="AW98" s="136">
        <f>COUNTIF(AW80:AX85,"a")</f>
        <v>0</v>
      </c>
      <c r="AX98" s="136"/>
      <c r="AY98" s="136">
        <f>COUNTIF(AY80:AZ85,"a")</f>
        <v>0</v>
      </c>
      <c r="AZ98" s="136"/>
      <c r="BA98" s="136">
        <f>COUNTIF(BA80:BB85,"a")</f>
        <v>0</v>
      </c>
      <c r="BB98" s="136"/>
      <c r="BC98" s="136">
        <f>COUNTIF(BC80:BD85,"a")</f>
        <v>0</v>
      </c>
      <c r="BD98" s="136"/>
      <c r="BE98" s="136">
        <f>COUNTIF(BE80:BF85,"a")</f>
        <v>0</v>
      </c>
      <c r="BF98" s="136"/>
      <c r="BG98" s="136">
        <f>COUNTIF(BG80:BH85,"a")</f>
        <v>0</v>
      </c>
      <c r="BH98" s="136"/>
      <c r="BI98" s="136">
        <f>COUNTIF(BI80:BJ85,"a")</f>
        <v>0</v>
      </c>
      <c r="BJ98" s="136"/>
      <c r="BK98" s="136">
        <f>COUNTIF(BK80:BL85,"a")</f>
        <v>0</v>
      </c>
      <c r="BL98" s="136"/>
      <c r="BM98" s="136">
        <f>COUNTIF(BM80:BN85,"a")</f>
        <v>0</v>
      </c>
      <c r="BN98" s="136"/>
      <c r="BO98" s="136">
        <f>COUNTIF(BO80:BP85,"a")</f>
        <v>0</v>
      </c>
      <c r="BP98" s="136"/>
      <c r="BQ98" s="136">
        <f>COUNTIF(BQ80:BR85,"a")</f>
        <v>0</v>
      </c>
      <c r="BR98" s="136"/>
      <c r="BS98" s="136">
        <f>COUNTIF(BS80:BT85,"a")</f>
        <v>0</v>
      </c>
      <c r="BT98" s="136"/>
      <c r="BU98" s="136">
        <f>COUNTIF(BU80:BV85,"a")</f>
        <v>0</v>
      </c>
      <c r="BV98" s="136"/>
      <c r="BW98" s="136">
        <f>COUNTIF(BW80:BX85,"a")</f>
        <v>0</v>
      </c>
      <c r="BX98" s="136"/>
      <c r="BY98" s="136">
        <f>COUNTIF(BY80:BZ85,"a")</f>
        <v>0</v>
      </c>
      <c r="BZ98" s="136"/>
      <c r="CA98" s="136">
        <f>COUNTIF(CA80:CB85,"a")</f>
        <v>0</v>
      </c>
      <c r="CB98" s="136"/>
      <c r="CC98" s="136">
        <f>COUNTIF(CC80:CD85,"a")</f>
        <v>0</v>
      </c>
      <c r="CD98" s="136"/>
      <c r="CE98" s="136">
        <f>COUNTIF(CE80:CF85,"a")</f>
        <v>0</v>
      </c>
      <c r="CF98" s="136"/>
      <c r="CG98" s="136">
        <f>COUNTIF(CG80:CH85,"a")</f>
        <v>0</v>
      </c>
      <c r="CH98" s="136"/>
      <c r="CI98" s="136">
        <f>COUNTIF(CI80:CJ85,"a")</f>
        <v>0</v>
      </c>
      <c r="CJ98" s="136"/>
      <c r="CK98" s="136">
        <f>COUNTIF(CK80:CL85,"a")</f>
        <v>0</v>
      </c>
      <c r="CL98" s="136"/>
      <c r="CM98" s="136">
        <f>COUNTIF(CM80:CN85,"a")</f>
        <v>0</v>
      </c>
      <c r="CN98" s="136"/>
      <c r="CO98" s="136">
        <f>COUNTIF(CO80:CP85,"a")</f>
        <v>0</v>
      </c>
      <c r="CP98" s="136"/>
      <c r="CQ98" s="136">
        <f>COUNTIF(CQ80:CR85,"a")</f>
        <v>0</v>
      </c>
      <c r="CR98" s="136"/>
      <c r="CS98" s="136">
        <f>COUNTIF(CS80:CT85,"a")</f>
        <v>0</v>
      </c>
      <c r="CT98" s="136"/>
      <c r="CU98" s="136">
        <f>COUNTIF(CU80:CV85,"a")</f>
        <v>0</v>
      </c>
      <c r="CV98" s="136"/>
      <c r="CW98" s="136">
        <f>COUNTIF(CW80:CX85,"a")</f>
        <v>0</v>
      </c>
      <c r="CX98" s="136"/>
      <c r="CY98" s="136">
        <f>COUNTIF(CY80:CZ85,"a")</f>
        <v>0</v>
      </c>
      <c r="CZ98" s="136"/>
      <c r="DA98" s="136">
        <f>COUNTIF(DA80:DB85,"a")</f>
        <v>0</v>
      </c>
      <c r="DB98" s="136"/>
      <c r="DC98" s="136">
        <f>COUNTIF(DC80:DD85,"a")</f>
        <v>0</v>
      </c>
      <c r="DD98" s="136"/>
      <c r="DE98" s="136">
        <f>COUNTIF(DE80:DF85,"a")</f>
        <v>0</v>
      </c>
      <c r="DF98" s="136"/>
      <c r="DG98" s="136">
        <f>COUNTIF(DG80:DH85,"a")</f>
        <v>0</v>
      </c>
      <c r="DH98" s="136"/>
      <c r="DI98" s="136">
        <f>COUNTIF(DI80:DJ85,"a")</f>
        <v>0</v>
      </c>
      <c r="DJ98" s="136"/>
      <c r="DK98" s="136">
        <f>COUNTIF(DK80:DL85,"a")</f>
        <v>0</v>
      </c>
      <c r="DL98" s="136"/>
      <c r="DM98" s="136">
        <f>COUNTIF(DM80:DN85,"a")</f>
        <v>0</v>
      </c>
      <c r="DN98" s="136"/>
      <c r="DO98" s="136">
        <f>COUNTIF(DO80:DP85,"a")</f>
        <v>0</v>
      </c>
      <c r="DP98" s="136"/>
      <c r="DQ98" s="136">
        <f>COUNTIF(DQ80:DR85,"a")</f>
        <v>0</v>
      </c>
      <c r="DR98" s="136"/>
      <c r="DS98" s="136">
        <f>COUNTIF(DS80:DT85,"a")</f>
        <v>0</v>
      </c>
      <c r="DT98" s="136"/>
      <c r="DU98" s="136">
        <f>COUNTIF(DU80:DV85,"a")</f>
        <v>0</v>
      </c>
      <c r="DV98" s="136"/>
      <c r="DW98" s="136">
        <f>COUNTIF(DW80:DX85,"a")</f>
        <v>0</v>
      </c>
      <c r="DX98" s="136"/>
      <c r="DY98" s="136">
        <f>COUNTIF(DY80:DZ85,"a")</f>
        <v>0</v>
      </c>
      <c r="DZ98" s="136"/>
      <c r="EA98" s="136">
        <f>COUNTIF(EA80:EB85,"a")</f>
        <v>0</v>
      </c>
      <c r="EB98" s="136"/>
      <c r="EC98" s="136">
        <f>COUNTIF(EC80:ED85,"a")</f>
        <v>0</v>
      </c>
      <c r="ED98" s="136"/>
      <c r="EE98" s="136">
        <f>COUNTIF(EE80:EF85,"a")</f>
        <v>0</v>
      </c>
      <c r="EF98" s="136"/>
      <c r="EG98" s="136">
        <f>COUNTIF(EG80:EH85,"a")</f>
        <v>0</v>
      </c>
      <c r="EH98" s="136"/>
      <c r="EI98" s="136">
        <f>COUNTIF(EI80:EJ85,"a")</f>
        <v>0</v>
      </c>
      <c r="EJ98" s="136"/>
      <c r="EK98" s="136">
        <f>COUNTIF(EK80:EL85,"a")</f>
        <v>0</v>
      </c>
      <c r="EL98" s="136"/>
      <c r="EM98" s="136">
        <f>COUNTIF(EM80:EN85,"a")</f>
        <v>0</v>
      </c>
      <c r="EN98" s="136"/>
      <c r="EO98" s="136">
        <f>COUNTIF(EO80:EP85,"a")</f>
        <v>0</v>
      </c>
      <c r="EP98" s="136"/>
      <c r="EQ98" s="136">
        <f>COUNTIF(EQ80:ER85,"a")</f>
        <v>0</v>
      </c>
      <c r="ER98" s="136"/>
      <c r="ES98" s="136">
        <f>COUNTIF(ES80:ET85,"a")</f>
        <v>0</v>
      </c>
      <c r="ET98" s="136"/>
      <c r="EU98" s="136">
        <f>COUNTIF(EU80:EV85,"a")</f>
        <v>0</v>
      </c>
      <c r="EV98" s="136"/>
      <c r="EW98" s="136">
        <f>COUNTIF(EW80:EX85,"a")</f>
        <v>0</v>
      </c>
      <c r="EX98" s="136"/>
      <c r="EY98" s="136">
        <f>COUNTIF(EY80:EZ85,"a")</f>
        <v>0</v>
      </c>
      <c r="EZ98" s="136"/>
      <c r="FA98" s="136">
        <f>COUNTIF(FA80:FB85,"a")</f>
        <v>0</v>
      </c>
      <c r="FB98" s="136"/>
      <c r="FC98" s="136">
        <f>COUNTIF(FC80:FD85,"a")</f>
        <v>0</v>
      </c>
      <c r="FD98" s="136"/>
      <c r="FE98" s="136">
        <f>COUNTIF(FE80:FF85,"a")</f>
        <v>0</v>
      </c>
      <c r="FF98" s="136"/>
      <c r="FG98" s="136">
        <f>COUNTIF(FG80:FH85,"a")</f>
        <v>0</v>
      </c>
      <c r="FH98" s="136"/>
      <c r="FI98" s="136">
        <f>COUNTIF(FI80:FJ85,"a")</f>
        <v>0</v>
      </c>
      <c r="FJ98" s="136"/>
      <c r="FK98" s="136">
        <f>COUNTIF(FK80:FL85,"a")</f>
        <v>0</v>
      </c>
      <c r="FL98" s="136"/>
      <c r="FM98" s="136">
        <f>COUNTIF(FM80:FN85,"a")</f>
        <v>0</v>
      </c>
      <c r="FN98" s="136"/>
      <c r="FO98" s="136">
        <f>COUNTIF(FO80:FP85,"a")</f>
        <v>0</v>
      </c>
      <c r="FP98" s="136"/>
      <c r="FQ98" s="136">
        <f>COUNTIF(FQ80:FR85,"a")</f>
        <v>0</v>
      </c>
      <c r="FR98" s="136"/>
      <c r="FS98" s="136"/>
      <c r="FT98" s="136"/>
      <c r="FZ98" s="54"/>
    </row>
    <row r="99" spans="2:182" s="23" customFormat="1" x14ac:dyDescent="0.15">
      <c r="B99" s="54"/>
      <c r="C99" s="54"/>
      <c r="D99" s="54"/>
      <c r="E99" s="54"/>
      <c r="F99" s="54"/>
      <c r="G99" s="141" t="s">
        <v>140</v>
      </c>
      <c r="H99" s="141"/>
      <c r="I99" s="136">
        <f>COUNTIF(I80:J85,"b")</f>
        <v>0</v>
      </c>
      <c r="J99" s="136"/>
      <c r="K99" s="136">
        <f>COUNTIF(K80:L85,"b")</f>
        <v>0</v>
      </c>
      <c r="L99" s="136"/>
      <c r="M99" s="136">
        <f>COUNTIF(M80:N85,"b")</f>
        <v>0</v>
      </c>
      <c r="N99" s="136"/>
      <c r="O99" s="136">
        <f>COUNTIF(O80:P85,"b")</f>
        <v>0</v>
      </c>
      <c r="P99" s="136"/>
      <c r="Q99" s="136">
        <f>COUNTIF(Q80:R85,"b")</f>
        <v>0</v>
      </c>
      <c r="R99" s="136"/>
      <c r="S99" s="136">
        <f>COUNTIF(S80:T85,"b")</f>
        <v>0</v>
      </c>
      <c r="T99" s="136"/>
      <c r="U99" s="136">
        <f>COUNTIF(U80:V85,"b")</f>
        <v>0</v>
      </c>
      <c r="V99" s="136"/>
      <c r="W99" s="136">
        <f>COUNTIF(W80:X85,"b")</f>
        <v>0</v>
      </c>
      <c r="X99" s="136"/>
      <c r="Y99" s="136">
        <f>COUNTIF(Y80:Z85,"b")</f>
        <v>0</v>
      </c>
      <c r="Z99" s="136"/>
      <c r="AA99" s="136">
        <f>COUNTIF(AA80:AB85,"b")</f>
        <v>0</v>
      </c>
      <c r="AB99" s="136"/>
      <c r="AC99" s="136">
        <f>COUNTIF(AC80:AD85,"b")</f>
        <v>0</v>
      </c>
      <c r="AD99" s="136"/>
      <c r="AE99" s="136">
        <f>COUNTIF(AE80:AF85,"b")</f>
        <v>0</v>
      </c>
      <c r="AF99" s="136"/>
      <c r="AG99" s="136">
        <f>COUNTIF(AG80:AH85,"b")</f>
        <v>0</v>
      </c>
      <c r="AH99" s="136"/>
      <c r="AI99" s="136">
        <f>COUNTIF(AI80:AJ85,"b")</f>
        <v>0</v>
      </c>
      <c r="AJ99" s="136"/>
      <c r="AK99" s="136">
        <f>COUNTIF(AK80:AL85,"b")</f>
        <v>0</v>
      </c>
      <c r="AL99" s="136"/>
      <c r="AM99" s="136">
        <f>COUNTIF(AM80:AN85,"b")</f>
        <v>0</v>
      </c>
      <c r="AN99" s="136"/>
      <c r="AO99" s="136">
        <f>COUNTIF(AO80:AP85,"b")</f>
        <v>0</v>
      </c>
      <c r="AP99" s="136"/>
      <c r="AQ99" s="136">
        <f>COUNTIF(AQ80:AR85,"b")</f>
        <v>0</v>
      </c>
      <c r="AR99" s="136"/>
      <c r="AS99" s="136">
        <f>COUNTIF(AS80:AT85,"b")</f>
        <v>0</v>
      </c>
      <c r="AT99" s="136"/>
      <c r="AU99" s="136">
        <f>COUNTIF(AU80:AV85,"b")</f>
        <v>0</v>
      </c>
      <c r="AV99" s="136"/>
      <c r="AW99" s="136">
        <f>COUNTIF(AW80:AX85,"b")</f>
        <v>0</v>
      </c>
      <c r="AX99" s="136"/>
      <c r="AY99" s="136">
        <f>COUNTIF(AY80:AZ85,"b")</f>
        <v>0</v>
      </c>
      <c r="AZ99" s="136"/>
      <c r="BA99" s="136">
        <f>COUNTIF(BA80:BB85,"b")</f>
        <v>0</v>
      </c>
      <c r="BB99" s="136"/>
      <c r="BC99" s="136">
        <f>COUNTIF(BC80:BD85,"b")</f>
        <v>0</v>
      </c>
      <c r="BD99" s="136"/>
      <c r="BE99" s="136">
        <f>COUNTIF(BE80:BF85,"b")</f>
        <v>0</v>
      </c>
      <c r="BF99" s="136"/>
      <c r="BG99" s="136">
        <f>COUNTIF(BG80:BH85,"b")</f>
        <v>0</v>
      </c>
      <c r="BH99" s="136"/>
      <c r="BI99" s="136">
        <f>COUNTIF(BI80:BJ85,"b")</f>
        <v>0</v>
      </c>
      <c r="BJ99" s="136"/>
      <c r="BK99" s="136">
        <f>COUNTIF(BK80:BL85,"b")</f>
        <v>0</v>
      </c>
      <c r="BL99" s="136"/>
      <c r="BM99" s="136">
        <f>COUNTIF(BM80:BN85,"b")</f>
        <v>0</v>
      </c>
      <c r="BN99" s="136"/>
      <c r="BO99" s="136">
        <f>COUNTIF(BO80:BP85,"b")</f>
        <v>0</v>
      </c>
      <c r="BP99" s="136"/>
      <c r="BQ99" s="136">
        <f>COUNTIF(BQ80:BR85,"b")</f>
        <v>0</v>
      </c>
      <c r="BR99" s="136"/>
      <c r="BS99" s="136">
        <f>COUNTIF(BS80:BT85,"b")</f>
        <v>0</v>
      </c>
      <c r="BT99" s="136"/>
      <c r="BU99" s="136">
        <f>COUNTIF(BU80:BV85,"b")</f>
        <v>0</v>
      </c>
      <c r="BV99" s="136"/>
      <c r="BW99" s="136">
        <f>COUNTIF(BW80:BX85,"b")</f>
        <v>0</v>
      </c>
      <c r="BX99" s="136"/>
      <c r="BY99" s="136">
        <f>COUNTIF(BY80:BZ85,"b")</f>
        <v>0</v>
      </c>
      <c r="BZ99" s="136"/>
      <c r="CA99" s="136">
        <f>COUNTIF(CA80:CB85,"b")</f>
        <v>0</v>
      </c>
      <c r="CB99" s="136"/>
      <c r="CC99" s="136">
        <f>COUNTIF(CC80:CD85,"b")</f>
        <v>0</v>
      </c>
      <c r="CD99" s="136"/>
      <c r="CE99" s="136">
        <f>COUNTIF(CE80:CF85,"b")</f>
        <v>0</v>
      </c>
      <c r="CF99" s="136"/>
      <c r="CG99" s="136">
        <f>COUNTIF(CG80:CH85,"b")</f>
        <v>0</v>
      </c>
      <c r="CH99" s="136"/>
      <c r="CI99" s="136">
        <f>COUNTIF(CI80:CJ85,"b")</f>
        <v>0</v>
      </c>
      <c r="CJ99" s="136"/>
      <c r="CK99" s="136">
        <f>COUNTIF(CK80:CL85,"b")</f>
        <v>0</v>
      </c>
      <c r="CL99" s="136"/>
      <c r="CM99" s="136">
        <f>COUNTIF(CM80:CN85,"b")</f>
        <v>0</v>
      </c>
      <c r="CN99" s="136"/>
      <c r="CO99" s="136">
        <f>COUNTIF(CO80:CP85,"b")</f>
        <v>0</v>
      </c>
      <c r="CP99" s="136"/>
      <c r="CQ99" s="136">
        <f>COUNTIF(CQ80:CR85,"b")</f>
        <v>0</v>
      </c>
      <c r="CR99" s="136"/>
      <c r="CS99" s="136">
        <f>COUNTIF(CS80:CT85,"b")</f>
        <v>0</v>
      </c>
      <c r="CT99" s="136"/>
      <c r="CU99" s="136">
        <f>COUNTIF(CU80:CV85,"b")</f>
        <v>0</v>
      </c>
      <c r="CV99" s="136"/>
      <c r="CW99" s="136">
        <f>COUNTIF(CW80:CX85,"b")</f>
        <v>0</v>
      </c>
      <c r="CX99" s="136"/>
      <c r="CY99" s="136">
        <f>COUNTIF(CY80:CZ85,"b")</f>
        <v>0</v>
      </c>
      <c r="CZ99" s="136"/>
      <c r="DA99" s="136">
        <f>COUNTIF(DA80:DB85,"b")</f>
        <v>0</v>
      </c>
      <c r="DB99" s="136"/>
      <c r="DC99" s="136">
        <f>COUNTIF(DC80:DD85,"b")</f>
        <v>0</v>
      </c>
      <c r="DD99" s="136"/>
      <c r="DE99" s="136">
        <f>COUNTIF(DE80:DF85,"b")</f>
        <v>0</v>
      </c>
      <c r="DF99" s="136"/>
      <c r="DG99" s="136">
        <f>COUNTIF(DG80:DH85,"b")</f>
        <v>0</v>
      </c>
      <c r="DH99" s="136"/>
      <c r="DI99" s="136">
        <f>COUNTIF(DI80:DJ85,"b")</f>
        <v>0</v>
      </c>
      <c r="DJ99" s="136"/>
      <c r="DK99" s="136">
        <f>COUNTIF(DK80:DL85,"b")</f>
        <v>0</v>
      </c>
      <c r="DL99" s="136"/>
      <c r="DM99" s="136">
        <f>COUNTIF(DM80:DN85,"b")</f>
        <v>0</v>
      </c>
      <c r="DN99" s="136"/>
      <c r="DO99" s="136">
        <f>COUNTIF(DO80:DP85,"b")</f>
        <v>0</v>
      </c>
      <c r="DP99" s="136"/>
      <c r="DQ99" s="136">
        <f>COUNTIF(DQ80:DR85,"b")</f>
        <v>0</v>
      </c>
      <c r="DR99" s="136"/>
      <c r="DS99" s="136">
        <f>COUNTIF(DS80:DT85,"b")</f>
        <v>0</v>
      </c>
      <c r="DT99" s="136"/>
      <c r="DU99" s="136">
        <f>COUNTIF(DU80:DV85,"b")</f>
        <v>0</v>
      </c>
      <c r="DV99" s="136"/>
      <c r="DW99" s="136">
        <f>COUNTIF(DW80:DX85,"b")</f>
        <v>0</v>
      </c>
      <c r="DX99" s="136"/>
      <c r="DY99" s="136">
        <f>COUNTIF(DY80:DZ85,"b")</f>
        <v>0</v>
      </c>
      <c r="DZ99" s="136"/>
      <c r="EA99" s="136">
        <f>COUNTIF(EA80:EB85,"b")</f>
        <v>0</v>
      </c>
      <c r="EB99" s="136"/>
      <c r="EC99" s="136">
        <f>COUNTIF(EC80:ED85,"b")</f>
        <v>0</v>
      </c>
      <c r="ED99" s="136"/>
      <c r="EE99" s="136">
        <f>COUNTIF(EE80:EF85,"b")</f>
        <v>0</v>
      </c>
      <c r="EF99" s="136"/>
      <c r="EG99" s="136">
        <f>COUNTIF(EG80:EH85,"b")</f>
        <v>0</v>
      </c>
      <c r="EH99" s="136"/>
      <c r="EI99" s="136">
        <f>COUNTIF(EI80:EJ85,"b")</f>
        <v>0</v>
      </c>
      <c r="EJ99" s="136"/>
      <c r="EK99" s="136">
        <f>COUNTIF(EK80:EL85,"b")</f>
        <v>0</v>
      </c>
      <c r="EL99" s="136"/>
      <c r="EM99" s="136">
        <f>COUNTIF(EM80:EN85,"b")</f>
        <v>0</v>
      </c>
      <c r="EN99" s="136"/>
      <c r="EO99" s="136">
        <f>COUNTIF(EO80:EP85,"b")</f>
        <v>0</v>
      </c>
      <c r="EP99" s="136"/>
      <c r="EQ99" s="136">
        <f>COUNTIF(EQ80:ER85,"b")</f>
        <v>0</v>
      </c>
      <c r="ER99" s="136"/>
      <c r="ES99" s="136">
        <f>COUNTIF(ES80:ET85,"b")</f>
        <v>0</v>
      </c>
      <c r="ET99" s="136"/>
      <c r="EU99" s="136">
        <f>COUNTIF(EU80:EV85,"b")</f>
        <v>0</v>
      </c>
      <c r="EV99" s="136"/>
      <c r="EW99" s="136">
        <f>COUNTIF(EW80:EX85,"b")</f>
        <v>0</v>
      </c>
      <c r="EX99" s="136"/>
      <c r="EY99" s="136">
        <f>COUNTIF(EY80:EZ85,"b")</f>
        <v>0</v>
      </c>
      <c r="EZ99" s="136"/>
      <c r="FA99" s="136">
        <f>COUNTIF(FA80:FB85,"b")</f>
        <v>0</v>
      </c>
      <c r="FB99" s="136"/>
      <c r="FC99" s="136">
        <f>COUNTIF(FC80:FD85,"b")</f>
        <v>0</v>
      </c>
      <c r="FD99" s="136"/>
      <c r="FE99" s="136">
        <f>COUNTIF(FE80:FF85,"b")</f>
        <v>0</v>
      </c>
      <c r="FF99" s="136"/>
      <c r="FG99" s="136">
        <f>COUNTIF(FG80:FH85,"b")</f>
        <v>0</v>
      </c>
      <c r="FH99" s="136"/>
      <c r="FI99" s="136">
        <f>COUNTIF(FI80:FJ85,"b")</f>
        <v>0</v>
      </c>
      <c r="FJ99" s="136"/>
      <c r="FK99" s="136">
        <f>COUNTIF(FK80:FL85,"b")</f>
        <v>0</v>
      </c>
      <c r="FL99" s="136"/>
      <c r="FM99" s="136">
        <f>COUNTIF(FM80:FN85,"b")</f>
        <v>0</v>
      </c>
      <c r="FN99" s="136"/>
      <c r="FO99" s="136">
        <f>COUNTIF(FO80:FP85,"b")</f>
        <v>0</v>
      </c>
      <c r="FP99" s="136"/>
      <c r="FQ99" s="136">
        <f>COUNTIF(FQ80:FR85,"b")</f>
        <v>0</v>
      </c>
      <c r="FR99" s="136"/>
      <c r="FS99" s="136"/>
      <c r="FT99" s="136"/>
    </row>
    <row r="100" spans="2:182" s="23" customFormat="1" x14ac:dyDescent="0.15">
      <c r="B100" s="54"/>
      <c r="C100" s="54"/>
      <c r="D100" s="54"/>
      <c r="E100" s="54"/>
      <c r="F100" s="54"/>
      <c r="G100" s="141" t="s">
        <v>141</v>
      </c>
      <c r="H100" s="141"/>
      <c r="I100" s="136">
        <f>COUNTIF(I80:J85,"c")</f>
        <v>0</v>
      </c>
      <c r="J100" s="136"/>
      <c r="K100" s="136">
        <f>COUNTIF(K80:L85,"c")</f>
        <v>0</v>
      </c>
      <c r="L100" s="136"/>
      <c r="M100" s="136">
        <f>COUNTIF(M80:N85,"c")</f>
        <v>0</v>
      </c>
      <c r="N100" s="136"/>
      <c r="O100" s="136">
        <f t="shared" ref="O100:AT100" si="36">COUNTIF(O80:P85,"c")</f>
        <v>0</v>
      </c>
      <c r="P100" s="136"/>
      <c r="Q100" s="136">
        <f t="shared" ref="Q100:AV100" si="37">COUNTIF(Q80:R85,"c")</f>
        <v>0</v>
      </c>
      <c r="R100" s="136"/>
      <c r="S100" s="136">
        <f t="shared" ref="S100:AX100" si="38">COUNTIF(S80:T85,"c")</f>
        <v>0</v>
      </c>
      <c r="T100" s="136"/>
      <c r="U100" s="136">
        <f t="shared" ref="U100:AZ100" si="39">COUNTIF(U80:V85,"c")</f>
        <v>0</v>
      </c>
      <c r="V100" s="136"/>
      <c r="W100" s="136">
        <f t="shared" ref="W100:BB100" si="40">COUNTIF(W80:X85,"c")</f>
        <v>0</v>
      </c>
      <c r="X100" s="136"/>
      <c r="Y100" s="136">
        <f t="shared" ref="Y100:BD100" si="41">COUNTIF(Y80:Z85,"c")</f>
        <v>0</v>
      </c>
      <c r="Z100" s="136"/>
      <c r="AA100" s="136">
        <f t="shared" ref="AA100:BF100" si="42">COUNTIF(AA80:AB85,"c")</f>
        <v>0</v>
      </c>
      <c r="AB100" s="136"/>
      <c r="AC100" s="136">
        <f t="shared" ref="AC100:BH100" si="43">COUNTIF(AC80:AD85,"c")</f>
        <v>0</v>
      </c>
      <c r="AD100" s="136"/>
      <c r="AE100" s="136">
        <f t="shared" ref="AE100:BJ100" si="44">COUNTIF(AE80:AF85,"c")</f>
        <v>0</v>
      </c>
      <c r="AF100" s="136"/>
      <c r="AG100" s="136">
        <f t="shared" ref="AG100:BL100" si="45">COUNTIF(AG80:AH85,"c")</f>
        <v>0</v>
      </c>
      <c r="AH100" s="136"/>
      <c r="AI100" s="136">
        <f t="shared" ref="AI100:BN100" si="46">COUNTIF(AI80:AJ85,"c")</f>
        <v>0</v>
      </c>
      <c r="AJ100" s="136"/>
      <c r="AK100" s="136">
        <f t="shared" ref="AK100:BP100" si="47">COUNTIF(AK80:AL85,"c")</f>
        <v>0</v>
      </c>
      <c r="AL100" s="136"/>
      <c r="AM100" s="136">
        <f t="shared" ref="AM100:BR100" si="48">COUNTIF(AM80:AN85,"c")</f>
        <v>0</v>
      </c>
      <c r="AN100" s="136"/>
      <c r="AO100" s="136">
        <f t="shared" ref="AO100:BT100" si="49">COUNTIF(AO80:AP85,"c")</f>
        <v>0</v>
      </c>
      <c r="AP100" s="136"/>
      <c r="AQ100" s="136">
        <f t="shared" ref="AQ100:BV100" si="50">COUNTIF(AQ80:AR85,"c")</f>
        <v>0</v>
      </c>
      <c r="AR100" s="136"/>
      <c r="AS100" s="136">
        <f t="shared" ref="AS100:BX100" si="51">COUNTIF(AS80:AT85,"c")</f>
        <v>0</v>
      </c>
      <c r="AT100" s="136"/>
      <c r="AU100" s="136">
        <f t="shared" ref="AU100:BZ100" si="52">COUNTIF(AU80:AV85,"c")</f>
        <v>0</v>
      </c>
      <c r="AV100" s="136"/>
      <c r="AW100" s="136">
        <f t="shared" ref="AW100:CB100" si="53">COUNTIF(AW80:AX85,"c")</f>
        <v>0</v>
      </c>
      <c r="AX100" s="136"/>
      <c r="AY100" s="136">
        <f t="shared" ref="AY100:CD100" si="54">COUNTIF(AY80:AZ85,"c")</f>
        <v>0</v>
      </c>
      <c r="AZ100" s="136"/>
      <c r="BA100" s="136">
        <f t="shared" ref="BA100:CF100" si="55">COUNTIF(BA80:BB85,"c")</f>
        <v>0</v>
      </c>
      <c r="BB100" s="136"/>
      <c r="BC100" s="136">
        <f t="shared" ref="BC100:CH100" si="56">COUNTIF(BC80:BD85,"c")</f>
        <v>0</v>
      </c>
      <c r="BD100" s="136"/>
      <c r="BE100" s="136">
        <f t="shared" ref="BE100:CJ100" si="57">COUNTIF(BE80:BF85,"c")</f>
        <v>0</v>
      </c>
      <c r="BF100" s="136"/>
      <c r="BG100" s="136">
        <f t="shared" ref="BG100:CL100" si="58">COUNTIF(BG80:BH85,"c")</f>
        <v>0</v>
      </c>
      <c r="BH100" s="136"/>
      <c r="BI100" s="136">
        <f t="shared" ref="BI100:CN100" si="59">COUNTIF(BI80:BJ85,"c")</f>
        <v>0</v>
      </c>
      <c r="BJ100" s="136"/>
      <c r="BK100" s="136">
        <f t="shared" ref="BK100:CP100" si="60">COUNTIF(BK80:BL85,"c")</f>
        <v>0</v>
      </c>
      <c r="BL100" s="136"/>
      <c r="BM100" s="136">
        <f t="shared" ref="BM100:CR100" si="61">COUNTIF(BM80:BN85,"c")</f>
        <v>0</v>
      </c>
      <c r="BN100" s="136"/>
      <c r="BO100" s="136">
        <f t="shared" ref="BO100:CT100" si="62">COUNTIF(BO80:BP85,"c")</f>
        <v>0</v>
      </c>
      <c r="BP100" s="136"/>
      <c r="BQ100" s="136">
        <f t="shared" ref="BQ100:CV100" si="63">COUNTIF(BQ80:BR85,"c")</f>
        <v>0</v>
      </c>
      <c r="BR100" s="136"/>
      <c r="BS100" s="136">
        <f t="shared" ref="BS100:CX100" si="64">COUNTIF(BS80:BT85,"c")</f>
        <v>0</v>
      </c>
      <c r="BT100" s="136"/>
      <c r="BU100" s="136">
        <f t="shared" ref="BU100:CZ100" si="65">COUNTIF(BU80:BV85,"c")</f>
        <v>0</v>
      </c>
      <c r="BV100" s="136"/>
      <c r="BW100" s="136">
        <f t="shared" ref="BW100:DB100" si="66">COUNTIF(BW80:BX85,"c")</f>
        <v>0</v>
      </c>
      <c r="BX100" s="136"/>
      <c r="BY100" s="136">
        <f t="shared" ref="BY100:DD100" si="67">COUNTIF(BY80:BZ85,"c")</f>
        <v>0</v>
      </c>
      <c r="BZ100" s="136"/>
      <c r="CA100" s="136">
        <f t="shared" ref="CA100:DF100" si="68">COUNTIF(CA80:CB85,"c")</f>
        <v>0</v>
      </c>
      <c r="CB100" s="136"/>
      <c r="CC100" s="136">
        <f t="shared" ref="CC100:DH100" si="69">COUNTIF(CC80:CD85,"c")</f>
        <v>0</v>
      </c>
      <c r="CD100" s="136"/>
      <c r="CE100" s="136">
        <f t="shared" ref="CE100:DJ100" si="70">COUNTIF(CE80:CF85,"c")</f>
        <v>0</v>
      </c>
      <c r="CF100" s="136"/>
      <c r="CG100" s="136">
        <f t="shared" ref="CG100:DL100" si="71">COUNTIF(CG80:CH85,"c")</f>
        <v>0</v>
      </c>
      <c r="CH100" s="136"/>
      <c r="CI100" s="136">
        <f t="shared" ref="CI100:DN100" si="72">COUNTIF(CI80:CJ85,"c")</f>
        <v>0</v>
      </c>
      <c r="CJ100" s="136"/>
      <c r="CK100" s="136">
        <f t="shared" ref="CK100:DP100" si="73">COUNTIF(CK80:CL85,"c")</f>
        <v>0</v>
      </c>
      <c r="CL100" s="136"/>
      <c r="CM100" s="136">
        <f t="shared" ref="CM100:DR100" si="74">COUNTIF(CM80:CN85,"c")</f>
        <v>0</v>
      </c>
      <c r="CN100" s="136"/>
      <c r="CO100" s="136">
        <f t="shared" ref="CO100:DT100" si="75">COUNTIF(CO80:CP85,"c")</f>
        <v>0</v>
      </c>
      <c r="CP100" s="136"/>
      <c r="CQ100" s="136">
        <f t="shared" ref="CQ100:DV100" si="76">COUNTIF(CQ80:CR85,"c")</f>
        <v>0</v>
      </c>
      <c r="CR100" s="136"/>
      <c r="CS100" s="136">
        <f t="shared" ref="CS100:DX100" si="77">COUNTIF(CS80:CT85,"c")</f>
        <v>0</v>
      </c>
      <c r="CT100" s="136"/>
      <c r="CU100" s="136">
        <f t="shared" ref="CU100:DZ100" si="78">COUNTIF(CU80:CV85,"c")</f>
        <v>0</v>
      </c>
      <c r="CV100" s="136"/>
      <c r="CW100" s="136">
        <f t="shared" ref="CW100:EB100" si="79">COUNTIF(CW80:CX85,"c")</f>
        <v>0</v>
      </c>
      <c r="CX100" s="136"/>
      <c r="CY100" s="136">
        <f t="shared" ref="CY100:ED100" si="80">COUNTIF(CY80:CZ85,"c")</f>
        <v>0</v>
      </c>
      <c r="CZ100" s="136"/>
      <c r="DA100" s="136">
        <f t="shared" ref="DA100:EF100" si="81">COUNTIF(DA80:DB85,"c")</f>
        <v>0</v>
      </c>
      <c r="DB100" s="136"/>
      <c r="DC100" s="136">
        <f t="shared" ref="DC100:EH100" si="82">COUNTIF(DC80:DD85,"c")</f>
        <v>0</v>
      </c>
      <c r="DD100" s="136"/>
      <c r="DE100" s="136">
        <f t="shared" ref="DE100:EJ100" si="83">COUNTIF(DE80:DF85,"c")</f>
        <v>0</v>
      </c>
      <c r="DF100" s="136"/>
      <c r="DG100" s="136">
        <f t="shared" ref="DG100:EL100" si="84">COUNTIF(DG80:DH85,"c")</f>
        <v>0</v>
      </c>
      <c r="DH100" s="136"/>
      <c r="DI100" s="136">
        <f t="shared" ref="DI100:EN100" si="85">COUNTIF(DI80:DJ85,"c")</f>
        <v>0</v>
      </c>
      <c r="DJ100" s="136"/>
      <c r="DK100" s="136">
        <f t="shared" ref="DK100:EP100" si="86">COUNTIF(DK80:DL85,"c")</f>
        <v>0</v>
      </c>
      <c r="DL100" s="136"/>
      <c r="DM100" s="136">
        <f t="shared" ref="DM100:ER100" si="87">COUNTIF(DM80:DN85,"c")</f>
        <v>0</v>
      </c>
      <c r="DN100" s="136"/>
      <c r="DO100" s="136">
        <f t="shared" ref="DO100:ET100" si="88">COUNTIF(DO80:DP85,"c")</f>
        <v>0</v>
      </c>
      <c r="DP100" s="136"/>
      <c r="DQ100" s="136">
        <f t="shared" ref="DQ100:EV100" si="89">COUNTIF(DQ80:DR85,"c")</f>
        <v>0</v>
      </c>
      <c r="DR100" s="136"/>
      <c r="DS100" s="136">
        <f t="shared" ref="DS100:EX100" si="90">COUNTIF(DS80:DT85,"c")</f>
        <v>0</v>
      </c>
      <c r="DT100" s="136"/>
      <c r="DU100" s="136">
        <f t="shared" ref="DU100:EZ100" si="91">COUNTIF(DU80:DV85,"c")</f>
        <v>0</v>
      </c>
      <c r="DV100" s="136"/>
      <c r="DW100" s="136">
        <f t="shared" ref="DW100:FR100" si="92">COUNTIF(DW80:DX85,"c")</f>
        <v>0</v>
      </c>
      <c r="DX100" s="136"/>
      <c r="DY100" s="136">
        <f t="shared" ref="DY100:FR100" si="93">COUNTIF(DY80:DZ85,"c")</f>
        <v>0</v>
      </c>
      <c r="DZ100" s="136"/>
      <c r="EA100" s="136">
        <f t="shared" ref="EA100:FR100" si="94">COUNTIF(EA80:EB85,"c")</f>
        <v>0</v>
      </c>
      <c r="EB100" s="136"/>
      <c r="EC100" s="136">
        <f t="shared" ref="EC100:FR100" si="95">COUNTIF(EC80:ED85,"c")</f>
        <v>0</v>
      </c>
      <c r="ED100" s="136"/>
      <c r="EE100" s="136">
        <f t="shared" ref="EE100:FR100" si="96">COUNTIF(EE80:EF85,"c")</f>
        <v>0</v>
      </c>
      <c r="EF100" s="136"/>
      <c r="EG100" s="136">
        <f t="shared" ref="EG100:FR100" si="97">COUNTIF(EG80:EH85,"c")</f>
        <v>0</v>
      </c>
      <c r="EH100" s="136"/>
      <c r="EI100" s="136">
        <f t="shared" ref="EI100:FR100" si="98">COUNTIF(EI80:EJ85,"c")</f>
        <v>0</v>
      </c>
      <c r="EJ100" s="136"/>
      <c r="EK100" s="136">
        <f t="shared" ref="EK100:FR100" si="99">COUNTIF(EK80:EL85,"c")</f>
        <v>0</v>
      </c>
      <c r="EL100" s="136"/>
      <c r="EM100" s="136">
        <f t="shared" ref="EM100:FR100" si="100">COUNTIF(EM80:EN85,"c")</f>
        <v>0</v>
      </c>
      <c r="EN100" s="136"/>
      <c r="EO100" s="136">
        <f t="shared" ref="EO100:FR100" si="101">COUNTIF(EO80:EP85,"c")</f>
        <v>0</v>
      </c>
      <c r="EP100" s="136"/>
      <c r="EQ100" s="136">
        <f t="shared" ref="EQ100:FR100" si="102">COUNTIF(EQ80:ER85,"c")</f>
        <v>0</v>
      </c>
      <c r="ER100" s="136"/>
      <c r="ES100" s="136">
        <f t="shared" ref="ES100:FR100" si="103">COUNTIF(ES80:ET85,"c")</f>
        <v>0</v>
      </c>
      <c r="ET100" s="136"/>
      <c r="EU100" s="136">
        <f t="shared" ref="EU100:FR100" si="104">COUNTIF(EU80:EV85,"c")</f>
        <v>0</v>
      </c>
      <c r="EV100" s="136"/>
      <c r="EW100" s="136">
        <f t="shared" ref="EW100:FR100" si="105">COUNTIF(EW80:EX85,"c")</f>
        <v>0</v>
      </c>
      <c r="EX100" s="136"/>
      <c r="EY100" s="136">
        <f t="shared" ref="EY100:FR100" si="106">COUNTIF(EY80:EZ85,"c")</f>
        <v>0</v>
      </c>
      <c r="EZ100" s="136"/>
      <c r="FA100" s="136">
        <f t="shared" ref="FA100:FR100" si="107">COUNTIF(FA80:FB85,"c")</f>
        <v>0</v>
      </c>
      <c r="FB100" s="136"/>
      <c r="FC100" s="136">
        <f t="shared" ref="FC100:FR100" si="108">COUNTIF(FC80:FD85,"c")</f>
        <v>0</v>
      </c>
      <c r="FD100" s="136"/>
      <c r="FE100" s="136">
        <f t="shared" ref="FE100:FR100" si="109">COUNTIF(FE80:FF85,"c")</f>
        <v>0</v>
      </c>
      <c r="FF100" s="136"/>
      <c r="FG100" s="136">
        <f t="shared" ref="FG100:FR100" si="110">COUNTIF(FG80:FH85,"c")</f>
        <v>0</v>
      </c>
      <c r="FH100" s="136"/>
      <c r="FI100" s="136">
        <f t="shared" ref="FI100:FR100" si="111">COUNTIF(FI80:FJ85,"c")</f>
        <v>0</v>
      </c>
      <c r="FJ100" s="136"/>
      <c r="FK100" s="136">
        <f t="shared" ref="FK100:FR100" si="112">COUNTIF(FK80:FL85,"c")</f>
        <v>0</v>
      </c>
      <c r="FL100" s="136"/>
      <c r="FM100" s="136">
        <f t="shared" ref="FM100:FR100" si="113">COUNTIF(FM80:FN85,"c")</f>
        <v>0</v>
      </c>
      <c r="FN100" s="136"/>
      <c r="FO100" s="136">
        <f t="shared" ref="FO100:FR100" si="114">COUNTIF(FO80:FP85,"c")</f>
        <v>0</v>
      </c>
      <c r="FP100" s="136"/>
      <c r="FQ100" s="136">
        <f t="shared" ref="FQ100:FR100" si="115">COUNTIF(FQ80:FR85,"c")</f>
        <v>0</v>
      </c>
      <c r="FR100" s="136"/>
      <c r="FS100" s="136"/>
      <c r="FT100" s="136"/>
    </row>
    <row r="101" spans="2:182" s="55" customFormat="1" x14ac:dyDescent="0.15">
      <c r="G101" s="135" t="s">
        <v>144</v>
      </c>
      <c r="H101" s="135"/>
      <c r="I101" s="135">
        <f>I97*(10000*I98+100*I99+I100)</f>
        <v>0</v>
      </c>
      <c r="J101" s="135"/>
      <c r="K101" s="135">
        <f>K97*(10000*K98+100*K99+K100)</f>
        <v>0</v>
      </c>
      <c r="L101" s="135"/>
      <c r="M101" s="135">
        <f>M97*(10000*M98+100*M99+M100)</f>
        <v>0</v>
      </c>
      <c r="N101" s="135"/>
      <c r="O101" s="135">
        <f>O97*(10000*O98+100*O99+O100)</f>
        <v>0</v>
      </c>
      <c r="P101" s="135"/>
      <c r="Q101" s="135">
        <f>Q97*(10000*Q98+100*Q99+Q100)</f>
        <v>0</v>
      </c>
      <c r="R101" s="135"/>
      <c r="S101" s="135">
        <f>S97*(10000*S98+100*S99+S100)</f>
        <v>0</v>
      </c>
      <c r="T101" s="135"/>
      <c r="U101" s="135">
        <f>U97*(10000*U98+100*U99+U100)</f>
        <v>0</v>
      </c>
      <c r="V101" s="135"/>
      <c r="W101" s="135">
        <f>W97*(10000*W98+100*W99+W100)</f>
        <v>0</v>
      </c>
      <c r="X101" s="135"/>
      <c r="Y101" s="135">
        <f>Y97*(10000*Y98+100*Y99+Y100)</f>
        <v>0</v>
      </c>
      <c r="Z101" s="135"/>
      <c r="AA101" s="135">
        <f>AA97*(10000*AA98+100*AA99+AA100)</f>
        <v>0</v>
      </c>
      <c r="AB101" s="135"/>
      <c r="AC101" s="135">
        <f>AC97*(10000*AC98+100*AC99+AC100)</f>
        <v>0</v>
      </c>
      <c r="AD101" s="135"/>
      <c r="AE101" s="135">
        <f>AE97*(10000*AE98+100*AE99+AE100)</f>
        <v>0</v>
      </c>
      <c r="AF101" s="135"/>
      <c r="AG101" s="135">
        <f>AG97*(10000*AG98+100*AG99+AG100)</f>
        <v>0</v>
      </c>
      <c r="AH101" s="135"/>
      <c r="AI101" s="135">
        <f>AI97*(10000*AI98+100*AI99+AI100)</f>
        <v>0</v>
      </c>
      <c r="AJ101" s="135"/>
      <c r="AK101" s="135">
        <f>AK97*(10000*AK98+100*AK99+AK100)</f>
        <v>0</v>
      </c>
      <c r="AL101" s="135"/>
      <c r="AM101" s="135">
        <f>AM97*(10000*AM98+100*AM99+AM100)</f>
        <v>0</v>
      </c>
      <c r="AN101" s="135"/>
      <c r="AO101" s="135">
        <f>AO97*(10000*AO98+100*AO99+AO100)</f>
        <v>0</v>
      </c>
      <c r="AP101" s="135"/>
      <c r="AQ101" s="135">
        <f>AQ97*(10000*AQ98+100*AQ99+AQ100)</f>
        <v>0</v>
      </c>
      <c r="AR101" s="135"/>
      <c r="AS101" s="135">
        <f>AS97*(10000*AS98+100*AS99+AS100)</f>
        <v>0</v>
      </c>
      <c r="AT101" s="135"/>
      <c r="AU101" s="135">
        <f>AU97*(10000*AU98+100*AU99+AU100)</f>
        <v>0</v>
      </c>
      <c r="AV101" s="135"/>
      <c r="AW101" s="135">
        <f>AW97*(10000*AW98+100*AW99+AW100)</f>
        <v>0</v>
      </c>
      <c r="AX101" s="135"/>
      <c r="AY101" s="135">
        <f>AY97*(10000*AY98+100*AY99+AY100)</f>
        <v>0</v>
      </c>
      <c r="AZ101" s="135"/>
      <c r="BA101" s="135">
        <f>BA97*(10000*BA98+100*BA99+BA100)</f>
        <v>0</v>
      </c>
      <c r="BB101" s="135"/>
      <c r="BC101" s="135">
        <f>BC97*(10000*BC98+100*BC99+BC100)</f>
        <v>0</v>
      </c>
      <c r="BD101" s="135"/>
      <c r="BE101" s="135">
        <f>BE97*(10000*BE98+100*BE99+BE100)</f>
        <v>0</v>
      </c>
      <c r="BF101" s="135"/>
      <c r="BG101" s="135">
        <f>BG97*(10000*BG98+100*BG99+BG100)</f>
        <v>0</v>
      </c>
      <c r="BH101" s="135"/>
      <c r="BI101" s="135">
        <f>BI97*(10000*BI98+100*BI99+BI100)</f>
        <v>0</v>
      </c>
      <c r="BJ101" s="135"/>
      <c r="BK101" s="135">
        <f>BK97*(10000*BK98+100*BK99+BK100)</f>
        <v>0</v>
      </c>
      <c r="BL101" s="135"/>
      <c r="BM101" s="135">
        <f>BM97*(10000*BM98+100*BM99+BM100)</f>
        <v>0</v>
      </c>
      <c r="BN101" s="135"/>
      <c r="BO101" s="135">
        <f>BO97*(10000*BO98+100*BO99+BO100)</f>
        <v>0</v>
      </c>
      <c r="BP101" s="135"/>
      <c r="BQ101" s="135">
        <f>BQ97*(10000*BQ98+100*BQ99+BQ100)</f>
        <v>0</v>
      </c>
      <c r="BR101" s="135"/>
      <c r="BS101" s="135">
        <f>BS97*(10000*BS98+100*BS99+BS100)</f>
        <v>0</v>
      </c>
      <c r="BT101" s="135"/>
      <c r="BU101" s="135">
        <f>BU97*(10000*BU98+100*BU99+BU100)</f>
        <v>0</v>
      </c>
      <c r="BV101" s="135"/>
      <c r="BW101" s="135">
        <f>BW97*(10000*BW98+100*BW99+BW100)</f>
        <v>0</v>
      </c>
      <c r="BX101" s="135"/>
      <c r="BY101" s="135">
        <f>BY97*(10000*BY98+100*BY99+BY100)</f>
        <v>0</v>
      </c>
      <c r="BZ101" s="135"/>
      <c r="CA101" s="135">
        <f>CA97*(10000*CA98+100*CA99+CA100)</f>
        <v>0</v>
      </c>
      <c r="CB101" s="135"/>
      <c r="CC101" s="135">
        <f>CC97*(10000*CC98+100*CC99+CC100)</f>
        <v>0</v>
      </c>
      <c r="CD101" s="135"/>
      <c r="CE101" s="135">
        <f>CE97*(10000*CE98+100*CE99+CE100)</f>
        <v>0</v>
      </c>
      <c r="CF101" s="135"/>
      <c r="CG101" s="135">
        <f>CG97*(10000*CG98+100*CG99+CG100)</f>
        <v>0</v>
      </c>
      <c r="CH101" s="135"/>
      <c r="CI101" s="135">
        <f>CI97*(10000*CI98+100*CI99+CI100)</f>
        <v>0</v>
      </c>
      <c r="CJ101" s="135"/>
      <c r="CK101" s="135">
        <f>CK97*(10000*CK98+100*CK99+CK100)</f>
        <v>0</v>
      </c>
      <c r="CL101" s="135"/>
      <c r="CM101" s="135">
        <f>CM97*(10000*CM98+100*CM99+CM100)</f>
        <v>0</v>
      </c>
      <c r="CN101" s="135"/>
      <c r="CO101" s="135">
        <f>CO97*(10000*CO98+100*CO99+CO100)</f>
        <v>0</v>
      </c>
      <c r="CP101" s="135"/>
      <c r="CQ101" s="135">
        <f>CQ97*(10000*CQ98+100*CQ99+CQ100)</f>
        <v>0</v>
      </c>
      <c r="CR101" s="135"/>
      <c r="CS101" s="135">
        <f>CS97*(10000*CS98+100*CS99+CS100)</f>
        <v>0</v>
      </c>
      <c r="CT101" s="135"/>
      <c r="CU101" s="135">
        <f>CU97*(10000*CU98+100*CU99+CU100)</f>
        <v>0</v>
      </c>
      <c r="CV101" s="135"/>
      <c r="CW101" s="135">
        <f>CW97*(10000*CW98+100*CW99+CW100)</f>
        <v>0</v>
      </c>
      <c r="CX101" s="135"/>
      <c r="CY101" s="135">
        <f>CY97*(10000*CY98+100*CY99+CY100)</f>
        <v>0</v>
      </c>
      <c r="CZ101" s="135"/>
      <c r="DA101" s="135">
        <f>DA97*(10000*DA98+100*DA99+DA100)</f>
        <v>0</v>
      </c>
      <c r="DB101" s="135"/>
      <c r="DC101" s="135">
        <f>DC97*(10000*DC98+100*DC99+DC100)</f>
        <v>0</v>
      </c>
      <c r="DD101" s="135"/>
      <c r="DE101" s="135">
        <f>DE97*(10000*DE98+100*DE99+DE100)</f>
        <v>0</v>
      </c>
      <c r="DF101" s="135"/>
      <c r="DG101" s="135">
        <f>DG97*(10000*DG98+100*DG99+DG100)</f>
        <v>0</v>
      </c>
      <c r="DH101" s="135"/>
      <c r="DI101" s="135">
        <f>DI97*(10000*DI98+100*DI99+DI100)</f>
        <v>0</v>
      </c>
      <c r="DJ101" s="135"/>
      <c r="DK101" s="135">
        <f>DK97*(10000*DK98+100*DK99+DK100)</f>
        <v>0</v>
      </c>
      <c r="DL101" s="135"/>
      <c r="DM101" s="135">
        <f>DM97*(10000*DM98+100*DM99+DM100)</f>
        <v>0</v>
      </c>
      <c r="DN101" s="135"/>
      <c r="DO101" s="135">
        <f>DO97*(10000*DO98+100*DO99+DO100)</f>
        <v>0</v>
      </c>
      <c r="DP101" s="135"/>
      <c r="DQ101" s="135">
        <f>DQ97*(10000*DQ98+100*DQ99+DQ100)</f>
        <v>0</v>
      </c>
      <c r="DR101" s="135"/>
      <c r="DS101" s="135">
        <f>DS97*(10000*DS98+100*DS99+DS100)</f>
        <v>0</v>
      </c>
      <c r="DT101" s="135"/>
      <c r="DU101" s="135">
        <f>DU97*(10000*DU98+100*DU99+DU100)</f>
        <v>0</v>
      </c>
      <c r="DV101" s="135"/>
      <c r="DW101" s="135">
        <f>DW97*(10000*DW98+100*DW99+DW100)</f>
        <v>0</v>
      </c>
      <c r="DX101" s="135"/>
      <c r="DY101" s="135">
        <f>DY97*(10000*DY98+100*DY99+DY100)</f>
        <v>0</v>
      </c>
      <c r="DZ101" s="135"/>
      <c r="EA101" s="135">
        <f>EA97*(10000*EA98+100*EA99+EA100)</f>
        <v>0</v>
      </c>
      <c r="EB101" s="135"/>
      <c r="EC101" s="135">
        <f>EC97*(10000*EC98+100*EC99+EC100)</f>
        <v>0</v>
      </c>
      <c r="ED101" s="135"/>
      <c r="EE101" s="135">
        <f>EE97*(10000*EE98+100*EE99+EE100)</f>
        <v>0</v>
      </c>
      <c r="EF101" s="135"/>
      <c r="EG101" s="135">
        <f>EG97*(10000*EG98+100*EG99+EG100)</f>
        <v>0</v>
      </c>
      <c r="EH101" s="135"/>
      <c r="EI101" s="135">
        <f>EI97*(10000*EI98+100*EI99+EI100)</f>
        <v>0</v>
      </c>
      <c r="EJ101" s="135"/>
      <c r="EK101" s="135">
        <f>EK97*(10000*EK98+100*EK99+EK100)</f>
        <v>0</v>
      </c>
      <c r="EL101" s="135"/>
      <c r="EM101" s="135">
        <f>EM97*(10000*EM98+100*EM99+EM100)</f>
        <v>0</v>
      </c>
      <c r="EN101" s="135"/>
      <c r="EO101" s="135">
        <f>EO97*(10000*EO98+100*EO99+EO100)</f>
        <v>0</v>
      </c>
      <c r="EP101" s="135"/>
      <c r="EQ101" s="135">
        <f>EQ97*(10000*EQ98+100*EQ99+EQ100)</f>
        <v>0</v>
      </c>
      <c r="ER101" s="135"/>
      <c r="ES101" s="135">
        <f>ES97*(10000*ES98+100*ES99+ES100)</f>
        <v>0</v>
      </c>
      <c r="ET101" s="135"/>
      <c r="EU101" s="135">
        <f>EU97*(10000*EU98+100*EU99+EU100)</f>
        <v>0</v>
      </c>
      <c r="EV101" s="135"/>
      <c r="EW101" s="135">
        <f>EW97*(10000*EW98+100*EW99+EW100)</f>
        <v>0</v>
      </c>
      <c r="EX101" s="135"/>
      <c r="EY101" s="135">
        <f>EY97*(10000*EY98+100*EY99+EY100)</f>
        <v>0</v>
      </c>
      <c r="EZ101" s="135"/>
      <c r="FA101" s="135">
        <f>FA97*(10000*FA98+100*FA99+FA100)</f>
        <v>0</v>
      </c>
      <c r="FB101" s="135"/>
      <c r="FC101" s="135">
        <f>FC97*(10000*FC98+100*FC99+FC100)</f>
        <v>0</v>
      </c>
      <c r="FD101" s="135"/>
      <c r="FE101" s="135">
        <f>FE97*(10000*FE98+100*FE99+FE100)</f>
        <v>0</v>
      </c>
      <c r="FF101" s="135"/>
      <c r="FG101" s="135">
        <f>FG97*(10000*FG98+100*FG99+FG100)</f>
        <v>0</v>
      </c>
      <c r="FH101" s="135"/>
      <c r="FI101" s="135">
        <f>FI97*(10000*FI98+100*FI99+FI100)</f>
        <v>0</v>
      </c>
      <c r="FJ101" s="135"/>
      <c r="FK101" s="135">
        <f>FK97*(10000*FK98+100*FK99+FK100)</f>
        <v>0</v>
      </c>
      <c r="FL101" s="135"/>
      <c r="FM101" s="135">
        <f>FM97*(10000*FM98+100*FM99+FM100)</f>
        <v>0</v>
      </c>
      <c r="FN101" s="135"/>
      <c r="FO101" s="135">
        <f>FO97*(10000*FO98+100*FO99+FO100)</f>
        <v>0</v>
      </c>
      <c r="FP101" s="135"/>
      <c r="FQ101" s="135">
        <f>FQ97*(10000*FQ98+100*FQ99+FQ100)</f>
        <v>0</v>
      </c>
      <c r="FR101" s="135"/>
      <c r="FS101" s="135"/>
      <c r="FT101" s="135"/>
    </row>
    <row r="102" spans="2:182" s="56" customFormat="1" x14ac:dyDescent="0.15"/>
    <row r="103" spans="2:182" s="56" customFormat="1" x14ac:dyDescent="0.15">
      <c r="C103" s="137" t="s">
        <v>156</v>
      </c>
      <c r="D103" s="137"/>
      <c r="E103" s="137"/>
      <c r="F103" s="137"/>
      <c r="G103" s="137"/>
      <c r="H103" s="137"/>
      <c r="I103" s="98">
        <f>I48</f>
        <v>0</v>
      </c>
      <c r="J103" s="98"/>
      <c r="K103" s="98">
        <f>K48</f>
        <v>0</v>
      </c>
      <c r="L103" s="98"/>
      <c r="M103" s="98">
        <f t="shared" ref="M103" si="116">M48</f>
        <v>0</v>
      </c>
      <c r="N103" s="98"/>
      <c r="O103" s="98">
        <f t="shared" ref="O103" si="117">O48</f>
        <v>0</v>
      </c>
      <c r="P103" s="98"/>
      <c r="Q103" s="98">
        <f t="shared" ref="Q103" si="118">Q48</f>
        <v>0</v>
      </c>
      <c r="R103" s="98"/>
      <c r="S103" s="98">
        <f t="shared" ref="S103" si="119">S48</f>
        <v>0</v>
      </c>
      <c r="T103" s="98"/>
      <c r="U103" s="98">
        <f t="shared" ref="U103" si="120">U48</f>
        <v>0</v>
      </c>
      <c r="V103" s="98"/>
      <c r="W103" s="98">
        <f t="shared" ref="W103" si="121">W48</f>
        <v>0</v>
      </c>
      <c r="X103" s="98"/>
      <c r="Y103" s="98">
        <f t="shared" ref="Y103" si="122">Y48</f>
        <v>0</v>
      </c>
      <c r="Z103" s="98"/>
      <c r="AA103" s="98">
        <f t="shared" ref="AA103" si="123">AA48</f>
        <v>0</v>
      </c>
      <c r="AB103" s="98"/>
      <c r="AC103" s="98">
        <f t="shared" ref="AC103" si="124">AC48</f>
        <v>0</v>
      </c>
      <c r="AD103" s="98"/>
      <c r="AE103" s="98">
        <f t="shared" ref="AE103" si="125">AE48</f>
        <v>0</v>
      </c>
      <c r="AF103" s="98"/>
      <c r="AG103" s="98">
        <f t="shared" ref="AG103" si="126">AG48</f>
        <v>0</v>
      </c>
      <c r="AH103" s="98"/>
      <c r="AI103" s="98">
        <f t="shared" ref="AI103" si="127">AI48</f>
        <v>0</v>
      </c>
      <c r="AJ103" s="98"/>
      <c r="AK103" s="98">
        <f t="shared" ref="AK103" si="128">AK48</f>
        <v>0</v>
      </c>
      <c r="AL103" s="98"/>
      <c r="AM103" s="98">
        <f t="shared" ref="AM103" si="129">AM48</f>
        <v>0</v>
      </c>
      <c r="AN103" s="98"/>
      <c r="AO103" s="98">
        <f t="shared" ref="AO103" si="130">AO48</f>
        <v>0</v>
      </c>
      <c r="AP103" s="98"/>
      <c r="AQ103" s="98">
        <f t="shared" ref="AQ103" si="131">AQ48</f>
        <v>0</v>
      </c>
      <c r="AR103" s="98"/>
      <c r="AS103" s="98">
        <f t="shared" ref="AS103" si="132">AS48</f>
        <v>0</v>
      </c>
      <c r="AT103" s="98"/>
      <c r="AU103" s="98">
        <f t="shared" ref="AU103" si="133">AU48</f>
        <v>0</v>
      </c>
      <c r="AV103" s="98"/>
      <c r="AW103" s="98">
        <f t="shared" ref="AW103" si="134">AW48</f>
        <v>0</v>
      </c>
      <c r="AX103" s="98"/>
      <c r="AY103" s="98">
        <f t="shared" ref="AY103" si="135">AY48</f>
        <v>0</v>
      </c>
      <c r="AZ103" s="98"/>
      <c r="BA103" s="98">
        <f t="shared" ref="BA103" si="136">BA48</f>
        <v>0</v>
      </c>
      <c r="BB103" s="98"/>
      <c r="BC103" s="98">
        <f t="shared" ref="BC103" si="137">BC48</f>
        <v>0</v>
      </c>
      <c r="BD103" s="98"/>
      <c r="BE103" s="98">
        <f t="shared" ref="BE103" si="138">BE48</f>
        <v>0</v>
      </c>
      <c r="BF103" s="98"/>
      <c r="BG103" s="98">
        <f t="shared" ref="BG103" si="139">BG48</f>
        <v>0</v>
      </c>
      <c r="BH103" s="98"/>
      <c r="BI103" s="98">
        <f t="shared" ref="BI103" si="140">BI48</f>
        <v>0</v>
      </c>
      <c r="BJ103" s="98"/>
      <c r="BK103" s="98">
        <f t="shared" ref="BK103" si="141">BK48</f>
        <v>0</v>
      </c>
      <c r="BL103" s="98"/>
      <c r="BM103" s="98">
        <f t="shared" ref="BM103" si="142">BM48</f>
        <v>0</v>
      </c>
      <c r="BN103" s="98"/>
      <c r="BO103" s="98">
        <f t="shared" ref="BO103" si="143">BO48</f>
        <v>0</v>
      </c>
      <c r="BP103" s="98"/>
      <c r="BQ103" s="98">
        <f t="shared" ref="BQ103" si="144">BQ48</f>
        <v>0</v>
      </c>
      <c r="BR103" s="98"/>
      <c r="BS103" s="98">
        <f t="shared" ref="BS103" si="145">BS48</f>
        <v>0</v>
      </c>
      <c r="BT103" s="98"/>
      <c r="BU103" s="98">
        <f t="shared" ref="BU103" si="146">BU48</f>
        <v>0</v>
      </c>
      <c r="BV103" s="98"/>
      <c r="BW103" s="98">
        <f t="shared" ref="BW103" si="147">BW48</f>
        <v>0</v>
      </c>
      <c r="BX103" s="98"/>
      <c r="BY103" s="98">
        <f t="shared" ref="BY103" si="148">BY48</f>
        <v>0</v>
      </c>
      <c r="BZ103" s="98"/>
      <c r="CA103" s="98">
        <f t="shared" ref="CA103" si="149">CA48</f>
        <v>0</v>
      </c>
      <c r="CB103" s="98"/>
      <c r="CC103" s="98">
        <f t="shared" ref="CC103" si="150">CC48</f>
        <v>0</v>
      </c>
      <c r="CD103" s="98"/>
      <c r="CE103" s="98">
        <f t="shared" ref="CE103" si="151">CE48</f>
        <v>0</v>
      </c>
      <c r="CF103" s="98"/>
      <c r="CG103" s="98">
        <f t="shared" ref="CG103" si="152">CG48</f>
        <v>0</v>
      </c>
      <c r="CH103" s="98"/>
      <c r="CI103" s="98">
        <f t="shared" ref="CI103" si="153">CI48</f>
        <v>0</v>
      </c>
      <c r="CJ103" s="98"/>
      <c r="CK103" s="98">
        <f t="shared" ref="CK103" si="154">CK48</f>
        <v>0</v>
      </c>
      <c r="CL103" s="98"/>
      <c r="CM103" s="98">
        <f t="shared" ref="CM103" si="155">CM48</f>
        <v>0</v>
      </c>
      <c r="CN103" s="98"/>
      <c r="CO103" s="98">
        <f t="shared" ref="CO103" si="156">CO48</f>
        <v>0</v>
      </c>
      <c r="CP103" s="98"/>
      <c r="CQ103" s="98">
        <f t="shared" ref="CQ103" si="157">CQ48</f>
        <v>0</v>
      </c>
      <c r="CR103" s="98"/>
      <c r="CS103" s="98">
        <f t="shared" ref="CS103" si="158">CS48</f>
        <v>0</v>
      </c>
      <c r="CT103" s="98"/>
      <c r="CU103" s="98">
        <f t="shared" ref="CU103" si="159">CU48</f>
        <v>0</v>
      </c>
      <c r="CV103" s="98"/>
      <c r="CW103" s="98">
        <f t="shared" ref="CW103" si="160">CW48</f>
        <v>0</v>
      </c>
      <c r="CX103" s="98"/>
      <c r="CY103" s="98">
        <f t="shared" ref="CY103" si="161">CY48</f>
        <v>0</v>
      </c>
      <c r="CZ103" s="98"/>
      <c r="DA103" s="98">
        <f t="shared" ref="DA103" si="162">DA48</f>
        <v>0</v>
      </c>
      <c r="DB103" s="98"/>
      <c r="DC103" s="98">
        <f t="shared" ref="DC103" si="163">DC48</f>
        <v>0</v>
      </c>
      <c r="DD103" s="98"/>
      <c r="DE103" s="98">
        <f t="shared" ref="DE103" si="164">DE48</f>
        <v>0</v>
      </c>
      <c r="DF103" s="98"/>
      <c r="DG103" s="98">
        <f t="shared" ref="DG103" si="165">DG48</f>
        <v>0</v>
      </c>
      <c r="DH103" s="98"/>
      <c r="DI103" s="98">
        <f t="shared" ref="DI103" si="166">DI48</f>
        <v>0</v>
      </c>
      <c r="DJ103" s="98"/>
      <c r="DK103" s="98">
        <f t="shared" ref="DK103" si="167">DK48</f>
        <v>0</v>
      </c>
      <c r="DL103" s="98"/>
      <c r="DM103" s="98">
        <f t="shared" ref="DM103" si="168">DM48</f>
        <v>0</v>
      </c>
      <c r="DN103" s="98"/>
      <c r="DO103" s="98">
        <f t="shared" ref="DO103" si="169">DO48</f>
        <v>0</v>
      </c>
      <c r="DP103" s="98"/>
      <c r="DQ103" s="98">
        <f t="shared" ref="DQ103" si="170">DQ48</f>
        <v>0</v>
      </c>
      <c r="DR103" s="98"/>
      <c r="DS103" s="98">
        <f t="shared" ref="DS103" si="171">DS48</f>
        <v>0</v>
      </c>
      <c r="DT103" s="98"/>
      <c r="DU103" s="98">
        <f t="shared" ref="DU103" si="172">DU48</f>
        <v>0</v>
      </c>
      <c r="DV103" s="98"/>
      <c r="DW103" s="98">
        <f t="shared" ref="DW103" si="173">DW48</f>
        <v>0</v>
      </c>
      <c r="DX103" s="98"/>
      <c r="DY103" s="98">
        <f t="shared" ref="DY103" si="174">DY48</f>
        <v>0</v>
      </c>
      <c r="DZ103" s="98"/>
      <c r="EA103" s="98">
        <f t="shared" ref="EA103" si="175">EA48</f>
        <v>0</v>
      </c>
      <c r="EB103" s="98"/>
      <c r="EC103" s="98">
        <f t="shared" ref="EC103" si="176">EC48</f>
        <v>0</v>
      </c>
      <c r="ED103" s="98"/>
      <c r="EE103" s="98">
        <f t="shared" ref="EE103" si="177">EE48</f>
        <v>0</v>
      </c>
      <c r="EF103" s="98"/>
      <c r="EG103" s="98">
        <f t="shared" ref="EG103" si="178">EG48</f>
        <v>0</v>
      </c>
      <c r="EH103" s="98"/>
      <c r="EI103" s="98">
        <f t="shared" ref="EI103" si="179">EI48</f>
        <v>0</v>
      </c>
      <c r="EJ103" s="98"/>
      <c r="EK103" s="98">
        <f t="shared" ref="EK103" si="180">EK48</f>
        <v>0</v>
      </c>
      <c r="EL103" s="98"/>
      <c r="EM103" s="98">
        <f t="shared" ref="EM103" si="181">EM48</f>
        <v>0</v>
      </c>
      <c r="EN103" s="98"/>
      <c r="EO103" s="98">
        <f t="shared" ref="EO103" si="182">EO48</f>
        <v>0</v>
      </c>
      <c r="EP103" s="98"/>
      <c r="EQ103" s="98">
        <f t="shared" ref="EQ103" si="183">EQ48</f>
        <v>0</v>
      </c>
      <c r="ER103" s="98"/>
      <c r="ES103" s="98">
        <f t="shared" ref="ES103" si="184">ES48</f>
        <v>0</v>
      </c>
      <c r="ET103" s="98"/>
      <c r="EU103" s="98">
        <f t="shared" ref="EU103" si="185">EU48</f>
        <v>0</v>
      </c>
      <c r="EV103" s="98"/>
      <c r="EW103" s="98">
        <f t="shared" ref="EW103" si="186">EW48</f>
        <v>0</v>
      </c>
      <c r="EX103" s="98"/>
      <c r="EY103" s="98">
        <f t="shared" ref="EY103" si="187">EY48</f>
        <v>0</v>
      </c>
      <c r="EZ103" s="98"/>
      <c r="FA103" s="98">
        <f t="shared" ref="FA103" si="188">FA48</f>
        <v>0</v>
      </c>
      <c r="FB103" s="98"/>
      <c r="FC103" s="98">
        <f t="shared" ref="FC103" si="189">FC48</f>
        <v>0</v>
      </c>
      <c r="FD103" s="98"/>
      <c r="FE103" s="98">
        <f t="shared" ref="FE103" si="190">FE48</f>
        <v>0</v>
      </c>
      <c r="FF103" s="98"/>
      <c r="FG103" s="98">
        <f t="shared" ref="FG103" si="191">FG48</f>
        <v>0</v>
      </c>
      <c r="FH103" s="98"/>
      <c r="FI103" s="98">
        <f t="shared" ref="FI103" si="192">FI48</f>
        <v>0</v>
      </c>
      <c r="FJ103" s="98"/>
      <c r="FK103" s="98">
        <f t="shared" ref="FK103" si="193">FK48</f>
        <v>0</v>
      </c>
      <c r="FL103" s="98"/>
      <c r="FM103" s="98">
        <f t="shared" ref="FM103" si="194">FM48</f>
        <v>0</v>
      </c>
      <c r="FN103" s="98"/>
      <c r="FO103" s="98">
        <f t="shared" ref="FO103" si="195">FO48</f>
        <v>0</v>
      </c>
      <c r="FP103" s="98"/>
      <c r="FQ103" s="98">
        <f t="shared" ref="FQ103" si="196">FQ48</f>
        <v>0</v>
      </c>
      <c r="FR103" s="98"/>
    </row>
    <row r="104" spans="2:182" s="56" customFormat="1" x14ac:dyDescent="0.15">
      <c r="G104" s="136" t="s">
        <v>157</v>
      </c>
      <c r="H104" s="136"/>
      <c r="I104" s="136">
        <f>+COUNTIF(I89:J90,"a")</f>
        <v>0</v>
      </c>
      <c r="J104" s="136"/>
      <c r="K104" s="136">
        <f>+COUNTIF(K89:L90,"a")</f>
        <v>0</v>
      </c>
      <c r="L104" s="136"/>
      <c r="M104" s="136">
        <f>+COUNTIF(M89:N90,"a")</f>
        <v>0</v>
      </c>
      <c r="N104" s="136"/>
      <c r="O104" s="136">
        <f>+COUNTIF(O89:P90,"a")</f>
        <v>0</v>
      </c>
      <c r="P104" s="136"/>
      <c r="Q104" s="136">
        <f>+COUNTIF(Q89:R90,"a")</f>
        <v>0</v>
      </c>
      <c r="R104" s="136"/>
      <c r="S104" s="136">
        <f>+COUNTIF(S89:T90,"a")</f>
        <v>0</v>
      </c>
      <c r="T104" s="136"/>
      <c r="U104" s="136">
        <f>+COUNTIF(U89:V90,"a")</f>
        <v>0</v>
      </c>
      <c r="V104" s="136"/>
      <c r="W104" s="136">
        <f>+COUNTIF(W89:X90,"a")</f>
        <v>0</v>
      </c>
      <c r="X104" s="136"/>
      <c r="Y104" s="136">
        <f>+COUNTIF(Y89:Z90,"a")</f>
        <v>0</v>
      </c>
      <c r="Z104" s="136"/>
      <c r="AA104" s="136">
        <f>+COUNTIF(AA89:AB90,"a")</f>
        <v>0</v>
      </c>
      <c r="AB104" s="136"/>
      <c r="AC104" s="136">
        <f>+COUNTIF(AC89:AD90,"a")</f>
        <v>0</v>
      </c>
      <c r="AD104" s="136"/>
      <c r="AE104" s="136">
        <f>+COUNTIF(AE89:AF90,"a")</f>
        <v>0</v>
      </c>
      <c r="AF104" s="136"/>
      <c r="AG104" s="136">
        <f>+COUNTIF(AG89:AH90,"a")</f>
        <v>0</v>
      </c>
      <c r="AH104" s="136"/>
      <c r="AI104" s="136">
        <f>+COUNTIF(AI89:AJ90,"a")</f>
        <v>0</v>
      </c>
      <c r="AJ104" s="136"/>
      <c r="AK104" s="136">
        <f>+COUNTIF(AK89:AL90,"a")</f>
        <v>0</v>
      </c>
      <c r="AL104" s="136"/>
      <c r="AM104" s="136">
        <f>+COUNTIF(AM89:AN90,"a")</f>
        <v>0</v>
      </c>
      <c r="AN104" s="136"/>
      <c r="AO104" s="136">
        <f>+COUNTIF(AO89:AP90,"a")</f>
        <v>0</v>
      </c>
      <c r="AP104" s="136"/>
      <c r="AQ104" s="136">
        <f>+COUNTIF(AQ89:AR90,"a")</f>
        <v>0</v>
      </c>
      <c r="AR104" s="136"/>
      <c r="AS104" s="136">
        <f>+COUNTIF(AS89:AT90,"a")</f>
        <v>0</v>
      </c>
      <c r="AT104" s="136"/>
      <c r="AU104" s="136">
        <f>+COUNTIF(AU89:AV90,"a")</f>
        <v>0</v>
      </c>
      <c r="AV104" s="136"/>
      <c r="AW104" s="136">
        <f>+COUNTIF(AW89:AX90,"a")</f>
        <v>0</v>
      </c>
      <c r="AX104" s="136"/>
      <c r="AY104" s="136">
        <f>+COUNTIF(AY89:AZ90,"a")</f>
        <v>0</v>
      </c>
      <c r="AZ104" s="136"/>
      <c r="BA104" s="136">
        <f>+COUNTIF(BA89:BB90,"a")</f>
        <v>0</v>
      </c>
      <c r="BB104" s="136"/>
      <c r="BC104" s="136">
        <f>+COUNTIF(BC89:BD90,"a")</f>
        <v>0</v>
      </c>
      <c r="BD104" s="136"/>
      <c r="BE104" s="136">
        <f>+COUNTIF(BE89:BF90,"a")</f>
        <v>0</v>
      </c>
      <c r="BF104" s="136"/>
      <c r="BG104" s="136">
        <f>+COUNTIF(BG89:BH90,"a")</f>
        <v>0</v>
      </c>
      <c r="BH104" s="136"/>
      <c r="BI104" s="136">
        <f>+COUNTIF(BI89:BJ90,"a")</f>
        <v>0</v>
      </c>
      <c r="BJ104" s="136"/>
      <c r="BK104" s="136">
        <f>+COUNTIF(BK89:BL90,"a")</f>
        <v>0</v>
      </c>
      <c r="BL104" s="136"/>
      <c r="BM104" s="136">
        <f>+COUNTIF(BM89:BN90,"a")</f>
        <v>0</v>
      </c>
      <c r="BN104" s="136"/>
      <c r="BO104" s="136">
        <f>+COUNTIF(BO89:BP90,"a")</f>
        <v>0</v>
      </c>
      <c r="BP104" s="136"/>
      <c r="BQ104" s="136">
        <f>+COUNTIF(BQ89:BR90,"a")</f>
        <v>0</v>
      </c>
      <c r="BR104" s="136"/>
      <c r="BS104" s="136">
        <f>+COUNTIF(BS89:BT90,"a")</f>
        <v>0</v>
      </c>
      <c r="BT104" s="136"/>
      <c r="BU104" s="136">
        <f>+COUNTIF(BU89:BV90,"a")</f>
        <v>0</v>
      </c>
      <c r="BV104" s="136"/>
      <c r="BW104" s="136">
        <f>+COUNTIF(BW89:BX90,"a")</f>
        <v>0</v>
      </c>
      <c r="BX104" s="136"/>
      <c r="BY104" s="136">
        <f>+COUNTIF(BY89:BZ90,"a")</f>
        <v>0</v>
      </c>
      <c r="BZ104" s="136"/>
      <c r="CA104" s="136">
        <f>+COUNTIF(CA89:CB90,"a")</f>
        <v>0</v>
      </c>
      <c r="CB104" s="136"/>
      <c r="CC104" s="136">
        <f>+COUNTIF(CC89:CD90,"a")</f>
        <v>0</v>
      </c>
      <c r="CD104" s="136"/>
      <c r="CE104" s="136">
        <f>+COUNTIF(CE89:CF90,"a")</f>
        <v>0</v>
      </c>
      <c r="CF104" s="136"/>
      <c r="CG104" s="136">
        <f>+COUNTIF(CG89:CH90,"a")</f>
        <v>0</v>
      </c>
      <c r="CH104" s="136"/>
      <c r="CI104" s="136">
        <f>+COUNTIF(CI89:CJ90,"a")</f>
        <v>0</v>
      </c>
      <c r="CJ104" s="136"/>
      <c r="CK104" s="136">
        <f>+COUNTIF(CK89:CL90,"a")</f>
        <v>0</v>
      </c>
      <c r="CL104" s="136"/>
      <c r="CM104" s="136">
        <f>+COUNTIF(CM89:CN90,"a")</f>
        <v>0</v>
      </c>
      <c r="CN104" s="136"/>
      <c r="CO104" s="136">
        <f>+COUNTIF(CO89:CP90,"a")</f>
        <v>0</v>
      </c>
      <c r="CP104" s="136"/>
      <c r="CQ104" s="136">
        <f>+COUNTIF(CQ89:CR90,"a")</f>
        <v>0</v>
      </c>
      <c r="CR104" s="136"/>
      <c r="CS104" s="136">
        <f>+COUNTIF(CS89:CT90,"a")</f>
        <v>0</v>
      </c>
      <c r="CT104" s="136"/>
      <c r="CU104" s="136">
        <f>+COUNTIF(CU89:CV90,"a")</f>
        <v>0</v>
      </c>
      <c r="CV104" s="136"/>
      <c r="CW104" s="136">
        <f>+COUNTIF(CW89:CX90,"a")</f>
        <v>0</v>
      </c>
      <c r="CX104" s="136"/>
      <c r="CY104" s="136">
        <f>+COUNTIF(CY89:CZ90,"a")</f>
        <v>0</v>
      </c>
      <c r="CZ104" s="136"/>
      <c r="DA104" s="136">
        <f>+COUNTIF(DA89:DB90,"a")</f>
        <v>0</v>
      </c>
      <c r="DB104" s="136"/>
      <c r="DC104" s="136">
        <f>+COUNTIF(DC89:DD90,"a")</f>
        <v>0</v>
      </c>
      <c r="DD104" s="136"/>
      <c r="DE104" s="136">
        <f>+COUNTIF(DE89:DF90,"a")</f>
        <v>0</v>
      </c>
      <c r="DF104" s="136"/>
      <c r="DG104" s="136">
        <f>+COUNTIF(DG89:DH90,"a")</f>
        <v>0</v>
      </c>
      <c r="DH104" s="136"/>
      <c r="DI104" s="136">
        <f>+COUNTIF(DI89:DJ90,"a")</f>
        <v>0</v>
      </c>
      <c r="DJ104" s="136"/>
      <c r="DK104" s="136">
        <f>+COUNTIF(DK89:DL90,"a")</f>
        <v>0</v>
      </c>
      <c r="DL104" s="136"/>
      <c r="DM104" s="136">
        <f>+COUNTIF(DM89:DN90,"a")</f>
        <v>0</v>
      </c>
      <c r="DN104" s="136"/>
      <c r="DO104" s="136">
        <f>+COUNTIF(DO89:DP90,"a")</f>
        <v>0</v>
      </c>
      <c r="DP104" s="136"/>
      <c r="DQ104" s="136">
        <f>+COUNTIF(DQ89:DR90,"a")</f>
        <v>0</v>
      </c>
      <c r="DR104" s="136"/>
      <c r="DS104" s="136">
        <f>+COUNTIF(DS89:DT90,"a")</f>
        <v>0</v>
      </c>
      <c r="DT104" s="136"/>
      <c r="DU104" s="136">
        <f>+COUNTIF(DU89:DV90,"a")</f>
        <v>0</v>
      </c>
      <c r="DV104" s="136"/>
      <c r="DW104" s="136">
        <f>+COUNTIF(DW89:DX90,"a")</f>
        <v>0</v>
      </c>
      <c r="DX104" s="136"/>
      <c r="DY104" s="136">
        <f>+COUNTIF(DY89:DZ90,"a")</f>
        <v>0</v>
      </c>
      <c r="DZ104" s="136"/>
      <c r="EA104" s="136">
        <f>+COUNTIF(EA89:EB90,"a")</f>
        <v>0</v>
      </c>
      <c r="EB104" s="136"/>
      <c r="EC104" s="136">
        <f>+COUNTIF(EC89:ED90,"a")</f>
        <v>0</v>
      </c>
      <c r="ED104" s="136"/>
      <c r="EE104" s="136">
        <f>+COUNTIF(EE89:EF90,"a")</f>
        <v>0</v>
      </c>
      <c r="EF104" s="136"/>
      <c r="EG104" s="136">
        <f>+COUNTIF(EG89:EH90,"a")</f>
        <v>0</v>
      </c>
      <c r="EH104" s="136"/>
      <c r="EI104" s="136">
        <f>+COUNTIF(EI89:EJ90,"a")</f>
        <v>0</v>
      </c>
      <c r="EJ104" s="136"/>
      <c r="EK104" s="136">
        <f>+COUNTIF(EK89:EL90,"a")</f>
        <v>0</v>
      </c>
      <c r="EL104" s="136"/>
      <c r="EM104" s="136">
        <f>+COUNTIF(EM89:EN90,"a")</f>
        <v>0</v>
      </c>
      <c r="EN104" s="136"/>
      <c r="EO104" s="136">
        <f>+COUNTIF(EO89:EP90,"a")</f>
        <v>0</v>
      </c>
      <c r="EP104" s="136"/>
      <c r="EQ104" s="136">
        <f>+COUNTIF(EQ89:ER90,"a")</f>
        <v>0</v>
      </c>
      <c r="ER104" s="136"/>
      <c r="ES104" s="136">
        <f>+COUNTIF(ES89:ET90,"a")</f>
        <v>0</v>
      </c>
      <c r="ET104" s="136"/>
      <c r="EU104" s="136">
        <f>+COUNTIF(EU89:EV90,"a")</f>
        <v>0</v>
      </c>
      <c r="EV104" s="136"/>
      <c r="EW104" s="136">
        <f>+COUNTIF(EW89:EX90,"a")</f>
        <v>0</v>
      </c>
      <c r="EX104" s="136"/>
      <c r="EY104" s="136">
        <f>+COUNTIF(EY89:EZ90,"a")</f>
        <v>0</v>
      </c>
      <c r="EZ104" s="136"/>
      <c r="FA104" s="136">
        <f>+COUNTIF(FA89:FB90,"a")</f>
        <v>0</v>
      </c>
      <c r="FB104" s="136"/>
      <c r="FC104" s="136">
        <f>+COUNTIF(FC89:FD90,"a")</f>
        <v>0</v>
      </c>
      <c r="FD104" s="136"/>
      <c r="FE104" s="136">
        <f>+COUNTIF(FE89:FF90,"a")</f>
        <v>0</v>
      </c>
      <c r="FF104" s="136"/>
      <c r="FG104" s="136">
        <f>+COUNTIF(FG89:FH90,"a")</f>
        <v>0</v>
      </c>
      <c r="FH104" s="136"/>
      <c r="FI104" s="136">
        <f>+COUNTIF(FI89:FJ90,"a")</f>
        <v>0</v>
      </c>
      <c r="FJ104" s="136"/>
      <c r="FK104" s="136">
        <f>+COUNTIF(FK89:FL90,"a")</f>
        <v>0</v>
      </c>
      <c r="FL104" s="136"/>
      <c r="FM104" s="136">
        <f>+COUNTIF(FM89:FN90,"a")</f>
        <v>0</v>
      </c>
      <c r="FN104" s="136"/>
      <c r="FO104" s="136">
        <f>+COUNTIF(FO89:FP90,"a")</f>
        <v>0</v>
      </c>
      <c r="FP104" s="136"/>
      <c r="FQ104" s="136">
        <f>+COUNTIF(FQ89:FR90,"a")</f>
        <v>0</v>
      </c>
      <c r="FR104" s="136"/>
    </row>
    <row r="105" spans="2:182" s="56" customFormat="1" x14ac:dyDescent="0.15">
      <c r="G105" s="136" t="s">
        <v>158</v>
      </c>
      <c r="H105" s="136"/>
      <c r="I105" s="136">
        <f>COUNTIF(I89:J90,"b")</f>
        <v>0</v>
      </c>
      <c r="J105" s="136"/>
      <c r="K105" s="136">
        <f>COUNTIF(K89:L90,"b")</f>
        <v>0</v>
      </c>
      <c r="L105" s="136"/>
      <c r="M105" s="136">
        <f>COUNTIF(M89:N90,"b")</f>
        <v>0</v>
      </c>
      <c r="N105" s="136"/>
      <c r="O105" s="136">
        <f>COUNTIF(O89:P90,"b")</f>
        <v>0</v>
      </c>
      <c r="P105" s="136"/>
      <c r="Q105" s="136">
        <f>COUNTIF(Q89:R90,"b")</f>
        <v>0</v>
      </c>
      <c r="R105" s="136"/>
      <c r="S105" s="136">
        <f>COUNTIF(S89:T90,"b")</f>
        <v>0</v>
      </c>
      <c r="T105" s="136"/>
      <c r="U105" s="136">
        <f>COUNTIF(U89:V90,"b")</f>
        <v>0</v>
      </c>
      <c r="V105" s="136"/>
      <c r="W105" s="136">
        <f>COUNTIF(W89:X90,"b")</f>
        <v>0</v>
      </c>
      <c r="X105" s="136"/>
      <c r="Y105" s="136">
        <f>COUNTIF(Y89:Z90,"b")</f>
        <v>0</v>
      </c>
      <c r="Z105" s="136"/>
      <c r="AA105" s="136">
        <f>COUNTIF(AA89:AB90,"b")</f>
        <v>0</v>
      </c>
      <c r="AB105" s="136"/>
      <c r="AC105" s="136">
        <f>COUNTIF(AC89:AD90,"b")</f>
        <v>0</v>
      </c>
      <c r="AD105" s="136"/>
      <c r="AE105" s="136">
        <f>COUNTIF(AE89:AF90,"b")</f>
        <v>0</v>
      </c>
      <c r="AF105" s="136"/>
      <c r="AG105" s="136">
        <f>COUNTIF(AG89:AH90,"b")</f>
        <v>0</v>
      </c>
      <c r="AH105" s="136"/>
      <c r="AI105" s="136">
        <f>COUNTIF(AI89:AJ90,"b")</f>
        <v>0</v>
      </c>
      <c r="AJ105" s="136"/>
      <c r="AK105" s="136">
        <f>COUNTIF(AK89:AL90,"b")</f>
        <v>0</v>
      </c>
      <c r="AL105" s="136"/>
      <c r="AM105" s="136">
        <f>COUNTIF(AM89:AN90,"b")</f>
        <v>0</v>
      </c>
      <c r="AN105" s="136"/>
      <c r="AO105" s="136">
        <f>COUNTIF(AO89:AP90,"b")</f>
        <v>0</v>
      </c>
      <c r="AP105" s="136"/>
      <c r="AQ105" s="136">
        <f>COUNTIF(AQ89:AR90,"b")</f>
        <v>0</v>
      </c>
      <c r="AR105" s="136"/>
      <c r="AS105" s="136">
        <f>COUNTIF(AS89:AT90,"b")</f>
        <v>0</v>
      </c>
      <c r="AT105" s="136"/>
      <c r="AU105" s="136">
        <f>COUNTIF(AU89:AV90,"b")</f>
        <v>0</v>
      </c>
      <c r="AV105" s="136"/>
      <c r="AW105" s="136">
        <f>COUNTIF(AW89:AX90,"b")</f>
        <v>0</v>
      </c>
      <c r="AX105" s="136"/>
      <c r="AY105" s="136">
        <f>COUNTIF(AY89:AZ90,"b")</f>
        <v>0</v>
      </c>
      <c r="AZ105" s="136"/>
      <c r="BA105" s="136">
        <f>COUNTIF(BA89:BB90,"b")</f>
        <v>0</v>
      </c>
      <c r="BB105" s="136"/>
      <c r="BC105" s="136">
        <f>COUNTIF(BC89:BD90,"b")</f>
        <v>0</v>
      </c>
      <c r="BD105" s="136"/>
      <c r="BE105" s="136">
        <f>COUNTIF(BE89:BF90,"b")</f>
        <v>0</v>
      </c>
      <c r="BF105" s="136"/>
      <c r="BG105" s="136">
        <f>COUNTIF(BG89:BH90,"b")</f>
        <v>0</v>
      </c>
      <c r="BH105" s="136"/>
      <c r="BI105" s="136">
        <f>COUNTIF(BI89:BJ90,"b")</f>
        <v>0</v>
      </c>
      <c r="BJ105" s="136"/>
      <c r="BK105" s="136">
        <f>COUNTIF(BK89:BL90,"b")</f>
        <v>0</v>
      </c>
      <c r="BL105" s="136"/>
      <c r="BM105" s="136">
        <f>COUNTIF(BM89:BN90,"b")</f>
        <v>0</v>
      </c>
      <c r="BN105" s="136"/>
      <c r="BO105" s="136">
        <f>COUNTIF(BO89:BP90,"b")</f>
        <v>0</v>
      </c>
      <c r="BP105" s="136"/>
      <c r="BQ105" s="136">
        <f>COUNTIF(BQ89:BR90,"b")</f>
        <v>0</v>
      </c>
      <c r="BR105" s="136"/>
      <c r="BS105" s="136">
        <f>COUNTIF(BS89:BT90,"b")</f>
        <v>0</v>
      </c>
      <c r="BT105" s="136"/>
      <c r="BU105" s="136">
        <f>COUNTIF(BU89:BV90,"b")</f>
        <v>0</v>
      </c>
      <c r="BV105" s="136"/>
      <c r="BW105" s="136">
        <f>COUNTIF(BW89:BX90,"b")</f>
        <v>0</v>
      </c>
      <c r="BX105" s="136"/>
      <c r="BY105" s="136">
        <f>COUNTIF(BY89:BZ90,"b")</f>
        <v>0</v>
      </c>
      <c r="BZ105" s="136"/>
      <c r="CA105" s="136">
        <f>COUNTIF(CA89:CB90,"b")</f>
        <v>0</v>
      </c>
      <c r="CB105" s="136"/>
      <c r="CC105" s="136">
        <f>COUNTIF(CC89:CD90,"b")</f>
        <v>0</v>
      </c>
      <c r="CD105" s="136"/>
      <c r="CE105" s="136">
        <f>COUNTIF(CE89:CF90,"b")</f>
        <v>0</v>
      </c>
      <c r="CF105" s="136"/>
      <c r="CG105" s="136">
        <f>COUNTIF(CG89:CH90,"b")</f>
        <v>0</v>
      </c>
      <c r="CH105" s="136"/>
      <c r="CI105" s="136">
        <f>COUNTIF(CI89:CJ90,"b")</f>
        <v>0</v>
      </c>
      <c r="CJ105" s="136"/>
      <c r="CK105" s="136">
        <f>COUNTIF(CK89:CL90,"b")</f>
        <v>0</v>
      </c>
      <c r="CL105" s="136"/>
      <c r="CM105" s="136">
        <f>COUNTIF(CM89:CN90,"b")</f>
        <v>0</v>
      </c>
      <c r="CN105" s="136"/>
      <c r="CO105" s="136">
        <f>COUNTIF(CO89:CP90,"b")</f>
        <v>0</v>
      </c>
      <c r="CP105" s="136"/>
      <c r="CQ105" s="136">
        <f>COUNTIF(CQ89:CR90,"b")</f>
        <v>0</v>
      </c>
      <c r="CR105" s="136"/>
      <c r="CS105" s="136">
        <f>COUNTIF(CS89:CT90,"b")</f>
        <v>0</v>
      </c>
      <c r="CT105" s="136"/>
      <c r="CU105" s="136">
        <f>COUNTIF(CU89:CV90,"b")</f>
        <v>0</v>
      </c>
      <c r="CV105" s="136"/>
      <c r="CW105" s="136">
        <f>COUNTIF(CW89:CX90,"b")</f>
        <v>0</v>
      </c>
      <c r="CX105" s="136"/>
      <c r="CY105" s="136">
        <f>COUNTIF(CY89:CZ90,"b")</f>
        <v>0</v>
      </c>
      <c r="CZ105" s="136"/>
      <c r="DA105" s="136">
        <f>COUNTIF(DA89:DB90,"b")</f>
        <v>0</v>
      </c>
      <c r="DB105" s="136"/>
      <c r="DC105" s="136">
        <f>COUNTIF(DC89:DD90,"b")</f>
        <v>0</v>
      </c>
      <c r="DD105" s="136"/>
      <c r="DE105" s="136">
        <f>COUNTIF(DE89:DF90,"b")</f>
        <v>0</v>
      </c>
      <c r="DF105" s="136"/>
      <c r="DG105" s="136">
        <f>COUNTIF(DG89:DH90,"b")</f>
        <v>0</v>
      </c>
      <c r="DH105" s="136"/>
      <c r="DI105" s="136">
        <f>COUNTIF(DI89:DJ90,"b")</f>
        <v>0</v>
      </c>
      <c r="DJ105" s="136"/>
      <c r="DK105" s="136">
        <f>COUNTIF(DK89:DL90,"b")</f>
        <v>0</v>
      </c>
      <c r="DL105" s="136"/>
      <c r="DM105" s="136">
        <f>COUNTIF(DM89:DN90,"b")</f>
        <v>0</v>
      </c>
      <c r="DN105" s="136"/>
      <c r="DO105" s="136">
        <f>COUNTIF(DO89:DP90,"b")</f>
        <v>0</v>
      </c>
      <c r="DP105" s="136"/>
      <c r="DQ105" s="136">
        <f>COUNTIF(DQ89:DR90,"b")</f>
        <v>0</v>
      </c>
      <c r="DR105" s="136"/>
      <c r="DS105" s="136">
        <f>COUNTIF(DS89:DT90,"b")</f>
        <v>0</v>
      </c>
      <c r="DT105" s="136"/>
      <c r="DU105" s="136">
        <f>COUNTIF(DU89:DV90,"b")</f>
        <v>0</v>
      </c>
      <c r="DV105" s="136"/>
      <c r="DW105" s="136">
        <f>COUNTIF(DW89:DX90,"b")</f>
        <v>0</v>
      </c>
      <c r="DX105" s="136"/>
      <c r="DY105" s="136">
        <f>COUNTIF(DY89:DZ90,"b")</f>
        <v>0</v>
      </c>
      <c r="DZ105" s="136"/>
      <c r="EA105" s="136">
        <f>COUNTIF(EA89:EB90,"b")</f>
        <v>0</v>
      </c>
      <c r="EB105" s="136"/>
      <c r="EC105" s="136">
        <f>COUNTIF(EC89:ED90,"b")</f>
        <v>0</v>
      </c>
      <c r="ED105" s="136"/>
      <c r="EE105" s="136">
        <f>COUNTIF(EE89:EF90,"b")</f>
        <v>0</v>
      </c>
      <c r="EF105" s="136"/>
      <c r="EG105" s="136">
        <f>COUNTIF(EG89:EH90,"b")</f>
        <v>0</v>
      </c>
      <c r="EH105" s="136"/>
      <c r="EI105" s="136">
        <f>COUNTIF(EI89:EJ90,"b")</f>
        <v>0</v>
      </c>
      <c r="EJ105" s="136"/>
      <c r="EK105" s="136">
        <f>COUNTIF(EK89:EL90,"b")</f>
        <v>0</v>
      </c>
      <c r="EL105" s="136"/>
      <c r="EM105" s="136">
        <f>COUNTIF(EM89:EN90,"b")</f>
        <v>0</v>
      </c>
      <c r="EN105" s="136"/>
      <c r="EO105" s="136">
        <f>COUNTIF(EO89:EP90,"b")</f>
        <v>0</v>
      </c>
      <c r="EP105" s="136"/>
      <c r="EQ105" s="136">
        <f>COUNTIF(EQ89:ER90,"b")</f>
        <v>0</v>
      </c>
      <c r="ER105" s="136"/>
      <c r="ES105" s="136">
        <f>COUNTIF(ES89:ET90,"b")</f>
        <v>0</v>
      </c>
      <c r="ET105" s="136"/>
      <c r="EU105" s="136">
        <f>COUNTIF(EU89:EV90,"b")</f>
        <v>0</v>
      </c>
      <c r="EV105" s="136"/>
      <c r="EW105" s="136">
        <f>COUNTIF(EW89:EX90,"b")</f>
        <v>0</v>
      </c>
      <c r="EX105" s="136"/>
      <c r="EY105" s="136">
        <f>COUNTIF(EY89:EZ90,"b")</f>
        <v>0</v>
      </c>
      <c r="EZ105" s="136"/>
      <c r="FA105" s="136">
        <f>COUNTIF(FA89:FB90,"b")</f>
        <v>0</v>
      </c>
      <c r="FB105" s="136"/>
      <c r="FC105" s="136">
        <f>COUNTIF(FC89:FD90,"b")</f>
        <v>0</v>
      </c>
      <c r="FD105" s="136"/>
      <c r="FE105" s="136">
        <f>COUNTIF(FE89:FF90,"b")</f>
        <v>0</v>
      </c>
      <c r="FF105" s="136"/>
      <c r="FG105" s="136">
        <f>COUNTIF(FG89:FH90,"b")</f>
        <v>0</v>
      </c>
      <c r="FH105" s="136"/>
      <c r="FI105" s="136">
        <f>COUNTIF(FI89:FJ90,"b")</f>
        <v>0</v>
      </c>
      <c r="FJ105" s="136"/>
      <c r="FK105" s="136">
        <f>COUNTIF(FK89:FL90,"b")</f>
        <v>0</v>
      </c>
      <c r="FL105" s="136"/>
      <c r="FM105" s="136">
        <f>COUNTIF(FM89:FN90,"b")</f>
        <v>0</v>
      </c>
      <c r="FN105" s="136"/>
      <c r="FO105" s="136">
        <f>COUNTIF(FO89:FP90,"b")</f>
        <v>0</v>
      </c>
      <c r="FP105" s="136"/>
      <c r="FQ105" s="136">
        <f>COUNTIF(FQ89:FR90,"b")</f>
        <v>0</v>
      </c>
      <c r="FR105" s="136"/>
    </row>
    <row r="106" spans="2:182" s="56" customFormat="1" x14ac:dyDescent="0.15">
      <c r="G106" s="136" t="s">
        <v>159</v>
      </c>
      <c r="H106" s="136"/>
      <c r="I106" s="136">
        <f>COUNTIF(I89:J90,"c")</f>
        <v>0</v>
      </c>
      <c r="J106" s="136"/>
      <c r="K106" s="136">
        <f>COUNTIF(K89:L90,"c")</f>
        <v>0</v>
      </c>
      <c r="L106" s="136"/>
      <c r="M106" s="136">
        <f>COUNTIF(M89:N90,"c")</f>
        <v>0</v>
      </c>
      <c r="N106" s="136"/>
      <c r="O106" s="136">
        <f>COUNTIF(O89:P90,"c")</f>
        <v>0</v>
      </c>
      <c r="P106" s="136"/>
      <c r="Q106" s="136">
        <f>COUNTIF(Q89:R90,"c")</f>
        <v>0</v>
      </c>
      <c r="R106" s="136"/>
      <c r="S106" s="136">
        <f>COUNTIF(S89:T90,"c")</f>
        <v>0</v>
      </c>
      <c r="T106" s="136"/>
      <c r="U106" s="136">
        <f>COUNTIF(U89:V90,"c")</f>
        <v>0</v>
      </c>
      <c r="V106" s="136"/>
      <c r="W106" s="136">
        <f>COUNTIF(W89:X90,"c")</f>
        <v>0</v>
      </c>
      <c r="X106" s="136"/>
      <c r="Y106" s="136">
        <f>COUNTIF(Y89:Z90,"c")</f>
        <v>0</v>
      </c>
      <c r="Z106" s="136"/>
      <c r="AA106" s="136">
        <f>COUNTIF(AA89:AB90,"c")</f>
        <v>0</v>
      </c>
      <c r="AB106" s="136"/>
      <c r="AC106" s="136">
        <f>COUNTIF(AC89:AD90,"c")</f>
        <v>0</v>
      </c>
      <c r="AD106" s="136"/>
      <c r="AE106" s="136">
        <f>COUNTIF(AE89:AF90,"c")</f>
        <v>0</v>
      </c>
      <c r="AF106" s="136"/>
      <c r="AG106" s="136">
        <f>COUNTIF(AG89:AH90,"c")</f>
        <v>0</v>
      </c>
      <c r="AH106" s="136"/>
      <c r="AI106" s="136">
        <f>COUNTIF(AI89:AJ90,"c")</f>
        <v>0</v>
      </c>
      <c r="AJ106" s="136"/>
      <c r="AK106" s="136">
        <f>COUNTIF(AK89:AL90,"c")</f>
        <v>0</v>
      </c>
      <c r="AL106" s="136"/>
      <c r="AM106" s="136">
        <f>COUNTIF(AM89:AN90,"c")</f>
        <v>0</v>
      </c>
      <c r="AN106" s="136"/>
      <c r="AO106" s="136">
        <f>COUNTIF(AO89:AP90,"c")</f>
        <v>0</v>
      </c>
      <c r="AP106" s="136"/>
      <c r="AQ106" s="136">
        <f>COUNTIF(AQ89:AR90,"c")</f>
        <v>0</v>
      </c>
      <c r="AR106" s="136"/>
      <c r="AS106" s="136">
        <f>COUNTIF(AS89:AT90,"c")</f>
        <v>0</v>
      </c>
      <c r="AT106" s="136"/>
      <c r="AU106" s="136">
        <f>COUNTIF(AU89:AV90,"c")</f>
        <v>0</v>
      </c>
      <c r="AV106" s="136"/>
      <c r="AW106" s="136">
        <f>COUNTIF(AW89:AX90,"c")</f>
        <v>0</v>
      </c>
      <c r="AX106" s="136"/>
      <c r="AY106" s="136">
        <f>COUNTIF(AY89:AZ90,"c")</f>
        <v>0</v>
      </c>
      <c r="AZ106" s="136"/>
      <c r="BA106" s="136">
        <f>COUNTIF(BA89:BB90,"c")</f>
        <v>0</v>
      </c>
      <c r="BB106" s="136"/>
      <c r="BC106" s="136">
        <f>COUNTIF(BC89:BD90,"c")</f>
        <v>0</v>
      </c>
      <c r="BD106" s="136"/>
      <c r="BE106" s="136">
        <f>COUNTIF(BE89:BF90,"c")</f>
        <v>0</v>
      </c>
      <c r="BF106" s="136"/>
      <c r="BG106" s="136">
        <f>COUNTIF(BG89:BH90,"c")</f>
        <v>0</v>
      </c>
      <c r="BH106" s="136"/>
      <c r="BI106" s="136">
        <f>COUNTIF(BI89:BJ90,"c")</f>
        <v>0</v>
      </c>
      <c r="BJ106" s="136"/>
      <c r="BK106" s="136">
        <f>COUNTIF(BK89:BL90,"c")</f>
        <v>0</v>
      </c>
      <c r="BL106" s="136"/>
      <c r="BM106" s="136">
        <f>COUNTIF(BM89:BN90,"c")</f>
        <v>0</v>
      </c>
      <c r="BN106" s="136"/>
      <c r="BO106" s="136">
        <f>COUNTIF(BO89:BP90,"c")</f>
        <v>0</v>
      </c>
      <c r="BP106" s="136"/>
      <c r="BQ106" s="136">
        <f>COUNTIF(BQ89:BR90,"c")</f>
        <v>0</v>
      </c>
      <c r="BR106" s="136"/>
      <c r="BS106" s="136">
        <f>COUNTIF(BS89:BT90,"c")</f>
        <v>0</v>
      </c>
      <c r="BT106" s="136"/>
      <c r="BU106" s="136">
        <f>COUNTIF(BU89:BV90,"c")</f>
        <v>0</v>
      </c>
      <c r="BV106" s="136"/>
      <c r="BW106" s="136">
        <f>COUNTIF(BW89:BX90,"c")</f>
        <v>0</v>
      </c>
      <c r="BX106" s="136"/>
      <c r="BY106" s="136">
        <f>COUNTIF(BY89:BZ90,"c")</f>
        <v>0</v>
      </c>
      <c r="BZ106" s="136"/>
      <c r="CA106" s="136">
        <f>COUNTIF(CA89:CB90,"c")</f>
        <v>0</v>
      </c>
      <c r="CB106" s="136"/>
      <c r="CC106" s="136">
        <f>COUNTIF(CC89:CD90,"c")</f>
        <v>0</v>
      </c>
      <c r="CD106" s="136"/>
      <c r="CE106" s="136">
        <f>COUNTIF(CE89:CF90,"c")</f>
        <v>0</v>
      </c>
      <c r="CF106" s="136"/>
      <c r="CG106" s="136">
        <f>COUNTIF(CG89:CH90,"c")</f>
        <v>0</v>
      </c>
      <c r="CH106" s="136"/>
      <c r="CI106" s="136">
        <f>COUNTIF(CI89:CJ90,"c")</f>
        <v>0</v>
      </c>
      <c r="CJ106" s="136"/>
      <c r="CK106" s="136">
        <f>COUNTIF(CK89:CL90,"c")</f>
        <v>0</v>
      </c>
      <c r="CL106" s="136"/>
      <c r="CM106" s="136">
        <f>COUNTIF(CM89:CN90,"c")</f>
        <v>0</v>
      </c>
      <c r="CN106" s="136"/>
      <c r="CO106" s="136">
        <f>COUNTIF(CO89:CP90,"c")</f>
        <v>0</v>
      </c>
      <c r="CP106" s="136"/>
      <c r="CQ106" s="136">
        <f>COUNTIF(CQ89:CR90,"c")</f>
        <v>0</v>
      </c>
      <c r="CR106" s="136"/>
      <c r="CS106" s="136">
        <f>COUNTIF(CS89:CT90,"c")</f>
        <v>0</v>
      </c>
      <c r="CT106" s="136"/>
      <c r="CU106" s="136">
        <f>COUNTIF(CU89:CV90,"c")</f>
        <v>0</v>
      </c>
      <c r="CV106" s="136"/>
      <c r="CW106" s="136">
        <f>COUNTIF(CW89:CX90,"c")</f>
        <v>0</v>
      </c>
      <c r="CX106" s="136"/>
      <c r="CY106" s="136">
        <f>COUNTIF(CY89:CZ90,"c")</f>
        <v>0</v>
      </c>
      <c r="CZ106" s="136"/>
      <c r="DA106" s="136">
        <f>COUNTIF(DA89:DB90,"c")</f>
        <v>0</v>
      </c>
      <c r="DB106" s="136"/>
      <c r="DC106" s="136">
        <f>COUNTIF(DC89:DD90,"c")</f>
        <v>0</v>
      </c>
      <c r="DD106" s="136"/>
      <c r="DE106" s="136">
        <f>COUNTIF(DE89:DF90,"c")</f>
        <v>0</v>
      </c>
      <c r="DF106" s="136"/>
      <c r="DG106" s="136">
        <f>COUNTIF(DG89:DH90,"c")</f>
        <v>0</v>
      </c>
      <c r="DH106" s="136"/>
      <c r="DI106" s="136">
        <f>COUNTIF(DI89:DJ90,"c")</f>
        <v>0</v>
      </c>
      <c r="DJ106" s="136"/>
      <c r="DK106" s="136">
        <f>COUNTIF(DK89:DL90,"c")</f>
        <v>0</v>
      </c>
      <c r="DL106" s="136"/>
      <c r="DM106" s="136">
        <f>COUNTIF(DM89:DN90,"c")</f>
        <v>0</v>
      </c>
      <c r="DN106" s="136"/>
      <c r="DO106" s="136">
        <f>COUNTIF(DO89:DP90,"c")</f>
        <v>0</v>
      </c>
      <c r="DP106" s="136"/>
      <c r="DQ106" s="136">
        <f>COUNTIF(DQ89:DR90,"c")</f>
        <v>0</v>
      </c>
      <c r="DR106" s="136"/>
      <c r="DS106" s="136">
        <f>COUNTIF(DS89:DT90,"c")</f>
        <v>0</v>
      </c>
      <c r="DT106" s="136"/>
      <c r="DU106" s="136">
        <f>COUNTIF(DU89:DV90,"c")</f>
        <v>0</v>
      </c>
      <c r="DV106" s="136"/>
      <c r="DW106" s="136">
        <f>COUNTIF(DW89:DX90,"c")</f>
        <v>0</v>
      </c>
      <c r="DX106" s="136"/>
      <c r="DY106" s="136">
        <f>COUNTIF(DY89:DZ90,"c")</f>
        <v>0</v>
      </c>
      <c r="DZ106" s="136"/>
      <c r="EA106" s="136">
        <f>COUNTIF(EA89:EB90,"c")</f>
        <v>0</v>
      </c>
      <c r="EB106" s="136"/>
      <c r="EC106" s="136">
        <f>COUNTIF(EC89:ED90,"c")</f>
        <v>0</v>
      </c>
      <c r="ED106" s="136"/>
      <c r="EE106" s="136">
        <f>COUNTIF(EE89:EF90,"c")</f>
        <v>0</v>
      </c>
      <c r="EF106" s="136"/>
      <c r="EG106" s="136">
        <f>COUNTIF(EG89:EH90,"c")</f>
        <v>0</v>
      </c>
      <c r="EH106" s="136"/>
      <c r="EI106" s="136">
        <f>COUNTIF(EI89:EJ90,"c")</f>
        <v>0</v>
      </c>
      <c r="EJ106" s="136"/>
      <c r="EK106" s="136">
        <f>COUNTIF(EK89:EL90,"c")</f>
        <v>0</v>
      </c>
      <c r="EL106" s="136"/>
      <c r="EM106" s="136">
        <f>COUNTIF(EM89:EN90,"c")</f>
        <v>0</v>
      </c>
      <c r="EN106" s="136"/>
      <c r="EO106" s="136">
        <f>COUNTIF(EO89:EP90,"c")</f>
        <v>0</v>
      </c>
      <c r="EP106" s="136"/>
      <c r="EQ106" s="136">
        <f>COUNTIF(EQ89:ER90,"c")</f>
        <v>0</v>
      </c>
      <c r="ER106" s="136"/>
      <c r="ES106" s="136">
        <f>COUNTIF(ES89:ET90,"c")</f>
        <v>0</v>
      </c>
      <c r="ET106" s="136"/>
      <c r="EU106" s="136">
        <f>COUNTIF(EU89:EV90,"c")</f>
        <v>0</v>
      </c>
      <c r="EV106" s="136"/>
      <c r="EW106" s="136">
        <f>COUNTIF(EW89:EX90,"c")</f>
        <v>0</v>
      </c>
      <c r="EX106" s="136"/>
      <c r="EY106" s="136">
        <f>COUNTIF(EY89:EZ90,"c")</f>
        <v>0</v>
      </c>
      <c r="EZ106" s="136"/>
      <c r="FA106" s="136">
        <f>COUNTIF(FA89:FB90,"c")</f>
        <v>0</v>
      </c>
      <c r="FB106" s="136"/>
      <c r="FC106" s="136">
        <f>COUNTIF(FC89:FD90,"c")</f>
        <v>0</v>
      </c>
      <c r="FD106" s="136"/>
      <c r="FE106" s="136">
        <f>COUNTIF(FE89:FF90,"c")</f>
        <v>0</v>
      </c>
      <c r="FF106" s="136"/>
      <c r="FG106" s="136">
        <f>COUNTIF(FG89:FH90,"c")</f>
        <v>0</v>
      </c>
      <c r="FH106" s="136"/>
      <c r="FI106" s="136">
        <f>COUNTIF(FI89:FJ90,"c")</f>
        <v>0</v>
      </c>
      <c r="FJ106" s="136"/>
      <c r="FK106" s="136">
        <f>COUNTIF(FK89:FL90,"c")</f>
        <v>0</v>
      </c>
      <c r="FL106" s="136"/>
      <c r="FM106" s="136">
        <f>COUNTIF(FM89:FN90,"c")</f>
        <v>0</v>
      </c>
      <c r="FN106" s="136"/>
      <c r="FO106" s="136">
        <f>COUNTIF(FO89:FP90,"c")</f>
        <v>0</v>
      </c>
      <c r="FP106" s="136"/>
      <c r="FQ106" s="136">
        <f>COUNTIF(FQ89:FR90,"c")</f>
        <v>0</v>
      </c>
      <c r="FR106" s="136"/>
    </row>
    <row r="107" spans="2:182" s="56" customFormat="1" x14ac:dyDescent="0.15">
      <c r="G107" s="135" t="s">
        <v>160</v>
      </c>
      <c r="H107" s="135"/>
      <c r="I107" s="135">
        <f>I103*(10000*I104+100*I105+I106)</f>
        <v>0</v>
      </c>
      <c r="J107" s="135"/>
      <c r="K107" s="135">
        <f>K103*(10000*K104+100*K105+K106)</f>
        <v>0</v>
      </c>
      <c r="L107" s="135"/>
      <c r="M107" s="135">
        <f>M103*(10000*M104+100*M105+M106)</f>
        <v>0</v>
      </c>
      <c r="N107" s="135"/>
      <c r="O107" s="135">
        <f>O103*(10000*O104+100*O105+O106)</f>
        <v>0</v>
      </c>
      <c r="P107" s="135"/>
      <c r="Q107" s="135">
        <f>Q103*(10000*Q104+100*Q105+Q106)</f>
        <v>0</v>
      </c>
      <c r="R107" s="135"/>
      <c r="S107" s="135">
        <f>S103*(10000*S104+100*S105+S106)</f>
        <v>0</v>
      </c>
      <c r="T107" s="135"/>
      <c r="U107" s="135">
        <f>U103*(10000*U104+100*U105+U106)</f>
        <v>0</v>
      </c>
      <c r="V107" s="135"/>
      <c r="W107" s="135">
        <f>W103*(10000*W104+100*W105+W106)</f>
        <v>0</v>
      </c>
      <c r="X107" s="135"/>
      <c r="Y107" s="135">
        <f>Y103*(10000*Y104+100*Y105+Y106)</f>
        <v>0</v>
      </c>
      <c r="Z107" s="135"/>
      <c r="AA107" s="135">
        <f>AA103*(10000*AA104+100*AA105+AA106)</f>
        <v>0</v>
      </c>
      <c r="AB107" s="135"/>
      <c r="AC107" s="135">
        <f>AC103*(10000*AC104+100*AC105+AC106)</f>
        <v>0</v>
      </c>
      <c r="AD107" s="135"/>
      <c r="AE107" s="135">
        <f>AE103*(10000*AE104+100*AE105+AE106)</f>
        <v>0</v>
      </c>
      <c r="AF107" s="135"/>
      <c r="AG107" s="135">
        <f>AG103*(10000*AG104+100*AG105+AG106)</f>
        <v>0</v>
      </c>
      <c r="AH107" s="135"/>
      <c r="AI107" s="135">
        <f>AI103*(10000*AI104+100*AI105+AI106)</f>
        <v>0</v>
      </c>
      <c r="AJ107" s="135"/>
      <c r="AK107" s="135">
        <f>AK103*(10000*AK104+100*AK105+AK106)</f>
        <v>0</v>
      </c>
      <c r="AL107" s="135"/>
      <c r="AM107" s="135">
        <f>AM103*(10000*AM104+100*AM105+AM106)</f>
        <v>0</v>
      </c>
      <c r="AN107" s="135"/>
      <c r="AO107" s="135">
        <f>AO103*(10000*AO104+100*AO105+AO106)</f>
        <v>0</v>
      </c>
      <c r="AP107" s="135"/>
      <c r="AQ107" s="135">
        <f>AQ103*(10000*AQ104+100*AQ105+AQ106)</f>
        <v>0</v>
      </c>
      <c r="AR107" s="135"/>
      <c r="AS107" s="135">
        <f>AS103*(10000*AS104+100*AS105+AS106)</f>
        <v>0</v>
      </c>
      <c r="AT107" s="135"/>
      <c r="AU107" s="135">
        <f>AU103*(10000*AU104+100*AU105+AU106)</f>
        <v>0</v>
      </c>
      <c r="AV107" s="135"/>
      <c r="AW107" s="135">
        <f>AW103*(10000*AW104+100*AW105+AW106)</f>
        <v>0</v>
      </c>
      <c r="AX107" s="135"/>
      <c r="AY107" s="135">
        <f>AY103*(10000*AY104+100*AY105+AY106)</f>
        <v>0</v>
      </c>
      <c r="AZ107" s="135"/>
      <c r="BA107" s="135">
        <f>BA103*(10000*BA104+100*BA105+BA106)</f>
        <v>0</v>
      </c>
      <c r="BB107" s="135"/>
      <c r="BC107" s="135">
        <f>BC103*(10000*BC104+100*BC105+BC106)</f>
        <v>0</v>
      </c>
      <c r="BD107" s="135"/>
      <c r="BE107" s="135">
        <f>BE103*(10000*BE104+100*BE105+BE106)</f>
        <v>0</v>
      </c>
      <c r="BF107" s="135"/>
      <c r="BG107" s="135">
        <f>BG103*(10000*BG104+100*BG105+BG106)</f>
        <v>0</v>
      </c>
      <c r="BH107" s="135"/>
      <c r="BI107" s="135">
        <f>BI103*(10000*BI104+100*BI105+BI106)</f>
        <v>0</v>
      </c>
      <c r="BJ107" s="135"/>
      <c r="BK107" s="135">
        <f>BK103*(10000*BK104+100*BK105+BK106)</f>
        <v>0</v>
      </c>
      <c r="BL107" s="135"/>
      <c r="BM107" s="135">
        <f>BM103*(10000*BM104+100*BM105+BM106)</f>
        <v>0</v>
      </c>
      <c r="BN107" s="135"/>
      <c r="BO107" s="135">
        <f>BO103*(10000*BO104+100*BO105+BO106)</f>
        <v>0</v>
      </c>
      <c r="BP107" s="135"/>
      <c r="BQ107" s="135">
        <f>BQ103*(10000*BQ104+100*BQ105+BQ106)</f>
        <v>0</v>
      </c>
      <c r="BR107" s="135"/>
      <c r="BS107" s="135">
        <f>BS103*(10000*BS104+100*BS105+BS106)</f>
        <v>0</v>
      </c>
      <c r="BT107" s="135"/>
      <c r="BU107" s="135">
        <f>BU103*(10000*BU104+100*BU105+BU106)</f>
        <v>0</v>
      </c>
      <c r="BV107" s="135"/>
      <c r="BW107" s="135">
        <f>BW103*(10000*BW104+100*BW105+BW106)</f>
        <v>0</v>
      </c>
      <c r="BX107" s="135"/>
      <c r="BY107" s="135">
        <f>BY103*(10000*BY104+100*BY105+BY106)</f>
        <v>0</v>
      </c>
      <c r="BZ107" s="135"/>
      <c r="CA107" s="135">
        <f>CA103*(10000*CA104+100*CA105+CA106)</f>
        <v>0</v>
      </c>
      <c r="CB107" s="135"/>
      <c r="CC107" s="135">
        <f>CC103*(10000*CC104+100*CC105+CC106)</f>
        <v>0</v>
      </c>
      <c r="CD107" s="135"/>
      <c r="CE107" s="135">
        <f>CE103*(10000*CE104+100*CE105+CE106)</f>
        <v>0</v>
      </c>
      <c r="CF107" s="135"/>
      <c r="CG107" s="135">
        <f>CG103*(10000*CG104+100*CG105+CG106)</f>
        <v>0</v>
      </c>
      <c r="CH107" s="135"/>
      <c r="CI107" s="135">
        <f>CI103*(10000*CI104+100*CI105+CI106)</f>
        <v>0</v>
      </c>
      <c r="CJ107" s="135"/>
      <c r="CK107" s="135">
        <f>CK103*(10000*CK104+100*CK105+CK106)</f>
        <v>0</v>
      </c>
      <c r="CL107" s="135"/>
      <c r="CM107" s="135">
        <f>CM103*(10000*CM104+100*CM105+CM106)</f>
        <v>0</v>
      </c>
      <c r="CN107" s="135"/>
      <c r="CO107" s="135">
        <f>CO103*(10000*CO104+100*CO105+CO106)</f>
        <v>0</v>
      </c>
      <c r="CP107" s="135"/>
      <c r="CQ107" s="135">
        <f>CQ103*(10000*CQ104+100*CQ105+CQ106)</f>
        <v>0</v>
      </c>
      <c r="CR107" s="135"/>
      <c r="CS107" s="135">
        <f>CS103*(10000*CS104+100*CS105+CS106)</f>
        <v>0</v>
      </c>
      <c r="CT107" s="135"/>
      <c r="CU107" s="135">
        <f>CU103*(10000*CU104+100*CU105+CU106)</f>
        <v>0</v>
      </c>
      <c r="CV107" s="135"/>
      <c r="CW107" s="135">
        <f>CW103*(10000*CW104+100*CW105+CW106)</f>
        <v>0</v>
      </c>
      <c r="CX107" s="135"/>
      <c r="CY107" s="135">
        <f>CY103*(10000*CY104+100*CY105+CY106)</f>
        <v>0</v>
      </c>
      <c r="CZ107" s="135"/>
      <c r="DA107" s="135">
        <f>DA103*(10000*DA104+100*DA105+DA106)</f>
        <v>0</v>
      </c>
      <c r="DB107" s="135"/>
      <c r="DC107" s="135">
        <f>DC103*(10000*DC104+100*DC105+DC106)</f>
        <v>0</v>
      </c>
      <c r="DD107" s="135"/>
      <c r="DE107" s="135">
        <f>DE103*(10000*DE104+100*DE105+DE106)</f>
        <v>0</v>
      </c>
      <c r="DF107" s="135"/>
      <c r="DG107" s="135">
        <f>DG103*(10000*DG104+100*DG105+DG106)</f>
        <v>0</v>
      </c>
      <c r="DH107" s="135"/>
      <c r="DI107" s="135">
        <f>DI103*(10000*DI104+100*DI105+DI106)</f>
        <v>0</v>
      </c>
      <c r="DJ107" s="135"/>
      <c r="DK107" s="135">
        <f>DK103*(10000*DK104+100*DK105+DK106)</f>
        <v>0</v>
      </c>
      <c r="DL107" s="135"/>
      <c r="DM107" s="135">
        <f>DM103*(10000*DM104+100*DM105+DM106)</f>
        <v>0</v>
      </c>
      <c r="DN107" s="135"/>
      <c r="DO107" s="135">
        <f>DO103*(10000*DO104+100*DO105+DO106)</f>
        <v>0</v>
      </c>
      <c r="DP107" s="135"/>
      <c r="DQ107" s="135">
        <f>DQ103*(10000*DQ104+100*DQ105+DQ106)</f>
        <v>0</v>
      </c>
      <c r="DR107" s="135"/>
      <c r="DS107" s="135">
        <f>DS103*(10000*DS104+100*DS105+DS106)</f>
        <v>0</v>
      </c>
      <c r="DT107" s="135"/>
      <c r="DU107" s="135">
        <f>DU103*(10000*DU104+100*DU105+DU106)</f>
        <v>0</v>
      </c>
      <c r="DV107" s="135"/>
      <c r="DW107" s="135">
        <f>DW103*(10000*DW104+100*DW105+DW106)</f>
        <v>0</v>
      </c>
      <c r="DX107" s="135"/>
      <c r="DY107" s="135">
        <f>DY103*(10000*DY104+100*DY105+DY106)</f>
        <v>0</v>
      </c>
      <c r="DZ107" s="135"/>
      <c r="EA107" s="135">
        <f>EA103*(10000*EA104+100*EA105+EA106)</f>
        <v>0</v>
      </c>
      <c r="EB107" s="135"/>
      <c r="EC107" s="135">
        <f>EC103*(10000*EC104+100*EC105+EC106)</f>
        <v>0</v>
      </c>
      <c r="ED107" s="135"/>
      <c r="EE107" s="135">
        <f>EE103*(10000*EE104+100*EE105+EE106)</f>
        <v>0</v>
      </c>
      <c r="EF107" s="135"/>
      <c r="EG107" s="135">
        <f>EG103*(10000*EG104+100*EG105+EG106)</f>
        <v>0</v>
      </c>
      <c r="EH107" s="135"/>
      <c r="EI107" s="135">
        <f>EI103*(10000*EI104+100*EI105+EI106)</f>
        <v>0</v>
      </c>
      <c r="EJ107" s="135"/>
      <c r="EK107" s="135">
        <f>EK103*(10000*EK104+100*EK105+EK106)</f>
        <v>0</v>
      </c>
      <c r="EL107" s="135"/>
      <c r="EM107" s="135">
        <f>EM103*(10000*EM104+100*EM105+EM106)</f>
        <v>0</v>
      </c>
      <c r="EN107" s="135"/>
      <c r="EO107" s="135">
        <f>EO103*(10000*EO104+100*EO105+EO106)</f>
        <v>0</v>
      </c>
      <c r="EP107" s="135"/>
      <c r="EQ107" s="135">
        <f>EQ103*(10000*EQ104+100*EQ105+EQ106)</f>
        <v>0</v>
      </c>
      <c r="ER107" s="135"/>
      <c r="ES107" s="135">
        <f>ES103*(10000*ES104+100*ES105+ES106)</f>
        <v>0</v>
      </c>
      <c r="ET107" s="135"/>
      <c r="EU107" s="135">
        <f>EU103*(10000*EU104+100*EU105+EU106)</f>
        <v>0</v>
      </c>
      <c r="EV107" s="135"/>
      <c r="EW107" s="135">
        <f>EW103*(10000*EW104+100*EW105+EW106)</f>
        <v>0</v>
      </c>
      <c r="EX107" s="135"/>
      <c r="EY107" s="135">
        <f>EY103*(10000*EY104+100*EY105+EY106)</f>
        <v>0</v>
      </c>
      <c r="EZ107" s="135"/>
      <c r="FA107" s="135">
        <f>FA103*(10000*FA104+100*FA105+FA106)</f>
        <v>0</v>
      </c>
      <c r="FB107" s="135"/>
      <c r="FC107" s="135">
        <f>FC103*(10000*FC104+100*FC105+FC106)</f>
        <v>0</v>
      </c>
      <c r="FD107" s="135"/>
      <c r="FE107" s="135">
        <f>FE103*(10000*FE104+100*FE105+FE106)</f>
        <v>0</v>
      </c>
      <c r="FF107" s="135"/>
      <c r="FG107" s="135">
        <f>FG103*(10000*FG104+100*FG105+FG106)</f>
        <v>0</v>
      </c>
      <c r="FH107" s="135"/>
      <c r="FI107" s="135">
        <f>FI103*(10000*FI104+100*FI105+FI106)</f>
        <v>0</v>
      </c>
      <c r="FJ107" s="135"/>
      <c r="FK107" s="135">
        <f>FK103*(10000*FK104+100*FK105+FK106)</f>
        <v>0</v>
      </c>
      <c r="FL107" s="135"/>
      <c r="FM107" s="135">
        <f>FM103*(10000*FM104+100*FM105+FM106)</f>
        <v>0</v>
      </c>
      <c r="FN107" s="135"/>
      <c r="FO107" s="135">
        <f>FO103*(10000*FO104+100*FO105+FO106)</f>
        <v>0</v>
      </c>
      <c r="FP107" s="135"/>
      <c r="FQ107" s="135">
        <f>FQ103*(10000*FQ104+100*FQ105+FQ106)</f>
        <v>0</v>
      </c>
      <c r="FR107" s="135"/>
    </row>
    <row r="108" spans="2:182" s="55" customFormat="1" x14ac:dyDescent="0.15"/>
    <row r="109" spans="2:182" s="55" customFormat="1" x14ac:dyDescent="0.15">
      <c r="D109" s="135" t="s">
        <v>145</v>
      </c>
      <c r="E109" s="135"/>
      <c r="F109" s="135" t="s">
        <v>144</v>
      </c>
      <c r="G109" s="135"/>
      <c r="H109" s="55">
        <v>1</v>
      </c>
      <c r="I109" s="55">
        <v>2</v>
      </c>
      <c r="J109" s="55">
        <v>3</v>
      </c>
      <c r="K109" s="55">
        <v>4</v>
      </c>
      <c r="L109" s="55">
        <v>5</v>
      </c>
      <c r="M109" s="55">
        <v>6</v>
      </c>
      <c r="N109" s="55">
        <v>7</v>
      </c>
      <c r="O109" s="55">
        <v>8</v>
      </c>
      <c r="P109" s="55">
        <v>9</v>
      </c>
      <c r="Q109" s="55">
        <v>10</v>
      </c>
      <c r="R109" s="55">
        <v>11</v>
      </c>
      <c r="S109" s="55">
        <v>12</v>
      </c>
      <c r="T109" s="55">
        <v>13</v>
      </c>
      <c r="U109" s="55">
        <v>14</v>
      </c>
      <c r="V109" s="55">
        <v>15</v>
      </c>
      <c r="W109" s="55">
        <v>16</v>
      </c>
      <c r="X109" s="55">
        <v>17</v>
      </c>
      <c r="Y109" s="55">
        <v>18</v>
      </c>
      <c r="Z109" s="55">
        <v>19</v>
      </c>
      <c r="AA109" s="55">
        <v>20</v>
      </c>
      <c r="AB109" s="55">
        <v>21</v>
      </c>
      <c r="AC109" s="55">
        <v>22</v>
      </c>
      <c r="AD109" s="55">
        <v>23</v>
      </c>
      <c r="AE109" s="55">
        <v>24</v>
      </c>
      <c r="AF109" s="55">
        <v>25</v>
      </c>
      <c r="AG109" s="55">
        <v>26</v>
      </c>
      <c r="AH109" s="55">
        <v>27</v>
      </c>
      <c r="AI109" s="55">
        <v>28</v>
      </c>
      <c r="AJ109" s="55">
        <v>29</v>
      </c>
      <c r="AK109" s="55">
        <v>30</v>
      </c>
      <c r="AL109" s="55">
        <v>31</v>
      </c>
      <c r="AM109" s="55">
        <v>32</v>
      </c>
      <c r="AN109" s="55">
        <v>33</v>
      </c>
      <c r="AO109" s="55">
        <v>34</v>
      </c>
      <c r="AP109" s="55">
        <v>35</v>
      </c>
      <c r="AQ109" s="55">
        <v>36</v>
      </c>
      <c r="AR109" s="55">
        <v>37</v>
      </c>
      <c r="AS109" s="55">
        <v>38</v>
      </c>
      <c r="AT109" s="55">
        <v>39</v>
      </c>
      <c r="AU109" s="55">
        <v>40</v>
      </c>
      <c r="AV109" s="55">
        <v>41</v>
      </c>
      <c r="AW109" s="55">
        <v>42</v>
      </c>
      <c r="AX109" s="55">
        <v>43</v>
      </c>
      <c r="AY109" s="55">
        <v>44</v>
      </c>
      <c r="AZ109" s="55">
        <v>45</v>
      </c>
      <c r="BA109" s="55">
        <v>46</v>
      </c>
      <c r="BB109" s="55">
        <v>47</v>
      </c>
      <c r="BC109" s="55">
        <v>48</v>
      </c>
      <c r="BD109" s="55">
        <v>49</v>
      </c>
      <c r="BE109" s="55">
        <v>50</v>
      </c>
      <c r="BF109" s="55">
        <v>51</v>
      </c>
      <c r="BG109" s="55">
        <v>52</v>
      </c>
      <c r="BH109" s="55">
        <v>53</v>
      </c>
      <c r="BI109" s="55">
        <v>54</v>
      </c>
      <c r="BJ109" s="55">
        <v>55</v>
      </c>
      <c r="BK109" s="55">
        <v>56</v>
      </c>
      <c r="BL109" s="55">
        <v>57</v>
      </c>
      <c r="BM109" s="55">
        <v>58</v>
      </c>
      <c r="BN109" s="55">
        <v>59</v>
      </c>
      <c r="BO109" s="55">
        <v>60</v>
      </c>
      <c r="BP109" s="55">
        <v>61</v>
      </c>
      <c r="BQ109" s="55">
        <v>62</v>
      </c>
      <c r="BR109" s="55">
        <v>63</v>
      </c>
      <c r="BS109" s="55">
        <v>64</v>
      </c>
      <c r="BT109" s="55">
        <v>65</v>
      </c>
      <c r="BU109" s="55">
        <v>66</v>
      </c>
      <c r="BV109" s="55">
        <v>67</v>
      </c>
      <c r="BW109" s="55">
        <v>68</v>
      </c>
      <c r="BX109" s="55">
        <v>69</v>
      </c>
      <c r="BY109" s="55">
        <v>70</v>
      </c>
      <c r="BZ109" s="55">
        <v>71</v>
      </c>
      <c r="CA109" s="55">
        <v>72</v>
      </c>
      <c r="CB109" s="55">
        <v>73</v>
      </c>
      <c r="CC109" s="55">
        <v>74</v>
      </c>
      <c r="CD109" s="55">
        <v>75</v>
      </c>
      <c r="CE109" s="55">
        <v>76</v>
      </c>
      <c r="CF109" s="55">
        <v>77</v>
      </c>
      <c r="CG109" s="55">
        <v>78</v>
      </c>
      <c r="CH109" s="55">
        <v>79</v>
      </c>
      <c r="CI109" s="55">
        <v>80</v>
      </c>
      <c r="CJ109" s="55">
        <v>81</v>
      </c>
      <c r="CK109" s="55">
        <v>82</v>
      </c>
      <c r="CL109" s="55">
        <v>83</v>
      </c>
      <c r="CM109" s="55">
        <v>84</v>
      </c>
      <c r="CN109" s="55">
        <v>98</v>
      </c>
      <c r="CO109" s="55">
        <v>99</v>
      </c>
    </row>
    <row r="110" spans="2:182" s="55" customFormat="1" x14ac:dyDescent="0.15">
      <c r="F110" s="136" t="s">
        <v>141</v>
      </c>
      <c r="G110" s="136"/>
      <c r="H110" s="23">
        <f>COUNTIF($H$96:$FS$96,H109)+COUNTIF($I$101:$FT$101,H109)++COUNTIF($I$107:$FT$107,H109)</f>
        <v>0</v>
      </c>
      <c r="I110" s="58">
        <f t="shared" ref="I110:BT110" si="197">COUNTIF($H$96:$FS$96,I109)+COUNTIF($I$101:$FT$101,I109)++COUNTIF($I$107:$FT$107,I109)</f>
        <v>0</v>
      </c>
      <c r="J110" s="58">
        <f t="shared" si="197"/>
        <v>0</v>
      </c>
      <c r="K110" s="58">
        <f t="shared" si="197"/>
        <v>0</v>
      </c>
      <c r="L110" s="58">
        <f t="shared" si="197"/>
        <v>0</v>
      </c>
      <c r="M110" s="58">
        <f t="shared" si="197"/>
        <v>0</v>
      </c>
      <c r="N110" s="58">
        <f t="shared" si="197"/>
        <v>0</v>
      </c>
      <c r="O110" s="58">
        <f t="shared" si="197"/>
        <v>0</v>
      </c>
      <c r="P110" s="58">
        <f t="shared" si="197"/>
        <v>0</v>
      </c>
      <c r="Q110" s="58">
        <f t="shared" si="197"/>
        <v>0</v>
      </c>
      <c r="R110" s="58">
        <f t="shared" si="197"/>
        <v>0</v>
      </c>
      <c r="S110" s="58">
        <f t="shared" si="197"/>
        <v>0</v>
      </c>
      <c r="T110" s="58">
        <f t="shared" si="197"/>
        <v>0</v>
      </c>
      <c r="U110" s="58">
        <f t="shared" si="197"/>
        <v>0</v>
      </c>
      <c r="V110" s="58">
        <f t="shared" si="197"/>
        <v>0</v>
      </c>
      <c r="W110" s="58">
        <f t="shared" si="197"/>
        <v>0</v>
      </c>
      <c r="X110" s="58">
        <f t="shared" si="197"/>
        <v>0</v>
      </c>
      <c r="Y110" s="58">
        <f t="shared" si="197"/>
        <v>0</v>
      </c>
      <c r="Z110" s="58">
        <f t="shared" si="197"/>
        <v>0</v>
      </c>
      <c r="AA110" s="58">
        <f t="shared" si="197"/>
        <v>0</v>
      </c>
      <c r="AB110" s="58">
        <f t="shared" si="197"/>
        <v>0</v>
      </c>
      <c r="AC110" s="58">
        <f t="shared" si="197"/>
        <v>0</v>
      </c>
      <c r="AD110" s="58">
        <f t="shared" si="197"/>
        <v>0</v>
      </c>
      <c r="AE110" s="58">
        <f t="shared" si="197"/>
        <v>0</v>
      </c>
      <c r="AF110" s="58">
        <f t="shared" si="197"/>
        <v>0</v>
      </c>
      <c r="AG110" s="58">
        <f t="shared" si="197"/>
        <v>0</v>
      </c>
      <c r="AH110" s="58">
        <f t="shared" si="197"/>
        <v>0</v>
      </c>
      <c r="AI110" s="58">
        <f t="shared" si="197"/>
        <v>0</v>
      </c>
      <c r="AJ110" s="58">
        <f t="shared" si="197"/>
        <v>0</v>
      </c>
      <c r="AK110" s="58">
        <f t="shared" si="197"/>
        <v>0</v>
      </c>
      <c r="AL110" s="58">
        <f t="shared" si="197"/>
        <v>0</v>
      </c>
      <c r="AM110" s="58">
        <f t="shared" si="197"/>
        <v>0</v>
      </c>
      <c r="AN110" s="58">
        <f t="shared" si="197"/>
        <v>0</v>
      </c>
      <c r="AO110" s="58">
        <f t="shared" si="197"/>
        <v>0</v>
      </c>
      <c r="AP110" s="58">
        <f t="shared" si="197"/>
        <v>0</v>
      </c>
      <c r="AQ110" s="58">
        <f t="shared" si="197"/>
        <v>0</v>
      </c>
      <c r="AR110" s="58">
        <f t="shared" si="197"/>
        <v>0</v>
      </c>
      <c r="AS110" s="58">
        <f t="shared" si="197"/>
        <v>0</v>
      </c>
      <c r="AT110" s="58">
        <f t="shared" si="197"/>
        <v>0</v>
      </c>
      <c r="AU110" s="58">
        <f t="shared" si="197"/>
        <v>0</v>
      </c>
      <c r="AV110" s="58">
        <f t="shared" si="197"/>
        <v>0</v>
      </c>
      <c r="AW110" s="58">
        <f t="shared" si="197"/>
        <v>0</v>
      </c>
      <c r="AX110" s="58">
        <f t="shared" si="197"/>
        <v>0</v>
      </c>
      <c r="AY110" s="58">
        <f t="shared" si="197"/>
        <v>0</v>
      </c>
      <c r="AZ110" s="58">
        <f t="shared" si="197"/>
        <v>0</v>
      </c>
      <c r="BA110" s="58">
        <f t="shared" si="197"/>
        <v>0</v>
      </c>
      <c r="BB110" s="58">
        <f t="shared" si="197"/>
        <v>0</v>
      </c>
      <c r="BC110" s="58">
        <f t="shared" si="197"/>
        <v>0</v>
      </c>
      <c r="BD110" s="58">
        <f t="shared" si="197"/>
        <v>0</v>
      </c>
      <c r="BE110" s="58">
        <f t="shared" si="197"/>
        <v>0</v>
      </c>
      <c r="BF110" s="58">
        <f t="shared" si="197"/>
        <v>0</v>
      </c>
      <c r="BG110" s="58">
        <f t="shared" si="197"/>
        <v>0</v>
      </c>
      <c r="BH110" s="58">
        <f t="shared" si="197"/>
        <v>0</v>
      </c>
      <c r="BI110" s="58">
        <f t="shared" si="197"/>
        <v>0</v>
      </c>
      <c r="BJ110" s="58">
        <f t="shared" si="197"/>
        <v>0</v>
      </c>
      <c r="BK110" s="58">
        <f t="shared" si="197"/>
        <v>0</v>
      </c>
      <c r="BL110" s="58">
        <f t="shared" si="197"/>
        <v>0</v>
      </c>
      <c r="BM110" s="58">
        <f t="shared" si="197"/>
        <v>0</v>
      </c>
      <c r="BN110" s="58">
        <f t="shared" si="197"/>
        <v>0</v>
      </c>
      <c r="BO110" s="58">
        <f t="shared" si="197"/>
        <v>0</v>
      </c>
      <c r="BP110" s="58">
        <f t="shared" si="197"/>
        <v>0</v>
      </c>
      <c r="BQ110" s="58">
        <f t="shared" si="197"/>
        <v>0</v>
      </c>
      <c r="BR110" s="58">
        <f t="shared" si="197"/>
        <v>0</v>
      </c>
      <c r="BS110" s="58">
        <f t="shared" si="197"/>
        <v>0</v>
      </c>
      <c r="BT110" s="58">
        <f t="shared" si="197"/>
        <v>0</v>
      </c>
      <c r="BU110" s="58">
        <f t="shared" ref="BU110:CO110" si="198">COUNTIF($H$96:$FS$96,BU109)+COUNTIF($I$101:$FT$101,BU109)++COUNTIF($I$107:$FT$107,BU109)</f>
        <v>0</v>
      </c>
      <c r="BV110" s="58">
        <f t="shared" si="198"/>
        <v>0</v>
      </c>
      <c r="BW110" s="58">
        <f t="shared" si="198"/>
        <v>0</v>
      </c>
      <c r="BX110" s="58">
        <f t="shared" si="198"/>
        <v>0</v>
      </c>
      <c r="BY110" s="58">
        <f t="shared" si="198"/>
        <v>0</v>
      </c>
      <c r="BZ110" s="58">
        <f t="shared" si="198"/>
        <v>0</v>
      </c>
      <c r="CA110" s="58">
        <f t="shared" si="198"/>
        <v>0</v>
      </c>
      <c r="CB110" s="58">
        <f t="shared" si="198"/>
        <v>0</v>
      </c>
      <c r="CC110" s="58">
        <f t="shared" si="198"/>
        <v>0</v>
      </c>
      <c r="CD110" s="58">
        <f t="shared" si="198"/>
        <v>0</v>
      </c>
      <c r="CE110" s="58">
        <f t="shared" si="198"/>
        <v>0</v>
      </c>
      <c r="CF110" s="58">
        <f t="shared" si="198"/>
        <v>0</v>
      </c>
      <c r="CG110" s="58">
        <f t="shared" si="198"/>
        <v>0</v>
      </c>
      <c r="CH110" s="58">
        <f t="shared" si="198"/>
        <v>0</v>
      </c>
      <c r="CI110" s="58">
        <f t="shared" si="198"/>
        <v>0</v>
      </c>
      <c r="CJ110" s="58">
        <f t="shared" si="198"/>
        <v>0</v>
      </c>
      <c r="CK110" s="58">
        <f t="shared" si="198"/>
        <v>0</v>
      </c>
      <c r="CL110" s="58">
        <f t="shared" si="198"/>
        <v>0</v>
      </c>
      <c r="CM110" s="58">
        <f t="shared" si="198"/>
        <v>0</v>
      </c>
      <c r="CN110" s="58">
        <f t="shared" si="198"/>
        <v>0</v>
      </c>
      <c r="CO110" s="58">
        <f t="shared" si="198"/>
        <v>0</v>
      </c>
      <c r="CP110" s="142" t="s">
        <v>150</v>
      </c>
      <c r="CQ110" s="142"/>
      <c r="CR110" s="142"/>
      <c r="CS110" s="142"/>
      <c r="CT110" s="142"/>
      <c r="CU110" s="142"/>
      <c r="CV110" s="142"/>
      <c r="CX110" s="135" t="s">
        <v>161</v>
      </c>
      <c r="CY110" s="135"/>
      <c r="CZ110" s="135" t="s">
        <v>162</v>
      </c>
      <c r="DA110" s="135"/>
    </row>
    <row r="111" spans="2:182" s="55" customFormat="1" x14ac:dyDescent="0.15">
      <c r="F111" s="142" t="s">
        <v>146</v>
      </c>
      <c r="G111" s="142"/>
      <c r="H111" s="57">
        <f t="shared" ref="H111:AM111" si="199">IF(OR(H113&gt;0,H116&gt;0),H110,IF(H110&gt;1,H110-1,0))</f>
        <v>0</v>
      </c>
      <c r="I111" s="57">
        <f t="shared" si="199"/>
        <v>0</v>
      </c>
      <c r="J111" s="57">
        <f t="shared" si="199"/>
        <v>0</v>
      </c>
      <c r="K111" s="57">
        <f t="shared" si="199"/>
        <v>0</v>
      </c>
      <c r="L111" s="57">
        <f t="shared" si="199"/>
        <v>0</v>
      </c>
      <c r="M111" s="57">
        <f t="shared" si="199"/>
        <v>0</v>
      </c>
      <c r="N111" s="57">
        <f t="shared" si="199"/>
        <v>0</v>
      </c>
      <c r="O111" s="57">
        <f t="shared" si="199"/>
        <v>0</v>
      </c>
      <c r="P111" s="57">
        <f t="shared" si="199"/>
        <v>0</v>
      </c>
      <c r="Q111" s="57">
        <f t="shared" si="199"/>
        <v>0</v>
      </c>
      <c r="R111" s="57">
        <f t="shared" si="199"/>
        <v>0</v>
      </c>
      <c r="S111" s="57">
        <f t="shared" si="199"/>
        <v>0</v>
      </c>
      <c r="T111" s="57">
        <f t="shared" si="199"/>
        <v>0</v>
      </c>
      <c r="U111" s="57">
        <f t="shared" si="199"/>
        <v>0</v>
      </c>
      <c r="V111" s="57">
        <f t="shared" si="199"/>
        <v>0</v>
      </c>
      <c r="W111" s="57">
        <f t="shared" si="199"/>
        <v>0</v>
      </c>
      <c r="X111" s="57">
        <f t="shared" si="199"/>
        <v>0</v>
      </c>
      <c r="Y111" s="57">
        <f t="shared" si="199"/>
        <v>0</v>
      </c>
      <c r="Z111" s="57">
        <f t="shared" si="199"/>
        <v>0</v>
      </c>
      <c r="AA111" s="57">
        <f t="shared" si="199"/>
        <v>0</v>
      </c>
      <c r="AB111" s="57">
        <f t="shared" si="199"/>
        <v>0</v>
      </c>
      <c r="AC111" s="57">
        <f t="shared" si="199"/>
        <v>0</v>
      </c>
      <c r="AD111" s="57">
        <f t="shared" si="199"/>
        <v>0</v>
      </c>
      <c r="AE111" s="57">
        <f t="shared" si="199"/>
        <v>0</v>
      </c>
      <c r="AF111" s="57">
        <f t="shared" si="199"/>
        <v>0</v>
      </c>
      <c r="AG111" s="57">
        <f t="shared" si="199"/>
        <v>0</v>
      </c>
      <c r="AH111" s="57">
        <f t="shared" si="199"/>
        <v>0</v>
      </c>
      <c r="AI111" s="57">
        <f t="shared" si="199"/>
        <v>0</v>
      </c>
      <c r="AJ111" s="57">
        <f t="shared" si="199"/>
        <v>0</v>
      </c>
      <c r="AK111" s="57">
        <f t="shared" si="199"/>
        <v>0</v>
      </c>
      <c r="AL111" s="57">
        <f t="shared" si="199"/>
        <v>0</v>
      </c>
      <c r="AM111" s="57">
        <f t="shared" si="199"/>
        <v>0</v>
      </c>
      <c r="AN111" s="57">
        <f t="shared" ref="AN111:BS111" si="200">IF(OR(AN113&gt;0,AN116&gt;0),AN110,IF(AN110&gt;1,AN110-1,0))</f>
        <v>0</v>
      </c>
      <c r="AO111" s="57">
        <f t="shared" si="200"/>
        <v>0</v>
      </c>
      <c r="AP111" s="57">
        <f t="shared" si="200"/>
        <v>0</v>
      </c>
      <c r="AQ111" s="57">
        <f t="shared" si="200"/>
        <v>0</v>
      </c>
      <c r="AR111" s="57">
        <f t="shared" si="200"/>
        <v>0</v>
      </c>
      <c r="AS111" s="57">
        <f t="shared" si="200"/>
        <v>0</v>
      </c>
      <c r="AT111" s="57">
        <f t="shared" si="200"/>
        <v>0</v>
      </c>
      <c r="AU111" s="57">
        <f t="shared" si="200"/>
        <v>0</v>
      </c>
      <c r="AV111" s="57">
        <f t="shared" si="200"/>
        <v>0</v>
      </c>
      <c r="AW111" s="57">
        <f t="shared" si="200"/>
        <v>0</v>
      </c>
      <c r="AX111" s="57">
        <f t="shared" si="200"/>
        <v>0</v>
      </c>
      <c r="AY111" s="57">
        <f t="shared" si="200"/>
        <v>0</v>
      </c>
      <c r="AZ111" s="57">
        <f t="shared" si="200"/>
        <v>0</v>
      </c>
      <c r="BA111" s="57">
        <f t="shared" si="200"/>
        <v>0</v>
      </c>
      <c r="BB111" s="57">
        <f t="shared" si="200"/>
        <v>0</v>
      </c>
      <c r="BC111" s="57">
        <f t="shared" si="200"/>
        <v>0</v>
      </c>
      <c r="BD111" s="57">
        <f t="shared" si="200"/>
        <v>0</v>
      </c>
      <c r="BE111" s="57">
        <f t="shared" si="200"/>
        <v>0</v>
      </c>
      <c r="BF111" s="57">
        <f t="shared" si="200"/>
        <v>0</v>
      </c>
      <c r="BG111" s="57">
        <f t="shared" si="200"/>
        <v>0</v>
      </c>
      <c r="BH111" s="57">
        <f t="shared" si="200"/>
        <v>0</v>
      </c>
      <c r="BI111" s="57">
        <f t="shared" si="200"/>
        <v>0</v>
      </c>
      <c r="BJ111" s="57">
        <f t="shared" si="200"/>
        <v>0</v>
      </c>
      <c r="BK111" s="57">
        <f t="shared" si="200"/>
        <v>0</v>
      </c>
      <c r="BL111" s="57">
        <f t="shared" si="200"/>
        <v>0</v>
      </c>
      <c r="BM111" s="57">
        <f t="shared" si="200"/>
        <v>0</v>
      </c>
      <c r="BN111" s="57">
        <f t="shared" si="200"/>
        <v>0</v>
      </c>
      <c r="BO111" s="57">
        <f t="shared" si="200"/>
        <v>0</v>
      </c>
      <c r="BP111" s="57">
        <f t="shared" si="200"/>
        <v>0</v>
      </c>
      <c r="BQ111" s="57">
        <f t="shared" si="200"/>
        <v>0</v>
      </c>
      <c r="BR111" s="57">
        <f t="shared" si="200"/>
        <v>0</v>
      </c>
      <c r="BS111" s="57">
        <f t="shared" si="200"/>
        <v>0</v>
      </c>
      <c r="BT111" s="57">
        <f t="shared" ref="BT111:CO111" si="201">IF(OR(BT113&gt;0,BT116&gt;0),BT110,IF(BT110&gt;1,BT110-1,0))</f>
        <v>0</v>
      </c>
      <c r="BU111" s="57">
        <f t="shared" si="201"/>
        <v>0</v>
      </c>
      <c r="BV111" s="57">
        <f t="shared" si="201"/>
        <v>0</v>
      </c>
      <c r="BW111" s="57">
        <f t="shared" si="201"/>
        <v>0</v>
      </c>
      <c r="BX111" s="57">
        <f t="shared" si="201"/>
        <v>0</v>
      </c>
      <c r="BY111" s="57">
        <f t="shared" si="201"/>
        <v>0</v>
      </c>
      <c r="BZ111" s="57">
        <f t="shared" si="201"/>
        <v>0</v>
      </c>
      <c r="CA111" s="57">
        <f t="shared" si="201"/>
        <v>0</v>
      </c>
      <c r="CB111" s="57">
        <f t="shared" si="201"/>
        <v>0</v>
      </c>
      <c r="CC111" s="57">
        <f t="shared" si="201"/>
        <v>0</v>
      </c>
      <c r="CD111" s="57">
        <f t="shared" si="201"/>
        <v>0</v>
      </c>
      <c r="CE111" s="57">
        <f t="shared" si="201"/>
        <v>0</v>
      </c>
      <c r="CF111" s="57">
        <f t="shared" si="201"/>
        <v>0</v>
      </c>
      <c r="CG111" s="57">
        <f t="shared" si="201"/>
        <v>0</v>
      </c>
      <c r="CH111" s="57">
        <f t="shared" si="201"/>
        <v>0</v>
      </c>
      <c r="CI111" s="57">
        <f t="shared" si="201"/>
        <v>0</v>
      </c>
      <c r="CJ111" s="57">
        <f t="shared" si="201"/>
        <v>0</v>
      </c>
      <c r="CK111" s="57">
        <f t="shared" si="201"/>
        <v>0</v>
      </c>
      <c r="CL111" s="57">
        <f t="shared" si="201"/>
        <v>0</v>
      </c>
      <c r="CM111" s="57">
        <f t="shared" si="201"/>
        <v>0</v>
      </c>
      <c r="CN111" s="57">
        <f t="shared" si="201"/>
        <v>0</v>
      </c>
      <c r="CO111" s="57">
        <f t="shared" si="201"/>
        <v>0</v>
      </c>
      <c r="CP111" s="142">
        <f>SUM(H111:CO111)</f>
        <v>0</v>
      </c>
      <c r="CQ111" s="142"/>
      <c r="CR111" s="142"/>
      <c r="CS111" s="142"/>
      <c r="CT111" s="142"/>
      <c r="CU111" s="142"/>
      <c r="CV111" s="142"/>
      <c r="CX111" s="135" t="s">
        <v>161</v>
      </c>
      <c r="CY111" s="135"/>
      <c r="CZ111" s="135" t="s">
        <v>166</v>
      </c>
      <c r="DA111" s="135"/>
    </row>
    <row r="112" spans="2:182" s="55" customFormat="1" x14ac:dyDescent="0.15">
      <c r="H112" s="55">
        <f t="shared" ref="H112:AM112" si="202">H109*100</f>
        <v>100</v>
      </c>
      <c r="I112" s="55">
        <f t="shared" si="202"/>
        <v>200</v>
      </c>
      <c r="J112" s="55">
        <f t="shared" si="202"/>
        <v>300</v>
      </c>
      <c r="K112" s="55">
        <f t="shared" si="202"/>
        <v>400</v>
      </c>
      <c r="L112" s="55">
        <f t="shared" si="202"/>
        <v>500</v>
      </c>
      <c r="M112" s="55">
        <f t="shared" si="202"/>
        <v>600</v>
      </c>
      <c r="N112" s="55">
        <f t="shared" si="202"/>
        <v>700</v>
      </c>
      <c r="O112" s="55">
        <f t="shared" si="202"/>
        <v>800</v>
      </c>
      <c r="P112" s="55">
        <f t="shared" si="202"/>
        <v>900</v>
      </c>
      <c r="Q112" s="55">
        <f t="shared" si="202"/>
        <v>1000</v>
      </c>
      <c r="R112" s="55">
        <f t="shared" si="202"/>
        <v>1100</v>
      </c>
      <c r="S112" s="55">
        <f t="shared" si="202"/>
        <v>1200</v>
      </c>
      <c r="T112" s="55">
        <f t="shared" si="202"/>
        <v>1300</v>
      </c>
      <c r="U112" s="55">
        <f t="shared" si="202"/>
        <v>1400</v>
      </c>
      <c r="V112" s="55">
        <f t="shared" si="202"/>
        <v>1500</v>
      </c>
      <c r="W112" s="55">
        <f t="shared" si="202"/>
        <v>1600</v>
      </c>
      <c r="X112" s="55">
        <f t="shared" si="202"/>
        <v>1700</v>
      </c>
      <c r="Y112" s="55">
        <f t="shared" si="202"/>
        <v>1800</v>
      </c>
      <c r="Z112" s="55">
        <f t="shared" si="202"/>
        <v>1900</v>
      </c>
      <c r="AA112" s="55">
        <f t="shared" si="202"/>
        <v>2000</v>
      </c>
      <c r="AB112" s="55">
        <f t="shared" si="202"/>
        <v>2100</v>
      </c>
      <c r="AC112" s="55">
        <f t="shared" si="202"/>
        <v>2200</v>
      </c>
      <c r="AD112" s="55">
        <f t="shared" si="202"/>
        <v>2300</v>
      </c>
      <c r="AE112" s="55">
        <f t="shared" si="202"/>
        <v>2400</v>
      </c>
      <c r="AF112" s="55">
        <f t="shared" si="202"/>
        <v>2500</v>
      </c>
      <c r="AG112" s="55">
        <f t="shared" si="202"/>
        <v>2600</v>
      </c>
      <c r="AH112" s="55">
        <f t="shared" si="202"/>
        <v>2700</v>
      </c>
      <c r="AI112" s="55">
        <f t="shared" si="202"/>
        <v>2800</v>
      </c>
      <c r="AJ112" s="55">
        <f t="shared" si="202"/>
        <v>2900</v>
      </c>
      <c r="AK112" s="55">
        <f t="shared" si="202"/>
        <v>3000</v>
      </c>
      <c r="AL112" s="55">
        <f t="shared" si="202"/>
        <v>3100</v>
      </c>
      <c r="AM112" s="55">
        <f t="shared" si="202"/>
        <v>3200</v>
      </c>
      <c r="AN112" s="55">
        <f t="shared" ref="AN112:BS112" si="203">AN109*100</f>
        <v>3300</v>
      </c>
      <c r="AO112" s="55">
        <f t="shared" si="203"/>
        <v>3400</v>
      </c>
      <c r="AP112" s="55">
        <f t="shared" si="203"/>
        <v>3500</v>
      </c>
      <c r="AQ112" s="55">
        <f t="shared" si="203"/>
        <v>3600</v>
      </c>
      <c r="AR112" s="55">
        <f t="shared" si="203"/>
        <v>3700</v>
      </c>
      <c r="AS112" s="55">
        <f t="shared" si="203"/>
        <v>3800</v>
      </c>
      <c r="AT112" s="55">
        <f t="shared" si="203"/>
        <v>3900</v>
      </c>
      <c r="AU112" s="55">
        <f t="shared" si="203"/>
        <v>4000</v>
      </c>
      <c r="AV112" s="55">
        <f t="shared" si="203"/>
        <v>4100</v>
      </c>
      <c r="AW112" s="55">
        <f t="shared" si="203"/>
        <v>4200</v>
      </c>
      <c r="AX112" s="55">
        <f t="shared" si="203"/>
        <v>4300</v>
      </c>
      <c r="AY112" s="55">
        <f t="shared" si="203"/>
        <v>4400</v>
      </c>
      <c r="AZ112" s="55">
        <f t="shared" si="203"/>
        <v>4500</v>
      </c>
      <c r="BA112" s="55">
        <f t="shared" si="203"/>
        <v>4600</v>
      </c>
      <c r="BB112" s="55">
        <f t="shared" si="203"/>
        <v>4700</v>
      </c>
      <c r="BC112" s="55">
        <f t="shared" si="203"/>
        <v>4800</v>
      </c>
      <c r="BD112" s="55">
        <f t="shared" si="203"/>
        <v>4900</v>
      </c>
      <c r="BE112" s="55">
        <f t="shared" si="203"/>
        <v>5000</v>
      </c>
      <c r="BF112" s="55">
        <f t="shared" si="203"/>
        <v>5100</v>
      </c>
      <c r="BG112" s="55">
        <f t="shared" si="203"/>
        <v>5200</v>
      </c>
      <c r="BH112" s="55">
        <f t="shared" si="203"/>
        <v>5300</v>
      </c>
      <c r="BI112" s="55">
        <f t="shared" si="203"/>
        <v>5400</v>
      </c>
      <c r="BJ112" s="55">
        <f t="shared" si="203"/>
        <v>5500</v>
      </c>
      <c r="BK112" s="55">
        <f t="shared" si="203"/>
        <v>5600</v>
      </c>
      <c r="BL112" s="55">
        <f t="shared" si="203"/>
        <v>5700</v>
      </c>
      <c r="BM112" s="55">
        <f t="shared" si="203"/>
        <v>5800</v>
      </c>
      <c r="BN112" s="55">
        <f t="shared" si="203"/>
        <v>5900</v>
      </c>
      <c r="BO112" s="55">
        <f t="shared" si="203"/>
        <v>6000</v>
      </c>
      <c r="BP112" s="55">
        <f t="shared" si="203"/>
        <v>6100</v>
      </c>
      <c r="BQ112" s="55">
        <f t="shared" si="203"/>
        <v>6200</v>
      </c>
      <c r="BR112" s="55">
        <f t="shared" si="203"/>
        <v>6300</v>
      </c>
      <c r="BS112" s="55">
        <f t="shared" si="203"/>
        <v>6400</v>
      </c>
      <c r="BT112" s="55">
        <f t="shared" ref="BT112:CM112" si="204">BT109*100</f>
        <v>6500</v>
      </c>
      <c r="BU112" s="55">
        <f t="shared" si="204"/>
        <v>6600</v>
      </c>
      <c r="BV112" s="55">
        <f t="shared" si="204"/>
        <v>6700</v>
      </c>
      <c r="BW112" s="55">
        <f t="shared" si="204"/>
        <v>6800</v>
      </c>
      <c r="BX112" s="55">
        <f t="shared" si="204"/>
        <v>6900</v>
      </c>
      <c r="BY112" s="55">
        <f t="shared" si="204"/>
        <v>7000</v>
      </c>
      <c r="BZ112" s="55">
        <f t="shared" si="204"/>
        <v>7100</v>
      </c>
      <c r="CA112" s="55">
        <f t="shared" si="204"/>
        <v>7200</v>
      </c>
      <c r="CB112" s="55">
        <f t="shared" si="204"/>
        <v>7300</v>
      </c>
      <c r="CC112" s="55">
        <f t="shared" si="204"/>
        <v>7400</v>
      </c>
      <c r="CD112" s="55">
        <f t="shared" si="204"/>
        <v>7500</v>
      </c>
      <c r="CE112" s="55">
        <f t="shared" si="204"/>
        <v>7600</v>
      </c>
      <c r="CF112" s="55">
        <f t="shared" si="204"/>
        <v>7700</v>
      </c>
      <c r="CG112" s="55">
        <f t="shared" si="204"/>
        <v>7800</v>
      </c>
      <c r="CH112" s="55">
        <f t="shared" si="204"/>
        <v>7900</v>
      </c>
      <c r="CI112" s="55">
        <f t="shared" si="204"/>
        <v>8000</v>
      </c>
      <c r="CJ112" s="55">
        <f t="shared" si="204"/>
        <v>8100</v>
      </c>
      <c r="CK112" s="55">
        <f t="shared" si="204"/>
        <v>8200</v>
      </c>
      <c r="CL112" s="55">
        <f t="shared" si="204"/>
        <v>8300</v>
      </c>
      <c r="CM112" s="55">
        <f t="shared" si="204"/>
        <v>8400</v>
      </c>
      <c r="CN112" s="55">
        <f>CN109*100</f>
        <v>9800</v>
      </c>
      <c r="CO112" s="55">
        <f>CO109*100</f>
        <v>9900</v>
      </c>
      <c r="CX112" s="135" t="s">
        <v>161</v>
      </c>
      <c r="CY112" s="135"/>
      <c r="CZ112" s="135" t="s">
        <v>165</v>
      </c>
      <c r="DA112" s="135"/>
    </row>
    <row r="113" spans="1:178" s="55" customFormat="1" x14ac:dyDescent="0.15">
      <c r="F113" s="136" t="s">
        <v>140</v>
      </c>
      <c r="G113" s="136"/>
      <c r="H113" s="23">
        <f>COUNTIF($H$96:$FS$96,H112)+COUNTIF($I$101:$FT$101,H112)+COUNTIF($I$107:$FT$107,H112)</f>
        <v>0</v>
      </c>
      <c r="I113" s="58">
        <f t="shared" ref="I113:BT113" si="205">COUNTIF($H$96:$FS$96,I112)+COUNTIF($I$101:$FT$101,I112)+COUNTIF($I$107:$FT$107,I112)</f>
        <v>0</v>
      </c>
      <c r="J113" s="58">
        <f t="shared" si="205"/>
        <v>0</v>
      </c>
      <c r="K113" s="58">
        <f t="shared" si="205"/>
        <v>0</v>
      </c>
      <c r="L113" s="58">
        <f t="shared" si="205"/>
        <v>0</v>
      </c>
      <c r="M113" s="58">
        <f t="shared" si="205"/>
        <v>0</v>
      </c>
      <c r="N113" s="58">
        <f t="shared" si="205"/>
        <v>0</v>
      </c>
      <c r="O113" s="58">
        <f t="shared" si="205"/>
        <v>0</v>
      </c>
      <c r="P113" s="58">
        <f t="shared" si="205"/>
        <v>0</v>
      </c>
      <c r="Q113" s="58">
        <f t="shared" si="205"/>
        <v>0</v>
      </c>
      <c r="R113" s="58">
        <f t="shared" si="205"/>
        <v>0</v>
      </c>
      <c r="S113" s="58">
        <f t="shared" si="205"/>
        <v>0</v>
      </c>
      <c r="T113" s="58">
        <f t="shared" si="205"/>
        <v>0</v>
      </c>
      <c r="U113" s="58">
        <f t="shared" si="205"/>
        <v>0</v>
      </c>
      <c r="V113" s="58">
        <f t="shared" si="205"/>
        <v>0</v>
      </c>
      <c r="W113" s="58">
        <f t="shared" si="205"/>
        <v>0</v>
      </c>
      <c r="X113" s="58">
        <f t="shared" si="205"/>
        <v>0</v>
      </c>
      <c r="Y113" s="58">
        <f t="shared" si="205"/>
        <v>0</v>
      </c>
      <c r="Z113" s="58">
        <f t="shared" si="205"/>
        <v>0</v>
      </c>
      <c r="AA113" s="58">
        <f t="shared" si="205"/>
        <v>0</v>
      </c>
      <c r="AB113" s="58">
        <f t="shared" si="205"/>
        <v>0</v>
      </c>
      <c r="AC113" s="58">
        <f t="shared" si="205"/>
        <v>0</v>
      </c>
      <c r="AD113" s="58">
        <f t="shared" si="205"/>
        <v>0</v>
      </c>
      <c r="AE113" s="58">
        <f t="shared" si="205"/>
        <v>0</v>
      </c>
      <c r="AF113" s="58">
        <f t="shared" si="205"/>
        <v>0</v>
      </c>
      <c r="AG113" s="58">
        <f t="shared" si="205"/>
        <v>0</v>
      </c>
      <c r="AH113" s="58">
        <f t="shared" si="205"/>
        <v>0</v>
      </c>
      <c r="AI113" s="58">
        <f t="shared" si="205"/>
        <v>0</v>
      </c>
      <c r="AJ113" s="58">
        <f t="shared" si="205"/>
        <v>0</v>
      </c>
      <c r="AK113" s="58">
        <f t="shared" si="205"/>
        <v>0</v>
      </c>
      <c r="AL113" s="58">
        <f t="shared" si="205"/>
        <v>0</v>
      </c>
      <c r="AM113" s="58">
        <f t="shared" si="205"/>
        <v>0</v>
      </c>
      <c r="AN113" s="58">
        <f t="shared" si="205"/>
        <v>0</v>
      </c>
      <c r="AO113" s="58">
        <f t="shared" si="205"/>
        <v>0</v>
      </c>
      <c r="AP113" s="58">
        <f t="shared" si="205"/>
        <v>0</v>
      </c>
      <c r="AQ113" s="58">
        <f t="shared" si="205"/>
        <v>0</v>
      </c>
      <c r="AR113" s="58">
        <f t="shared" si="205"/>
        <v>0</v>
      </c>
      <c r="AS113" s="58">
        <f t="shared" si="205"/>
        <v>0</v>
      </c>
      <c r="AT113" s="58">
        <f t="shared" si="205"/>
        <v>0</v>
      </c>
      <c r="AU113" s="58">
        <f t="shared" si="205"/>
        <v>0</v>
      </c>
      <c r="AV113" s="58">
        <f t="shared" si="205"/>
        <v>0</v>
      </c>
      <c r="AW113" s="58">
        <f t="shared" si="205"/>
        <v>0</v>
      </c>
      <c r="AX113" s="58">
        <f t="shared" si="205"/>
        <v>0</v>
      </c>
      <c r="AY113" s="58">
        <f t="shared" si="205"/>
        <v>0</v>
      </c>
      <c r="AZ113" s="58">
        <f t="shared" si="205"/>
        <v>0</v>
      </c>
      <c r="BA113" s="58">
        <f t="shared" si="205"/>
        <v>0</v>
      </c>
      <c r="BB113" s="58">
        <f t="shared" si="205"/>
        <v>0</v>
      </c>
      <c r="BC113" s="58">
        <f t="shared" si="205"/>
        <v>0</v>
      </c>
      <c r="BD113" s="58">
        <f t="shared" si="205"/>
        <v>0</v>
      </c>
      <c r="BE113" s="58">
        <f t="shared" si="205"/>
        <v>0</v>
      </c>
      <c r="BF113" s="58">
        <f t="shared" si="205"/>
        <v>0</v>
      </c>
      <c r="BG113" s="58">
        <f t="shared" si="205"/>
        <v>0</v>
      </c>
      <c r="BH113" s="58">
        <f t="shared" si="205"/>
        <v>0</v>
      </c>
      <c r="BI113" s="58">
        <f t="shared" si="205"/>
        <v>0</v>
      </c>
      <c r="BJ113" s="58">
        <f t="shared" si="205"/>
        <v>0</v>
      </c>
      <c r="BK113" s="58">
        <f t="shared" si="205"/>
        <v>0</v>
      </c>
      <c r="BL113" s="58">
        <f t="shared" si="205"/>
        <v>0</v>
      </c>
      <c r="BM113" s="58">
        <f t="shared" si="205"/>
        <v>0</v>
      </c>
      <c r="BN113" s="58">
        <f t="shared" si="205"/>
        <v>0</v>
      </c>
      <c r="BO113" s="58">
        <f t="shared" si="205"/>
        <v>0</v>
      </c>
      <c r="BP113" s="58">
        <f t="shared" si="205"/>
        <v>0</v>
      </c>
      <c r="BQ113" s="58">
        <f t="shared" si="205"/>
        <v>0</v>
      </c>
      <c r="BR113" s="58">
        <f t="shared" si="205"/>
        <v>0</v>
      </c>
      <c r="BS113" s="58">
        <f t="shared" si="205"/>
        <v>0</v>
      </c>
      <c r="BT113" s="58">
        <f t="shared" si="205"/>
        <v>0</v>
      </c>
      <c r="BU113" s="58">
        <f t="shared" ref="BU113:CO113" si="206">COUNTIF($H$96:$FS$96,BU112)+COUNTIF($I$101:$FT$101,BU112)+COUNTIF($I$107:$FT$107,BU112)</f>
        <v>0</v>
      </c>
      <c r="BV113" s="58">
        <f t="shared" si="206"/>
        <v>0</v>
      </c>
      <c r="BW113" s="58">
        <f t="shared" si="206"/>
        <v>0</v>
      </c>
      <c r="BX113" s="58">
        <f t="shared" si="206"/>
        <v>0</v>
      </c>
      <c r="BY113" s="58">
        <f t="shared" si="206"/>
        <v>0</v>
      </c>
      <c r="BZ113" s="58">
        <f t="shared" si="206"/>
        <v>0</v>
      </c>
      <c r="CA113" s="58">
        <f t="shared" si="206"/>
        <v>0</v>
      </c>
      <c r="CB113" s="58">
        <f t="shared" si="206"/>
        <v>0</v>
      </c>
      <c r="CC113" s="58">
        <f t="shared" si="206"/>
        <v>0</v>
      </c>
      <c r="CD113" s="58">
        <f t="shared" si="206"/>
        <v>0</v>
      </c>
      <c r="CE113" s="58">
        <f t="shared" si="206"/>
        <v>0</v>
      </c>
      <c r="CF113" s="58">
        <f t="shared" si="206"/>
        <v>0</v>
      </c>
      <c r="CG113" s="58">
        <f t="shared" si="206"/>
        <v>0</v>
      </c>
      <c r="CH113" s="58">
        <f t="shared" si="206"/>
        <v>0</v>
      </c>
      <c r="CI113" s="58">
        <f t="shared" si="206"/>
        <v>0</v>
      </c>
      <c r="CJ113" s="58">
        <f t="shared" si="206"/>
        <v>0</v>
      </c>
      <c r="CK113" s="58">
        <f t="shared" si="206"/>
        <v>0</v>
      </c>
      <c r="CL113" s="58">
        <f t="shared" si="206"/>
        <v>0</v>
      </c>
      <c r="CM113" s="58">
        <f t="shared" si="206"/>
        <v>0</v>
      </c>
      <c r="CN113" s="58">
        <f t="shared" si="206"/>
        <v>0</v>
      </c>
      <c r="CO113" s="58">
        <f t="shared" si="206"/>
        <v>0</v>
      </c>
      <c r="CP113" s="142" t="s">
        <v>151</v>
      </c>
      <c r="CQ113" s="142"/>
      <c r="CR113" s="142"/>
      <c r="CS113" s="142"/>
      <c r="CT113" s="142"/>
      <c r="CU113" s="142"/>
      <c r="CV113" s="142"/>
      <c r="CX113" s="135" t="s">
        <v>163</v>
      </c>
      <c r="CY113" s="135"/>
      <c r="CZ113" s="135" t="s">
        <v>162</v>
      </c>
      <c r="DA113" s="135"/>
    </row>
    <row r="114" spans="1:178" s="55" customFormat="1" x14ac:dyDescent="0.15">
      <c r="F114" s="142" t="s">
        <v>147</v>
      </c>
      <c r="G114" s="142"/>
      <c r="H114" s="57">
        <f>IF(H116&gt;0,H113,IF(H113&gt;1,H113-1,0))</f>
        <v>0</v>
      </c>
      <c r="I114" s="57">
        <f t="shared" ref="I114:BT114" si="207">IF(I116&gt;0,I113,IF(I113&gt;1,I113-1,0))</f>
        <v>0</v>
      </c>
      <c r="J114" s="57">
        <f>IF(J116&gt;0,J113,IF(J113&gt;1,J113-1,0))</f>
        <v>0</v>
      </c>
      <c r="K114" s="57">
        <f t="shared" si="207"/>
        <v>0</v>
      </c>
      <c r="L114" s="57">
        <f t="shared" si="207"/>
        <v>0</v>
      </c>
      <c r="M114" s="57">
        <f t="shared" si="207"/>
        <v>0</v>
      </c>
      <c r="N114" s="57">
        <f t="shared" si="207"/>
        <v>0</v>
      </c>
      <c r="O114" s="57">
        <f t="shared" si="207"/>
        <v>0</v>
      </c>
      <c r="P114" s="57">
        <f t="shared" si="207"/>
        <v>0</v>
      </c>
      <c r="Q114" s="57">
        <f t="shared" si="207"/>
        <v>0</v>
      </c>
      <c r="R114" s="57">
        <f t="shared" si="207"/>
        <v>0</v>
      </c>
      <c r="S114" s="57">
        <f t="shared" si="207"/>
        <v>0</v>
      </c>
      <c r="T114" s="57">
        <f t="shared" si="207"/>
        <v>0</v>
      </c>
      <c r="U114" s="57">
        <f t="shared" si="207"/>
        <v>0</v>
      </c>
      <c r="V114" s="57">
        <f t="shared" si="207"/>
        <v>0</v>
      </c>
      <c r="W114" s="57">
        <f t="shared" si="207"/>
        <v>0</v>
      </c>
      <c r="X114" s="57">
        <f t="shared" si="207"/>
        <v>0</v>
      </c>
      <c r="Y114" s="57">
        <f t="shared" si="207"/>
        <v>0</v>
      </c>
      <c r="Z114" s="57">
        <f t="shared" si="207"/>
        <v>0</v>
      </c>
      <c r="AA114" s="57">
        <f t="shared" si="207"/>
        <v>0</v>
      </c>
      <c r="AB114" s="57">
        <f t="shared" si="207"/>
        <v>0</v>
      </c>
      <c r="AC114" s="57">
        <f t="shared" si="207"/>
        <v>0</v>
      </c>
      <c r="AD114" s="57">
        <f t="shared" si="207"/>
        <v>0</v>
      </c>
      <c r="AE114" s="57">
        <f t="shared" si="207"/>
        <v>0</v>
      </c>
      <c r="AF114" s="57">
        <f t="shared" si="207"/>
        <v>0</v>
      </c>
      <c r="AG114" s="57">
        <f t="shared" si="207"/>
        <v>0</v>
      </c>
      <c r="AH114" s="57">
        <f t="shared" si="207"/>
        <v>0</v>
      </c>
      <c r="AI114" s="57">
        <f t="shared" si="207"/>
        <v>0</v>
      </c>
      <c r="AJ114" s="57">
        <f t="shared" si="207"/>
        <v>0</v>
      </c>
      <c r="AK114" s="57">
        <f t="shared" si="207"/>
        <v>0</v>
      </c>
      <c r="AL114" s="57">
        <f t="shared" si="207"/>
        <v>0</v>
      </c>
      <c r="AM114" s="57">
        <f t="shared" si="207"/>
        <v>0</v>
      </c>
      <c r="AN114" s="57">
        <f t="shared" si="207"/>
        <v>0</v>
      </c>
      <c r="AO114" s="57">
        <f t="shared" si="207"/>
        <v>0</v>
      </c>
      <c r="AP114" s="57">
        <f t="shared" si="207"/>
        <v>0</v>
      </c>
      <c r="AQ114" s="57">
        <f t="shared" si="207"/>
        <v>0</v>
      </c>
      <c r="AR114" s="57">
        <f t="shared" si="207"/>
        <v>0</v>
      </c>
      <c r="AS114" s="57">
        <f t="shared" si="207"/>
        <v>0</v>
      </c>
      <c r="AT114" s="57">
        <f t="shared" si="207"/>
        <v>0</v>
      </c>
      <c r="AU114" s="57">
        <f t="shared" si="207"/>
        <v>0</v>
      </c>
      <c r="AV114" s="57">
        <f t="shared" si="207"/>
        <v>0</v>
      </c>
      <c r="AW114" s="57">
        <f t="shared" si="207"/>
        <v>0</v>
      </c>
      <c r="AX114" s="57">
        <f t="shared" si="207"/>
        <v>0</v>
      </c>
      <c r="AY114" s="57">
        <f t="shared" si="207"/>
        <v>0</v>
      </c>
      <c r="AZ114" s="57">
        <f t="shared" si="207"/>
        <v>0</v>
      </c>
      <c r="BA114" s="57">
        <f t="shared" si="207"/>
        <v>0</v>
      </c>
      <c r="BB114" s="57">
        <f t="shared" si="207"/>
        <v>0</v>
      </c>
      <c r="BC114" s="57">
        <f t="shared" si="207"/>
        <v>0</v>
      </c>
      <c r="BD114" s="57">
        <f t="shared" si="207"/>
        <v>0</v>
      </c>
      <c r="BE114" s="57">
        <f t="shared" si="207"/>
        <v>0</v>
      </c>
      <c r="BF114" s="57">
        <f t="shared" si="207"/>
        <v>0</v>
      </c>
      <c r="BG114" s="57">
        <f t="shared" si="207"/>
        <v>0</v>
      </c>
      <c r="BH114" s="57">
        <f t="shared" si="207"/>
        <v>0</v>
      </c>
      <c r="BI114" s="57">
        <f t="shared" si="207"/>
        <v>0</v>
      </c>
      <c r="BJ114" s="57">
        <f t="shared" si="207"/>
        <v>0</v>
      </c>
      <c r="BK114" s="57">
        <f t="shared" si="207"/>
        <v>0</v>
      </c>
      <c r="BL114" s="57">
        <f t="shared" si="207"/>
        <v>0</v>
      </c>
      <c r="BM114" s="57">
        <f t="shared" si="207"/>
        <v>0</v>
      </c>
      <c r="BN114" s="57">
        <f t="shared" si="207"/>
        <v>0</v>
      </c>
      <c r="BO114" s="57">
        <f t="shared" si="207"/>
        <v>0</v>
      </c>
      <c r="BP114" s="57">
        <f t="shared" si="207"/>
        <v>0</v>
      </c>
      <c r="BQ114" s="57">
        <f t="shared" si="207"/>
        <v>0</v>
      </c>
      <c r="BR114" s="57">
        <f t="shared" si="207"/>
        <v>0</v>
      </c>
      <c r="BS114" s="57">
        <f t="shared" si="207"/>
        <v>0</v>
      </c>
      <c r="BT114" s="57">
        <f t="shared" si="207"/>
        <v>0</v>
      </c>
      <c r="BU114" s="57">
        <f t="shared" ref="BU114:CM114" si="208">IF(BU116&gt;0,BU113,IF(BU113&gt;1,BU113-1,0))</f>
        <v>0</v>
      </c>
      <c r="BV114" s="57">
        <f t="shared" si="208"/>
        <v>0</v>
      </c>
      <c r="BW114" s="57">
        <f t="shared" si="208"/>
        <v>0</v>
      </c>
      <c r="BX114" s="57">
        <f t="shared" si="208"/>
        <v>0</v>
      </c>
      <c r="BY114" s="57">
        <f t="shared" si="208"/>
        <v>0</v>
      </c>
      <c r="BZ114" s="57">
        <f t="shared" si="208"/>
        <v>0</v>
      </c>
      <c r="CA114" s="57">
        <f t="shared" si="208"/>
        <v>0</v>
      </c>
      <c r="CB114" s="57">
        <f t="shared" si="208"/>
        <v>0</v>
      </c>
      <c r="CC114" s="57">
        <f t="shared" si="208"/>
        <v>0</v>
      </c>
      <c r="CD114" s="57">
        <f t="shared" si="208"/>
        <v>0</v>
      </c>
      <c r="CE114" s="57">
        <f t="shared" si="208"/>
        <v>0</v>
      </c>
      <c r="CF114" s="57">
        <f t="shared" si="208"/>
        <v>0</v>
      </c>
      <c r="CG114" s="57">
        <f t="shared" si="208"/>
        <v>0</v>
      </c>
      <c r="CH114" s="57">
        <f t="shared" si="208"/>
        <v>0</v>
      </c>
      <c r="CI114" s="57">
        <f t="shared" si="208"/>
        <v>0</v>
      </c>
      <c r="CJ114" s="57">
        <f t="shared" si="208"/>
        <v>0</v>
      </c>
      <c r="CK114" s="57">
        <f t="shared" si="208"/>
        <v>0</v>
      </c>
      <c r="CL114" s="57">
        <f t="shared" si="208"/>
        <v>0</v>
      </c>
      <c r="CM114" s="57">
        <f t="shared" si="208"/>
        <v>0</v>
      </c>
      <c r="CN114" s="57">
        <f>IF(CN116&gt;0,CN113,IF(CN113&gt;1,CN113-1,0))</f>
        <v>0</v>
      </c>
      <c r="CO114" s="57">
        <f>IF(CO116&gt;0,CO113,IF(CO113&gt;1,CO113-1,0))</f>
        <v>0</v>
      </c>
      <c r="CP114" s="142">
        <f>SUM(H114:CO114)</f>
        <v>0</v>
      </c>
      <c r="CQ114" s="142"/>
      <c r="CR114" s="142"/>
      <c r="CS114" s="142"/>
      <c r="CT114" s="142"/>
      <c r="CU114" s="142"/>
      <c r="CV114" s="142"/>
      <c r="CX114" s="135" t="s">
        <v>164</v>
      </c>
      <c r="CY114" s="135"/>
      <c r="CZ114" s="135" t="s">
        <v>166</v>
      </c>
      <c r="DA114" s="135"/>
    </row>
    <row r="115" spans="1:178" s="55" customFormat="1" x14ac:dyDescent="0.15">
      <c r="H115" s="55">
        <f>H112*100</f>
        <v>10000</v>
      </c>
      <c r="I115" s="55">
        <f t="shared" ref="I115:BT115" si="209">I112*100</f>
        <v>20000</v>
      </c>
      <c r="J115" s="55">
        <f t="shared" si="209"/>
        <v>30000</v>
      </c>
      <c r="K115" s="55">
        <f t="shared" si="209"/>
        <v>40000</v>
      </c>
      <c r="L115" s="55">
        <f t="shared" si="209"/>
        <v>50000</v>
      </c>
      <c r="M115" s="55">
        <f t="shared" si="209"/>
        <v>60000</v>
      </c>
      <c r="N115" s="55">
        <f t="shared" si="209"/>
        <v>70000</v>
      </c>
      <c r="O115" s="55">
        <f t="shared" si="209"/>
        <v>80000</v>
      </c>
      <c r="P115" s="55">
        <f t="shared" si="209"/>
        <v>90000</v>
      </c>
      <c r="Q115" s="55">
        <f t="shared" si="209"/>
        <v>100000</v>
      </c>
      <c r="R115" s="55">
        <f t="shared" si="209"/>
        <v>110000</v>
      </c>
      <c r="S115" s="55">
        <f t="shared" si="209"/>
        <v>120000</v>
      </c>
      <c r="T115" s="55">
        <f t="shared" si="209"/>
        <v>130000</v>
      </c>
      <c r="U115" s="55">
        <f t="shared" si="209"/>
        <v>140000</v>
      </c>
      <c r="V115" s="55">
        <f t="shared" si="209"/>
        <v>150000</v>
      </c>
      <c r="W115" s="55">
        <f t="shared" si="209"/>
        <v>160000</v>
      </c>
      <c r="X115" s="55">
        <f t="shared" si="209"/>
        <v>170000</v>
      </c>
      <c r="Y115" s="55">
        <f t="shared" si="209"/>
        <v>180000</v>
      </c>
      <c r="Z115" s="55">
        <f t="shared" si="209"/>
        <v>190000</v>
      </c>
      <c r="AA115" s="55">
        <f t="shared" si="209"/>
        <v>200000</v>
      </c>
      <c r="AB115" s="55">
        <f t="shared" si="209"/>
        <v>210000</v>
      </c>
      <c r="AC115" s="55">
        <f t="shared" si="209"/>
        <v>220000</v>
      </c>
      <c r="AD115" s="55">
        <f t="shared" si="209"/>
        <v>230000</v>
      </c>
      <c r="AE115" s="55">
        <f t="shared" si="209"/>
        <v>240000</v>
      </c>
      <c r="AF115" s="55">
        <f t="shared" si="209"/>
        <v>250000</v>
      </c>
      <c r="AG115" s="55">
        <f t="shared" si="209"/>
        <v>260000</v>
      </c>
      <c r="AH115" s="55">
        <f t="shared" si="209"/>
        <v>270000</v>
      </c>
      <c r="AI115" s="55">
        <f t="shared" si="209"/>
        <v>280000</v>
      </c>
      <c r="AJ115" s="55">
        <f t="shared" si="209"/>
        <v>290000</v>
      </c>
      <c r="AK115" s="55">
        <f t="shared" si="209"/>
        <v>300000</v>
      </c>
      <c r="AL115" s="55">
        <f t="shared" si="209"/>
        <v>310000</v>
      </c>
      <c r="AM115" s="55">
        <f t="shared" si="209"/>
        <v>320000</v>
      </c>
      <c r="AN115" s="55">
        <f t="shared" si="209"/>
        <v>330000</v>
      </c>
      <c r="AO115" s="55">
        <f t="shared" si="209"/>
        <v>340000</v>
      </c>
      <c r="AP115" s="55">
        <f t="shared" si="209"/>
        <v>350000</v>
      </c>
      <c r="AQ115" s="55">
        <f t="shared" si="209"/>
        <v>360000</v>
      </c>
      <c r="AR115" s="55">
        <f t="shared" si="209"/>
        <v>370000</v>
      </c>
      <c r="AS115" s="55">
        <f t="shared" si="209"/>
        <v>380000</v>
      </c>
      <c r="AT115" s="55">
        <f t="shared" si="209"/>
        <v>390000</v>
      </c>
      <c r="AU115" s="55">
        <f t="shared" si="209"/>
        <v>400000</v>
      </c>
      <c r="AV115" s="55">
        <f t="shared" si="209"/>
        <v>410000</v>
      </c>
      <c r="AW115" s="55">
        <f t="shared" si="209"/>
        <v>420000</v>
      </c>
      <c r="AX115" s="55">
        <f t="shared" si="209"/>
        <v>430000</v>
      </c>
      <c r="AY115" s="55">
        <f t="shared" si="209"/>
        <v>440000</v>
      </c>
      <c r="AZ115" s="55">
        <f t="shared" si="209"/>
        <v>450000</v>
      </c>
      <c r="BA115" s="55">
        <f t="shared" si="209"/>
        <v>460000</v>
      </c>
      <c r="BB115" s="55">
        <f t="shared" si="209"/>
        <v>470000</v>
      </c>
      <c r="BC115" s="55">
        <f t="shared" si="209"/>
        <v>480000</v>
      </c>
      <c r="BD115" s="55">
        <f t="shared" si="209"/>
        <v>490000</v>
      </c>
      <c r="BE115" s="55">
        <f t="shared" si="209"/>
        <v>500000</v>
      </c>
      <c r="BF115" s="55">
        <f t="shared" si="209"/>
        <v>510000</v>
      </c>
      <c r="BG115" s="55">
        <f t="shared" si="209"/>
        <v>520000</v>
      </c>
      <c r="BH115" s="55">
        <f t="shared" si="209"/>
        <v>530000</v>
      </c>
      <c r="BI115" s="55">
        <f t="shared" si="209"/>
        <v>540000</v>
      </c>
      <c r="BJ115" s="55">
        <f t="shared" si="209"/>
        <v>550000</v>
      </c>
      <c r="BK115" s="55">
        <f t="shared" si="209"/>
        <v>560000</v>
      </c>
      <c r="BL115" s="55">
        <f t="shared" si="209"/>
        <v>570000</v>
      </c>
      <c r="BM115" s="55">
        <f t="shared" si="209"/>
        <v>580000</v>
      </c>
      <c r="BN115" s="55">
        <f t="shared" si="209"/>
        <v>590000</v>
      </c>
      <c r="BO115" s="55">
        <f t="shared" si="209"/>
        <v>600000</v>
      </c>
      <c r="BP115" s="55">
        <f t="shared" si="209"/>
        <v>610000</v>
      </c>
      <c r="BQ115" s="55">
        <f t="shared" si="209"/>
        <v>620000</v>
      </c>
      <c r="BR115" s="55">
        <f t="shared" si="209"/>
        <v>630000</v>
      </c>
      <c r="BS115" s="55">
        <f t="shared" si="209"/>
        <v>640000</v>
      </c>
      <c r="BT115" s="55">
        <f t="shared" si="209"/>
        <v>650000</v>
      </c>
      <c r="BU115" s="55">
        <f t="shared" ref="BU115:CM115" si="210">BU112*100</f>
        <v>660000</v>
      </c>
      <c r="BV115" s="55">
        <f t="shared" si="210"/>
        <v>670000</v>
      </c>
      <c r="BW115" s="55">
        <f t="shared" si="210"/>
        <v>680000</v>
      </c>
      <c r="BX115" s="55">
        <f t="shared" si="210"/>
        <v>690000</v>
      </c>
      <c r="BY115" s="55">
        <f t="shared" si="210"/>
        <v>700000</v>
      </c>
      <c r="BZ115" s="55">
        <f t="shared" si="210"/>
        <v>710000</v>
      </c>
      <c r="CA115" s="55">
        <f t="shared" si="210"/>
        <v>720000</v>
      </c>
      <c r="CB115" s="55">
        <f t="shared" si="210"/>
        <v>730000</v>
      </c>
      <c r="CC115" s="55">
        <f t="shared" si="210"/>
        <v>740000</v>
      </c>
      <c r="CD115" s="55">
        <f t="shared" si="210"/>
        <v>750000</v>
      </c>
      <c r="CE115" s="55">
        <f t="shared" si="210"/>
        <v>760000</v>
      </c>
      <c r="CF115" s="55">
        <f t="shared" si="210"/>
        <v>770000</v>
      </c>
      <c r="CG115" s="55">
        <f t="shared" si="210"/>
        <v>780000</v>
      </c>
      <c r="CH115" s="55">
        <f t="shared" si="210"/>
        <v>790000</v>
      </c>
      <c r="CI115" s="55">
        <f t="shared" si="210"/>
        <v>800000</v>
      </c>
      <c r="CJ115" s="55">
        <f t="shared" si="210"/>
        <v>810000</v>
      </c>
      <c r="CK115" s="55">
        <f t="shared" si="210"/>
        <v>820000</v>
      </c>
      <c r="CL115" s="55">
        <f t="shared" si="210"/>
        <v>830000</v>
      </c>
      <c r="CM115" s="55">
        <f t="shared" si="210"/>
        <v>840000</v>
      </c>
      <c r="CN115" s="55">
        <f>CN112*100</f>
        <v>980000</v>
      </c>
      <c r="CO115" s="55">
        <f>CO112*100</f>
        <v>990000</v>
      </c>
      <c r="CX115" s="135" t="s">
        <v>164</v>
      </c>
      <c r="CY115" s="135"/>
      <c r="CZ115" s="135" t="s">
        <v>165</v>
      </c>
      <c r="DA115" s="135"/>
    </row>
    <row r="116" spans="1:178" s="55" customFormat="1" x14ac:dyDescent="0.15">
      <c r="F116" s="136" t="s">
        <v>139</v>
      </c>
      <c r="G116" s="136"/>
      <c r="H116" s="23">
        <f>COUNTIF($H$96:$FS$96,H115)+COUNTIF($I$101:$FT$101,H115)+COUNTIF($I$107:$FT$107,H115)</f>
        <v>0</v>
      </c>
      <c r="I116" s="58">
        <f t="shared" ref="I116:BT116" si="211">COUNTIF($H$96:$FS$96,I115)+COUNTIF($I$101:$FT$101,I115)+COUNTIF($I$107:$FT$107,I115)</f>
        <v>0</v>
      </c>
      <c r="J116" s="58">
        <f t="shared" si="211"/>
        <v>0</v>
      </c>
      <c r="K116" s="58">
        <f t="shared" si="211"/>
        <v>0</v>
      </c>
      <c r="L116" s="58">
        <f t="shared" si="211"/>
        <v>0</v>
      </c>
      <c r="M116" s="58">
        <f t="shared" si="211"/>
        <v>0</v>
      </c>
      <c r="N116" s="58">
        <f t="shared" si="211"/>
        <v>0</v>
      </c>
      <c r="O116" s="58">
        <f t="shared" si="211"/>
        <v>0</v>
      </c>
      <c r="P116" s="58">
        <f t="shared" si="211"/>
        <v>0</v>
      </c>
      <c r="Q116" s="58">
        <f t="shared" si="211"/>
        <v>0</v>
      </c>
      <c r="R116" s="58">
        <f t="shared" si="211"/>
        <v>0</v>
      </c>
      <c r="S116" s="58">
        <f t="shared" si="211"/>
        <v>0</v>
      </c>
      <c r="T116" s="58">
        <f t="shared" si="211"/>
        <v>0</v>
      </c>
      <c r="U116" s="58">
        <f t="shared" si="211"/>
        <v>0</v>
      </c>
      <c r="V116" s="58">
        <f t="shared" si="211"/>
        <v>0</v>
      </c>
      <c r="W116" s="58">
        <f t="shared" si="211"/>
        <v>0</v>
      </c>
      <c r="X116" s="58">
        <f t="shared" si="211"/>
        <v>0</v>
      </c>
      <c r="Y116" s="58">
        <f t="shared" si="211"/>
        <v>0</v>
      </c>
      <c r="Z116" s="58">
        <f t="shared" si="211"/>
        <v>0</v>
      </c>
      <c r="AA116" s="58">
        <f t="shared" si="211"/>
        <v>0</v>
      </c>
      <c r="AB116" s="58">
        <f t="shared" si="211"/>
        <v>0</v>
      </c>
      <c r="AC116" s="58">
        <f t="shared" si="211"/>
        <v>0</v>
      </c>
      <c r="AD116" s="58">
        <f t="shared" si="211"/>
        <v>0</v>
      </c>
      <c r="AE116" s="58">
        <f t="shared" si="211"/>
        <v>0</v>
      </c>
      <c r="AF116" s="58">
        <f t="shared" si="211"/>
        <v>0</v>
      </c>
      <c r="AG116" s="58">
        <f t="shared" si="211"/>
        <v>0</v>
      </c>
      <c r="AH116" s="58">
        <f t="shared" si="211"/>
        <v>0</v>
      </c>
      <c r="AI116" s="58">
        <f t="shared" si="211"/>
        <v>0</v>
      </c>
      <c r="AJ116" s="58">
        <f t="shared" si="211"/>
        <v>0</v>
      </c>
      <c r="AK116" s="58">
        <f t="shared" si="211"/>
        <v>0</v>
      </c>
      <c r="AL116" s="58">
        <f t="shared" si="211"/>
        <v>0</v>
      </c>
      <c r="AM116" s="58">
        <f t="shared" si="211"/>
        <v>0</v>
      </c>
      <c r="AN116" s="58">
        <f t="shared" si="211"/>
        <v>0</v>
      </c>
      <c r="AO116" s="58">
        <f t="shared" si="211"/>
        <v>0</v>
      </c>
      <c r="AP116" s="58">
        <f t="shared" si="211"/>
        <v>0</v>
      </c>
      <c r="AQ116" s="58">
        <f t="shared" si="211"/>
        <v>0</v>
      </c>
      <c r="AR116" s="58">
        <f t="shared" si="211"/>
        <v>0</v>
      </c>
      <c r="AS116" s="58">
        <f t="shared" si="211"/>
        <v>0</v>
      </c>
      <c r="AT116" s="58">
        <f t="shared" si="211"/>
        <v>0</v>
      </c>
      <c r="AU116" s="58">
        <f t="shared" si="211"/>
        <v>0</v>
      </c>
      <c r="AV116" s="58">
        <f t="shared" si="211"/>
        <v>0</v>
      </c>
      <c r="AW116" s="58">
        <f t="shared" si="211"/>
        <v>0</v>
      </c>
      <c r="AX116" s="58">
        <f t="shared" si="211"/>
        <v>0</v>
      </c>
      <c r="AY116" s="58">
        <f t="shared" si="211"/>
        <v>0</v>
      </c>
      <c r="AZ116" s="58">
        <f t="shared" si="211"/>
        <v>0</v>
      </c>
      <c r="BA116" s="58">
        <f t="shared" si="211"/>
        <v>0</v>
      </c>
      <c r="BB116" s="58">
        <f t="shared" si="211"/>
        <v>0</v>
      </c>
      <c r="BC116" s="58">
        <f t="shared" si="211"/>
        <v>0</v>
      </c>
      <c r="BD116" s="58">
        <f t="shared" si="211"/>
        <v>0</v>
      </c>
      <c r="BE116" s="58">
        <f t="shared" si="211"/>
        <v>0</v>
      </c>
      <c r="BF116" s="58">
        <f t="shared" si="211"/>
        <v>0</v>
      </c>
      <c r="BG116" s="58">
        <f t="shared" si="211"/>
        <v>0</v>
      </c>
      <c r="BH116" s="58">
        <f t="shared" si="211"/>
        <v>0</v>
      </c>
      <c r="BI116" s="58">
        <f t="shared" si="211"/>
        <v>0</v>
      </c>
      <c r="BJ116" s="58">
        <f t="shared" si="211"/>
        <v>0</v>
      </c>
      <c r="BK116" s="58">
        <f t="shared" si="211"/>
        <v>0</v>
      </c>
      <c r="BL116" s="58">
        <f t="shared" si="211"/>
        <v>0</v>
      </c>
      <c r="BM116" s="58">
        <f t="shared" si="211"/>
        <v>0</v>
      </c>
      <c r="BN116" s="58">
        <f t="shared" si="211"/>
        <v>0</v>
      </c>
      <c r="BO116" s="58">
        <f t="shared" si="211"/>
        <v>0</v>
      </c>
      <c r="BP116" s="58">
        <f t="shared" si="211"/>
        <v>0</v>
      </c>
      <c r="BQ116" s="58">
        <f t="shared" si="211"/>
        <v>0</v>
      </c>
      <c r="BR116" s="58">
        <f t="shared" si="211"/>
        <v>0</v>
      </c>
      <c r="BS116" s="58">
        <f t="shared" si="211"/>
        <v>0</v>
      </c>
      <c r="BT116" s="58">
        <f t="shared" si="211"/>
        <v>0</v>
      </c>
      <c r="BU116" s="58">
        <f t="shared" ref="BU116:CO116" si="212">COUNTIF($H$96:$FS$96,BU115)+COUNTIF($I$101:$FT$101,BU115)+COUNTIF($I$107:$FT$107,BU115)</f>
        <v>0</v>
      </c>
      <c r="BV116" s="58">
        <f t="shared" si="212"/>
        <v>0</v>
      </c>
      <c r="BW116" s="58">
        <f t="shared" si="212"/>
        <v>0</v>
      </c>
      <c r="BX116" s="58">
        <f t="shared" si="212"/>
        <v>0</v>
      </c>
      <c r="BY116" s="58">
        <f t="shared" si="212"/>
        <v>0</v>
      </c>
      <c r="BZ116" s="58">
        <f t="shared" si="212"/>
        <v>0</v>
      </c>
      <c r="CA116" s="58">
        <f t="shared" si="212"/>
        <v>0</v>
      </c>
      <c r="CB116" s="58">
        <f t="shared" si="212"/>
        <v>0</v>
      </c>
      <c r="CC116" s="58">
        <f t="shared" si="212"/>
        <v>0</v>
      </c>
      <c r="CD116" s="58">
        <f t="shared" si="212"/>
        <v>0</v>
      </c>
      <c r="CE116" s="58">
        <f t="shared" si="212"/>
        <v>0</v>
      </c>
      <c r="CF116" s="58">
        <f t="shared" si="212"/>
        <v>0</v>
      </c>
      <c r="CG116" s="58">
        <f t="shared" si="212"/>
        <v>0</v>
      </c>
      <c r="CH116" s="58">
        <f t="shared" si="212"/>
        <v>0</v>
      </c>
      <c r="CI116" s="58">
        <f t="shared" si="212"/>
        <v>0</v>
      </c>
      <c r="CJ116" s="58">
        <f t="shared" si="212"/>
        <v>0</v>
      </c>
      <c r="CK116" s="58">
        <f t="shared" si="212"/>
        <v>0</v>
      </c>
      <c r="CL116" s="58">
        <f t="shared" si="212"/>
        <v>0</v>
      </c>
      <c r="CM116" s="58">
        <f t="shared" si="212"/>
        <v>0</v>
      </c>
      <c r="CN116" s="58">
        <f t="shared" si="212"/>
        <v>0</v>
      </c>
      <c r="CO116" s="58">
        <f t="shared" si="212"/>
        <v>0</v>
      </c>
      <c r="CP116" s="142" t="s">
        <v>149</v>
      </c>
      <c r="CQ116" s="142"/>
      <c r="CR116" s="142"/>
      <c r="CS116" s="142"/>
      <c r="CT116" s="142"/>
      <c r="CU116" s="142"/>
      <c r="CV116" s="142"/>
    </row>
    <row r="117" spans="1:178" s="55" customFormat="1" x14ac:dyDescent="0.15">
      <c r="F117" s="142" t="s">
        <v>148</v>
      </c>
      <c r="G117" s="142"/>
      <c r="H117" s="57">
        <f>IF(H116&gt;1,H116-1,0)</f>
        <v>0</v>
      </c>
      <c r="I117" s="57">
        <f t="shared" ref="I117:BT117" si="213">IF(I116&gt;1,I116-1,0)</f>
        <v>0</v>
      </c>
      <c r="J117" s="57">
        <f t="shared" si="213"/>
        <v>0</v>
      </c>
      <c r="K117" s="57">
        <f t="shared" si="213"/>
        <v>0</v>
      </c>
      <c r="L117" s="57">
        <f t="shared" si="213"/>
        <v>0</v>
      </c>
      <c r="M117" s="57">
        <f t="shared" si="213"/>
        <v>0</v>
      </c>
      <c r="N117" s="57">
        <f t="shared" si="213"/>
        <v>0</v>
      </c>
      <c r="O117" s="57">
        <f t="shared" si="213"/>
        <v>0</v>
      </c>
      <c r="P117" s="57">
        <f t="shared" si="213"/>
        <v>0</v>
      </c>
      <c r="Q117" s="57">
        <f t="shared" si="213"/>
        <v>0</v>
      </c>
      <c r="R117" s="57">
        <f t="shared" si="213"/>
        <v>0</v>
      </c>
      <c r="S117" s="57">
        <f t="shared" si="213"/>
        <v>0</v>
      </c>
      <c r="T117" s="57">
        <f t="shared" si="213"/>
        <v>0</v>
      </c>
      <c r="U117" s="57">
        <f t="shared" si="213"/>
        <v>0</v>
      </c>
      <c r="V117" s="57">
        <f t="shared" si="213"/>
        <v>0</v>
      </c>
      <c r="W117" s="57">
        <f t="shared" si="213"/>
        <v>0</v>
      </c>
      <c r="X117" s="57">
        <f t="shared" si="213"/>
        <v>0</v>
      </c>
      <c r="Y117" s="57">
        <f t="shared" si="213"/>
        <v>0</v>
      </c>
      <c r="Z117" s="57">
        <f t="shared" si="213"/>
        <v>0</v>
      </c>
      <c r="AA117" s="57">
        <f t="shared" si="213"/>
        <v>0</v>
      </c>
      <c r="AB117" s="57">
        <f t="shared" si="213"/>
        <v>0</v>
      </c>
      <c r="AC117" s="57">
        <f t="shared" si="213"/>
        <v>0</v>
      </c>
      <c r="AD117" s="57">
        <f t="shared" si="213"/>
        <v>0</v>
      </c>
      <c r="AE117" s="57">
        <f t="shared" si="213"/>
        <v>0</v>
      </c>
      <c r="AF117" s="57">
        <f t="shared" si="213"/>
        <v>0</v>
      </c>
      <c r="AG117" s="57">
        <f t="shared" si="213"/>
        <v>0</v>
      </c>
      <c r="AH117" s="57">
        <f t="shared" si="213"/>
        <v>0</v>
      </c>
      <c r="AI117" s="57">
        <f t="shared" si="213"/>
        <v>0</v>
      </c>
      <c r="AJ117" s="57">
        <f t="shared" si="213"/>
        <v>0</v>
      </c>
      <c r="AK117" s="57">
        <f t="shared" si="213"/>
        <v>0</v>
      </c>
      <c r="AL117" s="57">
        <f t="shared" si="213"/>
        <v>0</v>
      </c>
      <c r="AM117" s="57">
        <f t="shared" si="213"/>
        <v>0</v>
      </c>
      <c r="AN117" s="57">
        <f t="shared" si="213"/>
        <v>0</v>
      </c>
      <c r="AO117" s="57">
        <f t="shared" si="213"/>
        <v>0</v>
      </c>
      <c r="AP117" s="57">
        <f t="shared" si="213"/>
        <v>0</v>
      </c>
      <c r="AQ117" s="57">
        <f t="shared" si="213"/>
        <v>0</v>
      </c>
      <c r="AR117" s="57">
        <f t="shared" si="213"/>
        <v>0</v>
      </c>
      <c r="AS117" s="57">
        <f t="shared" si="213"/>
        <v>0</v>
      </c>
      <c r="AT117" s="57">
        <f t="shared" si="213"/>
        <v>0</v>
      </c>
      <c r="AU117" s="57">
        <f t="shared" si="213"/>
        <v>0</v>
      </c>
      <c r="AV117" s="57">
        <f t="shared" si="213"/>
        <v>0</v>
      </c>
      <c r="AW117" s="57">
        <f t="shared" si="213"/>
        <v>0</v>
      </c>
      <c r="AX117" s="57">
        <f t="shared" si="213"/>
        <v>0</v>
      </c>
      <c r="AY117" s="57">
        <f t="shared" si="213"/>
        <v>0</v>
      </c>
      <c r="AZ117" s="57">
        <f t="shared" si="213"/>
        <v>0</v>
      </c>
      <c r="BA117" s="57">
        <f t="shared" si="213"/>
        <v>0</v>
      </c>
      <c r="BB117" s="57">
        <f t="shared" si="213"/>
        <v>0</v>
      </c>
      <c r="BC117" s="57">
        <f t="shared" si="213"/>
        <v>0</v>
      </c>
      <c r="BD117" s="57">
        <f t="shared" si="213"/>
        <v>0</v>
      </c>
      <c r="BE117" s="57">
        <f t="shared" si="213"/>
        <v>0</v>
      </c>
      <c r="BF117" s="57">
        <f t="shared" si="213"/>
        <v>0</v>
      </c>
      <c r="BG117" s="57">
        <f t="shared" si="213"/>
        <v>0</v>
      </c>
      <c r="BH117" s="57">
        <f t="shared" si="213"/>
        <v>0</v>
      </c>
      <c r="BI117" s="57">
        <f t="shared" si="213"/>
        <v>0</v>
      </c>
      <c r="BJ117" s="57">
        <f t="shared" si="213"/>
        <v>0</v>
      </c>
      <c r="BK117" s="57">
        <f t="shared" si="213"/>
        <v>0</v>
      </c>
      <c r="BL117" s="57">
        <f t="shared" si="213"/>
        <v>0</v>
      </c>
      <c r="BM117" s="57">
        <f t="shared" si="213"/>
        <v>0</v>
      </c>
      <c r="BN117" s="57">
        <f t="shared" si="213"/>
        <v>0</v>
      </c>
      <c r="BO117" s="57">
        <f t="shared" si="213"/>
        <v>0</v>
      </c>
      <c r="BP117" s="57">
        <f t="shared" si="213"/>
        <v>0</v>
      </c>
      <c r="BQ117" s="57">
        <f t="shared" si="213"/>
        <v>0</v>
      </c>
      <c r="BR117" s="57">
        <f t="shared" si="213"/>
        <v>0</v>
      </c>
      <c r="BS117" s="57">
        <f t="shared" si="213"/>
        <v>0</v>
      </c>
      <c r="BT117" s="57">
        <f t="shared" si="213"/>
        <v>0</v>
      </c>
      <c r="BU117" s="57">
        <f t="shared" ref="BU117:CM117" si="214">IF(BU116&gt;1,BU116-1,0)</f>
        <v>0</v>
      </c>
      <c r="BV117" s="57">
        <f t="shared" si="214"/>
        <v>0</v>
      </c>
      <c r="BW117" s="57">
        <f t="shared" si="214"/>
        <v>0</v>
      </c>
      <c r="BX117" s="57">
        <f t="shared" si="214"/>
        <v>0</v>
      </c>
      <c r="BY117" s="57">
        <f t="shared" si="214"/>
        <v>0</v>
      </c>
      <c r="BZ117" s="57">
        <f t="shared" si="214"/>
        <v>0</v>
      </c>
      <c r="CA117" s="57">
        <f t="shared" si="214"/>
        <v>0</v>
      </c>
      <c r="CB117" s="57">
        <f t="shared" si="214"/>
        <v>0</v>
      </c>
      <c r="CC117" s="57">
        <f t="shared" si="214"/>
        <v>0</v>
      </c>
      <c r="CD117" s="57">
        <f t="shared" si="214"/>
        <v>0</v>
      </c>
      <c r="CE117" s="57">
        <f t="shared" si="214"/>
        <v>0</v>
      </c>
      <c r="CF117" s="57">
        <f t="shared" si="214"/>
        <v>0</v>
      </c>
      <c r="CG117" s="57">
        <f t="shared" si="214"/>
        <v>0</v>
      </c>
      <c r="CH117" s="57">
        <f t="shared" si="214"/>
        <v>0</v>
      </c>
      <c r="CI117" s="57">
        <f t="shared" si="214"/>
        <v>0</v>
      </c>
      <c r="CJ117" s="57">
        <f t="shared" si="214"/>
        <v>0</v>
      </c>
      <c r="CK117" s="57">
        <f t="shared" si="214"/>
        <v>0</v>
      </c>
      <c r="CL117" s="57">
        <f t="shared" si="214"/>
        <v>0</v>
      </c>
      <c r="CM117" s="57">
        <f t="shared" si="214"/>
        <v>0</v>
      </c>
      <c r="CN117" s="57">
        <f>IF(CN116&gt;1,CN116-1,0)</f>
        <v>0</v>
      </c>
      <c r="CO117" s="57">
        <f>IF(CO116&gt;1,CO116-1,0)</f>
        <v>0</v>
      </c>
      <c r="CP117" s="142">
        <f>SUM(H117:CO117)</f>
        <v>0</v>
      </c>
      <c r="CQ117" s="142"/>
      <c r="CR117" s="142"/>
      <c r="CS117" s="142"/>
      <c r="CT117" s="142"/>
      <c r="CU117" s="142"/>
      <c r="CV117" s="142"/>
    </row>
    <row r="118" spans="1:178" s="72" customFormat="1" x14ac:dyDescent="0.15"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  <c r="AA118" s="73"/>
      <c r="AB118" s="73"/>
      <c r="AC118" s="73"/>
      <c r="AD118" s="73"/>
      <c r="AE118" s="73"/>
      <c r="AF118" s="73"/>
      <c r="AG118" s="73"/>
      <c r="AH118" s="73"/>
      <c r="AI118" s="73"/>
      <c r="AJ118" s="73"/>
      <c r="AK118" s="73"/>
      <c r="AL118" s="73"/>
      <c r="AM118" s="73"/>
      <c r="AN118" s="73"/>
      <c r="AO118" s="73"/>
      <c r="AP118" s="73"/>
      <c r="AQ118" s="73"/>
      <c r="AR118" s="73"/>
      <c r="AS118" s="73"/>
      <c r="AT118" s="73"/>
      <c r="AU118" s="73"/>
      <c r="AV118" s="73"/>
      <c r="AW118" s="73"/>
      <c r="AX118" s="73"/>
      <c r="AY118" s="73"/>
      <c r="AZ118" s="73"/>
      <c r="BA118" s="73"/>
      <c r="BB118" s="73"/>
      <c r="BC118" s="73"/>
      <c r="BD118" s="73"/>
      <c r="BE118" s="73"/>
      <c r="BF118" s="73"/>
      <c r="BG118" s="73"/>
      <c r="BH118" s="73"/>
      <c r="BI118" s="73"/>
      <c r="BJ118" s="73"/>
      <c r="BK118" s="73"/>
      <c r="BL118" s="73"/>
      <c r="BM118" s="73"/>
      <c r="BN118" s="73"/>
      <c r="BO118" s="73"/>
      <c r="BP118" s="73"/>
      <c r="BQ118" s="73"/>
      <c r="BR118" s="73"/>
      <c r="BS118" s="73"/>
      <c r="BT118" s="73"/>
      <c r="BU118" s="73"/>
      <c r="BV118" s="73"/>
      <c r="BW118" s="73"/>
      <c r="BX118" s="73"/>
      <c r="BY118" s="73"/>
      <c r="BZ118" s="73"/>
      <c r="CA118" s="73"/>
      <c r="CB118" s="73"/>
      <c r="CC118" s="73"/>
      <c r="CD118" s="73"/>
      <c r="CE118" s="73"/>
      <c r="CF118" s="73"/>
      <c r="CG118" s="73"/>
      <c r="CH118" s="73"/>
      <c r="CI118" s="73"/>
      <c r="CJ118" s="73"/>
      <c r="CK118" s="73"/>
      <c r="CL118" s="73"/>
      <c r="CM118" s="73"/>
      <c r="CN118" s="73"/>
      <c r="CO118" s="73"/>
      <c r="CP118" s="73"/>
      <c r="CQ118" s="73"/>
      <c r="CR118" s="73"/>
      <c r="CS118" s="73"/>
      <c r="CT118" s="73"/>
      <c r="CU118" s="73"/>
      <c r="CV118" s="73"/>
    </row>
    <row r="119" spans="1:178" s="72" customFormat="1" x14ac:dyDescent="0.15">
      <c r="E119" s="135" t="s">
        <v>161</v>
      </c>
      <c r="F119" s="135"/>
      <c r="G119" s="135" t="s">
        <v>162</v>
      </c>
      <c r="H119" s="135"/>
      <c r="I119" s="383">
        <f>IF(AND(I$36="腐食",I$44="Ａ"),1,0)</f>
        <v>0</v>
      </c>
      <c r="J119" s="383"/>
      <c r="K119" s="383">
        <f t="shared" ref="K119" si="215">IF(AND(K$36="腐食",K$44="Ａ"),1,0)</f>
        <v>0</v>
      </c>
      <c r="L119" s="383"/>
      <c r="M119" s="383">
        <f t="shared" ref="M119" si="216">IF(AND(M$36="腐食",M$44="Ａ"),1,0)</f>
        <v>0</v>
      </c>
      <c r="N119" s="383"/>
      <c r="O119" s="383">
        <f t="shared" ref="O119" si="217">IF(AND(O$36="腐食",O$44="Ａ"),1,0)</f>
        <v>0</v>
      </c>
      <c r="P119" s="383"/>
      <c r="Q119" s="383">
        <f t="shared" ref="Q119" si="218">IF(AND(Q$36="腐食",Q$44="Ａ"),1,0)</f>
        <v>0</v>
      </c>
      <c r="R119" s="383"/>
      <c r="S119" s="383">
        <f t="shared" ref="S119" si="219">IF(AND(S$36="腐食",S$44="Ａ"),1,0)</f>
        <v>0</v>
      </c>
      <c r="T119" s="383"/>
      <c r="U119" s="383">
        <f t="shared" ref="U119" si="220">IF(AND(U$36="腐食",U$44="Ａ"),1,0)</f>
        <v>0</v>
      </c>
      <c r="V119" s="383"/>
      <c r="W119" s="383">
        <f t="shared" ref="W119" si="221">IF(AND(W$36="腐食",W$44="Ａ"),1,0)</f>
        <v>0</v>
      </c>
      <c r="X119" s="383"/>
      <c r="Y119" s="383">
        <f t="shared" ref="Y119" si="222">IF(AND(Y$36="腐食",Y$44="Ａ"),1,0)</f>
        <v>0</v>
      </c>
      <c r="Z119" s="383"/>
      <c r="AA119" s="383">
        <f t="shared" ref="AA119" si="223">IF(AND(AA$36="腐食",AA$44="Ａ"),1,0)</f>
        <v>0</v>
      </c>
      <c r="AB119" s="383"/>
      <c r="AC119" s="383">
        <f t="shared" ref="AC119" si="224">IF(AND(AC$36="腐食",AC$44="Ａ"),1,0)</f>
        <v>0</v>
      </c>
      <c r="AD119" s="383"/>
      <c r="AE119" s="383">
        <f t="shared" ref="AE119" si="225">IF(AND(AE$36="腐食",AE$44="Ａ"),1,0)</f>
        <v>0</v>
      </c>
      <c r="AF119" s="383"/>
      <c r="AG119" s="383">
        <f t="shared" ref="AG119" si="226">IF(AND(AG$36="腐食",AG$44="Ａ"),1,0)</f>
        <v>0</v>
      </c>
      <c r="AH119" s="383"/>
      <c r="AI119" s="383">
        <f t="shared" ref="AI119" si="227">IF(AND(AI$36="腐食",AI$44="Ａ"),1,0)</f>
        <v>0</v>
      </c>
      <c r="AJ119" s="383"/>
      <c r="AK119" s="383">
        <f t="shared" ref="AK119" si="228">IF(AND(AK$36="腐食",AK$44="Ａ"),1,0)</f>
        <v>0</v>
      </c>
      <c r="AL119" s="383"/>
      <c r="AM119" s="383">
        <f t="shared" ref="AM119" si="229">IF(AND(AM$36="腐食",AM$44="Ａ"),1,0)</f>
        <v>0</v>
      </c>
      <c r="AN119" s="383"/>
      <c r="AO119" s="383">
        <f t="shared" ref="AO119" si="230">IF(AND(AO$36="腐食",AO$44="Ａ"),1,0)</f>
        <v>0</v>
      </c>
      <c r="AP119" s="383"/>
      <c r="AQ119" s="383">
        <f t="shared" ref="AQ119" si="231">IF(AND(AQ$36="腐食",AQ$44="Ａ"),1,0)</f>
        <v>0</v>
      </c>
      <c r="AR119" s="383"/>
      <c r="AS119" s="383">
        <f t="shared" ref="AS119" si="232">IF(AND(AS$36="腐食",AS$44="Ａ"),1,0)</f>
        <v>0</v>
      </c>
      <c r="AT119" s="383"/>
      <c r="AU119" s="383">
        <f t="shared" ref="AU119" si="233">IF(AND(AU$36="腐食",AU$44="Ａ"),1,0)</f>
        <v>0</v>
      </c>
      <c r="AV119" s="383"/>
      <c r="AW119" s="383">
        <f t="shared" ref="AW119" si="234">IF(AND(AW$36="腐食",AW$44="Ａ"),1,0)</f>
        <v>0</v>
      </c>
      <c r="AX119" s="383"/>
      <c r="AY119" s="383">
        <f t="shared" ref="AY119" si="235">IF(AND(AY$36="腐食",AY$44="Ａ"),1,0)</f>
        <v>0</v>
      </c>
      <c r="AZ119" s="383"/>
      <c r="BA119" s="383">
        <f t="shared" ref="BA119" si="236">IF(AND(BA$36="腐食",BA$44="Ａ"),1,0)</f>
        <v>0</v>
      </c>
      <c r="BB119" s="383"/>
      <c r="BC119" s="383">
        <f t="shared" ref="BC119" si="237">IF(AND(BC$36="腐食",BC$44="Ａ"),1,0)</f>
        <v>0</v>
      </c>
      <c r="BD119" s="383"/>
      <c r="BE119" s="383">
        <f t="shared" ref="BE119" si="238">IF(AND(BE$36="腐食",BE$44="Ａ"),1,0)</f>
        <v>0</v>
      </c>
      <c r="BF119" s="383"/>
      <c r="BG119" s="383">
        <f t="shared" ref="BG119" si="239">IF(AND(BG$36="腐食",BG$44="Ａ"),1,0)</f>
        <v>0</v>
      </c>
      <c r="BH119" s="383"/>
      <c r="BI119" s="383">
        <f t="shared" ref="BI119" si="240">IF(AND(BI$36="腐食",BI$44="Ａ"),1,0)</f>
        <v>0</v>
      </c>
      <c r="BJ119" s="383"/>
      <c r="BK119" s="383">
        <f t="shared" ref="BK119" si="241">IF(AND(BK$36="腐食",BK$44="Ａ"),1,0)</f>
        <v>0</v>
      </c>
      <c r="BL119" s="383"/>
      <c r="BM119" s="383">
        <f t="shared" ref="BM119" si="242">IF(AND(BM$36="腐食",BM$44="Ａ"),1,0)</f>
        <v>0</v>
      </c>
      <c r="BN119" s="383"/>
      <c r="BO119" s="383">
        <f t="shared" ref="BO119" si="243">IF(AND(BO$36="腐食",BO$44="Ａ"),1,0)</f>
        <v>0</v>
      </c>
      <c r="BP119" s="383"/>
      <c r="BQ119" s="383">
        <f t="shared" ref="BQ119" si="244">IF(AND(BQ$36="腐食",BQ$44="Ａ"),1,0)</f>
        <v>0</v>
      </c>
      <c r="BR119" s="383"/>
      <c r="BS119" s="383">
        <f t="shared" ref="BS119" si="245">IF(AND(BS$36="腐食",BS$44="Ａ"),1,0)</f>
        <v>0</v>
      </c>
      <c r="BT119" s="383"/>
      <c r="BU119" s="383">
        <f t="shared" ref="BU119" si="246">IF(AND(BU$36="腐食",BU$44="Ａ"),1,0)</f>
        <v>0</v>
      </c>
      <c r="BV119" s="383"/>
      <c r="BW119" s="383">
        <f t="shared" ref="BW119" si="247">IF(AND(BW$36="腐食",BW$44="Ａ"),1,0)</f>
        <v>0</v>
      </c>
      <c r="BX119" s="383"/>
      <c r="BY119" s="383">
        <f t="shared" ref="BY119" si="248">IF(AND(BY$36="腐食",BY$44="Ａ"),1,0)</f>
        <v>0</v>
      </c>
      <c r="BZ119" s="383"/>
      <c r="CA119" s="383">
        <f t="shared" ref="CA119" si="249">IF(AND(CA$36="腐食",CA$44="Ａ"),1,0)</f>
        <v>0</v>
      </c>
      <c r="CB119" s="383"/>
      <c r="CC119" s="383">
        <f t="shared" ref="CC119" si="250">IF(AND(CC$36="腐食",CC$44="Ａ"),1,0)</f>
        <v>0</v>
      </c>
      <c r="CD119" s="383"/>
      <c r="CE119" s="383">
        <f t="shared" ref="CE119" si="251">IF(AND(CE$36="腐食",CE$44="Ａ"),1,0)</f>
        <v>0</v>
      </c>
      <c r="CF119" s="383"/>
      <c r="CG119" s="383">
        <f t="shared" ref="CG119" si="252">IF(AND(CG$36="腐食",CG$44="Ａ"),1,0)</f>
        <v>0</v>
      </c>
      <c r="CH119" s="383"/>
      <c r="CI119" s="383">
        <f t="shared" ref="CI119" si="253">IF(AND(CI$36="腐食",CI$44="Ａ"),1,0)</f>
        <v>0</v>
      </c>
      <c r="CJ119" s="383"/>
      <c r="CK119" s="383">
        <f t="shared" ref="CK119" si="254">IF(AND(CK$36="腐食",CK$44="Ａ"),1,0)</f>
        <v>0</v>
      </c>
      <c r="CL119" s="383"/>
      <c r="CM119" s="383">
        <f t="shared" ref="CM119" si="255">IF(AND(CM$36="腐食",CM$44="Ａ"),1,0)</f>
        <v>0</v>
      </c>
      <c r="CN119" s="383"/>
      <c r="CO119" s="383">
        <f t="shared" ref="CO119" si="256">IF(AND(CO$36="腐食",CO$44="Ａ"),1,0)</f>
        <v>0</v>
      </c>
      <c r="CP119" s="383"/>
      <c r="CQ119" s="383">
        <f t="shared" ref="CQ119" si="257">IF(AND(CQ$36="腐食",CQ$44="Ａ"),1,0)</f>
        <v>0</v>
      </c>
      <c r="CR119" s="383"/>
      <c r="CS119" s="383">
        <f t="shared" ref="CS119" si="258">IF(AND(CS$36="腐食",CS$44="Ａ"),1,0)</f>
        <v>0</v>
      </c>
      <c r="CT119" s="383"/>
      <c r="CU119" s="383">
        <f t="shared" ref="CU119" si="259">IF(AND(CU$36="腐食",CU$44="Ａ"),1,0)</f>
        <v>0</v>
      </c>
      <c r="CV119" s="383"/>
      <c r="CW119" s="383">
        <f t="shared" ref="CW119" si="260">IF(AND(CW$36="腐食",CW$44="Ａ"),1,0)</f>
        <v>0</v>
      </c>
      <c r="CX119" s="383"/>
      <c r="CY119" s="383">
        <f t="shared" ref="CY119" si="261">IF(AND(CY$36="腐食",CY$44="Ａ"),1,0)</f>
        <v>0</v>
      </c>
      <c r="CZ119" s="383"/>
      <c r="DA119" s="383">
        <f t="shared" ref="DA119" si="262">IF(AND(DA$36="腐食",DA$44="Ａ"),1,0)</f>
        <v>0</v>
      </c>
      <c r="DB119" s="383"/>
      <c r="DC119" s="383">
        <f t="shared" ref="DC119" si="263">IF(AND(DC$36="腐食",DC$44="Ａ"),1,0)</f>
        <v>0</v>
      </c>
      <c r="DD119" s="383"/>
      <c r="DE119" s="383">
        <f t="shared" ref="DE119" si="264">IF(AND(DE$36="腐食",DE$44="Ａ"),1,0)</f>
        <v>0</v>
      </c>
      <c r="DF119" s="383"/>
      <c r="DG119" s="383">
        <f t="shared" ref="DG119" si="265">IF(AND(DG$36="腐食",DG$44="Ａ"),1,0)</f>
        <v>0</v>
      </c>
      <c r="DH119" s="383"/>
      <c r="DI119" s="383">
        <f t="shared" ref="DI119" si="266">IF(AND(DI$36="腐食",DI$44="Ａ"),1,0)</f>
        <v>0</v>
      </c>
      <c r="DJ119" s="383"/>
      <c r="DK119" s="383">
        <f t="shared" ref="DK119" si="267">IF(AND(DK$36="腐食",DK$44="Ａ"),1,0)</f>
        <v>0</v>
      </c>
      <c r="DL119" s="383"/>
      <c r="DM119" s="383">
        <f t="shared" ref="DM119" si="268">IF(AND(DM$36="腐食",DM$44="Ａ"),1,0)</f>
        <v>0</v>
      </c>
      <c r="DN119" s="383"/>
      <c r="DO119" s="383">
        <f t="shared" ref="DO119" si="269">IF(AND(DO$36="腐食",DO$44="Ａ"),1,0)</f>
        <v>0</v>
      </c>
      <c r="DP119" s="383"/>
      <c r="DQ119" s="383">
        <f t="shared" ref="DQ119" si="270">IF(AND(DQ$36="腐食",DQ$44="Ａ"),1,0)</f>
        <v>0</v>
      </c>
      <c r="DR119" s="383"/>
      <c r="DS119" s="383">
        <f t="shared" ref="DS119" si="271">IF(AND(DS$36="腐食",DS$44="Ａ"),1,0)</f>
        <v>0</v>
      </c>
      <c r="DT119" s="383"/>
      <c r="DU119" s="383">
        <f t="shared" ref="DU119" si="272">IF(AND(DU$36="腐食",DU$44="Ａ"),1,0)</f>
        <v>0</v>
      </c>
      <c r="DV119" s="383"/>
      <c r="DW119" s="383">
        <f t="shared" ref="DW119" si="273">IF(AND(DW$36="腐食",DW$44="Ａ"),1,0)</f>
        <v>0</v>
      </c>
      <c r="DX119" s="383"/>
      <c r="DY119" s="383">
        <f t="shared" ref="DY119" si="274">IF(AND(DY$36="腐食",DY$44="Ａ"),1,0)</f>
        <v>0</v>
      </c>
      <c r="DZ119" s="383"/>
      <c r="EA119" s="383">
        <f t="shared" ref="EA119" si="275">IF(AND(EA$36="腐食",EA$44="Ａ"),1,0)</f>
        <v>0</v>
      </c>
      <c r="EB119" s="383"/>
      <c r="EC119" s="383">
        <f t="shared" ref="EC119" si="276">IF(AND(EC$36="腐食",EC$44="Ａ"),1,0)</f>
        <v>0</v>
      </c>
      <c r="ED119" s="383"/>
      <c r="EE119" s="383">
        <f t="shared" ref="EE119" si="277">IF(AND(EE$36="腐食",EE$44="Ａ"),1,0)</f>
        <v>0</v>
      </c>
      <c r="EF119" s="383"/>
      <c r="EG119" s="383">
        <f t="shared" ref="EG119" si="278">IF(AND(EG$36="腐食",EG$44="Ａ"),1,0)</f>
        <v>0</v>
      </c>
      <c r="EH119" s="383"/>
      <c r="EI119" s="383">
        <f t="shared" ref="EI119" si="279">IF(AND(EI$36="腐食",EI$44="Ａ"),1,0)</f>
        <v>0</v>
      </c>
      <c r="EJ119" s="383"/>
      <c r="EK119" s="383">
        <f t="shared" ref="EK119" si="280">IF(AND(EK$36="腐食",EK$44="Ａ"),1,0)</f>
        <v>0</v>
      </c>
      <c r="EL119" s="383"/>
      <c r="EM119" s="383">
        <f t="shared" ref="EM119" si="281">IF(AND(EM$36="腐食",EM$44="Ａ"),1,0)</f>
        <v>0</v>
      </c>
      <c r="EN119" s="383"/>
      <c r="EO119" s="383">
        <f t="shared" ref="EO119" si="282">IF(AND(EO$36="腐食",EO$44="Ａ"),1,0)</f>
        <v>0</v>
      </c>
      <c r="EP119" s="383"/>
      <c r="EQ119" s="383">
        <f t="shared" ref="EQ119" si="283">IF(AND(EQ$36="腐食",EQ$44="Ａ"),1,0)</f>
        <v>0</v>
      </c>
      <c r="ER119" s="383"/>
      <c r="ES119" s="383">
        <f t="shared" ref="ES119" si="284">IF(AND(ES$36="腐食",ES$44="Ａ"),1,0)</f>
        <v>0</v>
      </c>
      <c r="ET119" s="383"/>
      <c r="EU119" s="383">
        <f t="shared" ref="EU119" si="285">IF(AND(EU$36="腐食",EU$44="Ａ"),1,0)</f>
        <v>0</v>
      </c>
      <c r="EV119" s="383"/>
      <c r="EW119" s="383">
        <f t="shared" ref="EW119" si="286">IF(AND(EW$36="腐食",EW$44="Ａ"),1,0)</f>
        <v>0</v>
      </c>
      <c r="EX119" s="383"/>
      <c r="EY119" s="383">
        <f t="shared" ref="EY119" si="287">IF(AND(EY$36="腐食",EY$44="Ａ"),1,0)</f>
        <v>0</v>
      </c>
      <c r="EZ119" s="383"/>
      <c r="FA119" s="383">
        <f t="shared" ref="FA119" si="288">IF(AND(FA$36="腐食",FA$44="Ａ"),1,0)</f>
        <v>0</v>
      </c>
      <c r="FB119" s="383"/>
      <c r="FC119" s="383">
        <f t="shared" ref="FC119" si="289">IF(AND(FC$36="腐食",FC$44="Ａ"),1,0)</f>
        <v>0</v>
      </c>
      <c r="FD119" s="383"/>
      <c r="FE119" s="383">
        <f t="shared" ref="FE119" si="290">IF(AND(FE$36="腐食",FE$44="Ａ"),1,0)</f>
        <v>0</v>
      </c>
      <c r="FF119" s="383"/>
      <c r="FG119" s="383">
        <f t="shared" ref="FG119" si="291">IF(AND(FG$36="腐食",FG$44="Ａ"),1,0)</f>
        <v>0</v>
      </c>
      <c r="FH119" s="383"/>
      <c r="FI119" s="383">
        <f t="shared" ref="FI119" si="292">IF(AND(FI$36="腐食",FI$44="Ａ"),1,0)</f>
        <v>0</v>
      </c>
      <c r="FJ119" s="383"/>
      <c r="FK119" s="383">
        <f t="shared" ref="FK119" si="293">IF(AND(FK$36="腐食",FK$44="Ａ"),1,0)</f>
        <v>0</v>
      </c>
      <c r="FL119" s="383"/>
      <c r="FM119" s="383">
        <f t="shared" ref="FM119" si="294">IF(AND(FM$36="腐食",FM$44="Ａ"),1,0)</f>
        <v>0</v>
      </c>
      <c r="FN119" s="383"/>
      <c r="FO119" s="383">
        <f t="shared" ref="FO119" si="295">IF(AND(FO$36="腐食",FO$44="Ａ"),1,0)</f>
        <v>0</v>
      </c>
      <c r="FP119" s="383"/>
      <c r="FQ119" s="383">
        <f t="shared" ref="FQ119" si="296">IF(AND(FQ$36="腐食",FQ$44="Ａ"),1,0)</f>
        <v>0</v>
      </c>
      <c r="FR119" s="383"/>
    </row>
    <row r="120" spans="1:178" s="72" customFormat="1" x14ac:dyDescent="0.15">
      <c r="E120" s="135" t="s">
        <v>161</v>
      </c>
      <c r="F120" s="135"/>
      <c r="G120" s="135" t="s">
        <v>166</v>
      </c>
      <c r="H120" s="135"/>
      <c r="I120" s="383">
        <f>IF(AND(I$36="腐食",I$44="Ｂ"),1,0)</f>
        <v>0</v>
      </c>
      <c r="J120" s="383"/>
      <c r="K120" s="383">
        <f t="shared" ref="K120" si="297">IF(AND(K$36="腐食",K$44="Ｂ"),1,0)</f>
        <v>0</v>
      </c>
      <c r="L120" s="383"/>
      <c r="M120" s="383">
        <f t="shared" ref="M120" si="298">IF(AND(M$36="腐食",M$44="Ｂ"),1,0)</f>
        <v>0</v>
      </c>
      <c r="N120" s="383"/>
      <c r="O120" s="383">
        <f t="shared" ref="O120" si="299">IF(AND(O$36="腐食",O$44="Ｂ"),1,0)</f>
        <v>0</v>
      </c>
      <c r="P120" s="383"/>
      <c r="Q120" s="383">
        <f t="shared" ref="Q120" si="300">IF(AND(Q$36="腐食",Q$44="Ｂ"),1,0)</f>
        <v>0</v>
      </c>
      <c r="R120" s="383"/>
      <c r="S120" s="383">
        <f t="shared" ref="S120" si="301">IF(AND(S$36="腐食",S$44="Ｂ"),1,0)</f>
        <v>0</v>
      </c>
      <c r="T120" s="383"/>
      <c r="U120" s="383">
        <f t="shared" ref="U120" si="302">IF(AND(U$36="腐食",U$44="Ｂ"),1,0)</f>
        <v>0</v>
      </c>
      <c r="V120" s="383"/>
      <c r="W120" s="383">
        <f t="shared" ref="W120" si="303">IF(AND(W$36="腐食",W$44="Ｂ"),1,0)</f>
        <v>0</v>
      </c>
      <c r="X120" s="383"/>
      <c r="Y120" s="383">
        <f t="shared" ref="Y120" si="304">IF(AND(Y$36="腐食",Y$44="Ｂ"),1,0)</f>
        <v>0</v>
      </c>
      <c r="Z120" s="383"/>
      <c r="AA120" s="383">
        <f t="shared" ref="AA120" si="305">IF(AND(AA$36="腐食",AA$44="Ｂ"),1,0)</f>
        <v>0</v>
      </c>
      <c r="AB120" s="383"/>
      <c r="AC120" s="383">
        <f t="shared" ref="AC120" si="306">IF(AND(AC$36="腐食",AC$44="Ｂ"),1,0)</f>
        <v>0</v>
      </c>
      <c r="AD120" s="383"/>
      <c r="AE120" s="383">
        <f t="shared" ref="AE120" si="307">IF(AND(AE$36="腐食",AE$44="Ｂ"),1,0)</f>
        <v>0</v>
      </c>
      <c r="AF120" s="383"/>
      <c r="AG120" s="383">
        <f t="shared" ref="AG120" si="308">IF(AND(AG$36="腐食",AG$44="Ｂ"),1,0)</f>
        <v>0</v>
      </c>
      <c r="AH120" s="383"/>
      <c r="AI120" s="383">
        <f t="shared" ref="AI120" si="309">IF(AND(AI$36="腐食",AI$44="Ｂ"),1,0)</f>
        <v>0</v>
      </c>
      <c r="AJ120" s="383"/>
      <c r="AK120" s="383">
        <f t="shared" ref="AK120" si="310">IF(AND(AK$36="腐食",AK$44="Ｂ"),1,0)</f>
        <v>0</v>
      </c>
      <c r="AL120" s="383"/>
      <c r="AM120" s="383">
        <f t="shared" ref="AM120" si="311">IF(AND(AM$36="腐食",AM$44="Ｂ"),1,0)</f>
        <v>0</v>
      </c>
      <c r="AN120" s="383"/>
      <c r="AO120" s="383">
        <f t="shared" ref="AO120" si="312">IF(AND(AO$36="腐食",AO$44="Ｂ"),1,0)</f>
        <v>0</v>
      </c>
      <c r="AP120" s="383"/>
      <c r="AQ120" s="383">
        <f t="shared" ref="AQ120" si="313">IF(AND(AQ$36="腐食",AQ$44="Ｂ"),1,0)</f>
        <v>0</v>
      </c>
      <c r="AR120" s="383"/>
      <c r="AS120" s="383">
        <f t="shared" ref="AS120" si="314">IF(AND(AS$36="腐食",AS$44="Ｂ"),1,0)</f>
        <v>0</v>
      </c>
      <c r="AT120" s="383"/>
      <c r="AU120" s="383">
        <f t="shared" ref="AU120" si="315">IF(AND(AU$36="腐食",AU$44="Ｂ"),1,0)</f>
        <v>0</v>
      </c>
      <c r="AV120" s="383"/>
      <c r="AW120" s="383">
        <f t="shared" ref="AW120" si="316">IF(AND(AW$36="腐食",AW$44="Ｂ"),1,0)</f>
        <v>0</v>
      </c>
      <c r="AX120" s="383"/>
      <c r="AY120" s="383">
        <f t="shared" ref="AY120" si="317">IF(AND(AY$36="腐食",AY$44="Ｂ"),1,0)</f>
        <v>0</v>
      </c>
      <c r="AZ120" s="383"/>
      <c r="BA120" s="383">
        <f t="shared" ref="BA120" si="318">IF(AND(BA$36="腐食",BA$44="Ｂ"),1,0)</f>
        <v>0</v>
      </c>
      <c r="BB120" s="383"/>
      <c r="BC120" s="383">
        <f t="shared" ref="BC120" si="319">IF(AND(BC$36="腐食",BC$44="Ｂ"),1,0)</f>
        <v>0</v>
      </c>
      <c r="BD120" s="383"/>
      <c r="BE120" s="383">
        <f t="shared" ref="BE120" si="320">IF(AND(BE$36="腐食",BE$44="Ｂ"),1,0)</f>
        <v>0</v>
      </c>
      <c r="BF120" s="383"/>
      <c r="BG120" s="383">
        <f t="shared" ref="BG120" si="321">IF(AND(BG$36="腐食",BG$44="Ｂ"),1,0)</f>
        <v>0</v>
      </c>
      <c r="BH120" s="383"/>
      <c r="BI120" s="383">
        <f t="shared" ref="BI120" si="322">IF(AND(BI$36="腐食",BI$44="Ｂ"),1,0)</f>
        <v>0</v>
      </c>
      <c r="BJ120" s="383"/>
      <c r="BK120" s="383">
        <f t="shared" ref="BK120" si="323">IF(AND(BK$36="腐食",BK$44="Ｂ"),1,0)</f>
        <v>0</v>
      </c>
      <c r="BL120" s="383"/>
      <c r="BM120" s="383">
        <f t="shared" ref="BM120" si="324">IF(AND(BM$36="腐食",BM$44="Ｂ"),1,0)</f>
        <v>0</v>
      </c>
      <c r="BN120" s="383"/>
      <c r="BO120" s="383">
        <f t="shared" ref="BO120" si="325">IF(AND(BO$36="腐食",BO$44="Ｂ"),1,0)</f>
        <v>0</v>
      </c>
      <c r="BP120" s="383"/>
      <c r="BQ120" s="383">
        <f t="shared" ref="BQ120" si="326">IF(AND(BQ$36="腐食",BQ$44="Ｂ"),1,0)</f>
        <v>0</v>
      </c>
      <c r="BR120" s="383"/>
      <c r="BS120" s="383">
        <f t="shared" ref="BS120" si="327">IF(AND(BS$36="腐食",BS$44="Ｂ"),1,0)</f>
        <v>0</v>
      </c>
      <c r="BT120" s="383"/>
      <c r="BU120" s="383">
        <f t="shared" ref="BU120" si="328">IF(AND(BU$36="腐食",BU$44="Ｂ"),1,0)</f>
        <v>0</v>
      </c>
      <c r="BV120" s="383"/>
      <c r="BW120" s="383">
        <f t="shared" ref="BW120" si="329">IF(AND(BW$36="腐食",BW$44="Ｂ"),1,0)</f>
        <v>0</v>
      </c>
      <c r="BX120" s="383"/>
      <c r="BY120" s="383">
        <f t="shared" ref="BY120" si="330">IF(AND(BY$36="腐食",BY$44="Ｂ"),1,0)</f>
        <v>0</v>
      </c>
      <c r="BZ120" s="383"/>
      <c r="CA120" s="383">
        <f t="shared" ref="CA120" si="331">IF(AND(CA$36="腐食",CA$44="Ｂ"),1,0)</f>
        <v>0</v>
      </c>
      <c r="CB120" s="383"/>
      <c r="CC120" s="383">
        <f t="shared" ref="CC120" si="332">IF(AND(CC$36="腐食",CC$44="Ｂ"),1,0)</f>
        <v>0</v>
      </c>
      <c r="CD120" s="383"/>
      <c r="CE120" s="383">
        <f t="shared" ref="CE120" si="333">IF(AND(CE$36="腐食",CE$44="Ｂ"),1,0)</f>
        <v>0</v>
      </c>
      <c r="CF120" s="383"/>
      <c r="CG120" s="383">
        <f t="shared" ref="CG120" si="334">IF(AND(CG$36="腐食",CG$44="Ｂ"),1,0)</f>
        <v>0</v>
      </c>
      <c r="CH120" s="383"/>
      <c r="CI120" s="383">
        <f t="shared" ref="CI120" si="335">IF(AND(CI$36="腐食",CI$44="Ｂ"),1,0)</f>
        <v>0</v>
      </c>
      <c r="CJ120" s="383"/>
      <c r="CK120" s="383">
        <f t="shared" ref="CK120" si="336">IF(AND(CK$36="腐食",CK$44="Ｂ"),1,0)</f>
        <v>0</v>
      </c>
      <c r="CL120" s="383"/>
      <c r="CM120" s="383">
        <f t="shared" ref="CM120" si="337">IF(AND(CM$36="腐食",CM$44="Ｂ"),1,0)</f>
        <v>0</v>
      </c>
      <c r="CN120" s="383"/>
      <c r="CO120" s="383">
        <f t="shared" ref="CO120" si="338">IF(AND(CO$36="腐食",CO$44="Ｂ"),1,0)</f>
        <v>0</v>
      </c>
      <c r="CP120" s="383"/>
      <c r="CQ120" s="383">
        <f t="shared" ref="CQ120" si="339">IF(AND(CQ$36="腐食",CQ$44="Ｂ"),1,0)</f>
        <v>0</v>
      </c>
      <c r="CR120" s="383"/>
      <c r="CS120" s="383">
        <f t="shared" ref="CS120" si="340">IF(AND(CS$36="腐食",CS$44="Ｂ"),1,0)</f>
        <v>0</v>
      </c>
      <c r="CT120" s="383"/>
      <c r="CU120" s="383">
        <f t="shared" ref="CU120" si="341">IF(AND(CU$36="腐食",CU$44="Ｂ"),1,0)</f>
        <v>0</v>
      </c>
      <c r="CV120" s="383"/>
      <c r="CW120" s="383">
        <f t="shared" ref="CW120" si="342">IF(AND(CW$36="腐食",CW$44="Ｂ"),1,0)</f>
        <v>0</v>
      </c>
      <c r="CX120" s="383"/>
      <c r="CY120" s="383">
        <f t="shared" ref="CY120" si="343">IF(AND(CY$36="腐食",CY$44="Ｂ"),1,0)</f>
        <v>0</v>
      </c>
      <c r="CZ120" s="383"/>
      <c r="DA120" s="383">
        <f t="shared" ref="DA120" si="344">IF(AND(DA$36="腐食",DA$44="Ｂ"),1,0)</f>
        <v>0</v>
      </c>
      <c r="DB120" s="383"/>
      <c r="DC120" s="383">
        <f t="shared" ref="DC120" si="345">IF(AND(DC$36="腐食",DC$44="Ｂ"),1,0)</f>
        <v>0</v>
      </c>
      <c r="DD120" s="383"/>
      <c r="DE120" s="383">
        <f t="shared" ref="DE120" si="346">IF(AND(DE$36="腐食",DE$44="Ｂ"),1,0)</f>
        <v>0</v>
      </c>
      <c r="DF120" s="383"/>
      <c r="DG120" s="383">
        <f t="shared" ref="DG120" si="347">IF(AND(DG$36="腐食",DG$44="Ｂ"),1,0)</f>
        <v>0</v>
      </c>
      <c r="DH120" s="383"/>
      <c r="DI120" s="383">
        <f t="shared" ref="DI120" si="348">IF(AND(DI$36="腐食",DI$44="Ｂ"),1,0)</f>
        <v>0</v>
      </c>
      <c r="DJ120" s="383"/>
      <c r="DK120" s="383">
        <f t="shared" ref="DK120" si="349">IF(AND(DK$36="腐食",DK$44="Ｂ"),1,0)</f>
        <v>0</v>
      </c>
      <c r="DL120" s="383"/>
      <c r="DM120" s="383">
        <f t="shared" ref="DM120" si="350">IF(AND(DM$36="腐食",DM$44="Ｂ"),1,0)</f>
        <v>0</v>
      </c>
      <c r="DN120" s="383"/>
      <c r="DO120" s="383">
        <f t="shared" ref="DO120" si="351">IF(AND(DO$36="腐食",DO$44="Ｂ"),1,0)</f>
        <v>0</v>
      </c>
      <c r="DP120" s="383"/>
      <c r="DQ120" s="383">
        <f t="shared" ref="DQ120" si="352">IF(AND(DQ$36="腐食",DQ$44="Ｂ"),1,0)</f>
        <v>0</v>
      </c>
      <c r="DR120" s="383"/>
      <c r="DS120" s="383">
        <f t="shared" ref="DS120" si="353">IF(AND(DS$36="腐食",DS$44="Ｂ"),1,0)</f>
        <v>0</v>
      </c>
      <c r="DT120" s="383"/>
      <c r="DU120" s="383">
        <f t="shared" ref="DU120" si="354">IF(AND(DU$36="腐食",DU$44="Ｂ"),1,0)</f>
        <v>0</v>
      </c>
      <c r="DV120" s="383"/>
      <c r="DW120" s="383">
        <f t="shared" ref="DW120" si="355">IF(AND(DW$36="腐食",DW$44="Ｂ"),1,0)</f>
        <v>0</v>
      </c>
      <c r="DX120" s="383"/>
      <c r="DY120" s="383">
        <f t="shared" ref="DY120" si="356">IF(AND(DY$36="腐食",DY$44="Ｂ"),1,0)</f>
        <v>0</v>
      </c>
      <c r="DZ120" s="383"/>
      <c r="EA120" s="383">
        <f t="shared" ref="EA120" si="357">IF(AND(EA$36="腐食",EA$44="Ｂ"),1,0)</f>
        <v>0</v>
      </c>
      <c r="EB120" s="383"/>
      <c r="EC120" s="383">
        <f t="shared" ref="EC120" si="358">IF(AND(EC$36="腐食",EC$44="Ｂ"),1,0)</f>
        <v>0</v>
      </c>
      <c r="ED120" s="383"/>
      <c r="EE120" s="383">
        <f t="shared" ref="EE120" si="359">IF(AND(EE$36="腐食",EE$44="Ｂ"),1,0)</f>
        <v>0</v>
      </c>
      <c r="EF120" s="383"/>
      <c r="EG120" s="383">
        <f t="shared" ref="EG120" si="360">IF(AND(EG$36="腐食",EG$44="Ｂ"),1,0)</f>
        <v>0</v>
      </c>
      <c r="EH120" s="383"/>
      <c r="EI120" s="383">
        <f t="shared" ref="EI120" si="361">IF(AND(EI$36="腐食",EI$44="Ｂ"),1,0)</f>
        <v>0</v>
      </c>
      <c r="EJ120" s="383"/>
      <c r="EK120" s="383">
        <f t="shared" ref="EK120" si="362">IF(AND(EK$36="腐食",EK$44="Ｂ"),1,0)</f>
        <v>0</v>
      </c>
      <c r="EL120" s="383"/>
      <c r="EM120" s="383">
        <f t="shared" ref="EM120" si="363">IF(AND(EM$36="腐食",EM$44="Ｂ"),1,0)</f>
        <v>0</v>
      </c>
      <c r="EN120" s="383"/>
      <c r="EO120" s="383">
        <f t="shared" ref="EO120" si="364">IF(AND(EO$36="腐食",EO$44="Ｂ"),1,0)</f>
        <v>0</v>
      </c>
      <c r="EP120" s="383"/>
      <c r="EQ120" s="383">
        <f t="shared" ref="EQ120" si="365">IF(AND(EQ$36="腐食",EQ$44="Ｂ"),1,0)</f>
        <v>0</v>
      </c>
      <c r="ER120" s="383"/>
      <c r="ES120" s="383">
        <f t="shared" ref="ES120" si="366">IF(AND(ES$36="腐食",ES$44="Ｂ"),1,0)</f>
        <v>0</v>
      </c>
      <c r="ET120" s="383"/>
      <c r="EU120" s="383">
        <f t="shared" ref="EU120" si="367">IF(AND(EU$36="腐食",EU$44="Ｂ"),1,0)</f>
        <v>0</v>
      </c>
      <c r="EV120" s="383"/>
      <c r="EW120" s="383">
        <f t="shared" ref="EW120" si="368">IF(AND(EW$36="腐食",EW$44="Ｂ"),1,0)</f>
        <v>0</v>
      </c>
      <c r="EX120" s="383"/>
      <c r="EY120" s="383">
        <f t="shared" ref="EY120" si="369">IF(AND(EY$36="腐食",EY$44="Ｂ"),1,0)</f>
        <v>0</v>
      </c>
      <c r="EZ120" s="383"/>
      <c r="FA120" s="383">
        <f t="shared" ref="FA120" si="370">IF(AND(FA$36="腐食",FA$44="Ｂ"),1,0)</f>
        <v>0</v>
      </c>
      <c r="FB120" s="383"/>
      <c r="FC120" s="383">
        <f t="shared" ref="FC120" si="371">IF(AND(FC$36="腐食",FC$44="Ｂ"),1,0)</f>
        <v>0</v>
      </c>
      <c r="FD120" s="383"/>
      <c r="FE120" s="383">
        <f t="shared" ref="FE120" si="372">IF(AND(FE$36="腐食",FE$44="Ｂ"),1,0)</f>
        <v>0</v>
      </c>
      <c r="FF120" s="383"/>
      <c r="FG120" s="383">
        <f t="shared" ref="FG120" si="373">IF(AND(FG$36="腐食",FG$44="Ｂ"),1,0)</f>
        <v>0</v>
      </c>
      <c r="FH120" s="383"/>
      <c r="FI120" s="383">
        <f t="shared" ref="FI120" si="374">IF(AND(FI$36="腐食",FI$44="Ｂ"),1,0)</f>
        <v>0</v>
      </c>
      <c r="FJ120" s="383"/>
      <c r="FK120" s="383">
        <f t="shared" ref="FK120" si="375">IF(AND(FK$36="腐食",FK$44="Ｂ"),1,0)</f>
        <v>0</v>
      </c>
      <c r="FL120" s="383"/>
      <c r="FM120" s="383">
        <f t="shared" ref="FM120" si="376">IF(AND(FM$36="腐食",FM$44="Ｂ"),1,0)</f>
        <v>0</v>
      </c>
      <c r="FN120" s="383"/>
      <c r="FO120" s="383">
        <f t="shared" ref="FO120" si="377">IF(AND(FO$36="腐食",FO$44="Ｂ"),1,0)</f>
        <v>0</v>
      </c>
      <c r="FP120" s="383"/>
      <c r="FQ120" s="383">
        <f t="shared" ref="FQ120" si="378">IF(AND(FQ$36="腐食",FQ$44="Ｂ"),1,0)</f>
        <v>0</v>
      </c>
      <c r="FR120" s="383"/>
    </row>
    <row r="121" spans="1:178" s="72" customFormat="1" x14ac:dyDescent="0.15">
      <c r="E121" s="135" t="s">
        <v>161</v>
      </c>
      <c r="F121" s="135"/>
      <c r="G121" s="135" t="s">
        <v>165</v>
      </c>
      <c r="H121" s="135"/>
      <c r="I121" s="383">
        <f>IF(AND(I$36="腐食",I$44="Ｃ"),1,0)</f>
        <v>0</v>
      </c>
      <c r="J121" s="383"/>
      <c r="K121" s="383">
        <f t="shared" ref="K121" si="379">IF(AND(K$36="腐食",K$44="Ｃ"),1,0)</f>
        <v>0</v>
      </c>
      <c r="L121" s="383"/>
      <c r="M121" s="383">
        <f t="shared" ref="M121" si="380">IF(AND(M$36="腐食",M$44="Ｃ"),1,0)</f>
        <v>0</v>
      </c>
      <c r="N121" s="383"/>
      <c r="O121" s="383">
        <f t="shared" ref="O121" si="381">IF(AND(O$36="腐食",O$44="Ｃ"),1,0)</f>
        <v>0</v>
      </c>
      <c r="P121" s="383"/>
      <c r="Q121" s="383">
        <f t="shared" ref="Q121" si="382">IF(AND(Q$36="腐食",Q$44="Ｃ"),1,0)</f>
        <v>0</v>
      </c>
      <c r="R121" s="383"/>
      <c r="S121" s="383">
        <f t="shared" ref="S121" si="383">IF(AND(S$36="腐食",S$44="Ｃ"),1,0)</f>
        <v>0</v>
      </c>
      <c r="T121" s="383"/>
      <c r="U121" s="383">
        <f t="shared" ref="U121" si="384">IF(AND(U$36="腐食",U$44="Ｃ"),1,0)</f>
        <v>0</v>
      </c>
      <c r="V121" s="383"/>
      <c r="W121" s="383">
        <f t="shared" ref="W121" si="385">IF(AND(W$36="腐食",W$44="Ｃ"),1,0)</f>
        <v>0</v>
      </c>
      <c r="X121" s="383"/>
      <c r="Y121" s="383">
        <f t="shared" ref="Y121" si="386">IF(AND(Y$36="腐食",Y$44="Ｃ"),1,0)</f>
        <v>0</v>
      </c>
      <c r="Z121" s="383"/>
      <c r="AA121" s="383">
        <f t="shared" ref="AA121" si="387">IF(AND(AA$36="腐食",AA$44="Ｃ"),1,0)</f>
        <v>0</v>
      </c>
      <c r="AB121" s="383"/>
      <c r="AC121" s="383">
        <f t="shared" ref="AC121" si="388">IF(AND(AC$36="腐食",AC$44="Ｃ"),1,0)</f>
        <v>0</v>
      </c>
      <c r="AD121" s="383"/>
      <c r="AE121" s="383">
        <f t="shared" ref="AE121" si="389">IF(AND(AE$36="腐食",AE$44="Ｃ"),1,0)</f>
        <v>0</v>
      </c>
      <c r="AF121" s="383"/>
      <c r="AG121" s="383">
        <f t="shared" ref="AG121" si="390">IF(AND(AG$36="腐食",AG$44="Ｃ"),1,0)</f>
        <v>0</v>
      </c>
      <c r="AH121" s="383"/>
      <c r="AI121" s="383">
        <f t="shared" ref="AI121" si="391">IF(AND(AI$36="腐食",AI$44="Ｃ"),1,0)</f>
        <v>0</v>
      </c>
      <c r="AJ121" s="383"/>
      <c r="AK121" s="383">
        <f t="shared" ref="AK121" si="392">IF(AND(AK$36="腐食",AK$44="Ｃ"),1,0)</f>
        <v>0</v>
      </c>
      <c r="AL121" s="383"/>
      <c r="AM121" s="383">
        <f t="shared" ref="AM121" si="393">IF(AND(AM$36="腐食",AM$44="Ｃ"),1,0)</f>
        <v>0</v>
      </c>
      <c r="AN121" s="383"/>
      <c r="AO121" s="383">
        <f t="shared" ref="AO121" si="394">IF(AND(AO$36="腐食",AO$44="Ｃ"),1,0)</f>
        <v>0</v>
      </c>
      <c r="AP121" s="383"/>
      <c r="AQ121" s="383">
        <f t="shared" ref="AQ121" si="395">IF(AND(AQ$36="腐食",AQ$44="Ｃ"),1,0)</f>
        <v>0</v>
      </c>
      <c r="AR121" s="383"/>
      <c r="AS121" s="383">
        <f t="shared" ref="AS121" si="396">IF(AND(AS$36="腐食",AS$44="Ｃ"),1,0)</f>
        <v>0</v>
      </c>
      <c r="AT121" s="383"/>
      <c r="AU121" s="383">
        <f t="shared" ref="AU121" si="397">IF(AND(AU$36="腐食",AU$44="Ｃ"),1,0)</f>
        <v>0</v>
      </c>
      <c r="AV121" s="383"/>
      <c r="AW121" s="383">
        <f t="shared" ref="AW121" si="398">IF(AND(AW$36="腐食",AW$44="Ｃ"),1,0)</f>
        <v>0</v>
      </c>
      <c r="AX121" s="383"/>
      <c r="AY121" s="383">
        <f t="shared" ref="AY121" si="399">IF(AND(AY$36="腐食",AY$44="Ｃ"),1,0)</f>
        <v>0</v>
      </c>
      <c r="AZ121" s="383"/>
      <c r="BA121" s="383">
        <f t="shared" ref="BA121" si="400">IF(AND(BA$36="腐食",BA$44="Ｃ"),1,0)</f>
        <v>0</v>
      </c>
      <c r="BB121" s="383"/>
      <c r="BC121" s="383">
        <f t="shared" ref="BC121" si="401">IF(AND(BC$36="腐食",BC$44="Ｃ"),1,0)</f>
        <v>0</v>
      </c>
      <c r="BD121" s="383"/>
      <c r="BE121" s="383">
        <f t="shared" ref="BE121" si="402">IF(AND(BE$36="腐食",BE$44="Ｃ"),1,0)</f>
        <v>0</v>
      </c>
      <c r="BF121" s="383"/>
      <c r="BG121" s="383">
        <f t="shared" ref="BG121" si="403">IF(AND(BG$36="腐食",BG$44="Ｃ"),1,0)</f>
        <v>0</v>
      </c>
      <c r="BH121" s="383"/>
      <c r="BI121" s="383">
        <f t="shared" ref="BI121" si="404">IF(AND(BI$36="腐食",BI$44="Ｃ"),1,0)</f>
        <v>0</v>
      </c>
      <c r="BJ121" s="383"/>
      <c r="BK121" s="383">
        <f t="shared" ref="BK121" si="405">IF(AND(BK$36="腐食",BK$44="Ｃ"),1,0)</f>
        <v>0</v>
      </c>
      <c r="BL121" s="383"/>
      <c r="BM121" s="383">
        <f t="shared" ref="BM121" si="406">IF(AND(BM$36="腐食",BM$44="Ｃ"),1,0)</f>
        <v>0</v>
      </c>
      <c r="BN121" s="383"/>
      <c r="BO121" s="383">
        <f t="shared" ref="BO121" si="407">IF(AND(BO$36="腐食",BO$44="Ｃ"),1,0)</f>
        <v>0</v>
      </c>
      <c r="BP121" s="383"/>
      <c r="BQ121" s="383">
        <f t="shared" ref="BQ121" si="408">IF(AND(BQ$36="腐食",BQ$44="Ｃ"),1,0)</f>
        <v>0</v>
      </c>
      <c r="BR121" s="383"/>
      <c r="BS121" s="383">
        <f t="shared" ref="BS121" si="409">IF(AND(BS$36="腐食",BS$44="Ｃ"),1,0)</f>
        <v>0</v>
      </c>
      <c r="BT121" s="383"/>
      <c r="BU121" s="383">
        <f t="shared" ref="BU121" si="410">IF(AND(BU$36="腐食",BU$44="Ｃ"),1,0)</f>
        <v>0</v>
      </c>
      <c r="BV121" s="383"/>
      <c r="BW121" s="383">
        <f t="shared" ref="BW121" si="411">IF(AND(BW$36="腐食",BW$44="Ｃ"),1,0)</f>
        <v>0</v>
      </c>
      <c r="BX121" s="383"/>
      <c r="BY121" s="383">
        <f t="shared" ref="BY121" si="412">IF(AND(BY$36="腐食",BY$44="Ｃ"),1,0)</f>
        <v>0</v>
      </c>
      <c r="BZ121" s="383"/>
      <c r="CA121" s="383">
        <f t="shared" ref="CA121" si="413">IF(AND(CA$36="腐食",CA$44="Ｃ"),1,0)</f>
        <v>0</v>
      </c>
      <c r="CB121" s="383"/>
      <c r="CC121" s="383">
        <f t="shared" ref="CC121" si="414">IF(AND(CC$36="腐食",CC$44="Ｃ"),1,0)</f>
        <v>0</v>
      </c>
      <c r="CD121" s="383"/>
      <c r="CE121" s="383">
        <f t="shared" ref="CE121" si="415">IF(AND(CE$36="腐食",CE$44="Ｃ"),1,0)</f>
        <v>0</v>
      </c>
      <c r="CF121" s="383"/>
      <c r="CG121" s="383">
        <f t="shared" ref="CG121" si="416">IF(AND(CG$36="腐食",CG$44="Ｃ"),1,0)</f>
        <v>0</v>
      </c>
      <c r="CH121" s="383"/>
      <c r="CI121" s="383">
        <f t="shared" ref="CI121" si="417">IF(AND(CI$36="腐食",CI$44="Ｃ"),1,0)</f>
        <v>0</v>
      </c>
      <c r="CJ121" s="383"/>
      <c r="CK121" s="383">
        <f t="shared" ref="CK121" si="418">IF(AND(CK$36="腐食",CK$44="Ｃ"),1,0)</f>
        <v>0</v>
      </c>
      <c r="CL121" s="383"/>
      <c r="CM121" s="383">
        <f t="shared" ref="CM121" si="419">IF(AND(CM$36="腐食",CM$44="Ｃ"),1,0)</f>
        <v>0</v>
      </c>
      <c r="CN121" s="383"/>
      <c r="CO121" s="383">
        <f t="shared" ref="CO121" si="420">IF(AND(CO$36="腐食",CO$44="Ｃ"),1,0)</f>
        <v>0</v>
      </c>
      <c r="CP121" s="383"/>
      <c r="CQ121" s="383">
        <f t="shared" ref="CQ121" si="421">IF(AND(CQ$36="腐食",CQ$44="Ｃ"),1,0)</f>
        <v>0</v>
      </c>
      <c r="CR121" s="383"/>
      <c r="CS121" s="383">
        <f t="shared" ref="CS121" si="422">IF(AND(CS$36="腐食",CS$44="Ｃ"),1,0)</f>
        <v>0</v>
      </c>
      <c r="CT121" s="383"/>
      <c r="CU121" s="383">
        <f t="shared" ref="CU121" si="423">IF(AND(CU$36="腐食",CU$44="Ｃ"),1,0)</f>
        <v>0</v>
      </c>
      <c r="CV121" s="383"/>
      <c r="CW121" s="383">
        <f t="shared" ref="CW121" si="424">IF(AND(CW$36="腐食",CW$44="Ｃ"),1,0)</f>
        <v>0</v>
      </c>
      <c r="CX121" s="383"/>
      <c r="CY121" s="383">
        <f t="shared" ref="CY121" si="425">IF(AND(CY$36="腐食",CY$44="Ｃ"),1,0)</f>
        <v>0</v>
      </c>
      <c r="CZ121" s="383"/>
      <c r="DA121" s="383">
        <f t="shared" ref="DA121" si="426">IF(AND(DA$36="腐食",DA$44="Ｃ"),1,0)</f>
        <v>0</v>
      </c>
      <c r="DB121" s="383"/>
      <c r="DC121" s="383">
        <f t="shared" ref="DC121" si="427">IF(AND(DC$36="腐食",DC$44="Ｃ"),1,0)</f>
        <v>0</v>
      </c>
      <c r="DD121" s="383"/>
      <c r="DE121" s="383">
        <f t="shared" ref="DE121" si="428">IF(AND(DE$36="腐食",DE$44="Ｃ"),1,0)</f>
        <v>0</v>
      </c>
      <c r="DF121" s="383"/>
      <c r="DG121" s="383">
        <f t="shared" ref="DG121" si="429">IF(AND(DG$36="腐食",DG$44="Ｃ"),1,0)</f>
        <v>0</v>
      </c>
      <c r="DH121" s="383"/>
      <c r="DI121" s="383">
        <f t="shared" ref="DI121" si="430">IF(AND(DI$36="腐食",DI$44="Ｃ"),1,0)</f>
        <v>0</v>
      </c>
      <c r="DJ121" s="383"/>
      <c r="DK121" s="383">
        <f t="shared" ref="DK121" si="431">IF(AND(DK$36="腐食",DK$44="Ｃ"),1,0)</f>
        <v>0</v>
      </c>
      <c r="DL121" s="383"/>
      <c r="DM121" s="383">
        <f t="shared" ref="DM121" si="432">IF(AND(DM$36="腐食",DM$44="Ｃ"),1,0)</f>
        <v>0</v>
      </c>
      <c r="DN121" s="383"/>
      <c r="DO121" s="383">
        <f t="shared" ref="DO121" si="433">IF(AND(DO$36="腐食",DO$44="Ｃ"),1,0)</f>
        <v>0</v>
      </c>
      <c r="DP121" s="383"/>
      <c r="DQ121" s="383">
        <f t="shared" ref="DQ121" si="434">IF(AND(DQ$36="腐食",DQ$44="Ｃ"),1,0)</f>
        <v>0</v>
      </c>
      <c r="DR121" s="383"/>
      <c r="DS121" s="383">
        <f t="shared" ref="DS121" si="435">IF(AND(DS$36="腐食",DS$44="Ｃ"),1,0)</f>
        <v>0</v>
      </c>
      <c r="DT121" s="383"/>
      <c r="DU121" s="383">
        <f t="shared" ref="DU121" si="436">IF(AND(DU$36="腐食",DU$44="Ｃ"),1,0)</f>
        <v>0</v>
      </c>
      <c r="DV121" s="383"/>
      <c r="DW121" s="383">
        <f t="shared" ref="DW121" si="437">IF(AND(DW$36="腐食",DW$44="Ｃ"),1,0)</f>
        <v>0</v>
      </c>
      <c r="DX121" s="383"/>
      <c r="DY121" s="383">
        <f t="shared" ref="DY121" si="438">IF(AND(DY$36="腐食",DY$44="Ｃ"),1,0)</f>
        <v>0</v>
      </c>
      <c r="DZ121" s="383"/>
      <c r="EA121" s="383">
        <f t="shared" ref="EA121" si="439">IF(AND(EA$36="腐食",EA$44="Ｃ"),1,0)</f>
        <v>0</v>
      </c>
      <c r="EB121" s="383"/>
      <c r="EC121" s="383">
        <f t="shared" ref="EC121" si="440">IF(AND(EC$36="腐食",EC$44="Ｃ"),1,0)</f>
        <v>0</v>
      </c>
      <c r="ED121" s="383"/>
      <c r="EE121" s="383">
        <f t="shared" ref="EE121" si="441">IF(AND(EE$36="腐食",EE$44="Ｃ"),1,0)</f>
        <v>0</v>
      </c>
      <c r="EF121" s="383"/>
      <c r="EG121" s="383">
        <f t="shared" ref="EG121" si="442">IF(AND(EG$36="腐食",EG$44="Ｃ"),1,0)</f>
        <v>0</v>
      </c>
      <c r="EH121" s="383"/>
      <c r="EI121" s="383">
        <f t="shared" ref="EI121" si="443">IF(AND(EI$36="腐食",EI$44="Ｃ"),1,0)</f>
        <v>0</v>
      </c>
      <c r="EJ121" s="383"/>
      <c r="EK121" s="383">
        <f t="shared" ref="EK121" si="444">IF(AND(EK$36="腐食",EK$44="Ｃ"),1,0)</f>
        <v>0</v>
      </c>
      <c r="EL121" s="383"/>
      <c r="EM121" s="383">
        <f t="shared" ref="EM121" si="445">IF(AND(EM$36="腐食",EM$44="Ｃ"),1,0)</f>
        <v>0</v>
      </c>
      <c r="EN121" s="383"/>
      <c r="EO121" s="383">
        <f t="shared" ref="EO121" si="446">IF(AND(EO$36="腐食",EO$44="Ｃ"),1,0)</f>
        <v>0</v>
      </c>
      <c r="EP121" s="383"/>
      <c r="EQ121" s="383">
        <f t="shared" ref="EQ121" si="447">IF(AND(EQ$36="腐食",EQ$44="Ｃ"),1,0)</f>
        <v>0</v>
      </c>
      <c r="ER121" s="383"/>
      <c r="ES121" s="383">
        <f t="shared" ref="ES121" si="448">IF(AND(ES$36="腐食",ES$44="Ｃ"),1,0)</f>
        <v>0</v>
      </c>
      <c r="ET121" s="383"/>
      <c r="EU121" s="383">
        <f t="shared" ref="EU121" si="449">IF(AND(EU$36="腐食",EU$44="Ｃ"),1,0)</f>
        <v>0</v>
      </c>
      <c r="EV121" s="383"/>
      <c r="EW121" s="383">
        <f t="shared" ref="EW121" si="450">IF(AND(EW$36="腐食",EW$44="Ｃ"),1,0)</f>
        <v>0</v>
      </c>
      <c r="EX121" s="383"/>
      <c r="EY121" s="383">
        <f t="shared" ref="EY121" si="451">IF(AND(EY$36="腐食",EY$44="Ｃ"),1,0)</f>
        <v>0</v>
      </c>
      <c r="EZ121" s="383"/>
      <c r="FA121" s="383">
        <f t="shared" ref="FA121" si="452">IF(AND(FA$36="腐食",FA$44="Ｃ"),1,0)</f>
        <v>0</v>
      </c>
      <c r="FB121" s="383"/>
      <c r="FC121" s="383">
        <f t="shared" ref="FC121" si="453">IF(AND(FC$36="腐食",FC$44="Ｃ"),1,0)</f>
        <v>0</v>
      </c>
      <c r="FD121" s="383"/>
      <c r="FE121" s="383">
        <f t="shared" ref="FE121" si="454">IF(AND(FE$36="腐食",FE$44="Ｃ"),1,0)</f>
        <v>0</v>
      </c>
      <c r="FF121" s="383"/>
      <c r="FG121" s="383">
        <f t="shared" ref="FG121" si="455">IF(AND(FG$36="腐食",FG$44="Ｃ"),1,0)</f>
        <v>0</v>
      </c>
      <c r="FH121" s="383"/>
      <c r="FI121" s="383">
        <f t="shared" ref="FI121" si="456">IF(AND(FI$36="腐食",FI$44="Ｃ"),1,0)</f>
        <v>0</v>
      </c>
      <c r="FJ121" s="383"/>
      <c r="FK121" s="383">
        <f t="shared" ref="FK121" si="457">IF(AND(FK$36="腐食",FK$44="Ｃ"),1,0)</f>
        <v>0</v>
      </c>
      <c r="FL121" s="383"/>
      <c r="FM121" s="383">
        <f t="shared" ref="FM121" si="458">IF(AND(FM$36="腐食",FM$44="Ｃ"),1,0)</f>
        <v>0</v>
      </c>
      <c r="FN121" s="383"/>
      <c r="FO121" s="383">
        <f t="shared" ref="FO121" si="459">IF(AND(FO$36="腐食",FO$44="Ｃ"),1,0)</f>
        <v>0</v>
      </c>
      <c r="FP121" s="383"/>
      <c r="FQ121" s="383">
        <f t="shared" ref="FQ121" si="460">IF(AND(FQ$36="腐食",FQ$44="Ｃ"),1,0)</f>
        <v>0</v>
      </c>
      <c r="FR121" s="383"/>
    </row>
    <row r="122" spans="1:178" x14ac:dyDescent="0.15">
      <c r="B122" s="50"/>
      <c r="C122" s="50"/>
      <c r="E122" s="135" t="s">
        <v>163</v>
      </c>
      <c r="F122" s="135"/>
      <c r="G122" s="135" t="s">
        <v>162</v>
      </c>
      <c r="H122" s="135"/>
      <c r="I122" s="383">
        <f>IF(AND(I$36="たるみ",I$44="Ａ"),1,0)</f>
        <v>0</v>
      </c>
      <c r="J122" s="383"/>
      <c r="K122" s="383">
        <f t="shared" ref="K122" si="461">IF(AND(K$36="たるみ",K$44="Ａ"),1,0)</f>
        <v>0</v>
      </c>
      <c r="L122" s="383"/>
      <c r="M122" s="383">
        <f t="shared" ref="M122" si="462">IF(AND(M$36="たるみ",M$44="Ａ"),1,0)</f>
        <v>0</v>
      </c>
      <c r="N122" s="383"/>
      <c r="O122" s="383">
        <f t="shared" ref="O122" si="463">IF(AND(O$36="たるみ",O$44="Ａ"),1,0)</f>
        <v>0</v>
      </c>
      <c r="P122" s="383"/>
      <c r="Q122" s="383">
        <f t="shared" ref="Q122" si="464">IF(AND(Q$36="たるみ",Q$44="Ａ"),1,0)</f>
        <v>0</v>
      </c>
      <c r="R122" s="383"/>
      <c r="S122" s="383">
        <f t="shared" ref="S122" si="465">IF(AND(S$36="たるみ",S$44="Ａ"),1,0)</f>
        <v>0</v>
      </c>
      <c r="T122" s="383"/>
      <c r="U122" s="383">
        <f t="shared" ref="U122" si="466">IF(AND(U$36="たるみ",U$44="Ａ"),1,0)</f>
        <v>0</v>
      </c>
      <c r="V122" s="383"/>
      <c r="W122" s="383">
        <f t="shared" ref="W122" si="467">IF(AND(W$36="たるみ",W$44="Ａ"),1,0)</f>
        <v>0</v>
      </c>
      <c r="X122" s="383"/>
      <c r="Y122" s="383">
        <f t="shared" ref="Y122" si="468">IF(AND(Y$36="たるみ",Y$44="Ａ"),1,0)</f>
        <v>0</v>
      </c>
      <c r="Z122" s="383"/>
      <c r="AA122" s="383">
        <f t="shared" ref="AA122" si="469">IF(AND(AA$36="たるみ",AA$44="Ａ"),1,0)</f>
        <v>0</v>
      </c>
      <c r="AB122" s="383"/>
      <c r="AC122" s="383">
        <f t="shared" ref="AC122" si="470">IF(AND(AC$36="たるみ",AC$44="Ａ"),1,0)</f>
        <v>0</v>
      </c>
      <c r="AD122" s="383"/>
      <c r="AE122" s="383">
        <f t="shared" ref="AE122" si="471">IF(AND(AE$36="たるみ",AE$44="Ａ"),1,0)</f>
        <v>0</v>
      </c>
      <c r="AF122" s="383"/>
      <c r="AG122" s="383">
        <f t="shared" ref="AG122" si="472">IF(AND(AG$36="たるみ",AG$44="Ａ"),1,0)</f>
        <v>0</v>
      </c>
      <c r="AH122" s="383"/>
      <c r="AI122" s="383">
        <f t="shared" ref="AI122" si="473">IF(AND(AI$36="たるみ",AI$44="Ａ"),1,0)</f>
        <v>0</v>
      </c>
      <c r="AJ122" s="383"/>
      <c r="AK122" s="383">
        <f t="shared" ref="AK122" si="474">IF(AND(AK$36="たるみ",AK$44="Ａ"),1,0)</f>
        <v>0</v>
      </c>
      <c r="AL122" s="383"/>
      <c r="AM122" s="383">
        <f t="shared" ref="AM122" si="475">IF(AND(AM$36="たるみ",AM$44="Ａ"),1,0)</f>
        <v>0</v>
      </c>
      <c r="AN122" s="383"/>
      <c r="AO122" s="383">
        <f t="shared" ref="AO122" si="476">IF(AND(AO$36="たるみ",AO$44="Ａ"),1,0)</f>
        <v>0</v>
      </c>
      <c r="AP122" s="383"/>
      <c r="AQ122" s="383">
        <f t="shared" ref="AQ122" si="477">IF(AND(AQ$36="たるみ",AQ$44="Ａ"),1,0)</f>
        <v>0</v>
      </c>
      <c r="AR122" s="383"/>
      <c r="AS122" s="383">
        <f t="shared" ref="AS122" si="478">IF(AND(AS$36="たるみ",AS$44="Ａ"),1,0)</f>
        <v>0</v>
      </c>
      <c r="AT122" s="383"/>
      <c r="AU122" s="383">
        <f t="shared" ref="AU122" si="479">IF(AND(AU$36="たるみ",AU$44="Ａ"),1,0)</f>
        <v>0</v>
      </c>
      <c r="AV122" s="383"/>
      <c r="AW122" s="383">
        <f t="shared" ref="AW122" si="480">IF(AND(AW$36="たるみ",AW$44="Ａ"),1,0)</f>
        <v>0</v>
      </c>
      <c r="AX122" s="383"/>
      <c r="AY122" s="383">
        <f t="shared" ref="AY122" si="481">IF(AND(AY$36="たるみ",AY$44="Ａ"),1,0)</f>
        <v>0</v>
      </c>
      <c r="AZ122" s="383"/>
      <c r="BA122" s="383">
        <f t="shared" ref="BA122" si="482">IF(AND(BA$36="たるみ",BA$44="Ａ"),1,0)</f>
        <v>0</v>
      </c>
      <c r="BB122" s="383"/>
      <c r="BC122" s="383">
        <f t="shared" ref="BC122" si="483">IF(AND(BC$36="たるみ",BC$44="Ａ"),1,0)</f>
        <v>0</v>
      </c>
      <c r="BD122" s="383"/>
      <c r="BE122" s="383">
        <f t="shared" ref="BE122" si="484">IF(AND(BE$36="たるみ",BE$44="Ａ"),1,0)</f>
        <v>0</v>
      </c>
      <c r="BF122" s="383"/>
      <c r="BG122" s="383">
        <f t="shared" ref="BG122" si="485">IF(AND(BG$36="たるみ",BG$44="Ａ"),1,0)</f>
        <v>0</v>
      </c>
      <c r="BH122" s="383"/>
      <c r="BI122" s="383">
        <f t="shared" ref="BI122" si="486">IF(AND(BI$36="たるみ",BI$44="Ａ"),1,0)</f>
        <v>0</v>
      </c>
      <c r="BJ122" s="383"/>
      <c r="BK122" s="383">
        <f t="shared" ref="BK122" si="487">IF(AND(BK$36="たるみ",BK$44="Ａ"),1,0)</f>
        <v>0</v>
      </c>
      <c r="BL122" s="383"/>
      <c r="BM122" s="383">
        <f t="shared" ref="BM122" si="488">IF(AND(BM$36="たるみ",BM$44="Ａ"),1,0)</f>
        <v>0</v>
      </c>
      <c r="BN122" s="383"/>
      <c r="BO122" s="383">
        <f t="shared" ref="BO122" si="489">IF(AND(BO$36="たるみ",BO$44="Ａ"),1,0)</f>
        <v>0</v>
      </c>
      <c r="BP122" s="383"/>
      <c r="BQ122" s="383">
        <f t="shared" ref="BQ122" si="490">IF(AND(BQ$36="たるみ",BQ$44="Ａ"),1,0)</f>
        <v>0</v>
      </c>
      <c r="BR122" s="383"/>
      <c r="BS122" s="383">
        <f t="shared" ref="BS122" si="491">IF(AND(BS$36="たるみ",BS$44="Ａ"),1,0)</f>
        <v>0</v>
      </c>
      <c r="BT122" s="383"/>
      <c r="BU122" s="383">
        <f t="shared" ref="BU122" si="492">IF(AND(BU$36="たるみ",BU$44="Ａ"),1,0)</f>
        <v>0</v>
      </c>
      <c r="BV122" s="383"/>
      <c r="BW122" s="383">
        <f t="shared" ref="BW122" si="493">IF(AND(BW$36="たるみ",BW$44="Ａ"),1,0)</f>
        <v>0</v>
      </c>
      <c r="BX122" s="383"/>
      <c r="BY122" s="383">
        <f t="shared" ref="BY122" si="494">IF(AND(BY$36="たるみ",BY$44="Ａ"),1,0)</f>
        <v>0</v>
      </c>
      <c r="BZ122" s="383"/>
      <c r="CA122" s="383">
        <f t="shared" ref="CA122" si="495">IF(AND(CA$36="たるみ",CA$44="Ａ"),1,0)</f>
        <v>0</v>
      </c>
      <c r="CB122" s="383"/>
      <c r="CC122" s="383">
        <f t="shared" ref="CC122" si="496">IF(AND(CC$36="たるみ",CC$44="Ａ"),1,0)</f>
        <v>0</v>
      </c>
      <c r="CD122" s="383"/>
      <c r="CE122" s="383">
        <f t="shared" ref="CE122" si="497">IF(AND(CE$36="たるみ",CE$44="Ａ"),1,0)</f>
        <v>0</v>
      </c>
      <c r="CF122" s="383"/>
      <c r="CG122" s="383">
        <f t="shared" ref="CG122" si="498">IF(AND(CG$36="たるみ",CG$44="Ａ"),1,0)</f>
        <v>0</v>
      </c>
      <c r="CH122" s="383"/>
      <c r="CI122" s="383">
        <f t="shared" ref="CI122" si="499">IF(AND(CI$36="たるみ",CI$44="Ａ"),1,0)</f>
        <v>0</v>
      </c>
      <c r="CJ122" s="383"/>
      <c r="CK122" s="383">
        <f t="shared" ref="CK122" si="500">IF(AND(CK$36="たるみ",CK$44="Ａ"),1,0)</f>
        <v>0</v>
      </c>
      <c r="CL122" s="383"/>
      <c r="CM122" s="383">
        <f t="shared" ref="CM122" si="501">IF(AND(CM$36="たるみ",CM$44="Ａ"),1,0)</f>
        <v>0</v>
      </c>
      <c r="CN122" s="383"/>
      <c r="CO122" s="383">
        <f t="shared" ref="CO122" si="502">IF(AND(CO$36="たるみ",CO$44="Ａ"),1,0)</f>
        <v>0</v>
      </c>
      <c r="CP122" s="383"/>
      <c r="CQ122" s="383">
        <f t="shared" ref="CQ122" si="503">IF(AND(CQ$36="たるみ",CQ$44="Ａ"),1,0)</f>
        <v>0</v>
      </c>
      <c r="CR122" s="383"/>
      <c r="CS122" s="383">
        <f t="shared" ref="CS122" si="504">IF(AND(CS$36="たるみ",CS$44="Ａ"),1,0)</f>
        <v>0</v>
      </c>
      <c r="CT122" s="383"/>
      <c r="CU122" s="383">
        <f t="shared" ref="CU122" si="505">IF(AND(CU$36="たるみ",CU$44="Ａ"),1,0)</f>
        <v>0</v>
      </c>
      <c r="CV122" s="383"/>
      <c r="CW122" s="383">
        <f t="shared" ref="CW122" si="506">IF(AND(CW$36="たるみ",CW$44="Ａ"),1,0)</f>
        <v>0</v>
      </c>
      <c r="CX122" s="383"/>
      <c r="CY122" s="383">
        <f t="shared" ref="CY122" si="507">IF(AND(CY$36="たるみ",CY$44="Ａ"),1,0)</f>
        <v>0</v>
      </c>
      <c r="CZ122" s="383"/>
      <c r="DA122" s="383">
        <f t="shared" ref="DA122" si="508">IF(AND(DA$36="たるみ",DA$44="Ａ"),1,0)</f>
        <v>0</v>
      </c>
      <c r="DB122" s="383"/>
      <c r="DC122" s="383">
        <f t="shared" ref="DC122" si="509">IF(AND(DC$36="たるみ",DC$44="Ａ"),1,0)</f>
        <v>0</v>
      </c>
      <c r="DD122" s="383"/>
      <c r="DE122" s="383">
        <f t="shared" ref="DE122" si="510">IF(AND(DE$36="たるみ",DE$44="Ａ"),1,0)</f>
        <v>0</v>
      </c>
      <c r="DF122" s="383"/>
      <c r="DG122" s="383">
        <f t="shared" ref="DG122" si="511">IF(AND(DG$36="たるみ",DG$44="Ａ"),1,0)</f>
        <v>0</v>
      </c>
      <c r="DH122" s="383"/>
      <c r="DI122" s="383">
        <f t="shared" ref="DI122" si="512">IF(AND(DI$36="たるみ",DI$44="Ａ"),1,0)</f>
        <v>0</v>
      </c>
      <c r="DJ122" s="383"/>
      <c r="DK122" s="383">
        <f t="shared" ref="DK122" si="513">IF(AND(DK$36="たるみ",DK$44="Ａ"),1,0)</f>
        <v>0</v>
      </c>
      <c r="DL122" s="383"/>
      <c r="DM122" s="383">
        <f t="shared" ref="DM122" si="514">IF(AND(DM$36="たるみ",DM$44="Ａ"),1,0)</f>
        <v>0</v>
      </c>
      <c r="DN122" s="383"/>
      <c r="DO122" s="383">
        <f t="shared" ref="DO122" si="515">IF(AND(DO$36="たるみ",DO$44="Ａ"),1,0)</f>
        <v>0</v>
      </c>
      <c r="DP122" s="383"/>
      <c r="DQ122" s="383">
        <f t="shared" ref="DQ122" si="516">IF(AND(DQ$36="たるみ",DQ$44="Ａ"),1,0)</f>
        <v>0</v>
      </c>
      <c r="DR122" s="383"/>
      <c r="DS122" s="383">
        <f t="shared" ref="DS122" si="517">IF(AND(DS$36="たるみ",DS$44="Ａ"),1,0)</f>
        <v>0</v>
      </c>
      <c r="DT122" s="383"/>
      <c r="DU122" s="383">
        <f t="shared" ref="DU122" si="518">IF(AND(DU$36="たるみ",DU$44="Ａ"),1,0)</f>
        <v>0</v>
      </c>
      <c r="DV122" s="383"/>
      <c r="DW122" s="383">
        <f t="shared" ref="DW122" si="519">IF(AND(DW$36="たるみ",DW$44="Ａ"),1,0)</f>
        <v>0</v>
      </c>
      <c r="DX122" s="383"/>
      <c r="DY122" s="383">
        <f t="shared" ref="DY122" si="520">IF(AND(DY$36="たるみ",DY$44="Ａ"),1,0)</f>
        <v>0</v>
      </c>
      <c r="DZ122" s="383"/>
      <c r="EA122" s="383">
        <f t="shared" ref="EA122" si="521">IF(AND(EA$36="たるみ",EA$44="Ａ"),1,0)</f>
        <v>0</v>
      </c>
      <c r="EB122" s="383"/>
      <c r="EC122" s="383">
        <f t="shared" ref="EC122" si="522">IF(AND(EC$36="たるみ",EC$44="Ａ"),1,0)</f>
        <v>0</v>
      </c>
      <c r="ED122" s="383"/>
      <c r="EE122" s="383">
        <f t="shared" ref="EE122" si="523">IF(AND(EE$36="たるみ",EE$44="Ａ"),1,0)</f>
        <v>0</v>
      </c>
      <c r="EF122" s="383"/>
      <c r="EG122" s="383">
        <f t="shared" ref="EG122" si="524">IF(AND(EG$36="たるみ",EG$44="Ａ"),1,0)</f>
        <v>0</v>
      </c>
      <c r="EH122" s="383"/>
      <c r="EI122" s="383">
        <f t="shared" ref="EI122" si="525">IF(AND(EI$36="たるみ",EI$44="Ａ"),1,0)</f>
        <v>0</v>
      </c>
      <c r="EJ122" s="383"/>
      <c r="EK122" s="383">
        <f t="shared" ref="EK122" si="526">IF(AND(EK$36="たるみ",EK$44="Ａ"),1,0)</f>
        <v>0</v>
      </c>
      <c r="EL122" s="383"/>
      <c r="EM122" s="383">
        <f t="shared" ref="EM122" si="527">IF(AND(EM$36="たるみ",EM$44="Ａ"),1,0)</f>
        <v>0</v>
      </c>
      <c r="EN122" s="383"/>
      <c r="EO122" s="383">
        <f t="shared" ref="EO122" si="528">IF(AND(EO$36="たるみ",EO$44="Ａ"),1,0)</f>
        <v>0</v>
      </c>
      <c r="EP122" s="383"/>
      <c r="EQ122" s="383">
        <f t="shared" ref="EQ122" si="529">IF(AND(EQ$36="たるみ",EQ$44="Ａ"),1,0)</f>
        <v>0</v>
      </c>
      <c r="ER122" s="383"/>
      <c r="ES122" s="383">
        <f t="shared" ref="ES122" si="530">IF(AND(ES$36="たるみ",ES$44="Ａ"),1,0)</f>
        <v>0</v>
      </c>
      <c r="ET122" s="383"/>
      <c r="EU122" s="383">
        <f t="shared" ref="EU122" si="531">IF(AND(EU$36="たるみ",EU$44="Ａ"),1,0)</f>
        <v>0</v>
      </c>
      <c r="EV122" s="383"/>
      <c r="EW122" s="383">
        <f t="shared" ref="EW122" si="532">IF(AND(EW$36="たるみ",EW$44="Ａ"),1,0)</f>
        <v>0</v>
      </c>
      <c r="EX122" s="383"/>
      <c r="EY122" s="383">
        <f t="shared" ref="EY122" si="533">IF(AND(EY$36="たるみ",EY$44="Ａ"),1,0)</f>
        <v>0</v>
      </c>
      <c r="EZ122" s="383"/>
      <c r="FA122" s="383">
        <f t="shared" ref="FA122" si="534">IF(AND(FA$36="たるみ",FA$44="Ａ"),1,0)</f>
        <v>0</v>
      </c>
      <c r="FB122" s="383"/>
      <c r="FC122" s="383">
        <f t="shared" ref="FC122" si="535">IF(AND(FC$36="たるみ",FC$44="Ａ"),1,0)</f>
        <v>0</v>
      </c>
      <c r="FD122" s="383"/>
      <c r="FE122" s="383">
        <f t="shared" ref="FE122" si="536">IF(AND(FE$36="たるみ",FE$44="Ａ"),1,0)</f>
        <v>0</v>
      </c>
      <c r="FF122" s="383"/>
      <c r="FG122" s="383">
        <f t="shared" ref="FG122" si="537">IF(AND(FG$36="たるみ",FG$44="Ａ"),1,0)</f>
        <v>0</v>
      </c>
      <c r="FH122" s="383"/>
      <c r="FI122" s="383">
        <f t="shared" ref="FI122" si="538">IF(AND(FI$36="たるみ",FI$44="Ａ"),1,0)</f>
        <v>0</v>
      </c>
      <c r="FJ122" s="383"/>
      <c r="FK122" s="383">
        <f t="shared" ref="FK122" si="539">IF(AND(FK$36="たるみ",FK$44="Ａ"),1,0)</f>
        <v>0</v>
      </c>
      <c r="FL122" s="383"/>
      <c r="FM122" s="383">
        <f t="shared" ref="FM122" si="540">IF(AND(FM$36="たるみ",FM$44="Ａ"),1,0)</f>
        <v>0</v>
      </c>
      <c r="FN122" s="383"/>
      <c r="FO122" s="383">
        <f t="shared" ref="FO122" si="541">IF(AND(FO$36="たるみ",FO$44="Ａ"),1,0)</f>
        <v>0</v>
      </c>
      <c r="FP122" s="383"/>
      <c r="FQ122" s="383">
        <f t="shared" ref="FQ122" si="542">IF(AND(FQ$36="たるみ",FQ$44="Ａ"),1,0)</f>
        <v>0</v>
      </c>
      <c r="FR122" s="383"/>
    </row>
    <row r="123" spans="1:178" x14ac:dyDescent="0.15">
      <c r="B123" s="50"/>
      <c r="C123" s="50"/>
      <c r="E123" s="135" t="s">
        <v>164</v>
      </c>
      <c r="F123" s="135"/>
      <c r="G123" s="135" t="s">
        <v>166</v>
      </c>
      <c r="H123" s="135"/>
      <c r="I123" s="383">
        <f>IF(AND(I$36="たるみ",I$44="Ｂ"),1,0)</f>
        <v>0</v>
      </c>
      <c r="J123" s="383"/>
      <c r="K123" s="383">
        <f t="shared" ref="K123" si="543">IF(AND(K$36="たるみ",K$44="Ｂ"),1,0)</f>
        <v>0</v>
      </c>
      <c r="L123" s="383"/>
      <c r="M123" s="383">
        <f t="shared" ref="M123" si="544">IF(AND(M$36="たるみ",M$44="Ｂ"),1,0)</f>
        <v>0</v>
      </c>
      <c r="N123" s="383"/>
      <c r="O123" s="383">
        <f t="shared" ref="O123" si="545">IF(AND(O$36="たるみ",O$44="Ｂ"),1,0)</f>
        <v>0</v>
      </c>
      <c r="P123" s="383"/>
      <c r="Q123" s="383">
        <f t="shared" ref="Q123" si="546">IF(AND(Q$36="たるみ",Q$44="Ｂ"),1,0)</f>
        <v>0</v>
      </c>
      <c r="R123" s="383"/>
      <c r="S123" s="383">
        <f t="shared" ref="S123" si="547">IF(AND(S$36="たるみ",S$44="Ｂ"),1,0)</f>
        <v>0</v>
      </c>
      <c r="T123" s="383"/>
      <c r="U123" s="383">
        <f t="shared" ref="U123" si="548">IF(AND(U$36="たるみ",U$44="Ｂ"),1,0)</f>
        <v>0</v>
      </c>
      <c r="V123" s="383"/>
      <c r="W123" s="383">
        <f t="shared" ref="W123" si="549">IF(AND(W$36="たるみ",W$44="Ｂ"),1,0)</f>
        <v>0</v>
      </c>
      <c r="X123" s="383"/>
      <c r="Y123" s="383">
        <f t="shared" ref="Y123" si="550">IF(AND(Y$36="たるみ",Y$44="Ｂ"),1,0)</f>
        <v>0</v>
      </c>
      <c r="Z123" s="383"/>
      <c r="AA123" s="383">
        <f t="shared" ref="AA123" si="551">IF(AND(AA$36="たるみ",AA$44="Ｂ"),1,0)</f>
        <v>0</v>
      </c>
      <c r="AB123" s="383"/>
      <c r="AC123" s="383">
        <f t="shared" ref="AC123" si="552">IF(AND(AC$36="たるみ",AC$44="Ｂ"),1,0)</f>
        <v>0</v>
      </c>
      <c r="AD123" s="383"/>
      <c r="AE123" s="383">
        <f t="shared" ref="AE123" si="553">IF(AND(AE$36="たるみ",AE$44="Ｂ"),1,0)</f>
        <v>0</v>
      </c>
      <c r="AF123" s="383"/>
      <c r="AG123" s="383">
        <f t="shared" ref="AG123" si="554">IF(AND(AG$36="たるみ",AG$44="Ｂ"),1,0)</f>
        <v>0</v>
      </c>
      <c r="AH123" s="383"/>
      <c r="AI123" s="383">
        <f t="shared" ref="AI123" si="555">IF(AND(AI$36="たるみ",AI$44="Ｂ"),1,0)</f>
        <v>0</v>
      </c>
      <c r="AJ123" s="383"/>
      <c r="AK123" s="383">
        <f t="shared" ref="AK123" si="556">IF(AND(AK$36="たるみ",AK$44="Ｂ"),1,0)</f>
        <v>0</v>
      </c>
      <c r="AL123" s="383"/>
      <c r="AM123" s="383">
        <f t="shared" ref="AM123" si="557">IF(AND(AM$36="たるみ",AM$44="Ｂ"),1,0)</f>
        <v>0</v>
      </c>
      <c r="AN123" s="383"/>
      <c r="AO123" s="383">
        <f t="shared" ref="AO123" si="558">IF(AND(AO$36="たるみ",AO$44="Ｂ"),1,0)</f>
        <v>0</v>
      </c>
      <c r="AP123" s="383"/>
      <c r="AQ123" s="383">
        <f t="shared" ref="AQ123" si="559">IF(AND(AQ$36="たるみ",AQ$44="Ｂ"),1,0)</f>
        <v>0</v>
      </c>
      <c r="AR123" s="383"/>
      <c r="AS123" s="383">
        <f t="shared" ref="AS123" si="560">IF(AND(AS$36="たるみ",AS$44="Ｂ"),1,0)</f>
        <v>0</v>
      </c>
      <c r="AT123" s="383"/>
      <c r="AU123" s="383">
        <f t="shared" ref="AU123" si="561">IF(AND(AU$36="たるみ",AU$44="Ｂ"),1,0)</f>
        <v>0</v>
      </c>
      <c r="AV123" s="383"/>
      <c r="AW123" s="383">
        <f t="shared" ref="AW123" si="562">IF(AND(AW$36="たるみ",AW$44="Ｂ"),1,0)</f>
        <v>0</v>
      </c>
      <c r="AX123" s="383"/>
      <c r="AY123" s="383">
        <f t="shared" ref="AY123" si="563">IF(AND(AY$36="たるみ",AY$44="Ｂ"),1,0)</f>
        <v>0</v>
      </c>
      <c r="AZ123" s="383"/>
      <c r="BA123" s="383">
        <f t="shared" ref="BA123" si="564">IF(AND(BA$36="たるみ",BA$44="Ｂ"),1,0)</f>
        <v>0</v>
      </c>
      <c r="BB123" s="383"/>
      <c r="BC123" s="383">
        <f t="shared" ref="BC123" si="565">IF(AND(BC$36="たるみ",BC$44="Ｂ"),1,0)</f>
        <v>0</v>
      </c>
      <c r="BD123" s="383"/>
      <c r="BE123" s="383">
        <f t="shared" ref="BE123" si="566">IF(AND(BE$36="たるみ",BE$44="Ｂ"),1,0)</f>
        <v>0</v>
      </c>
      <c r="BF123" s="383"/>
      <c r="BG123" s="383">
        <f t="shared" ref="BG123" si="567">IF(AND(BG$36="たるみ",BG$44="Ｂ"),1,0)</f>
        <v>0</v>
      </c>
      <c r="BH123" s="383"/>
      <c r="BI123" s="383">
        <f t="shared" ref="BI123" si="568">IF(AND(BI$36="たるみ",BI$44="Ｂ"),1,0)</f>
        <v>0</v>
      </c>
      <c r="BJ123" s="383"/>
      <c r="BK123" s="383">
        <f t="shared" ref="BK123" si="569">IF(AND(BK$36="たるみ",BK$44="Ｂ"),1,0)</f>
        <v>0</v>
      </c>
      <c r="BL123" s="383"/>
      <c r="BM123" s="383">
        <f t="shared" ref="BM123" si="570">IF(AND(BM$36="たるみ",BM$44="Ｂ"),1,0)</f>
        <v>0</v>
      </c>
      <c r="BN123" s="383"/>
      <c r="BO123" s="383">
        <f t="shared" ref="BO123" si="571">IF(AND(BO$36="たるみ",BO$44="Ｂ"),1,0)</f>
        <v>0</v>
      </c>
      <c r="BP123" s="383"/>
      <c r="BQ123" s="383">
        <f t="shared" ref="BQ123" si="572">IF(AND(BQ$36="たるみ",BQ$44="Ｂ"),1,0)</f>
        <v>0</v>
      </c>
      <c r="BR123" s="383"/>
      <c r="BS123" s="383">
        <f t="shared" ref="BS123" si="573">IF(AND(BS$36="たるみ",BS$44="Ｂ"),1,0)</f>
        <v>0</v>
      </c>
      <c r="BT123" s="383"/>
      <c r="BU123" s="383">
        <f t="shared" ref="BU123" si="574">IF(AND(BU$36="たるみ",BU$44="Ｂ"),1,0)</f>
        <v>0</v>
      </c>
      <c r="BV123" s="383"/>
      <c r="BW123" s="383">
        <f t="shared" ref="BW123" si="575">IF(AND(BW$36="たるみ",BW$44="Ｂ"),1,0)</f>
        <v>0</v>
      </c>
      <c r="BX123" s="383"/>
      <c r="BY123" s="383">
        <f t="shared" ref="BY123" si="576">IF(AND(BY$36="たるみ",BY$44="Ｂ"),1,0)</f>
        <v>0</v>
      </c>
      <c r="BZ123" s="383"/>
      <c r="CA123" s="383">
        <f t="shared" ref="CA123" si="577">IF(AND(CA$36="たるみ",CA$44="Ｂ"),1,0)</f>
        <v>0</v>
      </c>
      <c r="CB123" s="383"/>
      <c r="CC123" s="383">
        <f t="shared" ref="CC123" si="578">IF(AND(CC$36="たるみ",CC$44="Ｂ"),1,0)</f>
        <v>0</v>
      </c>
      <c r="CD123" s="383"/>
      <c r="CE123" s="383">
        <f t="shared" ref="CE123" si="579">IF(AND(CE$36="たるみ",CE$44="Ｂ"),1,0)</f>
        <v>0</v>
      </c>
      <c r="CF123" s="383"/>
      <c r="CG123" s="383">
        <f t="shared" ref="CG123" si="580">IF(AND(CG$36="たるみ",CG$44="Ｂ"),1,0)</f>
        <v>0</v>
      </c>
      <c r="CH123" s="383"/>
      <c r="CI123" s="383">
        <f t="shared" ref="CI123" si="581">IF(AND(CI$36="たるみ",CI$44="Ｂ"),1,0)</f>
        <v>0</v>
      </c>
      <c r="CJ123" s="383"/>
      <c r="CK123" s="383">
        <f t="shared" ref="CK123" si="582">IF(AND(CK$36="たるみ",CK$44="Ｂ"),1,0)</f>
        <v>0</v>
      </c>
      <c r="CL123" s="383"/>
      <c r="CM123" s="383">
        <f t="shared" ref="CM123" si="583">IF(AND(CM$36="たるみ",CM$44="Ｂ"),1,0)</f>
        <v>0</v>
      </c>
      <c r="CN123" s="383"/>
      <c r="CO123" s="383">
        <f t="shared" ref="CO123" si="584">IF(AND(CO$36="たるみ",CO$44="Ｂ"),1,0)</f>
        <v>0</v>
      </c>
      <c r="CP123" s="383"/>
      <c r="CQ123" s="383">
        <f t="shared" ref="CQ123" si="585">IF(AND(CQ$36="たるみ",CQ$44="Ｂ"),1,0)</f>
        <v>0</v>
      </c>
      <c r="CR123" s="383"/>
      <c r="CS123" s="383">
        <f t="shared" ref="CS123" si="586">IF(AND(CS$36="たるみ",CS$44="Ｂ"),1,0)</f>
        <v>0</v>
      </c>
      <c r="CT123" s="383"/>
      <c r="CU123" s="383">
        <f t="shared" ref="CU123" si="587">IF(AND(CU$36="たるみ",CU$44="Ｂ"),1,0)</f>
        <v>0</v>
      </c>
      <c r="CV123" s="383"/>
      <c r="CW123" s="383">
        <f t="shared" ref="CW123" si="588">IF(AND(CW$36="たるみ",CW$44="Ｂ"),1,0)</f>
        <v>0</v>
      </c>
      <c r="CX123" s="383"/>
      <c r="CY123" s="383">
        <f t="shared" ref="CY123" si="589">IF(AND(CY$36="たるみ",CY$44="Ｂ"),1,0)</f>
        <v>0</v>
      </c>
      <c r="CZ123" s="383"/>
      <c r="DA123" s="383">
        <f t="shared" ref="DA123" si="590">IF(AND(DA$36="たるみ",DA$44="Ｂ"),1,0)</f>
        <v>0</v>
      </c>
      <c r="DB123" s="383"/>
      <c r="DC123" s="383">
        <f t="shared" ref="DC123" si="591">IF(AND(DC$36="たるみ",DC$44="Ｂ"),1,0)</f>
        <v>0</v>
      </c>
      <c r="DD123" s="383"/>
      <c r="DE123" s="383">
        <f t="shared" ref="DE123" si="592">IF(AND(DE$36="たるみ",DE$44="Ｂ"),1,0)</f>
        <v>0</v>
      </c>
      <c r="DF123" s="383"/>
      <c r="DG123" s="383">
        <f t="shared" ref="DG123" si="593">IF(AND(DG$36="たるみ",DG$44="Ｂ"),1,0)</f>
        <v>0</v>
      </c>
      <c r="DH123" s="383"/>
      <c r="DI123" s="383">
        <f t="shared" ref="DI123" si="594">IF(AND(DI$36="たるみ",DI$44="Ｂ"),1,0)</f>
        <v>0</v>
      </c>
      <c r="DJ123" s="383"/>
      <c r="DK123" s="383">
        <f t="shared" ref="DK123" si="595">IF(AND(DK$36="たるみ",DK$44="Ｂ"),1,0)</f>
        <v>0</v>
      </c>
      <c r="DL123" s="383"/>
      <c r="DM123" s="383">
        <f t="shared" ref="DM123" si="596">IF(AND(DM$36="たるみ",DM$44="Ｂ"),1,0)</f>
        <v>0</v>
      </c>
      <c r="DN123" s="383"/>
      <c r="DO123" s="383">
        <f t="shared" ref="DO123" si="597">IF(AND(DO$36="たるみ",DO$44="Ｂ"),1,0)</f>
        <v>0</v>
      </c>
      <c r="DP123" s="383"/>
      <c r="DQ123" s="383">
        <f t="shared" ref="DQ123" si="598">IF(AND(DQ$36="たるみ",DQ$44="Ｂ"),1,0)</f>
        <v>0</v>
      </c>
      <c r="DR123" s="383"/>
      <c r="DS123" s="383">
        <f t="shared" ref="DS123" si="599">IF(AND(DS$36="たるみ",DS$44="Ｂ"),1,0)</f>
        <v>0</v>
      </c>
      <c r="DT123" s="383"/>
      <c r="DU123" s="383">
        <f t="shared" ref="DU123" si="600">IF(AND(DU$36="たるみ",DU$44="Ｂ"),1,0)</f>
        <v>0</v>
      </c>
      <c r="DV123" s="383"/>
      <c r="DW123" s="383">
        <f t="shared" ref="DW123" si="601">IF(AND(DW$36="たるみ",DW$44="Ｂ"),1,0)</f>
        <v>0</v>
      </c>
      <c r="DX123" s="383"/>
      <c r="DY123" s="383">
        <f t="shared" ref="DY123" si="602">IF(AND(DY$36="たるみ",DY$44="Ｂ"),1,0)</f>
        <v>0</v>
      </c>
      <c r="DZ123" s="383"/>
      <c r="EA123" s="383">
        <f t="shared" ref="EA123" si="603">IF(AND(EA$36="たるみ",EA$44="Ｂ"),1,0)</f>
        <v>0</v>
      </c>
      <c r="EB123" s="383"/>
      <c r="EC123" s="383">
        <f t="shared" ref="EC123" si="604">IF(AND(EC$36="たるみ",EC$44="Ｂ"),1,0)</f>
        <v>0</v>
      </c>
      <c r="ED123" s="383"/>
      <c r="EE123" s="383">
        <f t="shared" ref="EE123" si="605">IF(AND(EE$36="たるみ",EE$44="Ｂ"),1,0)</f>
        <v>0</v>
      </c>
      <c r="EF123" s="383"/>
      <c r="EG123" s="383">
        <f t="shared" ref="EG123" si="606">IF(AND(EG$36="たるみ",EG$44="Ｂ"),1,0)</f>
        <v>0</v>
      </c>
      <c r="EH123" s="383"/>
      <c r="EI123" s="383">
        <f t="shared" ref="EI123" si="607">IF(AND(EI$36="たるみ",EI$44="Ｂ"),1,0)</f>
        <v>0</v>
      </c>
      <c r="EJ123" s="383"/>
      <c r="EK123" s="383">
        <f t="shared" ref="EK123" si="608">IF(AND(EK$36="たるみ",EK$44="Ｂ"),1,0)</f>
        <v>0</v>
      </c>
      <c r="EL123" s="383"/>
      <c r="EM123" s="383">
        <f t="shared" ref="EM123" si="609">IF(AND(EM$36="たるみ",EM$44="Ｂ"),1,0)</f>
        <v>0</v>
      </c>
      <c r="EN123" s="383"/>
      <c r="EO123" s="383">
        <f t="shared" ref="EO123" si="610">IF(AND(EO$36="たるみ",EO$44="Ｂ"),1,0)</f>
        <v>0</v>
      </c>
      <c r="EP123" s="383"/>
      <c r="EQ123" s="383">
        <f t="shared" ref="EQ123" si="611">IF(AND(EQ$36="たるみ",EQ$44="Ｂ"),1,0)</f>
        <v>0</v>
      </c>
      <c r="ER123" s="383"/>
      <c r="ES123" s="383">
        <f t="shared" ref="ES123" si="612">IF(AND(ES$36="たるみ",ES$44="Ｂ"),1,0)</f>
        <v>0</v>
      </c>
      <c r="ET123" s="383"/>
      <c r="EU123" s="383">
        <f t="shared" ref="EU123" si="613">IF(AND(EU$36="たるみ",EU$44="Ｂ"),1,0)</f>
        <v>0</v>
      </c>
      <c r="EV123" s="383"/>
      <c r="EW123" s="383">
        <f t="shared" ref="EW123" si="614">IF(AND(EW$36="たるみ",EW$44="Ｂ"),1,0)</f>
        <v>0</v>
      </c>
      <c r="EX123" s="383"/>
      <c r="EY123" s="383">
        <f t="shared" ref="EY123" si="615">IF(AND(EY$36="たるみ",EY$44="Ｂ"),1,0)</f>
        <v>0</v>
      </c>
      <c r="EZ123" s="383"/>
      <c r="FA123" s="383">
        <f t="shared" ref="FA123" si="616">IF(AND(FA$36="たるみ",FA$44="Ｂ"),1,0)</f>
        <v>0</v>
      </c>
      <c r="FB123" s="383"/>
      <c r="FC123" s="383">
        <f t="shared" ref="FC123" si="617">IF(AND(FC$36="たるみ",FC$44="Ｂ"),1,0)</f>
        <v>0</v>
      </c>
      <c r="FD123" s="383"/>
      <c r="FE123" s="383">
        <f t="shared" ref="FE123" si="618">IF(AND(FE$36="たるみ",FE$44="Ｂ"),1,0)</f>
        <v>0</v>
      </c>
      <c r="FF123" s="383"/>
      <c r="FG123" s="383">
        <f t="shared" ref="FG123" si="619">IF(AND(FG$36="たるみ",FG$44="Ｂ"),1,0)</f>
        <v>0</v>
      </c>
      <c r="FH123" s="383"/>
      <c r="FI123" s="383">
        <f t="shared" ref="FI123" si="620">IF(AND(FI$36="たるみ",FI$44="Ｂ"),1,0)</f>
        <v>0</v>
      </c>
      <c r="FJ123" s="383"/>
      <c r="FK123" s="383">
        <f t="shared" ref="FK123" si="621">IF(AND(FK$36="たるみ",FK$44="Ｂ"),1,0)</f>
        <v>0</v>
      </c>
      <c r="FL123" s="383"/>
      <c r="FM123" s="383">
        <f t="shared" ref="FM123" si="622">IF(AND(FM$36="たるみ",FM$44="Ｂ"),1,0)</f>
        <v>0</v>
      </c>
      <c r="FN123" s="383"/>
      <c r="FO123" s="383">
        <f t="shared" ref="FO123" si="623">IF(AND(FO$36="たるみ",FO$44="Ｂ"),1,0)</f>
        <v>0</v>
      </c>
      <c r="FP123" s="383"/>
      <c r="FQ123" s="383">
        <f t="shared" ref="FQ123" si="624">IF(AND(FQ$36="たるみ",FQ$44="Ｂ"),1,0)</f>
        <v>0</v>
      </c>
      <c r="FR123" s="383"/>
    </row>
    <row r="124" spans="1:178" x14ac:dyDescent="0.15">
      <c r="B124" s="50"/>
      <c r="C124" s="50"/>
      <c r="E124" s="135" t="s">
        <v>164</v>
      </c>
      <c r="F124" s="135"/>
      <c r="G124" s="135" t="s">
        <v>165</v>
      </c>
      <c r="H124" s="135"/>
      <c r="I124" s="383">
        <f>IF(AND(I$36="たるみ",I$44="Ｃ"),1,0)</f>
        <v>0</v>
      </c>
      <c r="J124" s="383"/>
      <c r="K124" s="383">
        <f t="shared" ref="K124" si="625">IF(AND(K$36="たるみ",K$44="Ｃ"),1,0)</f>
        <v>0</v>
      </c>
      <c r="L124" s="383"/>
      <c r="M124" s="383">
        <f t="shared" ref="M124" si="626">IF(AND(M$36="たるみ",M$44="Ｃ"),1,0)</f>
        <v>0</v>
      </c>
      <c r="N124" s="383"/>
      <c r="O124" s="383">
        <f t="shared" ref="O124" si="627">IF(AND(O$36="たるみ",O$44="Ｃ"),1,0)</f>
        <v>0</v>
      </c>
      <c r="P124" s="383"/>
      <c r="Q124" s="383">
        <f t="shared" ref="Q124" si="628">IF(AND(Q$36="たるみ",Q$44="Ｃ"),1,0)</f>
        <v>0</v>
      </c>
      <c r="R124" s="383"/>
      <c r="S124" s="383">
        <f t="shared" ref="S124" si="629">IF(AND(S$36="たるみ",S$44="Ｃ"),1,0)</f>
        <v>0</v>
      </c>
      <c r="T124" s="383"/>
      <c r="U124" s="383">
        <f t="shared" ref="U124" si="630">IF(AND(U$36="たるみ",U$44="Ｃ"),1,0)</f>
        <v>0</v>
      </c>
      <c r="V124" s="383"/>
      <c r="W124" s="383">
        <f t="shared" ref="W124" si="631">IF(AND(W$36="たるみ",W$44="Ｃ"),1,0)</f>
        <v>0</v>
      </c>
      <c r="X124" s="383"/>
      <c r="Y124" s="383">
        <f t="shared" ref="Y124" si="632">IF(AND(Y$36="たるみ",Y$44="Ｃ"),1,0)</f>
        <v>0</v>
      </c>
      <c r="Z124" s="383"/>
      <c r="AA124" s="383">
        <f t="shared" ref="AA124" si="633">IF(AND(AA$36="たるみ",AA$44="Ｃ"),1,0)</f>
        <v>0</v>
      </c>
      <c r="AB124" s="383"/>
      <c r="AC124" s="383">
        <f t="shared" ref="AC124" si="634">IF(AND(AC$36="たるみ",AC$44="Ｃ"),1,0)</f>
        <v>0</v>
      </c>
      <c r="AD124" s="383"/>
      <c r="AE124" s="383">
        <f t="shared" ref="AE124" si="635">IF(AND(AE$36="たるみ",AE$44="Ｃ"),1,0)</f>
        <v>0</v>
      </c>
      <c r="AF124" s="383"/>
      <c r="AG124" s="383">
        <f t="shared" ref="AG124" si="636">IF(AND(AG$36="たるみ",AG$44="Ｃ"),1,0)</f>
        <v>0</v>
      </c>
      <c r="AH124" s="383"/>
      <c r="AI124" s="383">
        <f t="shared" ref="AI124" si="637">IF(AND(AI$36="たるみ",AI$44="Ｃ"),1,0)</f>
        <v>0</v>
      </c>
      <c r="AJ124" s="383"/>
      <c r="AK124" s="383">
        <f t="shared" ref="AK124" si="638">IF(AND(AK$36="たるみ",AK$44="Ｃ"),1,0)</f>
        <v>0</v>
      </c>
      <c r="AL124" s="383"/>
      <c r="AM124" s="383">
        <f t="shared" ref="AM124" si="639">IF(AND(AM$36="たるみ",AM$44="Ｃ"),1,0)</f>
        <v>0</v>
      </c>
      <c r="AN124" s="383"/>
      <c r="AO124" s="383">
        <f t="shared" ref="AO124" si="640">IF(AND(AO$36="たるみ",AO$44="Ｃ"),1,0)</f>
        <v>0</v>
      </c>
      <c r="AP124" s="383"/>
      <c r="AQ124" s="383">
        <f t="shared" ref="AQ124" si="641">IF(AND(AQ$36="たるみ",AQ$44="Ｃ"),1,0)</f>
        <v>0</v>
      </c>
      <c r="AR124" s="383"/>
      <c r="AS124" s="383">
        <f t="shared" ref="AS124" si="642">IF(AND(AS$36="たるみ",AS$44="Ｃ"),1,0)</f>
        <v>0</v>
      </c>
      <c r="AT124" s="383"/>
      <c r="AU124" s="383">
        <f t="shared" ref="AU124" si="643">IF(AND(AU$36="たるみ",AU$44="Ｃ"),1,0)</f>
        <v>0</v>
      </c>
      <c r="AV124" s="383"/>
      <c r="AW124" s="383">
        <f t="shared" ref="AW124" si="644">IF(AND(AW$36="たるみ",AW$44="Ｃ"),1,0)</f>
        <v>0</v>
      </c>
      <c r="AX124" s="383"/>
      <c r="AY124" s="383">
        <f t="shared" ref="AY124" si="645">IF(AND(AY$36="たるみ",AY$44="Ｃ"),1,0)</f>
        <v>0</v>
      </c>
      <c r="AZ124" s="383"/>
      <c r="BA124" s="383">
        <f t="shared" ref="BA124" si="646">IF(AND(BA$36="たるみ",BA$44="Ｃ"),1,0)</f>
        <v>0</v>
      </c>
      <c r="BB124" s="383"/>
      <c r="BC124" s="383">
        <f t="shared" ref="BC124" si="647">IF(AND(BC$36="たるみ",BC$44="Ｃ"),1,0)</f>
        <v>0</v>
      </c>
      <c r="BD124" s="383"/>
      <c r="BE124" s="383">
        <f t="shared" ref="BE124" si="648">IF(AND(BE$36="たるみ",BE$44="Ｃ"),1,0)</f>
        <v>0</v>
      </c>
      <c r="BF124" s="383"/>
      <c r="BG124" s="383">
        <f t="shared" ref="BG124" si="649">IF(AND(BG$36="たるみ",BG$44="Ｃ"),1,0)</f>
        <v>0</v>
      </c>
      <c r="BH124" s="383"/>
      <c r="BI124" s="383">
        <f t="shared" ref="BI124" si="650">IF(AND(BI$36="たるみ",BI$44="Ｃ"),1,0)</f>
        <v>0</v>
      </c>
      <c r="BJ124" s="383"/>
      <c r="BK124" s="383">
        <f t="shared" ref="BK124" si="651">IF(AND(BK$36="たるみ",BK$44="Ｃ"),1,0)</f>
        <v>0</v>
      </c>
      <c r="BL124" s="383"/>
      <c r="BM124" s="383">
        <f t="shared" ref="BM124" si="652">IF(AND(BM$36="たるみ",BM$44="Ｃ"),1,0)</f>
        <v>0</v>
      </c>
      <c r="BN124" s="383"/>
      <c r="BO124" s="383">
        <f t="shared" ref="BO124" si="653">IF(AND(BO$36="たるみ",BO$44="Ｃ"),1,0)</f>
        <v>0</v>
      </c>
      <c r="BP124" s="383"/>
      <c r="BQ124" s="383">
        <f t="shared" ref="BQ124" si="654">IF(AND(BQ$36="たるみ",BQ$44="Ｃ"),1,0)</f>
        <v>0</v>
      </c>
      <c r="BR124" s="383"/>
      <c r="BS124" s="383">
        <f t="shared" ref="BS124" si="655">IF(AND(BS$36="たるみ",BS$44="Ｃ"),1,0)</f>
        <v>0</v>
      </c>
      <c r="BT124" s="383"/>
      <c r="BU124" s="383">
        <f t="shared" ref="BU124" si="656">IF(AND(BU$36="たるみ",BU$44="Ｃ"),1,0)</f>
        <v>0</v>
      </c>
      <c r="BV124" s="383"/>
      <c r="BW124" s="383">
        <f t="shared" ref="BW124" si="657">IF(AND(BW$36="たるみ",BW$44="Ｃ"),1,0)</f>
        <v>0</v>
      </c>
      <c r="BX124" s="383"/>
      <c r="BY124" s="383">
        <f t="shared" ref="BY124" si="658">IF(AND(BY$36="たるみ",BY$44="Ｃ"),1,0)</f>
        <v>0</v>
      </c>
      <c r="BZ124" s="383"/>
      <c r="CA124" s="383">
        <f t="shared" ref="CA124" si="659">IF(AND(CA$36="たるみ",CA$44="Ｃ"),1,0)</f>
        <v>0</v>
      </c>
      <c r="CB124" s="383"/>
      <c r="CC124" s="383">
        <f t="shared" ref="CC124" si="660">IF(AND(CC$36="たるみ",CC$44="Ｃ"),1,0)</f>
        <v>0</v>
      </c>
      <c r="CD124" s="383"/>
      <c r="CE124" s="383">
        <f t="shared" ref="CE124" si="661">IF(AND(CE$36="たるみ",CE$44="Ｃ"),1,0)</f>
        <v>0</v>
      </c>
      <c r="CF124" s="383"/>
      <c r="CG124" s="383">
        <f t="shared" ref="CG124" si="662">IF(AND(CG$36="たるみ",CG$44="Ｃ"),1,0)</f>
        <v>0</v>
      </c>
      <c r="CH124" s="383"/>
      <c r="CI124" s="383">
        <f t="shared" ref="CI124" si="663">IF(AND(CI$36="たるみ",CI$44="Ｃ"),1,0)</f>
        <v>0</v>
      </c>
      <c r="CJ124" s="383"/>
      <c r="CK124" s="383">
        <f t="shared" ref="CK124" si="664">IF(AND(CK$36="たるみ",CK$44="Ｃ"),1,0)</f>
        <v>0</v>
      </c>
      <c r="CL124" s="383"/>
      <c r="CM124" s="383">
        <f t="shared" ref="CM124" si="665">IF(AND(CM$36="たるみ",CM$44="Ｃ"),1,0)</f>
        <v>0</v>
      </c>
      <c r="CN124" s="383"/>
      <c r="CO124" s="383">
        <f t="shared" ref="CO124" si="666">IF(AND(CO$36="たるみ",CO$44="Ｃ"),1,0)</f>
        <v>0</v>
      </c>
      <c r="CP124" s="383"/>
      <c r="CQ124" s="383">
        <f t="shared" ref="CQ124" si="667">IF(AND(CQ$36="たるみ",CQ$44="Ｃ"),1,0)</f>
        <v>0</v>
      </c>
      <c r="CR124" s="383"/>
      <c r="CS124" s="383">
        <f t="shared" ref="CS124" si="668">IF(AND(CS$36="たるみ",CS$44="Ｃ"),1,0)</f>
        <v>0</v>
      </c>
      <c r="CT124" s="383"/>
      <c r="CU124" s="383">
        <f t="shared" ref="CU124" si="669">IF(AND(CU$36="たるみ",CU$44="Ｃ"),1,0)</f>
        <v>0</v>
      </c>
      <c r="CV124" s="383"/>
      <c r="CW124" s="383">
        <f t="shared" ref="CW124" si="670">IF(AND(CW$36="たるみ",CW$44="Ｃ"),1,0)</f>
        <v>0</v>
      </c>
      <c r="CX124" s="383"/>
      <c r="CY124" s="383">
        <f t="shared" ref="CY124" si="671">IF(AND(CY$36="たるみ",CY$44="Ｃ"),1,0)</f>
        <v>0</v>
      </c>
      <c r="CZ124" s="383"/>
      <c r="DA124" s="383">
        <f t="shared" ref="DA124" si="672">IF(AND(DA$36="たるみ",DA$44="Ｃ"),1,0)</f>
        <v>0</v>
      </c>
      <c r="DB124" s="383"/>
      <c r="DC124" s="383">
        <f t="shared" ref="DC124" si="673">IF(AND(DC$36="たるみ",DC$44="Ｃ"),1,0)</f>
        <v>0</v>
      </c>
      <c r="DD124" s="383"/>
      <c r="DE124" s="383">
        <f t="shared" ref="DE124" si="674">IF(AND(DE$36="たるみ",DE$44="Ｃ"),1,0)</f>
        <v>0</v>
      </c>
      <c r="DF124" s="383"/>
      <c r="DG124" s="383">
        <f t="shared" ref="DG124" si="675">IF(AND(DG$36="たるみ",DG$44="Ｃ"),1,0)</f>
        <v>0</v>
      </c>
      <c r="DH124" s="383"/>
      <c r="DI124" s="383">
        <f t="shared" ref="DI124" si="676">IF(AND(DI$36="たるみ",DI$44="Ｃ"),1,0)</f>
        <v>0</v>
      </c>
      <c r="DJ124" s="383"/>
      <c r="DK124" s="383">
        <f t="shared" ref="DK124" si="677">IF(AND(DK$36="たるみ",DK$44="Ｃ"),1,0)</f>
        <v>0</v>
      </c>
      <c r="DL124" s="383"/>
      <c r="DM124" s="383">
        <f t="shared" ref="DM124" si="678">IF(AND(DM$36="たるみ",DM$44="Ｃ"),1,0)</f>
        <v>0</v>
      </c>
      <c r="DN124" s="383"/>
      <c r="DO124" s="383">
        <f t="shared" ref="DO124" si="679">IF(AND(DO$36="たるみ",DO$44="Ｃ"),1,0)</f>
        <v>0</v>
      </c>
      <c r="DP124" s="383"/>
      <c r="DQ124" s="383">
        <f t="shared" ref="DQ124" si="680">IF(AND(DQ$36="たるみ",DQ$44="Ｃ"),1,0)</f>
        <v>0</v>
      </c>
      <c r="DR124" s="383"/>
      <c r="DS124" s="383">
        <f t="shared" ref="DS124" si="681">IF(AND(DS$36="たるみ",DS$44="Ｃ"),1,0)</f>
        <v>0</v>
      </c>
      <c r="DT124" s="383"/>
      <c r="DU124" s="383">
        <f t="shared" ref="DU124" si="682">IF(AND(DU$36="たるみ",DU$44="Ｃ"),1,0)</f>
        <v>0</v>
      </c>
      <c r="DV124" s="383"/>
      <c r="DW124" s="383">
        <f t="shared" ref="DW124" si="683">IF(AND(DW$36="たるみ",DW$44="Ｃ"),1,0)</f>
        <v>0</v>
      </c>
      <c r="DX124" s="383"/>
      <c r="DY124" s="383">
        <f t="shared" ref="DY124" si="684">IF(AND(DY$36="たるみ",DY$44="Ｃ"),1,0)</f>
        <v>0</v>
      </c>
      <c r="DZ124" s="383"/>
      <c r="EA124" s="383">
        <f t="shared" ref="EA124" si="685">IF(AND(EA$36="たるみ",EA$44="Ｃ"),1,0)</f>
        <v>0</v>
      </c>
      <c r="EB124" s="383"/>
      <c r="EC124" s="383">
        <f t="shared" ref="EC124" si="686">IF(AND(EC$36="たるみ",EC$44="Ｃ"),1,0)</f>
        <v>0</v>
      </c>
      <c r="ED124" s="383"/>
      <c r="EE124" s="383">
        <f t="shared" ref="EE124" si="687">IF(AND(EE$36="たるみ",EE$44="Ｃ"),1,0)</f>
        <v>0</v>
      </c>
      <c r="EF124" s="383"/>
      <c r="EG124" s="383">
        <f t="shared" ref="EG124" si="688">IF(AND(EG$36="たるみ",EG$44="Ｃ"),1,0)</f>
        <v>0</v>
      </c>
      <c r="EH124" s="383"/>
      <c r="EI124" s="383">
        <f t="shared" ref="EI124" si="689">IF(AND(EI$36="たるみ",EI$44="Ｃ"),1,0)</f>
        <v>0</v>
      </c>
      <c r="EJ124" s="383"/>
      <c r="EK124" s="383">
        <f t="shared" ref="EK124" si="690">IF(AND(EK$36="たるみ",EK$44="Ｃ"),1,0)</f>
        <v>0</v>
      </c>
      <c r="EL124" s="383"/>
      <c r="EM124" s="383">
        <f t="shared" ref="EM124" si="691">IF(AND(EM$36="たるみ",EM$44="Ｃ"),1,0)</f>
        <v>0</v>
      </c>
      <c r="EN124" s="383"/>
      <c r="EO124" s="383">
        <f t="shared" ref="EO124" si="692">IF(AND(EO$36="たるみ",EO$44="Ｃ"),1,0)</f>
        <v>0</v>
      </c>
      <c r="EP124" s="383"/>
      <c r="EQ124" s="383">
        <f t="shared" ref="EQ124" si="693">IF(AND(EQ$36="たるみ",EQ$44="Ｃ"),1,0)</f>
        <v>0</v>
      </c>
      <c r="ER124" s="383"/>
      <c r="ES124" s="383">
        <f t="shared" ref="ES124" si="694">IF(AND(ES$36="たるみ",ES$44="Ｃ"),1,0)</f>
        <v>0</v>
      </c>
      <c r="ET124" s="383"/>
      <c r="EU124" s="383">
        <f t="shared" ref="EU124" si="695">IF(AND(EU$36="たるみ",EU$44="Ｃ"),1,0)</f>
        <v>0</v>
      </c>
      <c r="EV124" s="383"/>
      <c r="EW124" s="383">
        <f t="shared" ref="EW124" si="696">IF(AND(EW$36="たるみ",EW$44="Ｃ"),1,0)</f>
        <v>0</v>
      </c>
      <c r="EX124" s="383"/>
      <c r="EY124" s="383">
        <f t="shared" ref="EY124" si="697">IF(AND(EY$36="たるみ",EY$44="Ｃ"),1,0)</f>
        <v>0</v>
      </c>
      <c r="EZ124" s="383"/>
      <c r="FA124" s="383">
        <f t="shared" ref="FA124" si="698">IF(AND(FA$36="たるみ",FA$44="Ｃ"),1,0)</f>
        <v>0</v>
      </c>
      <c r="FB124" s="383"/>
      <c r="FC124" s="383">
        <f t="shared" ref="FC124" si="699">IF(AND(FC$36="たるみ",FC$44="Ｃ"),1,0)</f>
        <v>0</v>
      </c>
      <c r="FD124" s="383"/>
      <c r="FE124" s="383">
        <f t="shared" ref="FE124" si="700">IF(AND(FE$36="たるみ",FE$44="Ｃ"),1,0)</f>
        <v>0</v>
      </c>
      <c r="FF124" s="383"/>
      <c r="FG124" s="383">
        <f t="shared" ref="FG124" si="701">IF(AND(FG$36="たるみ",FG$44="Ｃ"),1,0)</f>
        <v>0</v>
      </c>
      <c r="FH124" s="383"/>
      <c r="FI124" s="383">
        <f t="shared" ref="FI124" si="702">IF(AND(FI$36="たるみ",FI$44="Ｃ"),1,0)</f>
        <v>0</v>
      </c>
      <c r="FJ124" s="383"/>
      <c r="FK124" s="383">
        <f t="shared" ref="FK124" si="703">IF(AND(FK$36="たるみ",FK$44="Ｃ"),1,0)</f>
        <v>0</v>
      </c>
      <c r="FL124" s="383"/>
      <c r="FM124" s="383">
        <f t="shared" ref="FM124" si="704">IF(AND(FM$36="たるみ",FM$44="Ｃ"),1,0)</f>
        <v>0</v>
      </c>
      <c r="FN124" s="383"/>
      <c r="FO124" s="383">
        <f t="shared" ref="FO124" si="705">IF(AND(FO$36="たるみ",FO$44="Ｃ"),1,0)</f>
        <v>0</v>
      </c>
      <c r="FP124" s="383"/>
      <c r="FQ124" s="383">
        <f t="shared" ref="FQ124" si="706">IF(AND(FQ$36="たるみ",FQ$44="Ｃ"),1,0)</f>
        <v>0</v>
      </c>
      <c r="FR124" s="383"/>
    </row>
    <row r="125" spans="1:178" x14ac:dyDescent="0.15">
      <c r="B125" s="50"/>
      <c r="C125" s="50"/>
      <c r="D125" s="50"/>
      <c r="E125" s="50"/>
      <c r="F125" s="50"/>
      <c r="G125" s="50"/>
    </row>
    <row r="126" spans="1:178" ht="30" customHeight="1" x14ac:dyDescent="0.15">
      <c r="B126" s="290" t="s">
        <v>82</v>
      </c>
      <c r="C126" s="290"/>
      <c r="D126" s="290"/>
      <c r="E126" s="290"/>
      <c r="F126" s="290"/>
      <c r="G126" s="290"/>
      <c r="H126" s="290"/>
      <c r="I126" s="290"/>
      <c r="J126" s="290"/>
      <c r="K126" s="290"/>
      <c r="L126" s="290"/>
      <c r="M126" s="290"/>
      <c r="N126" s="290"/>
      <c r="O126" s="290"/>
      <c r="P126" s="290"/>
      <c r="Q126" s="290"/>
      <c r="R126" s="290"/>
      <c r="S126" s="290"/>
      <c r="T126" s="290"/>
      <c r="U126" s="290"/>
      <c r="V126" s="290"/>
      <c r="W126" s="290"/>
      <c r="X126" s="290"/>
      <c r="Y126" s="290"/>
      <c r="Z126" s="290"/>
      <c r="AA126" s="290"/>
      <c r="AB126" s="290"/>
      <c r="AC126" s="290"/>
      <c r="AD126" s="290"/>
      <c r="AE126" s="290"/>
      <c r="AF126" s="290"/>
      <c r="AG126" s="290"/>
      <c r="AH126" s="290"/>
      <c r="AI126" s="290"/>
      <c r="AJ126" s="290"/>
      <c r="AK126" s="290"/>
      <c r="AL126" s="290"/>
      <c r="AM126" s="290"/>
      <c r="AN126" s="290"/>
      <c r="AO126" s="290"/>
      <c r="AP126" s="290"/>
      <c r="AQ126" s="290"/>
      <c r="AR126" s="290"/>
      <c r="AS126" s="290"/>
      <c r="AT126" s="290"/>
      <c r="AU126" s="290"/>
      <c r="AV126" s="290"/>
      <c r="AW126" s="290"/>
      <c r="AX126" s="290"/>
      <c r="AY126" s="290"/>
      <c r="AZ126" s="290"/>
      <c r="BA126" s="290"/>
      <c r="BB126" s="290"/>
      <c r="BC126" s="290"/>
      <c r="BD126" s="290"/>
      <c r="BE126" s="290"/>
      <c r="BF126" s="290"/>
      <c r="BG126" s="290"/>
      <c r="BH126" s="290"/>
      <c r="BI126" s="290"/>
      <c r="BJ126" s="290"/>
      <c r="BK126" s="290"/>
      <c r="BL126" s="290"/>
      <c r="BM126" s="290"/>
      <c r="BN126" s="290"/>
      <c r="BO126" s="290"/>
      <c r="BP126" s="290"/>
      <c r="BQ126" s="290"/>
      <c r="BR126" s="290"/>
      <c r="BS126" s="290"/>
      <c r="BT126" s="290"/>
      <c r="BU126" s="290"/>
      <c r="BV126" s="290"/>
      <c r="BW126" s="290"/>
      <c r="BX126" s="290"/>
      <c r="BY126" s="290"/>
      <c r="BZ126" s="290"/>
      <c r="CA126" s="290"/>
      <c r="CB126" s="290"/>
      <c r="CC126" s="290"/>
      <c r="CD126" s="290"/>
      <c r="CE126" s="290"/>
      <c r="CF126" s="290"/>
      <c r="CG126" s="290"/>
      <c r="CH126" s="290"/>
      <c r="CI126" s="290"/>
      <c r="CJ126" s="290"/>
      <c r="CK126" s="290"/>
      <c r="CL126" s="290"/>
      <c r="CM126" s="290"/>
      <c r="CN126" s="290"/>
      <c r="CO126" s="290"/>
      <c r="CP126" s="290"/>
      <c r="CQ126" s="290"/>
      <c r="CR126" s="290"/>
      <c r="CS126" s="290"/>
      <c r="CT126" s="290"/>
      <c r="CU126" s="290"/>
      <c r="CV126" s="290"/>
      <c r="CW126" s="290"/>
      <c r="CX126" s="290"/>
      <c r="CY126" s="290"/>
      <c r="CZ126" s="290"/>
      <c r="DA126" s="290"/>
      <c r="DB126" s="290"/>
      <c r="DC126" s="290"/>
      <c r="DD126" s="290"/>
      <c r="DE126" s="290"/>
      <c r="DF126" s="290"/>
      <c r="DG126" s="290"/>
      <c r="DH126" s="290"/>
      <c r="DI126" s="290"/>
      <c r="DJ126" s="290"/>
      <c r="DK126" s="290"/>
      <c r="DL126" s="290"/>
      <c r="DM126" s="290"/>
      <c r="DN126" s="290"/>
      <c r="DO126" s="290"/>
      <c r="DP126" s="290"/>
      <c r="DQ126" s="290"/>
      <c r="DR126" s="290"/>
      <c r="DS126" s="290"/>
      <c r="DT126" s="290"/>
      <c r="DU126" s="290"/>
      <c r="DV126" s="290"/>
      <c r="DW126" s="290"/>
      <c r="DX126" s="290"/>
      <c r="DY126" s="290"/>
      <c r="DZ126" s="290"/>
      <c r="EA126" s="290"/>
      <c r="EB126" s="290"/>
      <c r="EC126" s="290"/>
      <c r="ED126" s="290"/>
      <c r="EE126" s="290"/>
      <c r="EF126" s="290"/>
      <c r="EG126" s="290"/>
      <c r="EH126" s="290"/>
      <c r="EI126" s="290"/>
      <c r="EJ126" s="290"/>
      <c r="EK126" s="290"/>
      <c r="EL126" s="290"/>
      <c r="EM126" s="290"/>
      <c r="EN126" s="290"/>
      <c r="EO126" s="290"/>
      <c r="EP126" s="290"/>
      <c r="EQ126" s="290"/>
      <c r="ER126" s="290"/>
      <c r="ES126" s="290"/>
      <c r="ET126" s="290"/>
      <c r="EU126" s="290"/>
      <c r="EV126" s="290"/>
      <c r="EW126" s="290"/>
      <c r="EX126" s="290"/>
      <c r="EY126" s="290"/>
      <c r="EZ126" s="290"/>
      <c r="FA126" s="290"/>
      <c r="FB126" s="290"/>
      <c r="FC126" s="290"/>
      <c r="FD126" s="290"/>
      <c r="FE126" s="290"/>
      <c r="FF126" s="290"/>
      <c r="FG126" s="290"/>
      <c r="FH126" s="290"/>
      <c r="FI126" s="290"/>
      <c r="FJ126" s="290"/>
      <c r="FK126" s="290"/>
      <c r="FL126" s="290"/>
      <c r="FM126" s="290"/>
      <c r="FN126" s="290"/>
      <c r="FO126" s="290"/>
      <c r="FP126" s="290"/>
      <c r="FQ126" s="290"/>
      <c r="FR126" s="290"/>
      <c r="FS126" s="290"/>
      <c r="FT126" s="290"/>
      <c r="FU126" s="290"/>
      <c r="FV126" s="290"/>
    </row>
    <row r="127" spans="1:178" ht="18" customHeight="1" x14ac:dyDescent="0.15">
      <c r="A127" s="42"/>
      <c r="B127" s="12"/>
      <c r="C127" s="13"/>
      <c r="D127" s="14" t="s">
        <v>67</v>
      </c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Z127" s="42"/>
      <c r="AA127" s="42"/>
      <c r="AB127" s="42"/>
      <c r="AC127" s="42"/>
      <c r="AD127" s="42"/>
      <c r="AE127" s="42"/>
      <c r="AF127" s="42"/>
      <c r="AG127" s="42"/>
      <c r="AH127" s="42"/>
      <c r="AI127" s="42"/>
      <c r="AJ127" s="42"/>
      <c r="AK127" s="42"/>
      <c r="AL127" s="42"/>
      <c r="AM127" s="42"/>
      <c r="AN127" s="42"/>
      <c r="AO127" s="42"/>
      <c r="AP127" s="42"/>
      <c r="AQ127" s="42"/>
      <c r="AR127" s="42"/>
      <c r="AS127" s="42"/>
      <c r="AT127" s="42"/>
      <c r="AU127" s="42"/>
      <c r="AV127" s="42"/>
      <c r="AW127" s="42"/>
      <c r="AX127" s="42"/>
      <c r="AY127" s="42"/>
      <c r="AZ127" s="42"/>
      <c r="BA127" s="42"/>
      <c r="BB127" s="42"/>
      <c r="BC127" s="42"/>
      <c r="BD127" s="42"/>
      <c r="BE127" s="42"/>
      <c r="BF127" s="42"/>
      <c r="BG127" s="42"/>
      <c r="BH127" s="42"/>
      <c r="BI127" s="42"/>
      <c r="BJ127" s="42"/>
      <c r="BK127" s="42"/>
      <c r="BL127" s="42"/>
      <c r="BM127" s="42"/>
      <c r="BN127" s="42"/>
      <c r="BO127" s="42"/>
      <c r="BP127" s="42"/>
      <c r="BQ127" s="42"/>
      <c r="BR127" s="42"/>
      <c r="BS127" s="42"/>
      <c r="BT127" s="42"/>
      <c r="BU127" s="42"/>
      <c r="BV127" s="42"/>
      <c r="BW127" s="42"/>
      <c r="BX127" s="42"/>
      <c r="BY127" s="42"/>
      <c r="BZ127" s="42"/>
      <c r="CA127" s="42"/>
      <c r="CB127" s="42"/>
      <c r="CC127" s="42"/>
      <c r="CD127" s="42"/>
      <c r="CE127" s="42"/>
      <c r="CF127" s="42"/>
      <c r="CG127" s="42"/>
      <c r="CH127" s="42"/>
      <c r="CI127" s="42"/>
      <c r="CJ127" s="42"/>
      <c r="CK127" s="42"/>
      <c r="CL127" s="42"/>
      <c r="CM127" s="42"/>
      <c r="CN127" s="42"/>
      <c r="CO127" s="42"/>
      <c r="CP127" s="42"/>
      <c r="CQ127" s="42"/>
      <c r="CR127" s="42"/>
      <c r="CS127" s="42"/>
      <c r="CT127" s="42"/>
      <c r="CU127" s="42"/>
      <c r="CV127" s="42"/>
      <c r="CW127" s="42"/>
      <c r="CX127" s="42"/>
      <c r="CY127" s="42"/>
      <c r="CZ127" s="42"/>
      <c r="DA127" s="42"/>
      <c r="DB127" s="42"/>
      <c r="DC127" s="42"/>
      <c r="DD127" s="42"/>
      <c r="DE127" s="42"/>
      <c r="DF127" s="42"/>
      <c r="DG127" s="42"/>
      <c r="DH127" s="42"/>
      <c r="DI127" s="42"/>
      <c r="DJ127" s="42"/>
      <c r="DK127" s="42"/>
      <c r="DL127" s="42"/>
      <c r="DM127" s="42"/>
      <c r="DN127" s="42"/>
      <c r="DO127" s="42"/>
      <c r="DP127" s="42"/>
      <c r="DQ127" s="42"/>
      <c r="DR127" s="42"/>
      <c r="DS127" s="42"/>
      <c r="DT127" s="42"/>
      <c r="DU127" s="42"/>
      <c r="DV127" s="42"/>
      <c r="DW127" s="42"/>
      <c r="DX127" s="42"/>
      <c r="DY127" s="42"/>
      <c r="DZ127" s="42"/>
      <c r="EA127" s="42"/>
      <c r="EB127" s="42"/>
      <c r="EC127" s="42"/>
      <c r="ED127" s="42"/>
      <c r="EE127" s="42"/>
      <c r="EF127" s="42"/>
      <c r="EG127" s="42"/>
      <c r="EH127" s="42"/>
      <c r="EI127" s="42"/>
      <c r="EJ127" s="42"/>
      <c r="EK127" s="42"/>
      <c r="EL127" s="42"/>
      <c r="EM127" s="42"/>
      <c r="EN127" s="42"/>
      <c r="EO127" s="42"/>
      <c r="EP127" s="42"/>
      <c r="EQ127" s="42"/>
      <c r="ER127" s="42"/>
      <c r="ES127" s="42"/>
      <c r="ET127" s="42"/>
      <c r="EU127" s="42"/>
      <c r="EV127" s="42"/>
      <c r="EW127" s="42"/>
      <c r="EX127" s="42"/>
      <c r="EY127" s="42"/>
      <c r="EZ127" s="42"/>
      <c r="FA127" s="42"/>
      <c r="FB127" s="42"/>
      <c r="FC127" s="42"/>
      <c r="FD127" s="42"/>
      <c r="FE127" s="42"/>
      <c r="FF127" s="42"/>
      <c r="FG127" s="42"/>
      <c r="FH127" s="42"/>
      <c r="FI127" s="42"/>
      <c r="FJ127" s="42"/>
      <c r="FK127" s="42"/>
      <c r="FL127" s="42"/>
      <c r="FM127" s="42"/>
      <c r="FN127" s="42"/>
      <c r="FO127" s="42"/>
      <c r="FP127" s="42"/>
      <c r="FQ127" s="42"/>
      <c r="FR127" s="42"/>
      <c r="FS127" s="42"/>
      <c r="FT127" s="42"/>
      <c r="FU127" s="42"/>
      <c r="FV127" s="1" t="s">
        <v>64</v>
      </c>
    </row>
    <row r="128" spans="1:178" ht="18" customHeight="1" x14ac:dyDescent="0.15">
      <c r="FO128" s="2"/>
    </row>
    <row r="129" spans="2:178" ht="21.75" customHeight="1" x14ac:dyDescent="0.15">
      <c r="B129" s="126" t="s">
        <v>71</v>
      </c>
      <c r="C129" s="126"/>
      <c r="D129" s="291" t="s">
        <v>81</v>
      </c>
      <c r="E129" s="292"/>
      <c r="F129" s="292"/>
      <c r="G129" s="292"/>
      <c r="H129" s="292"/>
      <c r="I129" s="292"/>
      <c r="J129" s="292"/>
      <c r="K129" s="292"/>
      <c r="L129" s="292"/>
      <c r="M129" s="292"/>
      <c r="N129" s="292"/>
      <c r="O129" s="292"/>
      <c r="P129" s="292"/>
      <c r="Q129" s="292"/>
      <c r="R129" s="292"/>
      <c r="S129" s="292"/>
      <c r="T129" s="292"/>
      <c r="U129" s="293"/>
      <c r="V129" s="152" t="s">
        <v>0</v>
      </c>
      <c r="W129" s="175"/>
      <c r="X129" s="175"/>
      <c r="Y129" s="175"/>
      <c r="Z129" s="175"/>
      <c r="AA129" s="175"/>
      <c r="AB129" s="175"/>
      <c r="AC129" s="175"/>
      <c r="AD129" s="153"/>
      <c r="AE129" s="152" t="s">
        <v>1</v>
      </c>
      <c r="AF129" s="175"/>
      <c r="AG129" s="175"/>
      <c r="AH129" s="175"/>
      <c r="AI129" s="175"/>
      <c r="AJ129" s="175"/>
      <c r="AK129" s="175"/>
      <c r="AL129" s="175"/>
      <c r="AM129" s="153"/>
      <c r="AP129" s="297" t="s">
        <v>2</v>
      </c>
      <c r="AQ129" s="279"/>
      <c r="AR129" s="279"/>
      <c r="AS129" s="280"/>
      <c r="AT129" s="297" t="s">
        <v>3</v>
      </c>
      <c r="AU129" s="279"/>
      <c r="AV129" s="279"/>
      <c r="AW129" s="280"/>
      <c r="AX129" s="297" t="s">
        <v>75</v>
      </c>
      <c r="AY129" s="279"/>
      <c r="AZ129" s="279"/>
      <c r="BA129" s="280"/>
      <c r="BB129" s="278" t="s">
        <v>76</v>
      </c>
      <c r="BC129" s="279"/>
      <c r="BD129" s="279"/>
      <c r="BE129" s="280"/>
      <c r="BF129" s="297" t="s">
        <v>78</v>
      </c>
      <c r="BG129" s="279"/>
      <c r="BH129" s="279"/>
      <c r="BI129" s="280"/>
      <c r="BJ129" s="278" t="s">
        <v>77</v>
      </c>
      <c r="BK129" s="279"/>
      <c r="BL129" s="279"/>
      <c r="BM129" s="280"/>
      <c r="BO129" s="278" t="s">
        <v>4</v>
      </c>
      <c r="BP129" s="279"/>
      <c r="BQ129" s="279"/>
      <c r="BR129" s="280"/>
      <c r="BS129" s="152" t="s">
        <v>5</v>
      </c>
      <c r="BT129" s="175"/>
      <c r="BU129" s="175"/>
      <c r="BV129" s="175"/>
      <c r="BW129" s="175"/>
      <c r="BX129" s="175"/>
      <c r="BY129" s="175"/>
      <c r="BZ129" s="175"/>
      <c r="CA129" s="175"/>
      <c r="CB129" s="175"/>
      <c r="CC129" s="175"/>
      <c r="CD129" s="175"/>
      <c r="CE129" s="175"/>
      <c r="CF129" s="175"/>
      <c r="CG129" s="153"/>
      <c r="CH129" s="152" t="s">
        <v>6</v>
      </c>
      <c r="CI129" s="175"/>
      <c r="CJ129" s="175"/>
      <c r="CK129" s="175"/>
      <c r="CL129" s="175"/>
      <c r="CM129" s="175"/>
      <c r="CN129" s="175"/>
      <c r="CO129" s="153"/>
      <c r="CQ129" s="152" t="s">
        <v>66</v>
      </c>
      <c r="CR129" s="175"/>
      <c r="CS129" s="175"/>
      <c r="CT129" s="175"/>
      <c r="CU129" s="175"/>
      <c r="CV129" s="153"/>
      <c r="CW129" s="34"/>
      <c r="CX129" s="284" t="s">
        <v>79</v>
      </c>
      <c r="CY129" s="284"/>
      <c r="CZ129" s="284"/>
      <c r="DA129" s="284"/>
      <c r="DB129" s="284"/>
      <c r="DC129" s="284"/>
      <c r="DD129" s="284"/>
      <c r="DE129" s="45" t="s">
        <v>8</v>
      </c>
      <c r="DF129" s="259">
        <f>DF4</f>
        <v>0</v>
      </c>
      <c r="DG129" s="259"/>
      <c r="DH129" s="259"/>
      <c r="DI129" s="259"/>
      <c r="DJ129" s="259"/>
      <c r="DK129" s="259"/>
      <c r="DL129" s="259"/>
      <c r="DM129" s="259"/>
      <c r="DN129" s="259"/>
      <c r="DO129" s="259"/>
      <c r="DP129" s="259"/>
      <c r="DQ129" s="48"/>
      <c r="DR129" s="274" t="s">
        <v>7</v>
      </c>
      <c r="DS129" s="274"/>
      <c r="DT129" s="274"/>
      <c r="DU129" s="274"/>
      <c r="DV129" s="274"/>
      <c r="DW129" s="45" t="s">
        <v>8</v>
      </c>
      <c r="DX129" s="259">
        <f>DX4</f>
        <v>0</v>
      </c>
      <c r="DY129" s="259"/>
      <c r="DZ129" s="259"/>
      <c r="EA129" s="259"/>
      <c r="EB129" s="259"/>
      <c r="EC129" s="259"/>
      <c r="ED129" s="259"/>
      <c r="EE129" s="259"/>
      <c r="EF129" s="259"/>
      <c r="EG129" s="259"/>
      <c r="EH129" s="259"/>
      <c r="EI129" s="48"/>
      <c r="EJ129" s="48"/>
      <c r="EK129" s="48"/>
      <c r="EL129" s="48"/>
      <c r="EM129" s="48"/>
      <c r="EN129" s="48"/>
      <c r="EO129" s="48"/>
      <c r="EP129" s="48"/>
      <c r="EQ129" s="48"/>
      <c r="ER129" s="48"/>
      <c r="ES129" s="48"/>
      <c r="ET129" s="48"/>
      <c r="EU129" s="48"/>
      <c r="EV129" s="48"/>
      <c r="EW129" s="48"/>
      <c r="EX129" s="48"/>
      <c r="EY129" s="48"/>
    </row>
    <row r="130" spans="2:178" ht="21" customHeight="1" thickBot="1" x14ac:dyDescent="0.2">
      <c r="B130" s="149"/>
      <c r="C130" s="149"/>
      <c r="D130" s="294"/>
      <c r="E130" s="295"/>
      <c r="F130" s="295"/>
      <c r="G130" s="295"/>
      <c r="H130" s="295"/>
      <c r="I130" s="295"/>
      <c r="J130" s="295"/>
      <c r="K130" s="295"/>
      <c r="L130" s="295"/>
      <c r="M130" s="295"/>
      <c r="N130" s="295"/>
      <c r="O130" s="295"/>
      <c r="P130" s="295"/>
      <c r="Q130" s="295"/>
      <c r="R130" s="295"/>
      <c r="S130" s="295"/>
      <c r="T130" s="295"/>
      <c r="U130" s="296"/>
      <c r="V130" s="275" t="s">
        <v>10</v>
      </c>
      <c r="W130" s="276"/>
      <c r="X130" s="276"/>
      <c r="Y130" s="276"/>
      <c r="Z130" s="276"/>
      <c r="AA130" s="277"/>
      <c r="AB130" s="275" t="s">
        <v>9</v>
      </c>
      <c r="AC130" s="276"/>
      <c r="AD130" s="277"/>
      <c r="AE130" s="275" t="s">
        <v>10</v>
      </c>
      <c r="AF130" s="276"/>
      <c r="AG130" s="276"/>
      <c r="AH130" s="276"/>
      <c r="AI130" s="276"/>
      <c r="AJ130" s="277"/>
      <c r="AK130" s="275" t="s">
        <v>9</v>
      </c>
      <c r="AL130" s="276"/>
      <c r="AM130" s="277"/>
      <c r="AP130" s="281"/>
      <c r="AQ130" s="282"/>
      <c r="AR130" s="282"/>
      <c r="AS130" s="283"/>
      <c r="AT130" s="281"/>
      <c r="AU130" s="282"/>
      <c r="AV130" s="282"/>
      <c r="AW130" s="283"/>
      <c r="AX130" s="281"/>
      <c r="AY130" s="282"/>
      <c r="AZ130" s="282"/>
      <c r="BA130" s="283"/>
      <c r="BB130" s="281"/>
      <c r="BC130" s="282"/>
      <c r="BD130" s="282"/>
      <c r="BE130" s="283"/>
      <c r="BF130" s="281"/>
      <c r="BG130" s="282"/>
      <c r="BH130" s="282"/>
      <c r="BI130" s="283"/>
      <c r="BJ130" s="281"/>
      <c r="BK130" s="282"/>
      <c r="BL130" s="282"/>
      <c r="BM130" s="283"/>
      <c r="BO130" s="281"/>
      <c r="BP130" s="282"/>
      <c r="BQ130" s="282"/>
      <c r="BR130" s="283"/>
      <c r="BS130" s="275" t="s">
        <v>11</v>
      </c>
      <c r="BT130" s="276"/>
      <c r="BU130" s="276"/>
      <c r="BV130" s="276"/>
      <c r="BW130" s="276"/>
      <c r="BX130" s="276"/>
      <c r="BY130" s="276"/>
      <c r="BZ130" s="276"/>
      <c r="CA130" s="277"/>
      <c r="CB130" s="275" t="s">
        <v>12</v>
      </c>
      <c r="CC130" s="276"/>
      <c r="CD130" s="277"/>
      <c r="CE130" s="275" t="s">
        <v>13</v>
      </c>
      <c r="CF130" s="276"/>
      <c r="CG130" s="277"/>
      <c r="CH130" s="275" t="s">
        <v>14</v>
      </c>
      <c r="CI130" s="276"/>
      <c r="CJ130" s="276"/>
      <c r="CK130" s="277"/>
      <c r="CL130" s="275" t="s">
        <v>15</v>
      </c>
      <c r="CM130" s="276"/>
      <c r="CN130" s="276"/>
      <c r="CO130" s="277"/>
      <c r="CQ130" s="275" t="s">
        <v>68</v>
      </c>
      <c r="CR130" s="276"/>
      <c r="CS130" s="277"/>
      <c r="CT130" s="285" t="s">
        <v>70</v>
      </c>
      <c r="CU130" s="286"/>
      <c r="CV130" s="287"/>
      <c r="CW130" s="34"/>
      <c r="CX130" s="258" t="s">
        <v>80</v>
      </c>
      <c r="CY130" s="258"/>
      <c r="CZ130" s="258"/>
      <c r="DA130" s="258"/>
      <c r="DB130" s="258"/>
      <c r="DC130" s="258"/>
      <c r="DD130" s="258"/>
      <c r="DE130" s="45" t="s">
        <v>8</v>
      </c>
      <c r="DF130" s="259">
        <f>DF5</f>
        <v>0</v>
      </c>
      <c r="DG130" s="259"/>
      <c r="DH130" s="259"/>
      <c r="DI130" s="259"/>
      <c r="DJ130" s="259"/>
      <c r="DK130" s="259"/>
      <c r="DL130" s="259"/>
      <c r="DM130" s="259"/>
      <c r="DN130" s="259"/>
      <c r="DO130" s="259"/>
      <c r="DP130" s="259"/>
      <c r="DQ130" s="21"/>
      <c r="DR130" s="260" t="s">
        <v>16</v>
      </c>
      <c r="DS130" s="260"/>
      <c r="DT130" s="260"/>
      <c r="DU130" s="260"/>
      <c r="DV130" s="260"/>
      <c r="DW130" s="45" t="s">
        <v>8</v>
      </c>
      <c r="DX130" s="261">
        <f>DX5</f>
        <v>0</v>
      </c>
      <c r="DY130" s="262"/>
      <c r="DZ130" s="262"/>
      <c r="EA130" s="262"/>
      <c r="EB130" s="262"/>
      <c r="EC130" s="262"/>
      <c r="ED130" s="262"/>
      <c r="EE130" s="262"/>
      <c r="EF130" s="262"/>
      <c r="EG130" s="262"/>
      <c r="EH130" s="262"/>
      <c r="EI130" s="21"/>
      <c r="EJ130" s="21"/>
      <c r="EK130" s="21"/>
      <c r="EL130" s="21"/>
      <c r="EM130" s="21"/>
      <c r="EN130" s="21"/>
      <c r="EO130" s="21"/>
      <c r="EP130" s="21"/>
      <c r="EQ130" s="21"/>
      <c r="ER130" s="21"/>
      <c r="ES130" s="21"/>
      <c r="ET130" s="21"/>
      <c r="EU130" s="21"/>
      <c r="EV130" s="21"/>
      <c r="EW130" s="21"/>
      <c r="EX130" s="21"/>
      <c r="EY130" s="21"/>
    </row>
    <row r="131" spans="2:178" s="23" customFormat="1" ht="21" customHeight="1" thickTop="1" x14ac:dyDescent="0.15">
      <c r="B131" s="263"/>
      <c r="C131" s="264"/>
      <c r="D131" s="265" t="s">
        <v>130</v>
      </c>
      <c r="E131" s="266"/>
      <c r="F131" s="266"/>
      <c r="G131" s="266"/>
      <c r="H131" s="266"/>
      <c r="I131" s="266"/>
      <c r="J131" s="266"/>
      <c r="K131" s="266"/>
      <c r="L131" s="266"/>
      <c r="M131" s="266"/>
      <c r="N131" s="266"/>
      <c r="O131" s="266"/>
      <c r="P131" s="266"/>
      <c r="Q131" s="266"/>
      <c r="R131" s="266"/>
      <c r="S131" s="266"/>
      <c r="T131" s="266"/>
      <c r="U131" s="267"/>
      <c r="V131" s="268">
        <f>V6</f>
        <v>0</v>
      </c>
      <c r="W131" s="269"/>
      <c r="X131" s="269"/>
      <c r="Y131" s="269"/>
      <c r="Z131" s="269"/>
      <c r="AA131" s="270"/>
      <c r="AB131" s="233">
        <f>AB6</f>
        <v>0</v>
      </c>
      <c r="AC131" s="234"/>
      <c r="AD131" s="235"/>
      <c r="AE131" s="271">
        <f>AE6</f>
        <v>0</v>
      </c>
      <c r="AF131" s="272"/>
      <c r="AG131" s="272"/>
      <c r="AH131" s="272"/>
      <c r="AI131" s="272"/>
      <c r="AJ131" s="273"/>
      <c r="AK131" s="233">
        <f>AK6</f>
        <v>0</v>
      </c>
      <c r="AL131" s="234"/>
      <c r="AM131" s="235"/>
      <c r="AP131" s="246">
        <f>AP6</f>
        <v>0</v>
      </c>
      <c r="AQ131" s="247"/>
      <c r="AR131" s="247"/>
      <c r="AS131" s="248"/>
      <c r="AT131" s="249">
        <f>AT6</f>
        <v>0</v>
      </c>
      <c r="AU131" s="250"/>
      <c r="AV131" s="250"/>
      <c r="AW131" s="251"/>
      <c r="AX131" s="252">
        <f>AX6</f>
        <v>0</v>
      </c>
      <c r="AY131" s="253"/>
      <c r="AZ131" s="253"/>
      <c r="BA131" s="254"/>
      <c r="BB131" s="255">
        <f>BB6</f>
        <v>0</v>
      </c>
      <c r="BC131" s="256"/>
      <c r="BD131" s="256"/>
      <c r="BE131" s="257"/>
      <c r="BF131" s="255">
        <f>BF6</f>
        <v>0</v>
      </c>
      <c r="BG131" s="256"/>
      <c r="BH131" s="256"/>
      <c r="BI131" s="257"/>
      <c r="BJ131" s="255">
        <f>BJ6</f>
        <v>0</v>
      </c>
      <c r="BK131" s="256"/>
      <c r="BL131" s="256"/>
      <c r="BM131" s="257"/>
      <c r="BO131" s="238">
        <f>BO6</f>
        <v>0</v>
      </c>
      <c r="BP131" s="239"/>
      <c r="BQ131" s="239"/>
      <c r="BR131" s="240"/>
      <c r="BS131" s="241" t="s">
        <v>17</v>
      </c>
      <c r="BT131" s="242"/>
      <c r="BU131" s="243"/>
      <c r="BV131" s="244" t="s">
        <v>18</v>
      </c>
      <c r="BW131" s="242"/>
      <c r="BX131" s="243"/>
      <c r="BY131" s="244" t="s">
        <v>19</v>
      </c>
      <c r="BZ131" s="242"/>
      <c r="CA131" s="245"/>
      <c r="CB131" s="241"/>
      <c r="CC131" s="242"/>
      <c r="CD131" s="245"/>
      <c r="CE131" s="241"/>
      <c r="CF131" s="242"/>
      <c r="CG131" s="245"/>
      <c r="CH131" s="230">
        <f>CH6</f>
        <v>0</v>
      </c>
      <c r="CI131" s="231"/>
      <c r="CJ131" s="231"/>
      <c r="CK131" s="232"/>
      <c r="CL131" s="230">
        <f>CL6</f>
        <v>0</v>
      </c>
      <c r="CM131" s="231"/>
      <c r="CN131" s="231"/>
      <c r="CO131" s="232"/>
      <c r="CQ131" s="233">
        <f>CQ6</f>
        <v>0</v>
      </c>
      <c r="CR131" s="234"/>
      <c r="CS131" s="235"/>
      <c r="CT131" s="233">
        <f>CT6</f>
        <v>0</v>
      </c>
      <c r="CU131" s="234"/>
      <c r="CV131" s="235"/>
      <c r="CW131" s="35"/>
      <c r="CX131" s="236"/>
      <c r="CY131" s="236"/>
      <c r="CZ131" s="236"/>
      <c r="DA131" s="236"/>
      <c r="DB131" s="236"/>
      <c r="DC131" s="236"/>
      <c r="DD131" s="236"/>
      <c r="DE131" s="45"/>
      <c r="DF131" s="237"/>
      <c r="DG131" s="237"/>
      <c r="DH131" s="237"/>
      <c r="DI131" s="237"/>
      <c r="DJ131" s="237"/>
      <c r="DK131" s="237"/>
      <c r="DL131" s="237"/>
      <c r="DM131" s="237"/>
      <c r="DN131" s="237"/>
      <c r="DO131" s="237"/>
      <c r="DP131" s="237"/>
      <c r="DQ131" s="25"/>
      <c r="DR131" s="236" t="s">
        <v>20</v>
      </c>
      <c r="DS131" s="236"/>
      <c r="DT131" s="236"/>
      <c r="DU131" s="236"/>
      <c r="DV131" s="236"/>
      <c r="DW131" s="45" t="s">
        <v>8</v>
      </c>
      <c r="DX131" s="288">
        <f>DX6</f>
        <v>0</v>
      </c>
      <c r="DY131" s="289"/>
      <c r="DZ131" s="289"/>
      <c r="EA131" s="289"/>
      <c r="EB131" s="289"/>
      <c r="EC131" s="289"/>
      <c r="ED131" s="289"/>
      <c r="EE131" s="289"/>
      <c r="EF131" s="289"/>
      <c r="EG131" s="289"/>
      <c r="EH131" s="289"/>
      <c r="EI131" s="25"/>
      <c r="EJ131" s="25"/>
      <c r="EK131" s="25"/>
      <c r="EL131" s="25"/>
      <c r="EM131" s="25"/>
      <c r="EN131" s="25"/>
      <c r="EO131" s="25"/>
      <c r="EP131" s="25"/>
      <c r="EQ131" s="25"/>
      <c r="ER131" s="25"/>
      <c r="ES131" s="25"/>
      <c r="ET131" s="25"/>
      <c r="EU131" s="25"/>
      <c r="EV131" s="25"/>
      <c r="EW131" s="25"/>
      <c r="EX131" s="25"/>
      <c r="EY131" s="25"/>
    </row>
    <row r="132" spans="2:178" x14ac:dyDescent="0.15">
      <c r="BY132" s="43"/>
      <c r="BZ132" s="43"/>
      <c r="CA132" s="43"/>
      <c r="CB132" s="43"/>
      <c r="CC132" s="43"/>
      <c r="CD132" s="43"/>
      <c r="CE132" s="51"/>
      <c r="CF132" s="51"/>
      <c r="CG132" s="51"/>
      <c r="CH132" s="51"/>
      <c r="CI132" s="51"/>
      <c r="CJ132" s="51"/>
      <c r="CK132" s="51"/>
      <c r="CL132" s="51"/>
      <c r="CM132" s="51"/>
      <c r="CN132" s="51"/>
      <c r="CO132" s="51"/>
    </row>
    <row r="133" spans="2:178" ht="14.25" customHeight="1" x14ac:dyDescent="0.15">
      <c r="B133" s="223" t="s">
        <v>21</v>
      </c>
      <c r="C133" s="224"/>
      <c r="D133" s="224"/>
      <c r="E133" s="224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46"/>
      <c r="AC133" s="46"/>
      <c r="AD133" s="46"/>
      <c r="AE133" s="46"/>
      <c r="AF133" s="46"/>
      <c r="AG133" s="46"/>
      <c r="AH133" s="46"/>
      <c r="AI133" s="46"/>
      <c r="AJ133" s="46"/>
      <c r="AK133" s="46"/>
      <c r="AL133" s="46"/>
      <c r="AM133" s="46"/>
      <c r="AN133" s="46"/>
      <c r="AO133" s="46"/>
      <c r="AP133" s="46"/>
      <c r="AQ133" s="46"/>
      <c r="AR133" s="46"/>
      <c r="AS133" s="46"/>
      <c r="AT133" s="46"/>
      <c r="AU133" s="46"/>
      <c r="AV133" s="46"/>
      <c r="AW133" s="46"/>
      <c r="AX133" s="46"/>
      <c r="AY133" s="46"/>
      <c r="AZ133" s="46"/>
      <c r="BA133" s="46"/>
      <c r="BB133" s="46"/>
      <c r="BC133" s="46"/>
      <c r="BD133" s="46"/>
      <c r="BE133" s="46"/>
      <c r="BF133" s="46"/>
      <c r="BG133" s="46"/>
      <c r="BH133" s="46"/>
      <c r="BI133" s="46"/>
      <c r="BJ133" s="46"/>
      <c r="BK133" s="46"/>
      <c r="BL133" s="46"/>
      <c r="BM133" s="46"/>
      <c r="BN133" s="46"/>
      <c r="BO133" s="46"/>
      <c r="BP133" s="46"/>
      <c r="BQ133" s="46"/>
      <c r="BR133" s="46"/>
      <c r="BS133" s="46"/>
      <c r="BT133" s="46"/>
      <c r="BU133" s="46"/>
      <c r="BV133" s="46"/>
      <c r="BW133" s="46"/>
      <c r="BX133" s="46"/>
      <c r="BY133" s="46"/>
      <c r="BZ133" s="46"/>
      <c r="CA133" s="46"/>
      <c r="CB133" s="46"/>
      <c r="CC133" s="46"/>
      <c r="CD133" s="46"/>
      <c r="CE133" s="46"/>
      <c r="CF133" s="46"/>
      <c r="CG133" s="46"/>
      <c r="CH133" s="46"/>
      <c r="CI133" s="46"/>
      <c r="CJ133" s="46"/>
      <c r="CK133" s="46"/>
      <c r="CL133" s="46"/>
      <c r="CM133" s="46"/>
      <c r="CN133" s="46"/>
      <c r="CO133" s="46"/>
      <c r="CP133" s="46"/>
      <c r="CQ133" s="46"/>
      <c r="CR133" s="46"/>
      <c r="CS133" s="46"/>
      <c r="CT133" s="46"/>
      <c r="CU133" s="46"/>
      <c r="CV133" s="46"/>
      <c r="CW133" s="46"/>
      <c r="CX133" s="46"/>
      <c r="CY133" s="46"/>
      <c r="CZ133" s="46"/>
      <c r="DA133" s="46"/>
      <c r="DB133" s="46"/>
      <c r="DC133" s="46"/>
      <c r="DD133" s="46"/>
      <c r="DE133" s="46"/>
      <c r="DF133" s="46"/>
      <c r="DG133" s="46"/>
      <c r="DH133" s="46"/>
      <c r="DI133" s="46"/>
      <c r="DJ133" s="46"/>
      <c r="DK133" s="46"/>
      <c r="DL133" s="46"/>
      <c r="DM133" s="46"/>
      <c r="DN133" s="46"/>
      <c r="DO133" s="46"/>
      <c r="DP133" s="46"/>
      <c r="DQ133" s="46"/>
      <c r="DR133" s="46"/>
      <c r="DS133" s="46"/>
      <c r="DT133" s="46"/>
      <c r="DU133" s="46"/>
      <c r="DV133" s="46"/>
      <c r="DW133" s="46"/>
      <c r="DX133" s="46"/>
      <c r="DY133" s="46"/>
      <c r="DZ133" s="46"/>
      <c r="EA133" s="46"/>
      <c r="EB133" s="46"/>
      <c r="EC133" s="46"/>
      <c r="ED133" s="46"/>
      <c r="EE133" s="46"/>
      <c r="EF133" s="46"/>
      <c r="EG133" s="46"/>
      <c r="EH133" s="46"/>
      <c r="EI133" s="46"/>
      <c r="EJ133" s="46"/>
      <c r="EK133" s="46"/>
      <c r="EL133" s="46"/>
      <c r="EM133" s="46"/>
      <c r="EN133" s="46"/>
      <c r="EO133" s="46"/>
      <c r="EP133" s="46"/>
      <c r="EQ133" s="46"/>
      <c r="ER133" s="46"/>
      <c r="ES133" s="46"/>
      <c r="ET133" s="46"/>
      <c r="EU133" s="46"/>
      <c r="EV133" s="46"/>
      <c r="EW133" s="46"/>
      <c r="EX133" s="46"/>
      <c r="EY133" s="46"/>
      <c r="EZ133" s="46"/>
      <c r="FA133" s="46"/>
      <c r="FB133" s="46"/>
      <c r="FC133" s="46"/>
      <c r="FD133" s="46"/>
      <c r="FE133" s="46"/>
      <c r="FF133" s="46"/>
      <c r="FG133" s="46"/>
      <c r="FH133" s="46"/>
      <c r="FI133" s="46"/>
      <c r="FJ133" s="46"/>
      <c r="FK133" s="46"/>
      <c r="FL133" s="46"/>
      <c r="FM133" s="46"/>
      <c r="FN133" s="46"/>
      <c r="FO133" s="46"/>
      <c r="FP133" s="46"/>
      <c r="FQ133" s="46"/>
      <c r="FR133" s="46"/>
      <c r="FS133" s="46"/>
      <c r="FT133" s="46"/>
      <c r="FU133" s="46"/>
      <c r="FV133" s="17"/>
    </row>
    <row r="134" spans="2:178" x14ac:dyDescent="0.15">
      <c r="B134" s="9"/>
      <c r="C134" s="53"/>
      <c r="D134" s="53"/>
      <c r="E134" s="53"/>
      <c r="F134" s="48"/>
      <c r="G134" s="48"/>
      <c r="H134" s="48"/>
      <c r="I134" s="48"/>
      <c r="J134" s="48"/>
      <c r="K134" s="48"/>
      <c r="L134" s="48"/>
      <c r="M134" s="48"/>
      <c r="N134" s="48"/>
      <c r="O134" s="48"/>
      <c r="P134" s="48"/>
      <c r="Q134" s="48"/>
      <c r="R134" s="48"/>
      <c r="S134" s="48"/>
      <c r="T134" s="48"/>
      <c r="U134" s="48"/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  <c r="AK134" s="48"/>
      <c r="AL134" s="48"/>
      <c r="AM134" s="48"/>
      <c r="AN134" s="48"/>
      <c r="AO134" s="48"/>
      <c r="AP134" s="48"/>
      <c r="AQ134" s="48"/>
      <c r="AR134" s="48"/>
      <c r="AS134" s="48"/>
      <c r="AT134" s="48"/>
      <c r="AU134" s="48"/>
      <c r="AV134" s="48"/>
      <c r="AW134" s="48"/>
      <c r="AX134" s="48"/>
      <c r="AY134" s="48"/>
      <c r="AZ134" s="48"/>
      <c r="BA134" s="48"/>
      <c r="BB134" s="48"/>
      <c r="BC134" s="48"/>
      <c r="BD134" s="48"/>
      <c r="BE134" s="48"/>
      <c r="BF134" s="48"/>
      <c r="BG134" s="48"/>
      <c r="BH134" s="48"/>
      <c r="BI134" s="48"/>
      <c r="BJ134" s="48"/>
      <c r="BK134" s="48"/>
      <c r="BL134" s="48"/>
      <c r="BM134" s="48"/>
      <c r="BN134" s="48"/>
      <c r="BO134" s="48"/>
      <c r="BP134" s="48"/>
      <c r="BQ134" s="48"/>
      <c r="BR134" s="48"/>
      <c r="BS134" s="48"/>
      <c r="BT134" s="48"/>
      <c r="BU134" s="48"/>
      <c r="BV134" s="48"/>
      <c r="BW134" s="48"/>
      <c r="BX134" s="48"/>
      <c r="BY134" s="48"/>
      <c r="BZ134" s="48"/>
      <c r="CA134" s="48"/>
      <c r="CB134" s="48"/>
      <c r="CC134" s="48"/>
      <c r="CD134" s="48"/>
      <c r="CE134" s="48"/>
      <c r="CF134" s="48"/>
      <c r="CG134" s="48"/>
      <c r="CH134" s="48"/>
      <c r="CI134" s="48"/>
      <c r="CJ134" s="48"/>
      <c r="CK134" s="48"/>
      <c r="CL134" s="48"/>
      <c r="CM134" s="48"/>
      <c r="CN134" s="48"/>
      <c r="CO134" s="48"/>
      <c r="CP134" s="48"/>
      <c r="CQ134" s="48"/>
      <c r="CR134" s="48"/>
      <c r="CS134" s="48"/>
      <c r="CT134" s="48"/>
      <c r="CU134" s="48"/>
      <c r="CV134" s="48"/>
      <c r="CW134" s="48"/>
      <c r="CX134" s="48"/>
      <c r="CY134" s="48"/>
      <c r="CZ134" s="48"/>
      <c r="DA134" s="48"/>
      <c r="DB134" s="48"/>
      <c r="DC134" s="48"/>
      <c r="DD134" s="48"/>
      <c r="DE134" s="48"/>
      <c r="DF134" s="48"/>
      <c r="DG134" s="48"/>
      <c r="DH134" s="48"/>
      <c r="DI134" s="48"/>
      <c r="DJ134" s="48"/>
      <c r="DK134" s="48"/>
      <c r="DL134" s="48"/>
      <c r="DM134" s="48"/>
      <c r="DN134" s="48"/>
      <c r="DO134" s="48"/>
      <c r="DP134" s="48"/>
      <c r="DQ134" s="48"/>
      <c r="DR134" s="48"/>
      <c r="DS134" s="48"/>
      <c r="DT134" s="48"/>
      <c r="DU134" s="48"/>
      <c r="DV134" s="48"/>
      <c r="DW134" s="48"/>
      <c r="DX134" s="48"/>
      <c r="DY134" s="48"/>
      <c r="DZ134" s="48"/>
      <c r="EA134" s="48"/>
      <c r="EB134" s="48"/>
      <c r="EC134" s="48"/>
      <c r="ED134" s="48"/>
      <c r="EE134" s="48"/>
      <c r="EF134" s="48"/>
      <c r="EG134" s="48"/>
      <c r="EH134" s="48"/>
      <c r="EI134" s="48"/>
      <c r="EJ134" s="48"/>
      <c r="EK134" s="48"/>
      <c r="EL134" s="48"/>
      <c r="EM134" s="48"/>
      <c r="EN134" s="48"/>
      <c r="EO134" s="48"/>
      <c r="EP134" s="48"/>
      <c r="EQ134" s="48"/>
      <c r="ER134" s="48"/>
      <c r="ES134" s="48"/>
      <c r="ET134" s="48"/>
      <c r="EU134" s="48"/>
      <c r="EV134" s="48"/>
      <c r="EW134" s="48"/>
      <c r="EX134" s="48"/>
      <c r="EY134" s="48"/>
      <c r="EZ134" s="48"/>
      <c r="FA134" s="48"/>
      <c r="FB134" s="48"/>
      <c r="FC134" s="48"/>
      <c r="FD134" s="48"/>
      <c r="FE134" s="48"/>
      <c r="FF134" s="48"/>
      <c r="FG134" s="48"/>
      <c r="FH134" s="48"/>
      <c r="FI134" s="48"/>
      <c r="FJ134" s="48"/>
      <c r="FK134" s="48"/>
      <c r="FL134" s="48"/>
      <c r="FM134" s="48"/>
      <c r="FN134" s="48"/>
      <c r="FO134" s="48"/>
      <c r="FP134" s="48"/>
      <c r="FQ134" s="48"/>
      <c r="FR134" s="48"/>
      <c r="FS134" s="48"/>
      <c r="FT134" s="48"/>
      <c r="FU134" s="48"/>
      <c r="FV134" s="18"/>
    </row>
    <row r="135" spans="2:178" s="19" customFormat="1" ht="13.5" customHeight="1" x14ac:dyDescent="0.15">
      <c r="B135" s="36" t="s">
        <v>69</v>
      </c>
      <c r="C135" s="225" t="s">
        <v>130</v>
      </c>
      <c r="D135" s="225"/>
      <c r="E135" s="225"/>
      <c r="F135" s="225"/>
      <c r="G135" s="225"/>
      <c r="H135" s="21"/>
      <c r="K135" s="21"/>
      <c r="L135" s="21"/>
      <c r="N135" s="21"/>
      <c r="Q135" s="21"/>
      <c r="R135" s="21"/>
      <c r="S135" s="21"/>
      <c r="T135" s="21"/>
      <c r="U135" s="21"/>
      <c r="V135" s="21"/>
      <c r="W135" s="21"/>
      <c r="X135" s="21"/>
      <c r="Z135" s="21"/>
      <c r="AA135" s="21"/>
      <c r="AB135" s="21"/>
      <c r="AC135" s="21"/>
      <c r="AD135" s="21"/>
      <c r="AE135" s="21"/>
      <c r="AF135" s="21"/>
      <c r="AG135" s="21"/>
      <c r="AH135" s="21"/>
      <c r="AI135" s="21"/>
      <c r="AJ135" s="21"/>
      <c r="AK135" s="21"/>
      <c r="AL135" s="21"/>
      <c r="AN135" s="21"/>
      <c r="AO135" s="21"/>
      <c r="AP135" s="21"/>
      <c r="AQ135" s="21"/>
      <c r="AR135" s="21"/>
      <c r="AS135" s="21"/>
      <c r="AT135" s="21"/>
      <c r="AU135" s="21"/>
      <c r="AV135" s="21"/>
      <c r="AW135" s="21"/>
      <c r="AX135" s="21"/>
      <c r="AY135" s="21"/>
      <c r="AZ135" s="21"/>
      <c r="BA135" s="21"/>
      <c r="BB135" s="21"/>
      <c r="BC135" s="21"/>
      <c r="BD135" s="21"/>
      <c r="BE135" s="21"/>
      <c r="BF135" s="21"/>
      <c r="BG135" s="21"/>
      <c r="BH135" s="21"/>
      <c r="BI135" s="21"/>
      <c r="BJ135" s="21"/>
      <c r="BK135" s="21"/>
      <c r="BL135" s="21"/>
      <c r="BM135" s="21"/>
      <c r="BN135" s="21"/>
      <c r="BO135" s="21"/>
      <c r="BP135" s="21"/>
      <c r="BQ135" s="21"/>
      <c r="BR135" s="21"/>
      <c r="BS135" s="21"/>
      <c r="BT135" s="21"/>
      <c r="BU135" s="21"/>
      <c r="BV135" s="21"/>
      <c r="BW135" s="21"/>
      <c r="BX135" s="21"/>
      <c r="BY135" s="21"/>
      <c r="BZ135" s="21"/>
      <c r="CA135" s="21"/>
      <c r="CB135" s="21"/>
      <c r="CC135" s="21"/>
      <c r="CD135" s="21"/>
      <c r="CE135" s="21"/>
      <c r="CF135" s="21"/>
      <c r="CG135" s="21"/>
      <c r="CH135" s="21"/>
      <c r="CI135" s="21"/>
      <c r="CJ135" s="21"/>
      <c r="CK135" s="21"/>
      <c r="CL135" s="21"/>
      <c r="CM135" s="21"/>
      <c r="CN135" s="21"/>
      <c r="CO135" s="21"/>
      <c r="CP135" s="21"/>
      <c r="CQ135" s="21"/>
      <c r="CR135" s="21"/>
      <c r="CS135" s="21"/>
      <c r="CT135" s="21"/>
      <c r="CU135" s="21"/>
      <c r="CV135" s="21"/>
      <c r="CW135" s="21"/>
      <c r="CX135" s="21"/>
      <c r="CY135" s="21"/>
      <c r="CZ135" s="21"/>
      <c r="DA135" s="21"/>
      <c r="DB135" s="21"/>
      <c r="DC135" s="21"/>
      <c r="DD135" s="21"/>
      <c r="DE135" s="21"/>
      <c r="DF135" s="21"/>
      <c r="DG135" s="21"/>
      <c r="DH135" s="21"/>
      <c r="DI135" s="21"/>
      <c r="DJ135" s="21"/>
      <c r="DK135" s="21"/>
      <c r="DL135" s="21"/>
      <c r="DM135" s="21"/>
      <c r="DN135" s="21"/>
      <c r="DO135" s="21"/>
      <c r="DP135" s="21"/>
      <c r="DQ135" s="21"/>
      <c r="DR135" s="21"/>
      <c r="DS135" s="21"/>
      <c r="DT135" s="21"/>
      <c r="DU135" s="21"/>
      <c r="DV135" s="21"/>
      <c r="DW135" s="21"/>
      <c r="DX135" s="21"/>
      <c r="DY135" s="21"/>
      <c r="DZ135" s="21"/>
      <c r="EA135" s="21"/>
      <c r="EB135" s="21"/>
      <c r="EC135" s="21"/>
      <c r="ED135" s="21"/>
      <c r="EE135" s="21"/>
      <c r="EF135" s="21"/>
      <c r="EG135" s="21"/>
      <c r="EH135" s="21"/>
      <c r="EI135" s="21"/>
      <c r="EJ135" s="21"/>
      <c r="EK135" s="21"/>
      <c r="EL135" s="21"/>
      <c r="EM135" s="21"/>
      <c r="EN135" s="21"/>
      <c r="EO135" s="21"/>
      <c r="EP135" s="21"/>
      <c r="EQ135" s="21"/>
      <c r="ER135" s="21"/>
      <c r="ES135" s="21"/>
      <c r="ET135" s="21"/>
      <c r="EU135" s="21"/>
      <c r="EV135" s="21"/>
      <c r="EW135" s="21"/>
      <c r="EX135" s="21"/>
      <c r="EY135" s="21"/>
      <c r="EZ135" s="21"/>
      <c r="FA135" s="21"/>
      <c r="FB135" s="21"/>
      <c r="FC135" s="21"/>
      <c r="FD135" s="21"/>
      <c r="FE135" s="21"/>
      <c r="FF135" s="21"/>
      <c r="FG135" s="21"/>
      <c r="FH135" s="21"/>
      <c r="FI135" s="21"/>
      <c r="FJ135" s="21"/>
      <c r="FK135" s="21"/>
      <c r="FL135" s="21"/>
      <c r="FM135" s="21"/>
      <c r="FN135" s="21"/>
      <c r="FO135" s="21"/>
      <c r="FP135" s="21"/>
      <c r="FQ135" s="21"/>
      <c r="FR135" s="21"/>
      <c r="FS135" s="21"/>
      <c r="FT135" s="21"/>
      <c r="FU135" s="21"/>
      <c r="FV135" s="22"/>
    </row>
    <row r="136" spans="2:178" s="23" customFormat="1" ht="14.25" customHeight="1" x14ac:dyDescent="0.15">
      <c r="B136" s="226">
        <f>AK131</f>
        <v>0</v>
      </c>
      <c r="C136" s="227"/>
      <c r="D136" s="228" t="s">
        <v>72</v>
      </c>
      <c r="E136" s="228"/>
      <c r="F136" s="229">
        <f>AB131</f>
        <v>0</v>
      </c>
      <c r="G136" s="229"/>
      <c r="H136" s="29"/>
      <c r="K136" s="29"/>
      <c r="L136" s="29"/>
      <c r="N136" s="29"/>
      <c r="Q136" s="29"/>
      <c r="R136" s="29"/>
      <c r="S136" s="29"/>
      <c r="T136" s="29"/>
      <c r="U136" s="29"/>
      <c r="V136" s="29"/>
      <c r="W136" s="29"/>
      <c r="X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N136" s="29"/>
      <c r="AO136" s="29"/>
      <c r="AP136" s="29"/>
      <c r="AQ136" s="29"/>
      <c r="AR136" s="29"/>
      <c r="AS136" s="29"/>
      <c r="AT136" s="29"/>
      <c r="AU136" s="29"/>
      <c r="AV136" s="29"/>
      <c r="AW136" s="29"/>
      <c r="AX136" s="29"/>
      <c r="AY136" s="29"/>
      <c r="AZ136" s="29"/>
      <c r="BA136" s="29"/>
      <c r="BB136" s="29"/>
      <c r="BC136" s="29"/>
      <c r="BD136" s="29"/>
      <c r="BE136" s="29"/>
      <c r="BF136" s="29"/>
      <c r="BG136" s="29"/>
      <c r="BH136" s="29"/>
      <c r="BI136" s="29"/>
      <c r="BJ136" s="29"/>
      <c r="BK136" s="29"/>
      <c r="BL136" s="29"/>
      <c r="BM136" s="29"/>
      <c r="BN136" s="29"/>
      <c r="BO136" s="29"/>
      <c r="BP136" s="29"/>
      <c r="BQ136" s="29"/>
      <c r="BR136" s="29"/>
      <c r="BS136" s="29"/>
      <c r="BT136" s="29"/>
      <c r="BU136" s="29"/>
      <c r="BV136" s="29"/>
      <c r="BY136" s="29"/>
      <c r="BZ136" s="29"/>
      <c r="CA136" s="29"/>
      <c r="CB136" s="29"/>
      <c r="CC136" s="29"/>
      <c r="CD136" s="29"/>
      <c r="CE136" s="29"/>
      <c r="CF136" s="29"/>
      <c r="CG136" s="29"/>
      <c r="CH136" s="29"/>
      <c r="CI136" s="29"/>
      <c r="CJ136" s="29"/>
      <c r="CK136" s="29"/>
      <c r="CL136" s="29"/>
      <c r="CM136" s="29"/>
      <c r="CN136" s="29"/>
      <c r="CO136" s="29"/>
      <c r="CP136" s="29"/>
      <c r="CQ136" s="29"/>
      <c r="CR136" s="29"/>
      <c r="CS136" s="29"/>
      <c r="CT136" s="29"/>
      <c r="CU136" s="29"/>
      <c r="CV136" s="29"/>
      <c r="CW136" s="29"/>
      <c r="CX136" s="25"/>
      <c r="CY136" s="25"/>
      <c r="CZ136" s="25"/>
      <c r="DA136" s="25"/>
      <c r="DB136" s="25"/>
      <c r="DC136" s="25"/>
      <c r="DD136" s="25"/>
      <c r="DE136" s="25"/>
      <c r="DF136" s="25"/>
      <c r="DG136" s="25"/>
      <c r="DH136" s="25"/>
      <c r="DI136" s="25"/>
      <c r="DJ136" s="25"/>
      <c r="DK136" s="25"/>
      <c r="DL136" s="25"/>
      <c r="DM136" s="25"/>
      <c r="DN136" s="25"/>
      <c r="DO136" s="25"/>
      <c r="DP136" s="25"/>
      <c r="DQ136" s="25"/>
      <c r="DR136" s="25"/>
      <c r="DS136" s="25"/>
      <c r="DT136" s="25"/>
      <c r="DU136" s="25"/>
      <c r="DV136" s="25"/>
      <c r="DW136" s="25"/>
      <c r="DX136" s="25"/>
      <c r="DY136" s="25"/>
      <c r="DZ136" s="25"/>
      <c r="EA136" s="25"/>
      <c r="EB136" s="25"/>
      <c r="EC136" s="25"/>
      <c r="ED136" s="25"/>
      <c r="EE136" s="25"/>
      <c r="EF136" s="25"/>
      <c r="EG136" s="25"/>
      <c r="EH136" s="25"/>
      <c r="EI136" s="25"/>
      <c r="EJ136" s="25"/>
      <c r="EK136" s="25"/>
      <c r="EL136" s="25"/>
      <c r="EM136" s="25"/>
      <c r="EN136" s="25"/>
      <c r="EO136" s="25"/>
      <c r="EP136" s="25"/>
      <c r="EQ136" s="25"/>
      <c r="ER136" s="25"/>
      <c r="ES136" s="25"/>
      <c r="ET136" s="25"/>
      <c r="EU136" s="25"/>
      <c r="EV136" s="25"/>
      <c r="EW136" s="25"/>
      <c r="EX136" s="25"/>
      <c r="EY136" s="25"/>
      <c r="EZ136" s="25"/>
      <c r="FA136" s="25"/>
      <c r="FB136" s="25"/>
      <c r="FC136" s="25"/>
      <c r="FD136" s="25"/>
      <c r="FE136" s="25"/>
      <c r="FF136" s="25"/>
      <c r="FG136" s="25"/>
      <c r="FH136" s="25"/>
      <c r="FI136" s="25"/>
      <c r="FJ136" s="25"/>
      <c r="FK136" s="25"/>
      <c r="FL136" s="25"/>
      <c r="FM136" s="25"/>
      <c r="FN136" s="25"/>
      <c r="FO136" s="25"/>
      <c r="FP136" s="25"/>
      <c r="FQ136" s="25"/>
      <c r="FR136" s="28"/>
      <c r="FS136" s="44"/>
      <c r="FT136" s="37"/>
      <c r="FU136" s="25"/>
      <c r="FV136" s="27"/>
    </row>
    <row r="137" spans="2:178" s="23" customFormat="1" ht="14.25" customHeight="1" x14ac:dyDescent="0.15">
      <c r="B137" s="32"/>
      <c r="C137" s="25"/>
      <c r="D137" s="25"/>
      <c r="E137" s="25"/>
      <c r="G137" s="221" t="s">
        <v>74</v>
      </c>
      <c r="H137" s="221"/>
      <c r="K137" s="25"/>
      <c r="L137" s="25"/>
      <c r="M137" s="25"/>
      <c r="N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25"/>
      <c r="AL137" s="25"/>
      <c r="AM137" s="25"/>
      <c r="AN137" s="25"/>
      <c r="AQ137" s="25"/>
      <c r="AR137" s="25"/>
      <c r="AS137" s="25"/>
      <c r="AT137" s="25"/>
      <c r="AU137" s="25"/>
      <c r="AV137" s="25"/>
      <c r="AW137" s="25"/>
      <c r="AX137" s="25"/>
      <c r="AY137" s="25"/>
      <c r="AZ137" s="25"/>
      <c r="BA137" s="25"/>
      <c r="BB137" s="25"/>
      <c r="BC137" s="25"/>
      <c r="BD137" s="25"/>
      <c r="BE137" s="25"/>
      <c r="BF137" s="25"/>
      <c r="BG137" s="25"/>
      <c r="BH137" s="25"/>
      <c r="BI137" s="25"/>
      <c r="BJ137" s="25"/>
      <c r="BK137" s="25"/>
      <c r="BN137" s="25"/>
      <c r="BO137" s="25"/>
      <c r="BP137" s="25"/>
      <c r="BQ137" s="25"/>
      <c r="BR137" s="25"/>
      <c r="BS137" s="25"/>
      <c r="BT137" s="25"/>
      <c r="BU137" s="25"/>
      <c r="BV137" s="25"/>
      <c r="BW137" s="48"/>
      <c r="BX137" s="48"/>
      <c r="BY137" s="25"/>
      <c r="BZ137" s="25"/>
      <c r="CA137" s="25"/>
      <c r="CB137" s="25"/>
      <c r="CC137" s="25"/>
      <c r="CD137" s="25"/>
      <c r="CE137" s="25"/>
      <c r="CF137" s="25"/>
      <c r="CG137" s="25"/>
      <c r="CH137" s="25"/>
      <c r="CI137" s="25"/>
      <c r="CJ137" s="25"/>
      <c r="CK137" s="25"/>
      <c r="CL137" s="25"/>
      <c r="CM137" s="25"/>
      <c r="CN137" s="25"/>
      <c r="CO137" s="25"/>
      <c r="CP137" s="25"/>
      <c r="CQ137" s="25"/>
      <c r="CR137" s="25"/>
      <c r="CS137" s="25"/>
      <c r="CT137" s="25"/>
      <c r="CU137" s="25"/>
      <c r="CV137" s="25"/>
      <c r="CW137" s="25"/>
      <c r="CX137" s="25"/>
      <c r="CY137" s="25"/>
      <c r="CZ137" s="25"/>
      <c r="DC137" s="25"/>
      <c r="DD137" s="25"/>
      <c r="DE137" s="25"/>
      <c r="DF137" s="25"/>
      <c r="DG137" s="25"/>
      <c r="DH137" s="25"/>
      <c r="DI137" s="25"/>
      <c r="DJ137" s="25"/>
      <c r="DK137" s="25"/>
      <c r="DL137" s="25"/>
      <c r="DM137" s="25"/>
      <c r="DN137" s="25"/>
      <c r="DO137" s="25"/>
      <c r="DP137" s="25"/>
      <c r="DQ137" s="221" t="s">
        <v>73</v>
      </c>
      <c r="DR137" s="221"/>
      <c r="DS137" s="25"/>
      <c r="DT137" s="25"/>
      <c r="DU137" s="25"/>
      <c r="DV137" s="25"/>
      <c r="DW137" s="25"/>
      <c r="DX137" s="25"/>
      <c r="DY137" s="25"/>
      <c r="DZ137" s="25"/>
      <c r="EA137" s="25"/>
      <c r="EB137" s="25"/>
      <c r="EC137" s="25"/>
      <c r="ED137" s="25"/>
      <c r="EE137" s="25"/>
      <c r="EF137" s="25"/>
      <c r="EG137" s="25"/>
      <c r="EH137" s="25"/>
      <c r="EI137" s="25"/>
      <c r="EJ137" s="25"/>
      <c r="EK137" s="25"/>
      <c r="EL137" s="25"/>
      <c r="EM137" s="25"/>
      <c r="EN137" s="25"/>
      <c r="EO137" s="25"/>
      <c r="EP137" s="25"/>
      <c r="EQ137" s="25"/>
      <c r="ER137" s="25"/>
      <c r="ES137" s="25"/>
      <c r="ET137" s="25"/>
      <c r="EU137" s="25"/>
      <c r="EV137" s="25"/>
      <c r="EW137" s="25"/>
      <c r="EX137" s="25"/>
      <c r="EY137" s="25"/>
      <c r="EZ137" s="25"/>
      <c r="FA137" s="25"/>
      <c r="FB137" s="25"/>
      <c r="FC137" s="25"/>
      <c r="FD137" s="25"/>
      <c r="FE137" s="25"/>
      <c r="FF137" s="25"/>
      <c r="FG137" s="25"/>
      <c r="FH137" s="25"/>
      <c r="FI137" s="25"/>
      <c r="FJ137" s="25"/>
      <c r="FK137" s="25"/>
      <c r="FL137" s="25"/>
      <c r="FM137" s="25"/>
      <c r="FN137" s="25"/>
      <c r="FO137" s="25"/>
      <c r="FP137" s="25"/>
      <c r="FQ137" s="25"/>
      <c r="FR137" s="25"/>
      <c r="FU137" s="33"/>
      <c r="FV137" s="27"/>
    </row>
    <row r="138" spans="2:178" ht="14.25" customHeight="1" x14ac:dyDescent="0.15">
      <c r="B138" s="15"/>
      <c r="C138" s="48"/>
      <c r="D138" s="48"/>
      <c r="E138" s="48"/>
      <c r="F138" s="48"/>
      <c r="G138" s="48"/>
      <c r="H138" s="48"/>
      <c r="K138" s="48"/>
      <c r="L138" s="16"/>
      <c r="M138" s="48"/>
      <c r="N138" s="16"/>
      <c r="Q138" s="16"/>
      <c r="R138" s="16"/>
      <c r="S138" s="16"/>
      <c r="T138" s="16"/>
      <c r="U138" s="16"/>
      <c r="V138" s="16"/>
      <c r="W138" s="48"/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  <c r="AI138" s="48"/>
      <c r="AJ138" s="48"/>
      <c r="AK138" s="48"/>
      <c r="AL138" s="48"/>
      <c r="AM138" s="48"/>
      <c r="AN138" s="48"/>
      <c r="AO138" s="48"/>
      <c r="AP138" s="48"/>
      <c r="AQ138" s="48"/>
      <c r="AR138" s="48"/>
      <c r="AS138" s="48"/>
      <c r="AT138" s="48"/>
      <c r="AU138" s="48"/>
      <c r="AV138" s="48"/>
      <c r="AW138" s="48"/>
      <c r="AX138" s="48"/>
      <c r="AY138" s="48"/>
      <c r="AZ138" s="48"/>
      <c r="BA138" s="48"/>
      <c r="BB138" s="48"/>
      <c r="BC138" s="48"/>
      <c r="BD138" s="48"/>
      <c r="BE138" s="48"/>
      <c r="BF138" s="48"/>
      <c r="BG138" s="48"/>
      <c r="BH138" s="48"/>
      <c r="BI138" s="48"/>
      <c r="BJ138" s="48"/>
      <c r="BK138" s="48"/>
      <c r="BL138" s="48"/>
      <c r="BM138" s="48"/>
      <c r="BN138" s="48"/>
      <c r="BO138" s="48"/>
      <c r="BP138" s="48"/>
      <c r="BQ138" s="48"/>
      <c r="BR138" s="48"/>
      <c r="BS138" s="48"/>
      <c r="BT138" s="48"/>
      <c r="BU138" s="48"/>
      <c r="BV138" s="48"/>
      <c r="BW138" s="48"/>
      <c r="BX138" s="48"/>
      <c r="BY138" s="48"/>
      <c r="BZ138" s="48"/>
      <c r="CA138" s="48"/>
      <c r="CB138" s="48"/>
      <c r="CC138" s="48"/>
      <c r="CD138" s="48"/>
      <c r="CE138" s="48"/>
      <c r="CF138" s="48"/>
      <c r="CG138" s="48"/>
      <c r="CH138" s="48"/>
      <c r="CI138" s="48"/>
      <c r="CJ138" s="48"/>
      <c r="CK138" s="48"/>
      <c r="CL138" s="48"/>
      <c r="CM138" s="48"/>
      <c r="CN138" s="48"/>
      <c r="CO138" s="48"/>
      <c r="CP138" s="48"/>
      <c r="CQ138" s="48"/>
      <c r="CR138" s="48"/>
      <c r="CS138" s="48"/>
      <c r="CT138" s="48"/>
      <c r="CU138" s="48"/>
      <c r="CV138" s="48"/>
      <c r="CW138" s="48"/>
      <c r="CX138" s="48"/>
      <c r="CY138" s="48"/>
      <c r="CZ138" s="48"/>
      <c r="DA138" s="48"/>
      <c r="DB138" s="48"/>
      <c r="DC138" s="48"/>
      <c r="DD138" s="48"/>
      <c r="DE138" s="48"/>
      <c r="DF138" s="48"/>
      <c r="DG138" s="48"/>
      <c r="DH138" s="48"/>
      <c r="DI138" s="48"/>
      <c r="DJ138" s="48"/>
      <c r="DK138" s="48"/>
      <c r="DL138" s="48"/>
      <c r="DM138" s="48"/>
      <c r="DN138" s="48"/>
      <c r="DO138" s="48"/>
      <c r="DP138" s="48"/>
      <c r="DQ138" s="48"/>
      <c r="DR138" s="48"/>
      <c r="DS138" s="48"/>
      <c r="DT138" s="48"/>
      <c r="DU138" s="48"/>
      <c r="DV138" s="48"/>
      <c r="DW138" s="48"/>
      <c r="DX138" s="48"/>
      <c r="DY138" s="48"/>
      <c r="DZ138" s="48"/>
      <c r="EA138" s="48"/>
      <c r="EB138" s="48"/>
      <c r="EC138" s="48"/>
      <c r="ED138" s="48"/>
      <c r="EE138" s="48"/>
      <c r="EF138" s="48"/>
      <c r="EG138" s="48"/>
      <c r="EH138" s="48"/>
      <c r="EI138" s="48"/>
      <c r="EJ138" s="48"/>
      <c r="EK138" s="48"/>
      <c r="EL138" s="48"/>
      <c r="EM138" s="48"/>
      <c r="EN138" s="48"/>
      <c r="EO138" s="48"/>
      <c r="EP138" s="48"/>
      <c r="EQ138" s="48"/>
      <c r="ER138" s="48"/>
      <c r="ES138" s="48"/>
      <c r="ET138" s="48"/>
      <c r="EU138" s="48"/>
      <c r="EV138" s="48"/>
      <c r="EW138" s="48"/>
      <c r="EX138" s="48"/>
      <c r="EY138" s="48"/>
      <c r="EZ138" s="48"/>
      <c r="FA138" s="48"/>
      <c r="FB138" s="48"/>
      <c r="FC138" s="48"/>
      <c r="FD138" s="48"/>
      <c r="FE138" s="48"/>
      <c r="FF138" s="48"/>
      <c r="FG138" s="48"/>
      <c r="FH138" s="48"/>
      <c r="FI138" s="48"/>
      <c r="FJ138" s="48"/>
      <c r="FK138" s="48"/>
      <c r="FL138" s="48"/>
      <c r="FM138" s="48"/>
      <c r="FN138" s="48"/>
      <c r="FO138" s="48"/>
      <c r="FP138" s="48"/>
      <c r="FQ138" s="48"/>
      <c r="FR138" s="48"/>
      <c r="FU138" s="48"/>
      <c r="FV138" s="18"/>
    </row>
    <row r="139" spans="2:178" ht="14.25" customHeight="1" x14ac:dyDescent="0.15">
      <c r="B139" s="15"/>
      <c r="C139" s="48"/>
      <c r="D139" s="48"/>
      <c r="E139" s="48"/>
      <c r="F139" s="48"/>
      <c r="G139" s="48"/>
      <c r="H139" s="47"/>
      <c r="I139" s="222"/>
      <c r="J139" s="222"/>
      <c r="K139" s="218" t="s">
        <v>125</v>
      </c>
      <c r="L139" s="219"/>
      <c r="M139" s="220" t="s">
        <v>126</v>
      </c>
      <c r="N139" s="219"/>
      <c r="O139" s="220" t="s">
        <v>127</v>
      </c>
      <c r="P139" s="219"/>
      <c r="Q139" s="220" t="s">
        <v>128</v>
      </c>
      <c r="R139" s="219"/>
      <c r="S139" s="220" t="s">
        <v>129</v>
      </c>
      <c r="T139" s="219"/>
      <c r="U139" s="218" t="s">
        <v>83</v>
      </c>
      <c r="V139" s="219"/>
      <c r="W139" s="220" t="s">
        <v>84</v>
      </c>
      <c r="X139" s="219"/>
      <c r="Y139" s="220" t="s">
        <v>85</v>
      </c>
      <c r="Z139" s="219"/>
      <c r="AA139" s="220" t="s">
        <v>86</v>
      </c>
      <c r="AB139" s="219"/>
      <c r="AC139" s="220" t="s">
        <v>87</v>
      </c>
      <c r="AD139" s="219"/>
      <c r="AE139" s="218" t="s">
        <v>88</v>
      </c>
      <c r="AF139" s="219"/>
      <c r="AG139" s="220" t="s">
        <v>89</v>
      </c>
      <c r="AH139" s="219"/>
      <c r="AI139" s="220" t="s">
        <v>90</v>
      </c>
      <c r="AJ139" s="219"/>
      <c r="AK139" s="220" t="s">
        <v>91</v>
      </c>
      <c r="AL139" s="219"/>
      <c r="AM139" s="220" t="s">
        <v>92</v>
      </c>
      <c r="AN139" s="219"/>
      <c r="AO139" s="218" t="s">
        <v>93</v>
      </c>
      <c r="AP139" s="219"/>
      <c r="AQ139" s="220" t="s">
        <v>94</v>
      </c>
      <c r="AR139" s="219"/>
      <c r="AS139" s="220" t="s">
        <v>95</v>
      </c>
      <c r="AT139" s="219"/>
      <c r="AU139" s="220" t="s">
        <v>96</v>
      </c>
      <c r="AV139" s="219"/>
      <c r="AW139" s="220" t="s">
        <v>97</v>
      </c>
      <c r="AX139" s="219"/>
      <c r="AY139" s="218" t="s">
        <v>98</v>
      </c>
      <c r="AZ139" s="219"/>
      <c r="BA139" s="220" t="s">
        <v>99</v>
      </c>
      <c r="BB139" s="219"/>
      <c r="BC139" s="220" t="s">
        <v>100</v>
      </c>
      <c r="BD139" s="219"/>
      <c r="BE139" s="220" t="s">
        <v>101</v>
      </c>
      <c r="BF139" s="219"/>
      <c r="BG139" s="220" t="s">
        <v>102</v>
      </c>
      <c r="BH139" s="219"/>
      <c r="BI139" s="218" t="s">
        <v>103</v>
      </c>
      <c r="BJ139" s="219"/>
      <c r="BK139" s="218" t="s">
        <v>104</v>
      </c>
      <c r="BL139" s="219"/>
      <c r="BM139" s="218" t="s">
        <v>105</v>
      </c>
      <c r="BN139" s="219"/>
      <c r="BO139" s="218" t="s">
        <v>106</v>
      </c>
      <c r="BP139" s="219"/>
      <c r="BQ139" s="218" t="s">
        <v>107</v>
      </c>
      <c r="BR139" s="219"/>
      <c r="BS139" s="218" t="s">
        <v>108</v>
      </c>
      <c r="BT139" s="219"/>
      <c r="BU139" s="218" t="s">
        <v>109</v>
      </c>
      <c r="BV139" s="219"/>
      <c r="BW139" s="218" t="s">
        <v>110</v>
      </c>
      <c r="BX139" s="219"/>
      <c r="BY139" s="218" t="s">
        <v>111</v>
      </c>
      <c r="BZ139" s="219"/>
      <c r="CA139" s="218" t="s">
        <v>112</v>
      </c>
      <c r="CB139" s="219"/>
      <c r="CC139" s="218" t="s">
        <v>113</v>
      </c>
      <c r="CD139" s="219"/>
      <c r="CE139" s="218" t="s">
        <v>114</v>
      </c>
      <c r="CF139" s="219"/>
      <c r="CG139" s="218" t="s">
        <v>115</v>
      </c>
      <c r="CH139" s="219"/>
      <c r="CI139" s="218" t="s">
        <v>116</v>
      </c>
      <c r="CJ139" s="219"/>
      <c r="CK139" s="218" t="s">
        <v>117</v>
      </c>
      <c r="CL139" s="219"/>
      <c r="CM139" s="218" t="s">
        <v>118</v>
      </c>
      <c r="CN139" s="219"/>
      <c r="CO139" s="218" t="s">
        <v>119</v>
      </c>
      <c r="CP139" s="219"/>
      <c r="CQ139" s="218" t="s">
        <v>120</v>
      </c>
      <c r="CR139" s="219"/>
      <c r="CS139" s="218" t="s">
        <v>121</v>
      </c>
      <c r="CT139" s="219"/>
      <c r="CU139" s="218" t="s">
        <v>122</v>
      </c>
      <c r="CV139" s="219"/>
      <c r="CW139" s="218" t="s">
        <v>123</v>
      </c>
      <c r="CX139" s="219"/>
      <c r="CY139" s="218" t="s">
        <v>124</v>
      </c>
      <c r="CZ139" s="219"/>
      <c r="DA139" s="218" t="s">
        <v>131</v>
      </c>
      <c r="DB139" s="219"/>
      <c r="DC139" s="218" t="s">
        <v>132</v>
      </c>
      <c r="DD139" s="219"/>
      <c r="DE139" s="218" t="s">
        <v>133</v>
      </c>
      <c r="DF139" s="219"/>
      <c r="DG139" s="218" t="s">
        <v>134</v>
      </c>
      <c r="DH139" s="219"/>
      <c r="DI139" s="218" t="s">
        <v>135</v>
      </c>
      <c r="DJ139" s="219"/>
      <c r="DK139" s="218" t="s">
        <v>136</v>
      </c>
      <c r="DL139" s="219"/>
      <c r="DM139" s="218" t="s">
        <v>137</v>
      </c>
      <c r="DN139" s="219"/>
      <c r="DO139" s="218" t="s">
        <v>138</v>
      </c>
      <c r="DP139" s="219"/>
      <c r="DQ139" s="38"/>
      <c r="DR139" s="38"/>
      <c r="DS139" s="38"/>
      <c r="DT139" s="38"/>
      <c r="DU139" s="38"/>
      <c r="DV139" s="38"/>
      <c r="DW139" s="38"/>
      <c r="DX139" s="38"/>
      <c r="DY139" s="38"/>
      <c r="DZ139" s="38"/>
      <c r="EA139" s="38"/>
      <c r="EB139" s="38"/>
      <c r="EC139" s="38"/>
      <c r="ED139" s="38"/>
      <c r="EE139" s="38"/>
      <c r="EF139" s="38"/>
      <c r="EG139" s="38"/>
      <c r="EH139" s="38"/>
      <c r="EI139" s="38"/>
      <c r="EJ139" s="38"/>
      <c r="EK139" s="38"/>
      <c r="EL139" s="38"/>
      <c r="EM139" s="38"/>
      <c r="EN139" s="38"/>
      <c r="EO139" s="38"/>
      <c r="EP139" s="38"/>
      <c r="EQ139" s="38"/>
      <c r="ER139" s="38"/>
      <c r="ES139" s="38"/>
      <c r="ET139" s="38"/>
      <c r="EU139" s="38"/>
      <c r="EV139" s="38"/>
      <c r="EW139" s="38"/>
      <c r="EX139" s="38"/>
      <c r="EY139" s="38"/>
      <c r="EZ139" s="38"/>
      <c r="FA139" s="38"/>
      <c r="FB139" s="38"/>
      <c r="FC139" s="38"/>
      <c r="FD139" s="38"/>
      <c r="FE139" s="38"/>
      <c r="FF139" s="38"/>
      <c r="FG139" s="38"/>
      <c r="FH139" s="38"/>
      <c r="FI139" s="38"/>
      <c r="FJ139" s="38"/>
      <c r="FK139" s="38"/>
      <c r="FL139" s="38"/>
      <c r="FM139" s="38"/>
      <c r="FN139" s="38"/>
      <c r="FO139" s="38"/>
      <c r="FP139" s="38"/>
      <c r="FQ139" s="38"/>
      <c r="FR139" s="38"/>
      <c r="FU139" s="48"/>
      <c r="FV139" s="18"/>
    </row>
    <row r="140" spans="2:178" ht="14.25" customHeight="1" x14ac:dyDescent="0.15">
      <c r="B140" s="15"/>
      <c r="C140" s="48"/>
      <c r="D140" s="48"/>
      <c r="E140" s="48"/>
      <c r="F140" s="48"/>
      <c r="G140" s="48"/>
      <c r="H140" s="48"/>
      <c r="K140" s="46"/>
      <c r="L140" s="46"/>
      <c r="O140" s="46"/>
      <c r="P140" s="46"/>
      <c r="S140" s="46"/>
      <c r="T140" s="46"/>
      <c r="U140" s="46"/>
      <c r="V140" s="46"/>
      <c r="W140" s="48"/>
      <c r="X140" s="48"/>
      <c r="Y140" s="48"/>
      <c r="Z140" s="48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48"/>
      <c r="AL140" s="48"/>
      <c r="AM140" s="48"/>
      <c r="AN140" s="48"/>
      <c r="AO140" s="48"/>
      <c r="AP140" s="48"/>
      <c r="AQ140" s="48"/>
      <c r="AR140" s="48"/>
      <c r="AS140" s="48"/>
      <c r="AT140" s="48"/>
      <c r="AU140" s="48"/>
      <c r="AV140" s="48"/>
      <c r="AW140" s="48"/>
      <c r="AX140" s="48"/>
      <c r="AY140" s="48"/>
      <c r="AZ140" s="48"/>
      <c r="BA140" s="48"/>
      <c r="BB140" s="48"/>
      <c r="BC140" s="48"/>
      <c r="BD140" s="48"/>
      <c r="BE140" s="48"/>
      <c r="BF140" s="48"/>
      <c r="BG140" s="48"/>
      <c r="BH140" s="48"/>
      <c r="BI140" s="48"/>
      <c r="BJ140" s="48"/>
      <c r="BK140" s="48"/>
      <c r="BL140" s="48"/>
      <c r="BM140" s="48"/>
      <c r="BN140" s="48"/>
      <c r="BO140" s="48"/>
      <c r="BP140" s="48"/>
      <c r="BQ140" s="48"/>
      <c r="BR140" s="48"/>
      <c r="BS140" s="48"/>
      <c r="BT140" s="48"/>
      <c r="BU140" s="48"/>
      <c r="BV140" s="48"/>
      <c r="BW140" s="48"/>
      <c r="BX140" s="48"/>
      <c r="BY140" s="48"/>
      <c r="BZ140" s="48"/>
      <c r="CA140" s="48"/>
      <c r="CB140" s="48"/>
      <c r="CC140" s="48"/>
      <c r="CD140" s="48"/>
      <c r="CE140" s="48"/>
      <c r="CF140" s="48"/>
      <c r="CG140" s="48"/>
      <c r="CH140" s="48"/>
      <c r="CI140" s="48"/>
      <c r="CJ140" s="48"/>
      <c r="CK140" s="48"/>
      <c r="CL140" s="48"/>
      <c r="CM140" s="48"/>
      <c r="CN140" s="48"/>
      <c r="CO140" s="48"/>
      <c r="CP140" s="48"/>
      <c r="CQ140" s="48"/>
      <c r="CR140" s="48"/>
      <c r="CS140" s="48"/>
      <c r="CT140" s="48"/>
      <c r="CU140" s="48"/>
      <c r="CV140" s="48"/>
      <c r="CW140" s="48"/>
      <c r="CX140" s="48"/>
      <c r="CY140" s="48"/>
      <c r="CZ140" s="48"/>
      <c r="DA140" s="48"/>
      <c r="DB140" s="48"/>
      <c r="DC140" s="48"/>
      <c r="DD140" s="48"/>
      <c r="DE140" s="48"/>
      <c r="DF140" s="48"/>
      <c r="DG140" s="48"/>
      <c r="DH140" s="48"/>
      <c r="DI140" s="48"/>
      <c r="DJ140" s="48"/>
      <c r="DK140" s="48"/>
      <c r="DL140" s="48"/>
      <c r="DM140" s="48"/>
      <c r="DN140" s="48"/>
      <c r="DO140" s="48"/>
      <c r="DP140" s="48"/>
      <c r="DQ140" s="48"/>
      <c r="DR140" s="48"/>
      <c r="DS140" s="48"/>
      <c r="DT140" s="48"/>
      <c r="DU140" s="48"/>
      <c r="DV140" s="48"/>
      <c r="DW140" s="48"/>
      <c r="DX140" s="48"/>
      <c r="DY140" s="48"/>
      <c r="DZ140" s="48"/>
      <c r="EA140" s="48"/>
      <c r="EB140" s="48"/>
      <c r="EC140" s="48"/>
      <c r="ED140" s="48"/>
      <c r="EE140" s="48"/>
      <c r="EF140" s="48"/>
      <c r="EG140" s="48"/>
      <c r="EH140" s="48"/>
      <c r="EI140" s="48"/>
      <c r="EJ140" s="48"/>
      <c r="EK140" s="48"/>
      <c r="EL140" s="48"/>
      <c r="EM140" s="48"/>
      <c r="EN140" s="48"/>
      <c r="EO140" s="48"/>
      <c r="EP140" s="48"/>
      <c r="EQ140" s="48"/>
      <c r="ER140" s="48"/>
      <c r="ES140" s="48"/>
      <c r="ET140" s="48"/>
      <c r="EU140" s="48"/>
      <c r="EV140" s="48"/>
      <c r="EW140" s="48"/>
      <c r="EX140" s="48"/>
      <c r="EY140" s="48"/>
      <c r="EZ140" s="48"/>
      <c r="FA140" s="48"/>
      <c r="FB140" s="48"/>
      <c r="FC140" s="48"/>
      <c r="FD140" s="48"/>
      <c r="FE140" s="48"/>
      <c r="FF140" s="48"/>
      <c r="FG140" s="48"/>
      <c r="FH140" s="48"/>
      <c r="FI140" s="48"/>
      <c r="FJ140" s="48"/>
      <c r="FK140" s="48"/>
      <c r="FL140" s="48"/>
      <c r="FM140" s="48"/>
      <c r="FN140" s="48"/>
      <c r="FO140" s="48"/>
      <c r="FP140" s="48"/>
      <c r="FQ140" s="48"/>
      <c r="FR140" s="48"/>
      <c r="FU140" s="48"/>
      <c r="FV140" s="18"/>
    </row>
    <row r="141" spans="2:178" ht="14.25" customHeight="1" x14ac:dyDescent="0.15">
      <c r="B141" s="15"/>
      <c r="D141" s="48"/>
      <c r="E141" s="48"/>
      <c r="G141" s="48"/>
      <c r="H141" s="48"/>
      <c r="K141" s="48"/>
      <c r="L141" s="48"/>
      <c r="O141" s="48"/>
      <c r="P141" s="48"/>
      <c r="S141" s="48"/>
      <c r="T141" s="48"/>
      <c r="U141" s="48"/>
      <c r="V141" s="48"/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  <c r="AJ141" s="48"/>
      <c r="AK141" s="48"/>
      <c r="AL141" s="48"/>
      <c r="AM141" s="48"/>
      <c r="AN141" s="48"/>
      <c r="AO141" s="48"/>
      <c r="AP141" s="48"/>
      <c r="AQ141" s="48"/>
      <c r="AR141" s="48"/>
      <c r="AS141" s="48"/>
      <c r="AT141" s="48"/>
      <c r="AU141" s="48"/>
      <c r="AV141" s="48"/>
      <c r="AW141" s="48"/>
      <c r="AX141" s="48"/>
      <c r="AY141" s="48"/>
      <c r="AZ141" s="48"/>
      <c r="BA141" s="48"/>
      <c r="BB141" s="48"/>
      <c r="BC141" s="48"/>
      <c r="BD141" s="48"/>
      <c r="BE141" s="48"/>
      <c r="BF141" s="48"/>
      <c r="BG141" s="48"/>
      <c r="BH141" s="48"/>
      <c r="BI141" s="48"/>
      <c r="BJ141" s="48"/>
      <c r="BK141" s="48"/>
      <c r="BL141" s="48"/>
      <c r="BM141" s="48"/>
      <c r="BN141" s="48"/>
      <c r="BO141" s="48"/>
      <c r="BP141" s="48"/>
      <c r="BQ141" s="48"/>
      <c r="BR141" s="48"/>
      <c r="BS141" s="48"/>
      <c r="BT141" s="48"/>
      <c r="BU141" s="48"/>
      <c r="BV141" s="48"/>
      <c r="BW141" s="25"/>
      <c r="BX141" s="25"/>
      <c r="BY141" s="48"/>
      <c r="BZ141" s="48"/>
      <c r="CA141" s="48"/>
      <c r="CB141" s="48"/>
      <c r="CC141" s="48"/>
      <c r="CD141" s="48"/>
      <c r="CE141" s="48"/>
      <c r="CF141" s="48"/>
      <c r="CG141" s="48"/>
      <c r="CH141" s="48"/>
      <c r="CI141" s="48"/>
      <c r="CJ141" s="48"/>
      <c r="CK141" s="48"/>
      <c r="CL141" s="48"/>
      <c r="CM141" s="48"/>
      <c r="CN141" s="48"/>
      <c r="CO141" s="48"/>
      <c r="CP141" s="48"/>
      <c r="CQ141" s="48"/>
      <c r="CR141" s="48"/>
      <c r="CS141" s="48"/>
      <c r="CT141" s="48"/>
      <c r="CU141" s="48"/>
      <c r="CV141" s="48"/>
      <c r="CW141" s="48"/>
      <c r="CX141" s="48"/>
      <c r="CY141" s="48"/>
      <c r="CZ141" s="48"/>
      <c r="DA141" s="48"/>
      <c r="DB141" s="48"/>
      <c r="DC141" s="48"/>
      <c r="DD141" s="48"/>
      <c r="DE141" s="48"/>
      <c r="DF141" s="48"/>
      <c r="DG141" s="48"/>
      <c r="DH141" s="48"/>
      <c r="DI141" s="48"/>
      <c r="DJ141" s="48"/>
      <c r="DK141" s="48"/>
      <c r="DL141" s="48"/>
      <c r="DM141" s="48"/>
      <c r="DN141" s="48"/>
      <c r="DO141" s="48"/>
      <c r="DP141" s="48"/>
      <c r="DQ141" s="48"/>
      <c r="DR141" s="48"/>
      <c r="DS141" s="48"/>
      <c r="DT141" s="48"/>
      <c r="DU141" s="48"/>
      <c r="DV141" s="48"/>
      <c r="DW141" s="48"/>
      <c r="DX141" s="48"/>
      <c r="DY141" s="48"/>
      <c r="DZ141" s="48"/>
      <c r="EA141" s="48"/>
      <c r="EB141" s="48"/>
      <c r="EC141" s="48"/>
      <c r="ED141" s="48"/>
      <c r="EE141" s="48"/>
      <c r="EF141" s="48"/>
      <c r="EG141" s="48"/>
      <c r="EH141" s="48"/>
      <c r="EI141" s="48"/>
      <c r="EJ141" s="48"/>
      <c r="EK141" s="48"/>
      <c r="EL141" s="48"/>
      <c r="EM141" s="48"/>
      <c r="EN141" s="48"/>
      <c r="EO141" s="48"/>
      <c r="EP141" s="48"/>
      <c r="EQ141" s="48"/>
      <c r="ER141" s="48"/>
      <c r="ES141" s="48"/>
      <c r="ET141" s="48"/>
      <c r="EU141" s="48"/>
      <c r="EV141" s="48"/>
      <c r="EW141" s="48"/>
      <c r="EX141" s="48"/>
      <c r="EY141" s="48"/>
      <c r="EZ141" s="48"/>
      <c r="FA141" s="48"/>
      <c r="FB141" s="48"/>
      <c r="FC141" s="48"/>
      <c r="FD141" s="48"/>
      <c r="FE141" s="48"/>
      <c r="FF141" s="48"/>
      <c r="FG141" s="48"/>
      <c r="FH141" s="48"/>
      <c r="FI141" s="48"/>
      <c r="FJ141" s="48"/>
      <c r="FK141" s="48"/>
      <c r="FL141" s="48"/>
      <c r="FM141" s="48"/>
      <c r="FN141" s="48"/>
      <c r="FO141" s="48"/>
      <c r="FP141" s="48"/>
      <c r="FQ141" s="48"/>
      <c r="FR141" s="48"/>
      <c r="FU141" s="48"/>
      <c r="FV141" s="18"/>
    </row>
    <row r="142" spans="2:178" s="23" customFormat="1" ht="17.25" x14ac:dyDescent="0.15">
      <c r="B142" s="24"/>
      <c r="D142" s="25"/>
      <c r="E142" s="25"/>
      <c r="G142" s="25"/>
      <c r="H142" s="25"/>
      <c r="K142" s="25"/>
      <c r="L142" s="25"/>
      <c r="O142" s="25"/>
      <c r="P142" s="25"/>
      <c r="S142" s="25"/>
      <c r="T142" s="25"/>
      <c r="U142" s="25"/>
      <c r="V142" s="25"/>
      <c r="W142" s="19"/>
      <c r="X142" s="21"/>
      <c r="Y142" s="25"/>
      <c r="Z142" s="25"/>
      <c r="AA142" s="25"/>
      <c r="AB142" s="25"/>
      <c r="AC142" s="25"/>
      <c r="AD142" s="25"/>
      <c r="AE142" s="25"/>
      <c r="AF142" s="25"/>
      <c r="AG142" s="25"/>
      <c r="AH142" s="25"/>
      <c r="AI142" s="25"/>
      <c r="AJ142" s="25"/>
      <c r="AK142" s="25"/>
      <c r="AL142" s="26"/>
      <c r="AM142" s="26"/>
      <c r="AN142" s="25"/>
      <c r="AO142" s="25"/>
      <c r="AP142" s="25"/>
      <c r="AQ142" s="25"/>
      <c r="AR142" s="25"/>
      <c r="AS142" s="25"/>
      <c r="AT142" s="25"/>
      <c r="AU142" s="26"/>
      <c r="AV142" s="25"/>
      <c r="AW142" s="25"/>
      <c r="AX142" s="25"/>
      <c r="AY142" s="25"/>
      <c r="AZ142" s="25"/>
      <c r="BA142" s="25"/>
      <c r="BB142" s="25"/>
      <c r="BC142" s="25"/>
      <c r="BD142" s="25"/>
      <c r="BE142" s="25"/>
      <c r="BF142" s="25"/>
      <c r="BG142" s="25"/>
      <c r="BH142" s="25"/>
      <c r="BI142" s="25"/>
      <c r="BJ142" s="25"/>
      <c r="BK142" s="25"/>
      <c r="BL142" s="25"/>
      <c r="BM142" s="25"/>
      <c r="BN142" s="25"/>
      <c r="BO142" s="25"/>
      <c r="BP142" s="25"/>
      <c r="BQ142" s="25"/>
      <c r="BR142" s="25"/>
      <c r="BS142" s="25"/>
      <c r="BT142" s="25"/>
      <c r="BU142" s="25"/>
      <c r="BV142" s="25"/>
      <c r="BW142" s="25"/>
      <c r="BX142" s="25"/>
      <c r="BY142" s="25"/>
      <c r="BZ142" s="25"/>
      <c r="CA142" s="25"/>
      <c r="CB142" s="25"/>
      <c r="CC142" s="25"/>
      <c r="CD142" s="25"/>
      <c r="CE142" s="25"/>
      <c r="CF142" s="25"/>
      <c r="CG142" s="25"/>
      <c r="CH142" s="25"/>
      <c r="CI142" s="25"/>
      <c r="CJ142" s="25"/>
      <c r="CK142" s="25"/>
      <c r="CL142" s="25"/>
      <c r="CM142" s="25"/>
      <c r="CN142" s="25"/>
      <c r="CO142" s="25"/>
      <c r="CP142" s="25"/>
      <c r="CQ142" s="25"/>
      <c r="CR142" s="25"/>
      <c r="CS142" s="25"/>
      <c r="CT142" s="25"/>
      <c r="CU142" s="25"/>
      <c r="CV142" s="25"/>
      <c r="CW142" s="25"/>
      <c r="CX142" s="25"/>
      <c r="CY142" s="25"/>
      <c r="CZ142" s="25"/>
      <c r="DA142" s="25"/>
      <c r="DB142" s="25"/>
      <c r="DC142" s="25"/>
      <c r="DD142" s="25"/>
      <c r="DE142" s="25"/>
      <c r="DF142" s="25"/>
      <c r="DG142" s="25"/>
      <c r="DH142" s="25"/>
      <c r="DI142" s="25"/>
      <c r="DJ142" s="25"/>
      <c r="DK142" s="25"/>
      <c r="DL142" s="25"/>
      <c r="DM142" s="25"/>
      <c r="DN142" s="25"/>
      <c r="DO142" s="25"/>
      <c r="DP142" s="25"/>
      <c r="DQ142" s="25"/>
      <c r="DR142" s="25"/>
      <c r="DS142" s="25"/>
      <c r="DT142" s="25"/>
      <c r="DU142" s="25"/>
      <c r="DV142" s="25"/>
      <c r="DW142" s="25"/>
      <c r="DX142" s="25"/>
      <c r="DY142" s="25"/>
      <c r="DZ142" s="25"/>
      <c r="EA142" s="25"/>
      <c r="EB142" s="25"/>
      <c r="EC142" s="25"/>
      <c r="ED142" s="25"/>
      <c r="EE142" s="25"/>
      <c r="EF142" s="25"/>
      <c r="EG142" s="25"/>
      <c r="EH142" s="25"/>
      <c r="EI142" s="25"/>
      <c r="EJ142" s="25"/>
      <c r="EK142" s="25"/>
      <c r="EL142" s="25"/>
      <c r="EM142" s="25"/>
      <c r="EN142" s="25"/>
      <c r="EO142" s="25"/>
      <c r="EP142" s="25"/>
      <c r="EQ142" s="25"/>
      <c r="ER142" s="25"/>
      <c r="ES142" s="25"/>
      <c r="ET142" s="25"/>
      <c r="EU142" s="25"/>
      <c r="EV142" s="25"/>
      <c r="EW142" s="25"/>
      <c r="EX142" s="25"/>
      <c r="EY142" s="25"/>
      <c r="EZ142" s="25"/>
      <c r="FA142" s="25"/>
      <c r="FB142" s="25"/>
      <c r="FC142" s="25"/>
      <c r="FD142" s="25"/>
      <c r="FE142" s="25"/>
      <c r="FF142" s="25"/>
      <c r="FG142" s="25"/>
      <c r="FH142" s="25"/>
      <c r="FI142" s="25"/>
      <c r="FJ142" s="25"/>
      <c r="FK142" s="25"/>
      <c r="FL142" s="25"/>
      <c r="FM142" s="25"/>
      <c r="FN142" s="25"/>
      <c r="FO142" s="25"/>
      <c r="FP142" s="25"/>
      <c r="FQ142" s="25"/>
      <c r="FR142" s="25"/>
      <c r="FU142" s="25"/>
      <c r="FV142" s="27"/>
    </row>
    <row r="143" spans="2:178" s="19" customFormat="1" ht="13.5" customHeight="1" x14ac:dyDescent="0.15">
      <c r="B143" s="20"/>
      <c r="C143" s="21"/>
      <c r="D143" s="21"/>
      <c r="E143" s="21"/>
      <c r="F143" s="21"/>
      <c r="G143" s="21"/>
      <c r="H143" s="21"/>
      <c r="K143" s="21"/>
      <c r="L143" s="21"/>
      <c r="O143" s="21"/>
      <c r="P143" s="21"/>
      <c r="S143" s="21"/>
      <c r="T143" s="21"/>
      <c r="U143" s="21"/>
      <c r="V143" s="21"/>
      <c r="W143" s="23"/>
      <c r="X143" s="29"/>
      <c r="Y143" s="21"/>
      <c r="Z143" s="21"/>
      <c r="AA143" s="21"/>
      <c r="AB143" s="21"/>
      <c r="AC143" s="21"/>
      <c r="AD143" s="21"/>
      <c r="AE143" s="21"/>
      <c r="AF143" s="21"/>
      <c r="AG143" s="21"/>
      <c r="AH143" s="21"/>
      <c r="AI143" s="21"/>
      <c r="AJ143" s="21"/>
      <c r="AK143" s="21"/>
      <c r="AL143" s="21"/>
      <c r="AM143" s="21"/>
      <c r="AN143" s="21"/>
      <c r="AO143" s="21"/>
      <c r="AP143" s="21"/>
      <c r="AQ143" s="21"/>
      <c r="AR143" s="21"/>
      <c r="AS143" s="21"/>
      <c r="AT143" s="21"/>
      <c r="AU143" s="21"/>
      <c r="AV143" s="21"/>
      <c r="AW143" s="21"/>
      <c r="AX143" s="21"/>
      <c r="AY143" s="21"/>
      <c r="AZ143" s="21"/>
      <c r="BA143" s="21"/>
      <c r="BB143" s="21"/>
      <c r="BC143" s="21"/>
      <c r="BD143" s="21"/>
      <c r="BE143" s="21"/>
      <c r="BF143" s="21"/>
      <c r="BG143" s="21"/>
      <c r="BH143" s="21"/>
      <c r="BI143" s="21"/>
      <c r="BJ143" s="21"/>
      <c r="BK143" s="21"/>
      <c r="BL143" s="21"/>
      <c r="BM143" s="21"/>
      <c r="BN143" s="21"/>
      <c r="BO143" s="21"/>
      <c r="BP143" s="21"/>
      <c r="BQ143" s="21"/>
      <c r="BR143" s="21"/>
      <c r="BS143" s="21"/>
      <c r="BT143" s="21"/>
      <c r="BU143" s="21"/>
      <c r="BV143" s="21"/>
      <c r="BW143" s="21"/>
      <c r="BX143" s="21"/>
      <c r="BY143" s="21"/>
      <c r="BZ143" s="21"/>
      <c r="CA143" s="21"/>
      <c r="CB143" s="21"/>
      <c r="CC143" s="21"/>
      <c r="CD143" s="21"/>
      <c r="CE143" s="21"/>
      <c r="CF143" s="21"/>
      <c r="CG143" s="21"/>
      <c r="CH143" s="21"/>
      <c r="CI143" s="21"/>
      <c r="CJ143" s="21"/>
      <c r="CK143" s="21"/>
      <c r="CL143" s="21"/>
      <c r="CM143" s="21"/>
      <c r="CN143" s="21"/>
      <c r="CO143" s="21"/>
      <c r="CP143" s="21"/>
      <c r="CQ143" s="21"/>
      <c r="CR143" s="21"/>
      <c r="CS143" s="21"/>
      <c r="CT143" s="21"/>
      <c r="CU143" s="21"/>
      <c r="CV143" s="21"/>
      <c r="CW143" s="21"/>
      <c r="CX143" s="21"/>
      <c r="CY143" s="21"/>
      <c r="CZ143" s="21"/>
      <c r="DA143" s="21"/>
      <c r="DB143" s="21"/>
      <c r="DC143" s="21"/>
      <c r="DD143" s="21"/>
      <c r="DE143" s="21"/>
      <c r="DF143" s="21"/>
      <c r="DG143" s="21"/>
      <c r="DH143" s="21"/>
      <c r="DI143" s="21"/>
      <c r="DJ143" s="21"/>
      <c r="DK143" s="21"/>
      <c r="DL143" s="21"/>
      <c r="DM143" s="21"/>
      <c r="DN143" s="21"/>
      <c r="DO143" s="21"/>
      <c r="DP143" s="21"/>
      <c r="DQ143" s="21"/>
      <c r="DR143" s="21"/>
      <c r="DS143" s="21"/>
      <c r="DT143" s="21"/>
      <c r="DU143" s="21"/>
      <c r="DV143" s="21"/>
      <c r="DW143" s="21"/>
      <c r="DX143" s="21"/>
      <c r="DY143" s="21"/>
      <c r="DZ143" s="21"/>
      <c r="EA143" s="21"/>
      <c r="EB143" s="21"/>
      <c r="EC143" s="21"/>
      <c r="ED143" s="21"/>
      <c r="EE143" s="21"/>
      <c r="EF143" s="21"/>
      <c r="EG143" s="21"/>
      <c r="EH143" s="21"/>
      <c r="EI143" s="21"/>
      <c r="EJ143" s="21"/>
      <c r="EK143" s="21"/>
      <c r="EL143" s="21"/>
      <c r="EM143" s="21"/>
      <c r="EN143" s="21"/>
      <c r="EO143" s="21"/>
      <c r="EP143" s="21"/>
      <c r="EQ143" s="21"/>
      <c r="ER143" s="21"/>
      <c r="ES143" s="21"/>
      <c r="ET143" s="21"/>
      <c r="EU143" s="21"/>
      <c r="EV143" s="21"/>
      <c r="EW143" s="21"/>
      <c r="EX143" s="21"/>
      <c r="EY143" s="21"/>
      <c r="EZ143" s="21"/>
      <c r="FA143" s="21"/>
      <c r="FB143" s="21"/>
      <c r="FC143" s="21"/>
      <c r="FD143" s="21"/>
      <c r="FE143" s="21"/>
      <c r="FF143" s="21"/>
      <c r="FG143" s="21"/>
      <c r="FH143" s="21"/>
      <c r="FI143" s="21"/>
      <c r="FJ143" s="21"/>
      <c r="FK143" s="21"/>
      <c r="FL143" s="21"/>
      <c r="FM143" s="21"/>
      <c r="FN143" s="21"/>
      <c r="FO143" s="21"/>
      <c r="FP143" s="21"/>
      <c r="FQ143" s="21"/>
      <c r="FR143" s="21"/>
      <c r="FS143" s="21"/>
      <c r="FT143" s="21"/>
      <c r="FU143" s="21"/>
      <c r="FV143" s="22"/>
    </row>
    <row r="144" spans="2:178" x14ac:dyDescent="0.15">
      <c r="B144" s="214" t="s">
        <v>22</v>
      </c>
      <c r="C144" s="215"/>
      <c r="D144" s="215"/>
      <c r="E144" s="215"/>
      <c r="F144" s="215"/>
      <c r="G144" s="215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  <c r="DC144" s="3"/>
      <c r="DD144" s="3"/>
      <c r="DE144" s="3"/>
      <c r="DF144" s="3"/>
      <c r="DG144" s="3"/>
      <c r="DH144" s="3"/>
      <c r="DI144" s="3"/>
      <c r="DJ144" s="3"/>
      <c r="DK144" s="3"/>
      <c r="DL144" s="3"/>
      <c r="DM144" s="3"/>
      <c r="DN144" s="3"/>
      <c r="DO144" s="3"/>
      <c r="DP144" s="3"/>
      <c r="DQ144" s="3"/>
      <c r="DR144" s="3"/>
      <c r="DS144" s="3"/>
      <c r="DT144" s="3"/>
      <c r="DU144" s="3"/>
      <c r="DV144" s="3"/>
      <c r="DW144" s="3"/>
      <c r="DX144" s="3"/>
      <c r="DY144" s="3"/>
      <c r="DZ144" s="3"/>
      <c r="EA144" s="3"/>
      <c r="EB144" s="3"/>
      <c r="EC144" s="3"/>
      <c r="ED144" s="3"/>
      <c r="EE144" s="3"/>
      <c r="EF144" s="3"/>
      <c r="EG144" s="3"/>
      <c r="EH144" s="3"/>
      <c r="EI144" s="3"/>
      <c r="EJ144" s="3"/>
      <c r="EK144" s="3"/>
      <c r="EL144" s="3"/>
      <c r="EM144" s="3"/>
      <c r="EN144" s="3"/>
      <c r="EO144" s="3"/>
      <c r="EP144" s="3"/>
      <c r="EQ144" s="3"/>
      <c r="ER144" s="3"/>
      <c r="ES144" s="3"/>
      <c r="ET144" s="3"/>
      <c r="EU144" s="3"/>
      <c r="EV144" s="3"/>
      <c r="EW144" s="3"/>
      <c r="EX144" s="3"/>
      <c r="EY144" s="3"/>
      <c r="EZ144" s="3"/>
      <c r="FA144" s="3"/>
      <c r="FB144" s="3"/>
      <c r="FC144" s="3"/>
      <c r="FD144" s="3"/>
      <c r="FE144" s="3"/>
      <c r="FF144" s="3"/>
      <c r="FG144" s="3"/>
      <c r="FH144" s="3"/>
      <c r="FI144" s="3"/>
      <c r="FJ144" s="3"/>
      <c r="FK144" s="3"/>
      <c r="FL144" s="3"/>
      <c r="FM144" s="3"/>
      <c r="FN144" s="3"/>
      <c r="FO144" s="3"/>
      <c r="FP144" s="3"/>
      <c r="FQ144" s="3"/>
      <c r="FR144" s="3"/>
      <c r="FS144" s="3"/>
      <c r="FT144" s="3"/>
      <c r="FU144" s="3"/>
      <c r="FV144" s="4"/>
    </row>
    <row r="145" spans="2:178" s="23" customFormat="1" ht="13.5" customHeight="1" x14ac:dyDescent="0.15">
      <c r="B145" s="99" t="s">
        <v>23</v>
      </c>
      <c r="C145" s="188" t="s">
        <v>24</v>
      </c>
      <c r="D145" s="189"/>
      <c r="E145" s="189"/>
      <c r="F145" s="189"/>
      <c r="G145" s="190"/>
      <c r="H145" s="216" t="s">
        <v>25</v>
      </c>
      <c r="I145" s="105"/>
      <c r="J145" s="104"/>
      <c r="K145" s="211"/>
      <c r="L145" s="211"/>
      <c r="M145" s="105"/>
      <c r="N145" s="104"/>
      <c r="O145" s="105"/>
      <c r="P145" s="104"/>
      <c r="Q145" s="105"/>
      <c r="R145" s="104"/>
      <c r="S145" s="105"/>
      <c r="T145" s="104"/>
      <c r="U145" s="105"/>
      <c r="V145" s="104"/>
      <c r="W145" s="105"/>
      <c r="X145" s="104"/>
      <c r="Y145" s="105"/>
      <c r="Z145" s="104"/>
      <c r="AA145" s="105"/>
      <c r="AB145" s="104"/>
      <c r="AC145" s="105"/>
      <c r="AD145" s="104"/>
      <c r="AE145" s="105"/>
      <c r="AF145" s="104"/>
      <c r="AG145" s="105"/>
      <c r="AH145" s="104"/>
      <c r="AI145" s="105"/>
      <c r="AJ145" s="104"/>
      <c r="AK145" s="105"/>
      <c r="AL145" s="104"/>
      <c r="AM145" s="105"/>
      <c r="AN145" s="104"/>
      <c r="AO145" s="105"/>
      <c r="AP145" s="104"/>
      <c r="AQ145" s="105"/>
      <c r="AR145" s="104"/>
      <c r="AS145" s="105"/>
      <c r="AT145" s="104"/>
      <c r="AU145" s="105"/>
      <c r="AV145" s="104"/>
      <c r="AW145" s="105"/>
      <c r="AX145" s="104"/>
      <c r="AY145" s="105"/>
      <c r="AZ145" s="104"/>
      <c r="BA145" s="105"/>
      <c r="BB145" s="104"/>
      <c r="BC145" s="105"/>
      <c r="BD145" s="104"/>
      <c r="BE145" s="105"/>
      <c r="BF145" s="104"/>
      <c r="BG145" s="105"/>
      <c r="BH145" s="104"/>
      <c r="BI145" s="105"/>
      <c r="BJ145" s="104"/>
      <c r="BK145" s="105"/>
      <c r="BL145" s="104"/>
      <c r="BM145" s="105"/>
      <c r="BN145" s="104"/>
      <c r="BO145" s="105"/>
      <c r="BP145" s="104"/>
      <c r="BQ145" s="105"/>
      <c r="BR145" s="104"/>
      <c r="BS145" s="105"/>
      <c r="BT145" s="104"/>
      <c r="BU145" s="105"/>
      <c r="BV145" s="104"/>
      <c r="BW145" s="105"/>
      <c r="BX145" s="104"/>
      <c r="BY145" s="105"/>
      <c r="BZ145" s="104"/>
      <c r="CA145" s="105"/>
      <c r="CB145" s="104"/>
      <c r="CC145" s="105"/>
      <c r="CD145" s="104"/>
      <c r="CE145" s="105"/>
      <c r="CF145" s="104"/>
      <c r="CG145" s="105"/>
      <c r="CH145" s="104"/>
      <c r="CI145" s="105"/>
      <c r="CJ145" s="104"/>
      <c r="CK145" s="105"/>
      <c r="CL145" s="104"/>
      <c r="CM145" s="105"/>
      <c r="CN145" s="104"/>
      <c r="CO145" s="105"/>
      <c r="CP145" s="104"/>
      <c r="CQ145" s="105"/>
      <c r="CR145" s="104"/>
      <c r="CS145" s="105"/>
      <c r="CT145" s="104"/>
      <c r="CU145" s="105"/>
      <c r="CV145" s="104"/>
      <c r="CW145" s="105"/>
      <c r="CX145" s="104"/>
      <c r="CY145" s="105"/>
      <c r="CZ145" s="104"/>
      <c r="DA145" s="105"/>
      <c r="DB145" s="104"/>
      <c r="DC145" s="105"/>
      <c r="DD145" s="104"/>
      <c r="DE145" s="105"/>
      <c r="DF145" s="104"/>
      <c r="DG145" s="105"/>
      <c r="DH145" s="104"/>
      <c r="DI145" s="105"/>
      <c r="DJ145" s="104"/>
      <c r="DK145" s="105"/>
      <c r="DL145" s="104"/>
      <c r="DM145" s="105"/>
      <c r="DN145" s="104"/>
      <c r="DO145" s="105"/>
      <c r="DP145" s="213"/>
      <c r="DQ145" s="105"/>
      <c r="DR145" s="104"/>
      <c r="DS145" s="105"/>
      <c r="DT145" s="104"/>
      <c r="DU145" s="105"/>
      <c r="DV145" s="104"/>
      <c r="DW145" s="105"/>
      <c r="DX145" s="104"/>
      <c r="DY145" s="105"/>
      <c r="DZ145" s="104"/>
      <c r="EA145" s="105"/>
      <c r="EB145" s="104"/>
      <c r="EC145" s="105"/>
      <c r="ED145" s="104"/>
      <c r="EE145" s="105"/>
      <c r="EF145" s="104"/>
      <c r="EG145" s="105"/>
      <c r="EH145" s="213"/>
      <c r="EI145" s="105"/>
      <c r="EJ145" s="104"/>
      <c r="EK145" s="105"/>
      <c r="EL145" s="104"/>
      <c r="EM145" s="105"/>
      <c r="EN145" s="104"/>
      <c r="EO145" s="105"/>
      <c r="EP145" s="104"/>
      <c r="EQ145" s="105"/>
      <c r="ER145" s="104"/>
      <c r="ES145" s="105"/>
      <c r="ET145" s="104"/>
      <c r="EU145" s="105"/>
      <c r="EV145" s="104"/>
      <c r="EW145" s="105"/>
      <c r="EX145" s="104"/>
      <c r="EY145" s="105"/>
      <c r="EZ145" s="104"/>
      <c r="FA145" s="105"/>
      <c r="FB145" s="104"/>
      <c r="FC145" s="105"/>
      <c r="FD145" s="104"/>
      <c r="FE145" s="105"/>
      <c r="FF145" s="104"/>
      <c r="FG145" s="105"/>
      <c r="FH145" s="104"/>
      <c r="FI145" s="105"/>
      <c r="FJ145" s="104"/>
      <c r="FK145" s="105"/>
      <c r="FL145" s="104"/>
      <c r="FM145" s="105"/>
      <c r="FN145" s="104"/>
      <c r="FO145" s="105"/>
      <c r="FP145" s="104"/>
      <c r="FQ145" s="105"/>
      <c r="FR145" s="104"/>
      <c r="FS145" s="105"/>
      <c r="FT145" s="104"/>
      <c r="FU145" s="211"/>
      <c r="FV145" s="105"/>
    </row>
    <row r="146" spans="2:178" s="23" customFormat="1" x14ac:dyDescent="0.15">
      <c r="B146" s="100"/>
      <c r="C146" s="124" t="s">
        <v>26</v>
      </c>
      <c r="D146" s="124"/>
      <c r="E146" s="124"/>
      <c r="F146" s="124"/>
      <c r="G146" s="125"/>
      <c r="H146" s="212"/>
      <c r="I146" s="128"/>
      <c r="J146" s="106"/>
      <c r="K146" s="128"/>
      <c r="L146" s="128"/>
      <c r="M146" s="107"/>
      <c r="N146" s="106"/>
      <c r="O146" s="107"/>
      <c r="P146" s="106"/>
      <c r="Q146" s="128"/>
      <c r="R146" s="106"/>
      <c r="S146" s="128"/>
      <c r="T146" s="106"/>
      <c r="U146" s="107"/>
      <c r="V146" s="128"/>
      <c r="W146" s="107"/>
      <c r="X146" s="106"/>
      <c r="Y146" s="107"/>
      <c r="Z146" s="106"/>
      <c r="AA146" s="107"/>
      <c r="AB146" s="106"/>
      <c r="AC146" s="107"/>
      <c r="AD146" s="106"/>
      <c r="AE146" s="107"/>
      <c r="AF146" s="106"/>
      <c r="AG146" s="107"/>
      <c r="AH146" s="106"/>
      <c r="AI146" s="107"/>
      <c r="AJ146" s="106"/>
      <c r="AK146" s="107"/>
      <c r="AL146" s="106"/>
      <c r="AM146" s="128"/>
      <c r="AN146" s="106"/>
      <c r="AO146" s="128"/>
      <c r="AP146" s="209"/>
      <c r="AQ146" s="210"/>
      <c r="AR146" s="106"/>
      <c r="AS146" s="107"/>
      <c r="AT146" s="106"/>
      <c r="AU146" s="107"/>
      <c r="AV146" s="106"/>
      <c r="AW146" s="107"/>
      <c r="AX146" s="106"/>
      <c r="AY146" s="107"/>
      <c r="AZ146" s="106"/>
      <c r="BA146" s="128"/>
      <c r="BB146" s="106"/>
      <c r="BC146" s="128"/>
      <c r="BD146" s="106"/>
      <c r="BE146" s="107"/>
      <c r="BF146" s="128"/>
      <c r="BG146" s="107"/>
      <c r="BH146" s="106"/>
      <c r="BI146" s="107"/>
      <c r="BJ146" s="106"/>
      <c r="BK146" s="107"/>
      <c r="BL146" s="106"/>
      <c r="BM146" s="107"/>
      <c r="BN146" s="106"/>
      <c r="BO146" s="107"/>
      <c r="BP146" s="106"/>
      <c r="BQ146" s="107"/>
      <c r="BR146" s="106"/>
      <c r="BS146" s="107"/>
      <c r="BT146" s="106"/>
      <c r="BU146" s="107"/>
      <c r="BV146" s="106"/>
      <c r="BW146" s="128"/>
      <c r="BX146" s="106"/>
      <c r="BY146" s="128"/>
      <c r="BZ146" s="209"/>
      <c r="CA146" s="210"/>
      <c r="CB146" s="106"/>
      <c r="CC146" s="107"/>
      <c r="CD146" s="106"/>
      <c r="CE146" s="107"/>
      <c r="CF146" s="106"/>
      <c r="CG146" s="107"/>
      <c r="CH146" s="106"/>
      <c r="CI146" s="107"/>
      <c r="CJ146" s="106"/>
      <c r="CK146" s="107"/>
      <c r="CL146" s="106"/>
      <c r="CM146" s="107"/>
      <c r="CN146" s="106"/>
      <c r="CO146" s="107"/>
      <c r="CP146" s="106"/>
      <c r="CQ146" s="107"/>
      <c r="CR146" s="106"/>
      <c r="CS146" s="107"/>
      <c r="CT146" s="106"/>
      <c r="CU146" s="107"/>
      <c r="CV146" s="106"/>
      <c r="CW146" s="107"/>
      <c r="CX146" s="106"/>
      <c r="CY146" s="107"/>
      <c r="CZ146" s="106"/>
      <c r="DA146" s="107"/>
      <c r="DB146" s="106"/>
      <c r="DC146" s="107"/>
      <c r="DD146" s="106"/>
      <c r="DE146" s="107"/>
      <c r="DF146" s="106"/>
      <c r="DG146" s="107"/>
      <c r="DH146" s="106"/>
      <c r="DI146" s="107"/>
      <c r="DJ146" s="106"/>
      <c r="DK146" s="107"/>
      <c r="DL146" s="106"/>
      <c r="DM146" s="107"/>
      <c r="DN146" s="106"/>
      <c r="DO146" s="107"/>
      <c r="DP146" s="106"/>
      <c r="DQ146" s="107"/>
      <c r="DR146" s="106"/>
      <c r="DS146" s="107"/>
      <c r="DT146" s="106"/>
      <c r="DU146" s="107"/>
      <c r="DV146" s="106"/>
      <c r="DW146" s="107"/>
      <c r="DX146" s="106"/>
      <c r="DY146" s="107"/>
      <c r="DZ146" s="106"/>
      <c r="EA146" s="107"/>
      <c r="EB146" s="106"/>
      <c r="EC146" s="107"/>
      <c r="ED146" s="106"/>
      <c r="EE146" s="107"/>
      <c r="EF146" s="106"/>
      <c r="EG146" s="107"/>
      <c r="EH146" s="106"/>
      <c r="EI146" s="107"/>
      <c r="EJ146" s="106"/>
      <c r="EK146" s="107"/>
      <c r="EL146" s="106"/>
      <c r="EM146" s="107"/>
      <c r="EN146" s="106"/>
      <c r="EO146" s="107"/>
      <c r="EP146" s="106"/>
      <c r="EQ146" s="107"/>
      <c r="ER146" s="106"/>
      <c r="ES146" s="107"/>
      <c r="ET146" s="106"/>
      <c r="EU146" s="107"/>
      <c r="EV146" s="106"/>
      <c r="EW146" s="107"/>
      <c r="EX146" s="106"/>
      <c r="EY146" s="107"/>
      <c r="EZ146" s="106"/>
      <c r="FA146" s="107"/>
      <c r="FB146" s="106"/>
      <c r="FC146" s="107"/>
      <c r="FD146" s="106"/>
      <c r="FE146" s="107"/>
      <c r="FF146" s="106"/>
      <c r="FG146" s="107"/>
      <c r="FH146" s="106"/>
      <c r="FI146" s="107"/>
      <c r="FJ146" s="106"/>
      <c r="FK146" s="107"/>
      <c r="FL146" s="106"/>
      <c r="FM146" s="107"/>
      <c r="FN146" s="106"/>
      <c r="FO146" s="107"/>
      <c r="FP146" s="106"/>
      <c r="FQ146" s="107"/>
      <c r="FR146" s="106"/>
      <c r="FS146" s="107"/>
      <c r="FT146" s="106"/>
      <c r="FU146" s="128"/>
      <c r="FV146" s="107"/>
    </row>
    <row r="147" spans="2:178" ht="13.5" customHeight="1" x14ac:dyDescent="0.15">
      <c r="B147" s="100"/>
      <c r="C147" s="126" t="s">
        <v>27</v>
      </c>
      <c r="D147" s="126"/>
      <c r="E147" s="126"/>
      <c r="F147" s="126"/>
      <c r="G147" s="127"/>
      <c r="H147" s="207"/>
      <c r="I147" s="138"/>
      <c r="J147" s="108"/>
      <c r="K147" s="138"/>
      <c r="L147" s="138"/>
      <c r="M147" s="109"/>
      <c r="N147" s="184"/>
      <c r="O147" s="109"/>
      <c r="P147" s="108"/>
      <c r="Q147" s="138"/>
      <c r="R147" s="110"/>
      <c r="S147" s="139"/>
      <c r="T147" s="110"/>
      <c r="U147" s="111"/>
      <c r="V147" s="138"/>
      <c r="W147" s="109"/>
      <c r="X147" s="108"/>
      <c r="Y147" s="109"/>
      <c r="Z147" s="108"/>
      <c r="AA147" s="109"/>
      <c r="AB147" s="108"/>
      <c r="AC147" s="109"/>
      <c r="AD147" s="108"/>
      <c r="AE147" s="109"/>
      <c r="AF147" s="108"/>
      <c r="AG147" s="109"/>
      <c r="AH147" s="108"/>
      <c r="AI147" s="109"/>
      <c r="AJ147" s="108"/>
      <c r="AK147" s="109"/>
      <c r="AL147" s="108"/>
      <c r="AM147" s="138"/>
      <c r="AN147" s="110"/>
      <c r="AO147" s="139"/>
      <c r="AP147" s="184"/>
      <c r="AQ147" s="109"/>
      <c r="AR147" s="184"/>
      <c r="AS147" s="109"/>
      <c r="AT147" s="108"/>
      <c r="AU147" s="109"/>
      <c r="AV147" s="108"/>
      <c r="AW147" s="109"/>
      <c r="AX147" s="108"/>
      <c r="AY147" s="109"/>
      <c r="AZ147" s="108"/>
      <c r="BA147" s="138"/>
      <c r="BB147" s="206"/>
      <c r="BC147" s="139"/>
      <c r="BD147" s="206"/>
      <c r="BE147" s="111"/>
      <c r="BF147" s="138"/>
      <c r="BG147" s="109"/>
      <c r="BH147" s="108"/>
      <c r="BI147" s="109"/>
      <c r="BJ147" s="108"/>
      <c r="BK147" s="109"/>
      <c r="BL147" s="184"/>
      <c r="BM147" s="109"/>
      <c r="BN147" s="108"/>
      <c r="BO147" s="109"/>
      <c r="BP147" s="184"/>
      <c r="BQ147" s="109"/>
      <c r="BR147" s="184"/>
      <c r="BS147" s="109"/>
      <c r="BT147" s="184"/>
      <c r="BU147" s="109"/>
      <c r="BV147" s="108"/>
      <c r="BW147" s="138"/>
      <c r="BX147" s="206"/>
      <c r="BY147" s="139"/>
      <c r="BZ147" s="206"/>
      <c r="CA147" s="139"/>
      <c r="CB147" s="206"/>
      <c r="CC147" s="139"/>
      <c r="CD147" s="108"/>
      <c r="CE147" s="109"/>
      <c r="CF147" s="184"/>
      <c r="CG147" s="109"/>
      <c r="CH147" s="184"/>
      <c r="CI147" s="109"/>
      <c r="CJ147" s="184"/>
      <c r="CK147" s="109"/>
      <c r="CL147" s="108"/>
      <c r="CM147" s="109"/>
      <c r="CN147" s="184"/>
      <c r="CO147" s="109"/>
      <c r="CP147" s="184"/>
      <c r="CQ147" s="109"/>
      <c r="CR147" s="184"/>
      <c r="CS147" s="109"/>
      <c r="CT147" s="184"/>
      <c r="CU147" s="109"/>
      <c r="CV147" s="184"/>
      <c r="CW147" s="109"/>
      <c r="CX147" s="184"/>
      <c r="CY147" s="109"/>
      <c r="CZ147" s="184"/>
      <c r="DA147" s="109"/>
      <c r="DB147" s="184"/>
      <c r="DC147" s="109"/>
      <c r="DD147" s="184"/>
      <c r="DE147" s="109"/>
      <c r="DF147" s="184"/>
      <c r="DG147" s="109"/>
      <c r="DH147" s="108"/>
      <c r="DI147" s="109"/>
      <c r="DJ147" s="108"/>
      <c r="DK147" s="109"/>
      <c r="DL147" s="184"/>
      <c r="DM147" s="109"/>
      <c r="DN147" s="184"/>
      <c r="DO147" s="109"/>
      <c r="DP147" s="108"/>
      <c r="DQ147" s="109"/>
      <c r="DR147" s="108"/>
      <c r="DS147" s="109"/>
      <c r="DT147" s="184"/>
      <c r="DU147" s="109"/>
      <c r="DV147" s="108"/>
      <c r="DW147" s="109"/>
      <c r="DX147" s="108"/>
      <c r="DY147" s="109"/>
      <c r="DZ147" s="108"/>
      <c r="EA147" s="109"/>
      <c r="EB147" s="108"/>
      <c r="EC147" s="109"/>
      <c r="ED147" s="108"/>
      <c r="EE147" s="109"/>
      <c r="EF147" s="108"/>
      <c r="EG147" s="109"/>
      <c r="EH147" s="108"/>
      <c r="EI147" s="109"/>
      <c r="EJ147" s="108"/>
      <c r="EK147" s="109"/>
      <c r="EL147" s="108"/>
      <c r="EM147" s="109"/>
      <c r="EN147" s="108"/>
      <c r="EO147" s="109"/>
      <c r="EP147" s="108"/>
      <c r="EQ147" s="109"/>
      <c r="ER147" s="108"/>
      <c r="ES147" s="109"/>
      <c r="ET147" s="108"/>
      <c r="EU147" s="109"/>
      <c r="EV147" s="108"/>
      <c r="EW147" s="109"/>
      <c r="EX147" s="108"/>
      <c r="EY147" s="109"/>
      <c r="EZ147" s="108"/>
      <c r="FA147" s="109"/>
      <c r="FB147" s="108"/>
      <c r="FC147" s="109"/>
      <c r="FD147" s="108"/>
      <c r="FE147" s="109"/>
      <c r="FF147" s="108"/>
      <c r="FG147" s="109"/>
      <c r="FH147" s="108"/>
      <c r="FI147" s="109"/>
      <c r="FJ147" s="108"/>
      <c r="FK147" s="109"/>
      <c r="FL147" s="108"/>
      <c r="FM147" s="109"/>
      <c r="FN147" s="108"/>
      <c r="FO147" s="109"/>
      <c r="FP147" s="108"/>
      <c r="FQ147" s="109"/>
      <c r="FR147" s="108"/>
      <c r="FS147" s="109"/>
      <c r="FT147" s="108"/>
      <c r="FU147" s="138"/>
      <c r="FV147" s="109"/>
    </row>
    <row r="148" spans="2:178" x14ac:dyDescent="0.15">
      <c r="B148" s="100"/>
      <c r="C148" s="126"/>
      <c r="D148" s="126"/>
      <c r="E148" s="126"/>
      <c r="F148" s="126"/>
      <c r="G148" s="127"/>
      <c r="H148" s="208"/>
      <c r="I148" s="139"/>
      <c r="J148" s="110"/>
      <c r="K148" s="139"/>
      <c r="L148" s="139"/>
      <c r="M148" s="111"/>
      <c r="N148" s="110"/>
      <c r="O148" s="111"/>
      <c r="P148" s="110"/>
      <c r="Q148" s="139"/>
      <c r="R148" s="110"/>
      <c r="S148" s="139"/>
      <c r="T148" s="110"/>
      <c r="U148" s="111"/>
      <c r="V148" s="139"/>
      <c r="W148" s="111"/>
      <c r="X148" s="110"/>
      <c r="Y148" s="111"/>
      <c r="Z148" s="110"/>
      <c r="AA148" s="111"/>
      <c r="AB148" s="110"/>
      <c r="AC148" s="111"/>
      <c r="AD148" s="110"/>
      <c r="AE148" s="111"/>
      <c r="AF148" s="110"/>
      <c r="AG148" s="111"/>
      <c r="AH148" s="110"/>
      <c r="AI148" s="111"/>
      <c r="AJ148" s="110"/>
      <c r="AK148" s="111"/>
      <c r="AL148" s="110"/>
      <c r="AM148" s="139"/>
      <c r="AN148" s="110"/>
      <c r="AO148" s="139"/>
      <c r="AP148" s="110"/>
      <c r="AQ148" s="111"/>
      <c r="AR148" s="110"/>
      <c r="AS148" s="111"/>
      <c r="AT148" s="110"/>
      <c r="AU148" s="111"/>
      <c r="AV148" s="110"/>
      <c r="AW148" s="111"/>
      <c r="AX148" s="110"/>
      <c r="AY148" s="111"/>
      <c r="AZ148" s="110"/>
      <c r="BA148" s="139"/>
      <c r="BB148" s="110"/>
      <c r="BC148" s="139"/>
      <c r="BD148" s="110"/>
      <c r="BE148" s="111"/>
      <c r="BF148" s="139"/>
      <c r="BG148" s="111"/>
      <c r="BH148" s="110"/>
      <c r="BI148" s="111"/>
      <c r="BJ148" s="110"/>
      <c r="BK148" s="111"/>
      <c r="BL148" s="110"/>
      <c r="BM148" s="111"/>
      <c r="BN148" s="110"/>
      <c r="BO148" s="111"/>
      <c r="BP148" s="110"/>
      <c r="BQ148" s="111"/>
      <c r="BR148" s="110"/>
      <c r="BS148" s="111"/>
      <c r="BT148" s="110"/>
      <c r="BU148" s="111"/>
      <c r="BV148" s="110"/>
      <c r="BW148" s="139"/>
      <c r="BX148" s="110"/>
      <c r="BY148" s="139"/>
      <c r="BZ148" s="110"/>
      <c r="CA148" s="139"/>
      <c r="CB148" s="110"/>
      <c r="CC148" s="139"/>
      <c r="CD148" s="110"/>
      <c r="CE148" s="111"/>
      <c r="CF148" s="110"/>
      <c r="CG148" s="111"/>
      <c r="CH148" s="110"/>
      <c r="CI148" s="111"/>
      <c r="CJ148" s="110"/>
      <c r="CK148" s="111"/>
      <c r="CL148" s="110"/>
      <c r="CM148" s="111"/>
      <c r="CN148" s="110"/>
      <c r="CO148" s="111"/>
      <c r="CP148" s="110"/>
      <c r="CQ148" s="111"/>
      <c r="CR148" s="110"/>
      <c r="CS148" s="111"/>
      <c r="CT148" s="110"/>
      <c r="CU148" s="111"/>
      <c r="CV148" s="110"/>
      <c r="CW148" s="111"/>
      <c r="CX148" s="110"/>
      <c r="CY148" s="111"/>
      <c r="CZ148" s="110"/>
      <c r="DA148" s="111"/>
      <c r="DB148" s="110"/>
      <c r="DC148" s="111"/>
      <c r="DD148" s="110"/>
      <c r="DE148" s="111"/>
      <c r="DF148" s="110"/>
      <c r="DG148" s="111"/>
      <c r="DH148" s="110"/>
      <c r="DI148" s="111"/>
      <c r="DJ148" s="110"/>
      <c r="DK148" s="111"/>
      <c r="DL148" s="110"/>
      <c r="DM148" s="111"/>
      <c r="DN148" s="110"/>
      <c r="DO148" s="111"/>
      <c r="DP148" s="110"/>
      <c r="DQ148" s="111"/>
      <c r="DR148" s="110"/>
      <c r="DS148" s="111"/>
      <c r="DT148" s="110"/>
      <c r="DU148" s="111"/>
      <c r="DV148" s="110"/>
      <c r="DW148" s="111"/>
      <c r="DX148" s="110"/>
      <c r="DY148" s="111"/>
      <c r="DZ148" s="110"/>
      <c r="EA148" s="111"/>
      <c r="EB148" s="110"/>
      <c r="EC148" s="111"/>
      <c r="ED148" s="110"/>
      <c r="EE148" s="111"/>
      <c r="EF148" s="110"/>
      <c r="EG148" s="111"/>
      <c r="EH148" s="110"/>
      <c r="EI148" s="111"/>
      <c r="EJ148" s="110"/>
      <c r="EK148" s="111"/>
      <c r="EL148" s="110"/>
      <c r="EM148" s="111"/>
      <c r="EN148" s="110"/>
      <c r="EO148" s="111"/>
      <c r="EP148" s="110"/>
      <c r="EQ148" s="111"/>
      <c r="ER148" s="110"/>
      <c r="ES148" s="111"/>
      <c r="ET148" s="110"/>
      <c r="EU148" s="111"/>
      <c r="EV148" s="110"/>
      <c r="EW148" s="111"/>
      <c r="EX148" s="110"/>
      <c r="EY148" s="111"/>
      <c r="EZ148" s="110"/>
      <c r="FA148" s="111"/>
      <c r="FB148" s="110"/>
      <c r="FC148" s="111"/>
      <c r="FD148" s="110"/>
      <c r="FE148" s="111"/>
      <c r="FF148" s="110"/>
      <c r="FG148" s="111"/>
      <c r="FH148" s="110"/>
      <c r="FI148" s="111"/>
      <c r="FJ148" s="110"/>
      <c r="FK148" s="111"/>
      <c r="FL148" s="110"/>
      <c r="FM148" s="111"/>
      <c r="FN148" s="110"/>
      <c r="FO148" s="111"/>
      <c r="FP148" s="110"/>
      <c r="FQ148" s="111"/>
      <c r="FR148" s="110"/>
      <c r="FS148" s="111"/>
      <c r="FT148" s="110"/>
      <c r="FU148" s="139"/>
      <c r="FV148" s="111"/>
    </row>
    <row r="149" spans="2:178" x14ac:dyDescent="0.15">
      <c r="B149" s="100"/>
      <c r="C149" s="126"/>
      <c r="D149" s="126"/>
      <c r="E149" s="126"/>
      <c r="F149" s="126"/>
      <c r="G149" s="127"/>
      <c r="H149" s="208"/>
      <c r="I149" s="139"/>
      <c r="J149" s="110"/>
      <c r="K149" s="139"/>
      <c r="L149" s="139"/>
      <c r="M149" s="111"/>
      <c r="N149" s="110"/>
      <c r="O149" s="111"/>
      <c r="P149" s="110"/>
      <c r="Q149" s="139"/>
      <c r="R149" s="110"/>
      <c r="S149" s="139"/>
      <c r="T149" s="110"/>
      <c r="U149" s="111"/>
      <c r="V149" s="139"/>
      <c r="W149" s="111"/>
      <c r="X149" s="110"/>
      <c r="Y149" s="111"/>
      <c r="Z149" s="110"/>
      <c r="AA149" s="111"/>
      <c r="AB149" s="110"/>
      <c r="AC149" s="111"/>
      <c r="AD149" s="110"/>
      <c r="AE149" s="111"/>
      <c r="AF149" s="110"/>
      <c r="AG149" s="111"/>
      <c r="AH149" s="110"/>
      <c r="AI149" s="111"/>
      <c r="AJ149" s="110"/>
      <c r="AK149" s="111"/>
      <c r="AL149" s="110"/>
      <c r="AM149" s="139"/>
      <c r="AN149" s="110"/>
      <c r="AO149" s="139"/>
      <c r="AP149" s="110"/>
      <c r="AQ149" s="111"/>
      <c r="AR149" s="110"/>
      <c r="AS149" s="111"/>
      <c r="AT149" s="110"/>
      <c r="AU149" s="111"/>
      <c r="AV149" s="110"/>
      <c r="AW149" s="111"/>
      <c r="AX149" s="110"/>
      <c r="AY149" s="111"/>
      <c r="AZ149" s="110"/>
      <c r="BA149" s="139"/>
      <c r="BB149" s="110"/>
      <c r="BC149" s="139"/>
      <c r="BD149" s="110"/>
      <c r="BE149" s="111"/>
      <c r="BF149" s="139"/>
      <c r="BG149" s="111"/>
      <c r="BH149" s="110"/>
      <c r="BI149" s="111"/>
      <c r="BJ149" s="110"/>
      <c r="BK149" s="111"/>
      <c r="BL149" s="110"/>
      <c r="BM149" s="111"/>
      <c r="BN149" s="110"/>
      <c r="BO149" s="111"/>
      <c r="BP149" s="110"/>
      <c r="BQ149" s="111"/>
      <c r="BR149" s="110"/>
      <c r="BS149" s="111"/>
      <c r="BT149" s="110"/>
      <c r="BU149" s="111"/>
      <c r="BV149" s="110"/>
      <c r="BW149" s="139"/>
      <c r="BX149" s="110"/>
      <c r="BY149" s="139"/>
      <c r="BZ149" s="110"/>
      <c r="CA149" s="139"/>
      <c r="CB149" s="110"/>
      <c r="CC149" s="139"/>
      <c r="CD149" s="110"/>
      <c r="CE149" s="111"/>
      <c r="CF149" s="110"/>
      <c r="CG149" s="111"/>
      <c r="CH149" s="110"/>
      <c r="CI149" s="111"/>
      <c r="CJ149" s="110"/>
      <c r="CK149" s="111"/>
      <c r="CL149" s="110"/>
      <c r="CM149" s="111"/>
      <c r="CN149" s="110"/>
      <c r="CO149" s="111"/>
      <c r="CP149" s="110"/>
      <c r="CQ149" s="111"/>
      <c r="CR149" s="110"/>
      <c r="CS149" s="111"/>
      <c r="CT149" s="110"/>
      <c r="CU149" s="111"/>
      <c r="CV149" s="110"/>
      <c r="CW149" s="111"/>
      <c r="CX149" s="110"/>
      <c r="CY149" s="111"/>
      <c r="CZ149" s="110"/>
      <c r="DA149" s="111"/>
      <c r="DB149" s="110"/>
      <c r="DC149" s="111"/>
      <c r="DD149" s="110"/>
      <c r="DE149" s="111"/>
      <c r="DF149" s="110"/>
      <c r="DG149" s="111"/>
      <c r="DH149" s="110"/>
      <c r="DI149" s="111"/>
      <c r="DJ149" s="110"/>
      <c r="DK149" s="111"/>
      <c r="DL149" s="110"/>
      <c r="DM149" s="111"/>
      <c r="DN149" s="110"/>
      <c r="DO149" s="111"/>
      <c r="DP149" s="110"/>
      <c r="DQ149" s="111"/>
      <c r="DR149" s="110"/>
      <c r="DS149" s="111"/>
      <c r="DT149" s="110"/>
      <c r="DU149" s="111"/>
      <c r="DV149" s="110"/>
      <c r="DW149" s="111"/>
      <c r="DX149" s="110"/>
      <c r="DY149" s="111"/>
      <c r="DZ149" s="110"/>
      <c r="EA149" s="111"/>
      <c r="EB149" s="110"/>
      <c r="EC149" s="111"/>
      <c r="ED149" s="110"/>
      <c r="EE149" s="111"/>
      <c r="EF149" s="110"/>
      <c r="EG149" s="111"/>
      <c r="EH149" s="110"/>
      <c r="EI149" s="111"/>
      <c r="EJ149" s="110"/>
      <c r="EK149" s="111"/>
      <c r="EL149" s="110"/>
      <c r="EM149" s="111"/>
      <c r="EN149" s="110"/>
      <c r="EO149" s="111"/>
      <c r="EP149" s="110"/>
      <c r="EQ149" s="111"/>
      <c r="ER149" s="110"/>
      <c r="ES149" s="111"/>
      <c r="ET149" s="110"/>
      <c r="EU149" s="111"/>
      <c r="EV149" s="110"/>
      <c r="EW149" s="111"/>
      <c r="EX149" s="110"/>
      <c r="EY149" s="111"/>
      <c r="EZ149" s="110"/>
      <c r="FA149" s="111"/>
      <c r="FB149" s="110"/>
      <c r="FC149" s="111"/>
      <c r="FD149" s="110"/>
      <c r="FE149" s="111"/>
      <c r="FF149" s="110"/>
      <c r="FG149" s="111"/>
      <c r="FH149" s="110"/>
      <c r="FI149" s="111"/>
      <c r="FJ149" s="110"/>
      <c r="FK149" s="111"/>
      <c r="FL149" s="110"/>
      <c r="FM149" s="111"/>
      <c r="FN149" s="110"/>
      <c r="FO149" s="111"/>
      <c r="FP149" s="110"/>
      <c r="FQ149" s="111"/>
      <c r="FR149" s="110"/>
      <c r="FS149" s="111"/>
      <c r="FT149" s="110"/>
      <c r="FU149" s="139"/>
      <c r="FV149" s="111"/>
    </row>
    <row r="150" spans="2:178" x14ac:dyDescent="0.15">
      <c r="B150" s="100"/>
      <c r="C150" s="126"/>
      <c r="D150" s="126"/>
      <c r="E150" s="126"/>
      <c r="F150" s="126"/>
      <c r="G150" s="127"/>
      <c r="H150" s="208"/>
      <c r="I150" s="139"/>
      <c r="J150" s="110"/>
      <c r="K150" s="139"/>
      <c r="L150" s="139"/>
      <c r="M150" s="111"/>
      <c r="N150" s="110"/>
      <c r="O150" s="111"/>
      <c r="P150" s="110"/>
      <c r="Q150" s="139"/>
      <c r="R150" s="110"/>
      <c r="S150" s="139"/>
      <c r="T150" s="110"/>
      <c r="U150" s="111"/>
      <c r="V150" s="139"/>
      <c r="W150" s="111"/>
      <c r="X150" s="110"/>
      <c r="Y150" s="111"/>
      <c r="Z150" s="110"/>
      <c r="AA150" s="111"/>
      <c r="AB150" s="110"/>
      <c r="AC150" s="111"/>
      <c r="AD150" s="110"/>
      <c r="AE150" s="111"/>
      <c r="AF150" s="110"/>
      <c r="AG150" s="111"/>
      <c r="AH150" s="110"/>
      <c r="AI150" s="111"/>
      <c r="AJ150" s="110"/>
      <c r="AK150" s="111"/>
      <c r="AL150" s="110"/>
      <c r="AM150" s="139"/>
      <c r="AN150" s="110"/>
      <c r="AO150" s="139"/>
      <c r="AP150" s="110"/>
      <c r="AQ150" s="111"/>
      <c r="AR150" s="110"/>
      <c r="AS150" s="111"/>
      <c r="AT150" s="110"/>
      <c r="AU150" s="111"/>
      <c r="AV150" s="110"/>
      <c r="AW150" s="111"/>
      <c r="AX150" s="110"/>
      <c r="AY150" s="111"/>
      <c r="AZ150" s="110"/>
      <c r="BA150" s="139"/>
      <c r="BB150" s="110"/>
      <c r="BC150" s="139"/>
      <c r="BD150" s="110"/>
      <c r="BE150" s="111"/>
      <c r="BF150" s="139"/>
      <c r="BG150" s="111"/>
      <c r="BH150" s="110"/>
      <c r="BI150" s="111"/>
      <c r="BJ150" s="110"/>
      <c r="BK150" s="111"/>
      <c r="BL150" s="110"/>
      <c r="BM150" s="111"/>
      <c r="BN150" s="110"/>
      <c r="BO150" s="111"/>
      <c r="BP150" s="110"/>
      <c r="BQ150" s="111"/>
      <c r="BR150" s="110"/>
      <c r="BS150" s="111"/>
      <c r="BT150" s="110"/>
      <c r="BU150" s="111"/>
      <c r="BV150" s="110"/>
      <c r="BW150" s="139"/>
      <c r="BX150" s="110"/>
      <c r="BY150" s="139"/>
      <c r="BZ150" s="110"/>
      <c r="CA150" s="139"/>
      <c r="CB150" s="110"/>
      <c r="CC150" s="139"/>
      <c r="CD150" s="110"/>
      <c r="CE150" s="111"/>
      <c r="CF150" s="110"/>
      <c r="CG150" s="111"/>
      <c r="CH150" s="110"/>
      <c r="CI150" s="111"/>
      <c r="CJ150" s="110"/>
      <c r="CK150" s="111"/>
      <c r="CL150" s="110"/>
      <c r="CM150" s="111"/>
      <c r="CN150" s="110"/>
      <c r="CO150" s="111"/>
      <c r="CP150" s="110"/>
      <c r="CQ150" s="111"/>
      <c r="CR150" s="110"/>
      <c r="CS150" s="111"/>
      <c r="CT150" s="110"/>
      <c r="CU150" s="111"/>
      <c r="CV150" s="110"/>
      <c r="CW150" s="111"/>
      <c r="CX150" s="110"/>
      <c r="CY150" s="111"/>
      <c r="CZ150" s="110"/>
      <c r="DA150" s="111"/>
      <c r="DB150" s="110"/>
      <c r="DC150" s="111"/>
      <c r="DD150" s="110"/>
      <c r="DE150" s="111"/>
      <c r="DF150" s="110"/>
      <c r="DG150" s="111"/>
      <c r="DH150" s="110"/>
      <c r="DI150" s="111"/>
      <c r="DJ150" s="110"/>
      <c r="DK150" s="111"/>
      <c r="DL150" s="110"/>
      <c r="DM150" s="111"/>
      <c r="DN150" s="110"/>
      <c r="DO150" s="111"/>
      <c r="DP150" s="110"/>
      <c r="DQ150" s="111"/>
      <c r="DR150" s="110"/>
      <c r="DS150" s="111"/>
      <c r="DT150" s="110"/>
      <c r="DU150" s="111"/>
      <c r="DV150" s="110"/>
      <c r="DW150" s="111"/>
      <c r="DX150" s="110"/>
      <c r="DY150" s="111"/>
      <c r="DZ150" s="110"/>
      <c r="EA150" s="111"/>
      <c r="EB150" s="110"/>
      <c r="EC150" s="111"/>
      <c r="ED150" s="110"/>
      <c r="EE150" s="111"/>
      <c r="EF150" s="110"/>
      <c r="EG150" s="111"/>
      <c r="EH150" s="110"/>
      <c r="EI150" s="111"/>
      <c r="EJ150" s="110"/>
      <c r="EK150" s="111"/>
      <c r="EL150" s="110"/>
      <c r="EM150" s="111"/>
      <c r="EN150" s="110"/>
      <c r="EO150" s="111"/>
      <c r="EP150" s="110"/>
      <c r="EQ150" s="111"/>
      <c r="ER150" s="110"/>
      <c r="ES150" s="111"/>
      <c r="ET150" s="110"/>
      <c r="EU150" s="111"/>
      <c r="EV150" s="110"/>
      <c r="EW150" s="111"/>
      <c r="EX150" s="110"/>
      <c r="EY150" s="111"/>
      <c r="EZ150" s="110"/>
      <c r="FA150" s="111"/>
      <c r="FB150" s="110"/>
      <c r="FC150" s="111"/>
      <c r="FD150" s="110"/>
      <c r="FE150" s="111"/>
      <c r="FF150" s="110"/>
      <c r="FG150" s="111"/>
      <c r="FH150" s="110"/>
      <c r="FI150" s="111"/>
      <c r="FJ150" s="110"/>
      <c r="FK150" s="111"/>
      <c r="FL150" s="110"/>
      <c r="FM150" s="111"/>
      <c r="FN150" s="110"/>
      <c r="FO150" s="111"/>
      <c r="FP150" s="110"/>
      <c r="FQ150" s="111"/>
      <c r="FR150" s="110"/>
      <c r="FS150" s="111"/>
      <c r="FT150" s="110"/>
      <c r="FU150" s="139"/>
      <c r="FV150" s="111"/>
    </row>
    <row r="151" spans="2:178" x14ac:dyDescent="0.15">
      <c r="B151" s="100"/>
      <c r="C151" s="126"/>
      <c r="D151" s="126"/>
      <c r="E151" s="126"/>
      <c r="F151" s="126"/>
      <c r="G151" s="127"/>
      <c r="H151" s="208"/>
      <c r="I151" s="139"/>
      <c r="J151" s="110"/>
      <c r="K151" s="139"/>
      <c r="L151" s="139"/>
      <c r="M151" s="111"/>
      <c r="N151" s="110"/>
      <c r="O151" s="111"/>
      <c r="P151" s="110"/>
      <c r="Q151" s="139"/>
      <c r="R151" s="110"/>
      <c r="S151" s="139"/>
      <c r="T151" s="110"/>
      <c r="U151" s="111"/>
      <c r="V151" s="139"/>
      <c r="W151" s="111"/>
      <c r="X151" s="110"/>
      <c r="Y151" s="111"/>
      <c r="Z151" s="110"/>
      <c r="AA151" s="111"/>
      <c r="AB151" s="110"/>
      <c r="AC151" s="111"/>
      <c r="AD151" s="110"/>
      <c r="AE151" s="111"/>
      <c r="AF151" s="110"/>
      <c r="AG151" s="111"/>
      <c r="AH151" s="110"/>
      <c r="AI151" s="111"/>
      <c r="AJ151" s="110"/>
      <c r="AK151" s="111"/>
      <c r="AL151" s="110"/>
      <c r="AM151" s="139"/>
      <c r="AN151" s="110"/>
      <c r="AO151" s="139"/>
      <c r="AP151" s="110"/>
      <c r="AQ151" s="111"/>
      <c r="AR151" s="110"/>
      <c r="AS151" s="111"/>
      <c r="AT151" s="110"/>
      <c r="AU151" s="111"/>
      <c r="AV151" s="110"/>
      <c r="AW151" s="111"/>
      <c r="AX151" s="110"/>
      <c r="AY151" s="111"/>
      <c r="AZ151" s="110"/>
      <c r="BA151" s="139"/>
      <c r="BB151" s="110"/>
      <c r="BC151" s="139"/>
      <c r="BD151" s="110"/>
      <c r="BE151" s="111"/>
      <c r="BF151" s="139"/>
      <c r="BG151" s="111"/>
      <c r="BH151" s="110"/>
      <c r="BI151" s="111"/>
      <c r="BJ151" s="110"/>
      <c r="BK151" s="111"/>
      <c r="BL151" s="110"/>
      <c r="BM151" s="111"/>
      <c r="BN151" s="110"/>
      <c r="BO151" s="111"/>
      <c r="BP151" s="110"/>
      <c r="BQ151" s="111"/>
      <c r="BR151" s="110"/>
      <c r="BS151" s="111"/>
      <c r="BT151" s="110"/>
      <c r="BU151" s="111"/>
      <c r="BV151" s="110"/>
      <c r="BW151" s="139"/>
      <c r="BX151" s="110"/>
      <c r="BY151" s="139"/>
      <c r="BZ151" s="110"/>
      <c r="CA151" s="139"/>
      <c r="CB151" s="110"/>
      <c r="CC151" s="139"/>
      <c r="CD151" s="110"/>
      <c r="CE151" s="111"/>
      <c r="CF151" s="110"/>
      <c r="CG151" s="111"/>
      <c r="CH151" s="110"/>
      <c r="CI151" s="111"/>
      <c r="CJ151" s="110"/>
      <c r="CK151" s="111"/>
      <c r="CL151" s="110"/>
      <c r="CM151" s="111"/>
      <c r="CN151" s="110"/>
      <c r="CO151" s="111"/>
      <c r="CP151" s="110"/>
      <c r="CQ151" s="111"/>
      <c r="CR151" s="110"/>
      <c r="CS151" s="111"/>
      <c r="CT151" s="110"/>
      <c r="CU151" s="111"/>
      <c r="CV151" s="110"/>
      <c r="CW151" s="111"/>
      <c r="CX151" s="110"/>
      <c r="CY151" s="111"/>
      <c r="CZ151" s="110"/>
      <c r="DA151" s="111"/>
      <c r="DB151" s="110"/>
      <c r="DC151" s="111"/>
      <c r="DD151" s="110"/>
      <c r="DE151" s="111"/>
      <c r="DF151" s="110"/>
      <c r="DG151" s="111"/>
      <c r="DH151" s="110"/>
      <c r="DI151" s="111"/>
      <c r="DJ151" s="110"/>
      <c r="DK151" s="111"/>
      <c r="DL151" s="110"/>
      <c r="DM151" s="111"/>
      <c r="DN151" s="110"/>
      <c r="DO151" s="111"/>
      <c r="DP151" s="110"/>
      <c r="DQ151" s="111"/>
      <c r="DR151" s="110"/>
      <c r="DS151" s="111"/>
      <c r="DT151" s="110"/>
      <c r="DU151" s="111"/>
      <c r="DV151" s="110"/>
      <c r="DW151" s="111"/>
      <c r="DX151" s="110"/>
      <c r="DY151" s="111"/>
      <c r="DZ151" s="110"/>
      <c r="EA151" s="111"/>
      <c r="EB151" s="110"/>
      <c r="EC151" s="111"/>
      <c r="ED151" s="110"/>
      <c r="EE151" s="111"/>
      <c r="EF151" s="110"/>
      <c r="EG151" s="111"/>
      <c r="EH151" s="110"/>
      <c r="EI151" s="111"/>
      <c r="EJ151" s="110"/>
      <c r="EK151" s="111"/>
      <c r="EL151" s="110"/>
      <c r="EM151" s="111"/>
      <c r="EN151" s="110"/>
      <c r="EO151" s="111"/>
      <c r="EP151" s="110"/>
      <c r="EQ151" s="111"/>
      <c r="ER151" s="110"/>
      <c r="ES151" s="111"/>
      <c r="ET151" s="110"/>
      <c r="EU151" s="111"/>
      <c r="EV151" s="110"/>
      <c r="EW151" s="111"/>
      <c r="EX151" s="110"/>
      <c r="EY151" s="111"/>
      <c r="EZ151" s="110"/>
      <c r="FA151" s="111"/>
      <c r="FB151" s="110"/>
      <c r="FC151" s="111"/>
      <c r="FD151" s="110"/>
      <c r="FE151" s="111"/>
      <c r="FF151" s="110"/>
      <c r="FG151" s="111"/>
      <c r="FH151" s="110"/>
      <c r="FI151" s="111"/>
      <c r="FJ151" s="110"/>
      <c r="FK151" s="111"/>
      <c r="FL151" s="110"/>
      <c r="FM151" s="111"/>
      <c r="FN151" s="110"/>
      <c r="FO151" s="111"/>
      <c r="FP151" s="110"/>
      <c r="FQ151" s="111"/>
      <c r="FR151" s="110"/>
      <c r="FS151" s="111"/>
      <c r="FT151" s="110"/>
      <c r="FU151" s="139"/>
      <c r="FV151" s="111"/>
    </row>
    <row r="152" spans="2:178" x14ac:dyDescent="0.15">
      <c r="B152" s="100"/>
      <c r="C152" s="126"/>
      <c r="D152" s="126"/>
      <c r="E152" s="126"/>
      <c r="F152" s="126"/>
      <c r="G152" s="127"/>
      <c r="H152" s="208"/>
      <c r="I152" s="139"/>
      <c r="J152" s="110"/>
      <c r="K152" s="139"/>
      <c r="L152" s="139"/>
      <c r="M152" s="111"/>
      <c r="N152" s="110"/>
      <c r="O152" s="111"/>
      <c r="P152" s="110"/>
      <c r="Q152" s="139"/>
      <c r="R152" s="110"/>
      <c r="S152" s="139"/>
      <c r="T152" s="110"/>
      <c r="U152" s="111"/>
      <c r="V152" s="139"/>
      <c r="W152" s="111"/>
      <c r="X152" s="110"/>
      <c r="Y152" s="111"/>
      <c r="Z152" s="110"/>
      <c r="AA152" s="111"/>
      <c r="AB152" s="110"/>
      <c r="AC152" s="111"/>
      <c r="AD152" s="110"/>
      <c r="AE152" s="111"/>
      <c r="AF152" s="110"/>
      <c r="AG152" s="111"/>
      <c r="AH152" s="110"/>
      <c r="AI152" s="111"/>
      <c r="AJ152" s="110"/>
      <c r="AK152" s="111"/>
      <c r="AL152" s="110"/>
      <c r="AM152" s="139"/>
      <c r="AN152" s="110"/>
      <c r="AO152" s="139"/>
      <c r="AP152" s="110"/>
      <c r="AQ152" s="111"/>
      <c r="AR152" s="110"/>
      <c r="AS152" s="111"/>
      <c r="AT152" s="110"/>
      <c r="AU152" s="111"/>
      <c r="AV152" s="110"/>
      <c r="AW152" s="111"/>
      <c r="AX152" s="110"/>
      <c r="AY152" s="111"/>
      <c r="AZ152" s="110"/>
      <c r="BA152" s="139"/>
      <c r="BB152" s="110"/>
      <c r="BC152" s="139"/>
      <c r="BD152" s="110"/>
      <c r="BE152" s="111"/>
      <c r="BF152" s="139"/>
      <c r="BG152" s="111"/>
      <c r="BH152" s="110"/>
      <c r="BI152" s="111"/>
      <c r="BJ152" s="110"/>
      <c r="BK152" s="111"/>
      <c r="BL152" s="110"/>
      <c r="BM152" s="111"/>
      <c r="BN152" s="110"/>
      <c r="BO152" s="111"/>
      <c r="BP152" s="110"/>
      <c r="BQ152" s="111"/>
      <c r="BR152" s="110"/>
      <c r="BS152" s="111"/>
      <c r="BT152" s="110"/>
      <c r="BU152" s="111"/>
      <c r="BV152" s="110"/>
      <c r="BW152" s="139"/>
      <c r="BX152" s="110"/>
      <c r="BY152" s="139"/>
      <c r="BZ152" s="110"/>
      <c r="CA152" s="139"/>
      <c r="CB152" s="110"/>
      <c r="CC152" s="139"/>
      <c r="CD152" s="110"/>
      <c r="CE152" s="111"/>
      <c r="CF152" s="110"/>
      <c r="CG152" s="111"/>
      <c r="CH152" s="110"/>
      <c r="CI152" s="111"/>
      <c r="CJ152" s="110"/>
      <c r="CK152" s="111"/>
      <c r="CL152" s="110"/>
      <c r="CM152" s="111"/>
      <c r="CN152" s="110"/>
      <c r="CO152" s="111"/>
      <c r="CP152" s="110"/>
      <c r="CQ152" s="111"/>
      <c r="CR152" s="110"/>
      <c r="CS152" s="111"/>
      <c r="CT152" s="110"/>
      <c r="CU152" s="111"/>
      <c r="CV152" s="110"/>
      <c r="CW152" s="111"/>
      <c r="CX152" s="110"/>
      <c r="CY152" s="111"/>
      <c r="CZ152" s="110"/>
      <c r="DA152" s="111"/>
      <c r="DB152" s="110"/>
      <c r="DC152" s="111"/>
      <c r="DD152" s="110"/>
      <c r="DE152" s="111"/>
      <c r="DF152" s="110"/>
      <c r="DG152" s="111"/>
      <c r="DH152" s="110"/>
      <c r="DI152" s="111"/>
      <c r="DJ152" s="110"/>
      <c r="DK152" s="111"/>
      <c r="DL152" s="110"/>
      <c r="DM152" s="111"/>
      <c r="DN152" s="110"/>
      <c r="DO152" s="111"/>
      <c r="DP152" s="110"/>
      <c r="DQ152" s="111"/>
      <c r="DR152" s="110"/>
      <c r="DS152" s="111"/>
      <c r="DT152" s="110"/>
      <c r="DU152" s="111"/>
      <c r="DV152" s="110"/>
      <c r="DW152" s="111"/>
      <c r="DX152" s="110"/>
      <c r="DY152" s="111"/>
      <c r="DZ152" s="110"/>
      <c r="EA152" s="111"/>
      <c r="EB152" s="110"/>
      <c r="EC152" s="111"/>
      <c r="ED152" s="110"/>
      <c r="EE152" s="111"/>
      <c r="EF152" s="110"/>
      <c r="EG152" s="111"/>
      <c r="EH152" s="110"/>
      <c r="EI152" s="111"/>
      <c r="EJ152" s="110"/>
      <c r="EK152" s="111"/>
      <c r="EL152" s="110"/>
      <c r="EM152" s="111"/>
      <c r="EN152" s="110"/>
      <c r="EO152" s="111"/>
      <c r="EP152" s="110"/>
      <c r="EQ152" s="111"/>
      <c r="ER152" s="110"/>
      <c r="ES152" s="111"/>
      <c r="ET152" s="110"/>
      <c r="EU152" s="111"/>
      <c r="EV152" s="110"/>
      <c r="EW152" s="111"/>
      <c r="EX152" s="110"/>
      <c r="EY152" s="111"/>
      <c r="EZ152" s="110"/>
      <c r="FA152" s="111"/>
      <c r="FB152" s="110"/>
      <c r="FC152" s="111"/>
      <c r="FD152" s="110"/>
      <c r="FE152" s="111"/>
      <c r="FF152" s="110"/>
      <c r="FG152" s="111"/>
      <c r="FH152" s="110"/>
      <c r="FI152" s="111"/>
      <c r="FJ152" s="110"/>
      <c r="FK152" s="111"/>
      <c r="FL152" s="110"/>
      <c r="FM152" s="111"/>
      <c r="FN152" s="110"/>
      <c r="FO152" s="111"/>
      <c r="FP152" s="110"/>
      <c r="FQ152" s="111"/>
      <c r="FR152" s="110"/>
      <c r="FS152" s="111"/>
      <c r="FT152" s="110"/>
      <c r="FU152" s="139"/>
      <c r="FV152" s="111"/>
    </row>
    <row r="153" spans="2:178" x14ac:dyDescent="0.15">
      <c r="B153" s="100"/>
      <c r="C153" s="126"/>
      <c r="D153" s="126"/>
      <c r="E153" s="126"/>
      <c r="F153" s="126"/>
      <c r="G153" s="127"/>
      <c r="H153" s="208"/>
      <c r="I153" s="139"/>
      <c r="J153" s="110"/>
      <c r="K153" s="139"/>
      <c r="L153" s="139"/>
      <c r="M153" s="111"/>
      <c r="N153" s="110"/>
      <c r="O153" s="111"/>
      <c r="P153" s="110"/>
      <c r="Q153" s="139"/>
      <c r="R153" s="110"/>
      <c r="S153" s="139"/>
      <c r="T153" s="110"/>
      <c r="U153" s="111"/>
      <c r="V153" s="139"/>
      <c r="W153" s="111"/>
      <c r="X153" s="110"/>
      <c r="Y153" s="111"/>
      <c r="Z153" s="110"/>
      <c r="AA153" s="111"/>
      <c r="AB153" s="110"/>
      <c r="AC153" s="111"/>
      <c r="AD153" s="110"/>
      <c r="AE153" s="111"/>
      <c r="AF153" s="110"/>
      <c r="AG153" s="111"/>
      <c r="AH153" s="110"/>
      <c r="AI153" s="111"/>
      <c r="AJ153" s="110"/>
      <c r="AK153" s="111"/>
      <c r="AL153" s="110"/>
      <c r="AM153" s="139"/>
      <c r="AN153" s="110"/>
      <c r="AO153" s="139"/>
      <c r="AP153" s="110"/>
      <c r="AQ153" s="111"/>
      <c r="AR153" s="110"/>
      <c r="AS153" s="111"/>
      <c r="AT153" s="110"/>
      <c r="AU153" s="111"/>
      <c r="AV153" s="110"/>
      <c r="AW153" s="111"/>
      <c r="AX153" s="110"/>
      <c r="AY153" s="111"/>
      <c r="AZ153" s="110"/>
      <c r="BA153" s="139"/>
      <c r="BB153" s="110"/>
      <c r="BC153" s="139"/>
      <c r="BD153" s="110"/>
      <c r="BE153" s="111"/>
      <c r="BF153" s="139"/>
      <c r="BG153" s="111"/>
      <c r="BH153" s="110"/>
      <c r="BI153" s="111"/>
      <c r="BJ153" s="110"/>
      <c r="BK153" s="111"/>
      <c r="BL153" s="110"/>
      <c r="BM153" s="111"/>
      <c r="BN153" s="110"/>
      <c r="BO153" s="111"/>
      <c r="BP153" s="110"/>
      <c r="BQ153" s="111"/>
      <c r="BR153" s="110"/>
      <c r="BS153" s="111"/>
      <c r="BT153" s="110"/>
      <c r="BU153" s="111"/>
      <c r="BV153" s="110"/>
      <c r="BW153" s="139"/>
      <c r="BX153" s="110"/>
      <c r="BY153" s="139"/>
      <c r="BZ153" s="110"/>
      <c r="CA153" s="139"/>
      <c r="CB153" s="110"/>
      <c r="CC153" s="139"/>
      <c r="CD153" s="110"/>
      <c r="CE153" s="111"/>
      <c r="CF153" s="110"/>
      <c r="CG153" s="111"/>
      <c r="CH153" s="110"/>
      <c r="CI153" s="111"/>
      <c r="CJ153" s="110"/>
      <c r="CK153" s="111"/>
      <c r="CL153" s="110"/>
      <c r="CM153" s="111"/>
      <c r="CN153" s="110"/>
      <c r="CO153" s="111"/>
      <c r="CP153" s="110"/>
      <c r="CQ153" s="111"/>
      <c r="CR153" s="110"/>
      <c r="CS153" s="111"/>
      <c r="CT153" s="110"/>
      <c r="CU153" s="111"/>
      <c r="CV153" s="110"/>
      <c r="CW153" s="111"/>
      <c r="CX153" s="110"/>
      <c r="CY153" s="111"/>
      <c r="CZ153" s="110"/>
      <c r="DA153" s="111"/>
      <c r="DB153" s="110"/>
      <c r="DC153" s="111"/>
      <c r="DD153" s="110"/>
      <c r="DE153" s="111"/>
      <c r="DF153" s="110"/>
      <c r="DG153" s="111"/>
      <c r="DH153" s="110"/>
      <c r="DI153" s="111"/>
      <c r="DJ153" s="110"/>
      <c r="DK153" s="111"/>
      <c r="DL153" s="110"/>
      <c r="DM153" s="111"/>
      <c r="DN153" s="110"/>
      <c r="DO153" s="111"/>
      <c r="DP153" s="110"/>
      <c r="DQ153" s="111"/>
      <c r="DR153" s="110"/>
      <c r="DS153" s="111"/>
      <c r="DT153" s="110"/>
      <c r="DU153" s="111"/>
      <c r="DV153" s="110"/>
      <c r="DW153" s="111"/>
      <c r="DX153" s="110"/>
      <c r="DY153" s="111"/>
      <c r="DZ153" s="110"/>
      <c r="EA153" s="111"/>
      <c r="EB153" s="110"/>
      <c r="EC153" s="111"/>
      <c r="ED153" s="110"/>
      <c r="EE153" s="111"/>
      <c r="EF153" s="110"/>
      <c r="EG153" s="111"/>
      <c r="EH153" s="110"/>
      <c r="EI153" s="111"/>
      <c r="EJ153" s="110"/>
      <c r="EK153" s="111"/>
      <c r="EL153" s="110"/>
      <c r="EM153" s="111"/>
      <c r="EN153" s="110"/>
      <c r="EO153" s="111"/>
      <c r="EP153" s="110"/>
      <c r="EQ153" s="111"/>
      <c r="ER153" s="110"/>
      <c r="ES153" s="111"/>
      <c r="ET153" s="110"/>
      <c r="EU153" s="111"/>
      <c r="EV153" s="110"/>
      <c r="EW153" s="111"/>
      <c r="EX153" s="110"/>
      <c r="EY153" s="111"/>
      <c r="EZ153" s="110"/>
      <c r="FA153" s="111"/>
      <c r="FB153" s="110"/>
      <c r="FC153" s="111"/>
      <c r="FD153" s="110"/>
      <c r="FE153" s="111"/>
      <c r="FF153" s="110"/>
      <c r="FG153" s="111"/>
      <c r="FH153" s="110"/>
      <c r="FI153" s="111"/>
      <c r="FJ153" s="110"/>
      <c r="FK153" s="111"/>
      <c r="FL153" s="110"/>
      <c r="FM153" s="111"/>
      <c r="FN153" s="110"/>
      <c r="FO153" s="111"/>
      <c r="FP153" s="110"/>
      <c r="FQ153" s="111"/>
      <c r="FR153" s="110"/>
      <c r="FS153" s="111"/>
      <c r="FT153" s="110"/>
      <c r="FU153" s="139"/>
      <c r="FV153" s="111"/>
    </row>
    <row r="154" spans="2:178" x14ac:dyDescent="0.15">
      <c r="B154" s="100"/>
      <c r="C154" s="126"/>
      <c r="D154" s="126"/>
      <c r="E154" s="126"/>
      <c r="F154" s="126"/>
      <c r="G154" s="127"/>
      <c r="H154" s="208"/>
      <c r="I154" s="139"/>
      <c r="J154" s="110"/>
      <c r="K154" s="139"/>
      <c r="L154" s="139"/>
      <c r="M154" s="111"/>
      <c r="N154" s="110"/>
      <c r="O154" s="111"/>
      <c r="P154" s="110"/>
      <c r="Q154" s="139"/>
      <c r="R154" s="110"/>
      <c r="S154" s="139"/>
      <c r="T154" s="110"/>
      <c r="U154" s="111"/>
      <c r="V154" s="139"/>
      <c r="W154" s="111"/>
      <c r="X154" s="110"/>
      <c r="Y154" s="111"/>
      <c r="Z154" s="110"/>
      <c r="AA154" s="111"/>
      <c r="AB154" s="110"/>
      <c r="AC154" s="111"/>
      <c r="AD154" s="110"/>
      <c r="AE154" s="111"/>
      <c r="AF154" s="110"/>
      <c r="AG154" s="111"/>
      <c r="AH154" s="110"/>
      <c r="AI154" s="111"/>
      <c r="AJ154" s="110"/>
      <c r="AK154" s="111"/>
      <c r="AL154" s="110"/>
      <c r="AM154" s="139"/>
      <c r="AN154" s="110"/>
      <c r="AO154" s="139"/>
      <c r="AP154" s="110"/>
      <c r="AQ154" s="111"/>
      <c r="AR154" s="110"/>
      <c r="AS154" s="111"/>
      <c r="AT154" s="110"/>
      <c r="AU154" s="111"/>
      <c r="AV154" s="110"/>
      <c r="AW154" s="111"/>
      <c r="AX154" s="110"/>
      <c r="AY154" s="111"/>
      <c r="AZ154" s="110"/>
      <c r="BA154" s="139"/>
      <c r="BB154" s="110"/>
      <c r="BC154" s="139"/>
      <c r="BD154" s="110"/>
      <c r="BE154" s="111"/>
      <c r="BF154" s="139"/>
      <c r="BG154" s="111"/>
      <c r="BH154" s="110"/>
      <c r="BI154" s="111"/>
      <c r="BJ154" s="110"/>
      <c r="BK154" s="111"/>
      <c r="BL154" s="110"/>
      <c r="BM154" s="111"/>
      <c r="BN154" s="110"/>
      <c r="BO154" s="111"/>
      <c r="BP154" s="110"/>
      <c r="BQ154" s="111"/>
      <c r="BR154" s="110"/>
      <c r="BS154" s="111"/>
      <c r="BT154" s="110"/>
      <c r="BU154" s="111"/>
      <c r="BV154" s="110"/>
      <c r="BW154" s="139"/>
      <c r="BX154" s="110"/>
      <c r="BY154" s="139"/>
      <c r="BZ154" s="110"/>
      <c r="CA154" s="139"/>
      <c r="CB154" s="110"/>
      <c r="CC154" s="139"/>
      <c r="CD154" s="110"/>
      <c r="CE154" s="111"/>
      <c r="CF154" s="110"/>
      <c r="CG154" s="111"/>
      <c r="CH154" s="110"/>
      <c r="CI154" s="111"/>
      <c r="CJ154" s="110"/>
      <c r="CK154" s="111"/>
      <c r="CL154" s="110"/>
      <c r="CM154" s="111"/>
      <c r="CN154" s="110"/>
      <c r="CO154" s="111"/>
      <c r="CP154" s="110"/>
      <c r="CQ154" s="111"/>
      <c r="CR154" s="110"/>
      <c r="CS154" s="111"/>
      <c r="CT154" s="110"/>
      <c r="CU154" s="111"/>
      <c r="CV154" s="110"/>
      <c r="CW154" s="111"/>
      <c r="CX154" s="110"/>
      <c r="CY154" s="111"/>
      <c r="CZ154" s="110"/>
      <c r="DA154" s="111"/>
      <c r="DB154" s="110"/>
      <c r="DC154" s="111"/>
      <c r="DD154" s="110"/>
      <c r="DE154" s="111"/>
      <c r="DF154" s="110"/>
      <c r="DG154" s="111"/>
      <c r="DH154" s="110"/>
      <c r="DI154" s="111"/>
      <c r="DJ154" s="110"/>
      <c r="DK154" s="111"/>
      <c r="DL154" s="110"/>
      <c r="DM154" s="111"/>
      <c r="DN154" s="110"/>
      <c r="DO154" s="111"/>
      <c r="DP154" s="110"/>
      <c r="DQ154" s="111"/>
      <c r="DR154" s="110"/>
      <c r="DS154" s="111"/>
      <c r="DT154" s="110"/>
      <c r="DU154" s="111"/>
      <c r="DV154" s="110"/>
      <c r="DW154" s="111"/>
      <c r="DX154" s="110"/>
      <c r="DY154" s="111"/>
      <c r="DZ154" s="110"/>
      <c r="EA154" s="111"/>
      <c r="EB154" s="110"/>
      <c r="EC154" s="111"/>
      <c r="ED154" s="110"/>
      <c r="EE154" s="111"/>
      <c r="EF154" s="110"/>
      <c r="EG154" s="111"/>
      <c r="EH154" s="110"/>
      <c r="EI154" s="111"/>
      <c r="EJ154" s="110"/>
      <c r="EK154" s="111"/>
      <c r="EL154" s="110"/>
      <c r="EM154" s="111"/>
      <c r="EN154" s="110"/>
      <c r="EO154" s="111"/>
      <c r="EP154" s="110"/>
      <c r="EQ154" s="111"/>
      <c r="ER154" s="110"/>
      <c r="ES154" s="111"/>
      <c r="ET154" s="110"/>
      <c r="EU154" s="111"/>
      <c r="EV154" s="110"/>
      <c r="EW154" s="111"/>
      <c r="EX154" s="110"/>
      <c r="EY154" s="111"/>
      <c r="EZ154" s="110"/>
      <c r="FA154" s="111"/>
      <c r="FB154" s="110"/>
      <c r="FC154" s="111"/>
      <c r="FD154" s="110"/>
      <c r="FE154" s="111"/>
      <c r="FF154" s="110"/>
      <c r="FG154" s="111"/>
      <c r="FH154" s="110"/>
      <c r="FI154" s="111"/>
      <c r="FJ154" s="110"/>
      <c r="FK154" s="111"/>
      <c r="FL154" s="110"/>
      <c r="FM154" s="111"/>
      <c r="FN154" s="110"/>
      <c r="FO154" s="111"/>
      <c r="FP154" s="110"/>
      <c r="FQ154" s="111"/>
      <c r="FR154" s="110"/>
      <c r="FS154" s="111"/>
      <c r="FT154" s="110"/>
      <c r="FU154" s="139"/>
      <c r="FV154" s="111"/>
    </row>
    <row r="155" spans="2:178" x14ac:dyDescent="0.15">
      <c r="B155" s="100"/>
      <c r="C155" s="126"/>
      <c r="D155" s="126"/>
      <c r="E155" s="126"/>
      <c r="F155" s="126"/>
      <c r="G155" s="127"/>
      <c r="H155" s="205"/>
      <c r="I155" s="140"/>
      <c r="J155" s="112"/>
      <c r="K155" s="140"/>
      <c r="L155" s="140"/>
      <c r="M155" s="113"/>
      <c r="N155" s="178"/>
      <c r="O155" s="113"/>
      <c r="P155" s="112"/>
      <c r="Q155" s="140"/>
      <c r="R155" s="112"/>
      <c r="S155" s="140"/>
      <c r="T155" s="112"/>
      <c r="U155" s="113"/>
      <c r="V155" s="140"/>
      <c r="W155" s="113"/>
      <c r="X155" s="112"/>
      <c r="Y155" s="113"/>
      <c r="Z155" s="112"/>
      <c r="AA155" s="113"/>
      <c r="AB155" s="112"/>
      <c r="AC155" s="113"/>
      <c r="AD155" s="112"/>
      <c r="AE155" s="113"/>
      <c r="AF155" s="112"/>
      <c r="AG155" s="113"/>
      <c r="AH155" s="112"/>
      <c r="AI155" s="113"/>
      <c r="AJ155" s="112"/>
      <c r="AK155" s="113"/>
      <c r="AL155" s="112"/>
      <c r="AM155" s="140"/>
      <c r="AN155" s="112"/>
      <c r="AO155" s="140"/>
      <c r="AP155" s="178"/>
      <c r="AQ155" s="113"/>
      <c r="AR155" s="178"/>
      <c r="AS155" s="113"/>
      <c r="AT155" s="112"/>
      <c r="AU155" s="113"/>
      <c r="AV155" s="112"/>
      <c r="AW155" s="113"/>
      <c r="AX155" s="112"/>
      <c r="AY155" s="113"/>
      <c r="AZ155" s="112"/>
      <c r="BA155" s="140"/>
      <c r="BB155" s="178"/>
      <c r="BC155" s="140"/>
      <c r="BD155" s="178"/>
      <c r="BE155" s="113"/>
      <c r="BF155" s="140"/>
      <c r="BG155" s="113"/>
      <c r="BH155" s="112"/>
      <c r="BI155" s="113"/>
      <c r="BJ155" s="112"/>
      <c r="BK155" s="113"/>
      <c r="BL155" s="178"/>
      <c r="BM155" s="113"/>
      <c r="BN155" s="112"/>
      <c r="BO155" s="113"/>
      <c r="BP155" s="178"/>
      <c r="BQ155" s="113"/>
      <c r="BR155" s="178"/>
      <c r="BS155" s="113"/>
      <c r="BT155" s="178"/>
      <c r="BU155" s="113"/>
      <c r="BV155" s="112"/>
      <c r="BW155" s="140"/>
      <c r="BX155" s="178"/>
      <c r="BY155" s="140"/>
      <c r="BZ155" s="178"/>
      <c r="CA155" s="113"/>
      <c r="CB155" s="178"/>
      <c r="CC155" s="113"/>
      <c r="CD155" s="112"/>
      <c r="CE155" s="113"/>
      <c r="CF155" s="178"/>
      <c r="CG155" s="140"/>
      <c r="CH155" s="178"/>
      <c r="CI155" s="113"/>
      <c r="CJ155" s="178"/>
      <c r="CK155" s="113"/>
      <c r="CL155" s="112"/>
      <c r="CM155" s="113"/>
      <c r="CN155" s="178"/>
      <c r="CO155" s="140"/>
      <c r="CP155" s="178"/>
      <c r="CQ155" s="113"/>
      <c r="CR155" s="178"/>
      <c r="CS155" s="113"/>
      <c r="CT155" s="178"/>
      <c r="CU155" s="113"/>
      <c r="CV155" s="178"/>
      <c r="CW155" s="140"/>
      <c r="CX155" s="178"/>
      <c r="CY155" s="113"/>
      <c r="CZ155" s="178"/>
      <c r="DA155" s="113"/>
      <c r="DB155" s="178"/>
      <c r="DC155" s="113"/>
      <c r="DD155" s="178"/>
      <c r="DE155" s="113"/>
      <c r="DF155" s="178"/>
      <c r="DG155" s="113"/>
      <c r="DH155" s="112"/>
      <c r="DI155" s="113"/>
      <c r="DJ155" s="112"/>
      <c r="DK155" s="113"/>
      <c r="DL155" s="178"/>
      <c r="DM155" s="113"/>
      <c r="DN155" s="178"/>
      <c r="DO155" s="113"/>
      <c r="DP155" s="112"/>
      <c r="DQ155" s="113"/>
      <c r="DR155" s="112"/>
      <c r="DS155" s="113"/>
      <c r="DT155" s="178"/>
      <c r="DU155" s="113"/>
      <c r="DV155" s="112"/>
      <c r="DW155" s="113"/>
      <c r="DX155" s="112"/>
      <c r="DY155" s="113"/>
      <c r="DZ155" s="112"/>
      <c r="EA155" s="113"/>
      <c r="EB155" s="112"/>
      <c r="EC155" s="113"/>
      <c r="ED155" s="112"/>
      <c r="EE155" s="113"/>
      <c r="EF155" s="112"/>
      <c r="EG155" s="113"/>
      <c r="EH155" s="112"/>
      <c r="EI155" s="113"/>
      <c r="EJ155" s="112"/>
      <c r="EK155" s="113"/>
      <c r="EL155" s="112"/>
      <c r="EM155" s="113"/>
      <c r="EN155" s="112"/>
      <c r="EO155" s="113"/>
      <c r="EP155" s="112"/>
      <c r="EQ155" s="113"/>
      <c r="ER155" s="112"/>
      <c r="ES155" s="113"/>
      <c r="ET155" s="112"/>
      <c r="EU155" s="113"/>
      <c r="EV155" s="112"/>
      <c r="EW155" s="113"/>
      <c r="EX155" s="112"/>
      <c r="EY155" s="113"/>
      <c r="EZ155" s="112"/>
      <c r="FA155" s="113"/>
      <c r="FB155" s="112"/>
      <c r="FC155" s="113"/>
      <c r="FD155" s="112"/>
      <c r="FE155" s="113"/>
      <c r="FF155" s="112"/>
      <c r="FG155" s="113"/>
      <c r="FH155" s="112"/>
      <c r="FI155" s="113"/>
      <c r="FJ155" s="112"/>
      <c r="FK155" s="113"/>
      <c r="FL155" s="112"/>
      <c r="FM155" s="113"/>
      <c r="FN155" s="112"/>
      <c r="FO155" s="113"/>
      <c r="FP155" s="112"/>
      <c r="FQ155" s="113"/>
      <c r="FR155" s="112"/>
      <c r="FS155" s="113"/>
      <c r="FT155" s="112"/>
      <c r="FU155" s="140"/>
      <c r="FV155" s="113"/>
    </row>
    <row r="156" spans="2:178" s="23" customFormat="1" ht="14.25" customHeight="1" x14ac:dyDescent="0.15">
      <c r="B156" s="100"/>
      <c r="C156" s="191" t="s">
        <v>28</v>
      </c>
      <c r="D156" s="192"/>
      <c r="E156" s="192"/>
      <c r="F156" s="192"/>
      <c r="G156" s="193"/>
      <c r="H156" s="203"/>
      <c r="I156" s="131"/>
      <c r="J156" s="129"/>
      <c r="K156" s="130"/>
      <c r="L156" s="130"/>
      <c r="M156" s="131"/>
      <c r="N156" s="129"/>
      <c r="O156" s="131"/>
      <c r="P156" s="129"/>
      <c r="Q156" s="131"/>
      <c r="R156" s="129"/>
      <c r="S156" s="131"/>
      <c r="T156" s="129"/>
      <c r="U156" s="131"/>
      <c r="V156" s="129"/>
      <c r="W156" s="131"/>
      <c r="X156" s="129"/>
      <c r="Y156" s="131"/>
      <c r="Z156" s="129"/>
      <c r="AA156" s="131"/>
      <c r="AB156" s="129"/>
      <c r="AC156" s="131"/>
      <c r="AD156" s="129"/>
      <c r="AE156" s="131"/>
      <c r="AF156" s="129"/>
      <c r="AG156" s="131"/>
      <c r="AH156" s="129"/>
      <c r="AI156" s="131"/>
      <c r="AJ156" s="129"/>
      <c r="AK156" s="131"/>
      <c r="AL156" s="129"/>
      <c r="AM156" s="131"/>
      <c r="AN156" s="129"/>
      <c r="AO156" s="131"/>
      <c r="AP156" s="129"/>
      <c r="AQ156" s="131"/>
      <c r="AR156" s="129"/>
      <c r="AS156" s="131"/>
      <c r="AT156" s="129"/>
      <c r="AU156" s="131"/>
      <c r="AV156" s="129"/>
      <c r="AW156" s="131"/>
      <c r="AX156" s="129"/>
      <c r="AY156" s="131"/>
      <c r="AZ156" s="129"/>
      <c r="BA156" s="131"/>
      <c r="BB156" s="129"/>
      <c r="BC156" s="131"/>
      <c r="BD156" s="129"/>
      <c r="BE156" s="131"/>
      <c r="BF156" s="129"/>
      <c r="BG156" s="131"/>
      <c r="BH156" s="129"/>
      <c r="BI156" s="131"/>
      <c r="BJ156" s="129"/>
      <c r="BK156" s="131"/>
      <c r="BL156" s="129"/>
      <c r="BM156" s="131"/>
      <c r="BN156" s="129"/>
      <c r="BO156" s="131"/>
      <c r="BP156" s="129"/>
      <c r="BQ156" s="131"/>
      <c r="BR156" s="129"/>
      <c r="BS156" s="131"/>
      <c r="BT156" s="129"/>
      <c r="BU156" s="131"/>
      <c r="BV156" s="129"/>
      <c r="BW156" s="131"/>
      <c r="BX156" s="129"/>
      <c r="BY156" s="131"/>
      <c r="BZ156" s="129"/>
      <c r="CA156" s="131"/>
      <c r="CB156" s="129"/>
      <c r="CC156" s="131"/>
      <c r="CD156" s="129"/>
      <c r="CE156" s="131"/>
      <c r="CF156" s="129"/>
      <c r="CG156" s="131"/>
      <c r="CH156" s="129"/>
      <c r="CI156" s="131"/>
      <c r="CJ156" s="129"/>
      <c r="CK156" s="131"/>
      <c r="CL156" s="129"/>
      <c r="CM156" s="131"/>
      <c r="CN156" s="129"/>
      <c r="CO156" s="131"/>
      <c r="CP156" s="129"/>
      <c r="CQ156" s="131"/>
      <c r="CR156" s="129"/>
      <c r="CS156" s="131"/>
      <c r="CT156" s="129"/>
      <c r="CU156" s="131"/>
      <c r="CV156" s="129"/>
      <c r="CW156" s="131"/>
      <c r="CX156" s="129"/>
      <c r="CY156" s="131"/>
      <c r="CZ156" s="129"/>
      <c r="DA156" s="131"/>
      <c r="DB156" s="129"/>
      <c r="DC156" s="131"/>
      <c r="DD156" s="129"/>
      <c r="DE156" s="131"/>
      <c r="DF156" s="129"/>
      <c r="DG156" s="131"/>
      <c r="DH156" s="129"/>
      <c r="DI156" s="131"/>
      <c r="DJ156" s="129"/>
      <c r="DK156" s="131"/>
      <c r="DL156" s="129"/>
      <c r="DM156" s="131"/>
      <c r="DN156" s="129"/>
      <c r="DO156" s="131"/>
      <c r="DP156" s="129"/>
      <c r="DQ156" s="131"/>
      <c r="DR156" s="129"/>
      <c r="DS156" s="131"/>
      <c r="DT156" s="129"/>
      <c r="DU156" s="131"/>
      <c r="DV156" s="129"/>
      <c r="DW156" s="131"/>
      <c r="DX156" s="129"/>
      <c r="DY156" s="131"/>
      <c r="DZ156" s="129"/>
      <c r="EA156" s="131"/>
      <c r="EB156" s="129"/>
      <c r="EC156" s="131"/>
      <c r="ED156" s="129"/>
      <c r="EE156" s="131"/>
      <c r="EF156" s="129"/>
      <c r="EG156" s="131"/>
      <c r="EH156" s="129"/>
      <c r="EI156" s="131"/>
      <c r="EJ156" s="129"/>
      <c r="EK156" s="131"/>
      <c r="EL156" s="129"/>
      <c r="EM156" s="131"/>
      <c r="EN156" s="129"/>
      <c r="EO156" s="131"/>
      <c r="EP156" s="129"/>
      <c r="EQ156" s="131"/>
      <c r="ER156" s="129"/>
      <c r="ES156" s="131"/>
      <c r="ET156" s="129"/>
      <c r="EU156" s="131"/>
      <c r="EV156" s="129"/>
      <c r="EW156" s="131"/>
      <c r="EX156" s="129"/>
      <c r="EY156" s="131"/>
      <c r="EZ156" s="129"/>
      <c r="FA156" s="131"/>
      <c r="FB156" s="129"/>
      <c r="FC156" s="131"/>
      <c r="FD156" s="129"/>
      <c r="FE156" s="131"/>
      <c r="FF156" s="129"/>
      <c r="FG156" s="131"/>
      <c r="FH156" s="129"/>
      <c r="FI156" s="131"/>
      <c r="FJ156" s="129"/>
      <c r="FK156" s="131"/>
      <c r="FL156" s="129"/>
      <c r="FM156" s="131"/>
      <c r="FN156" s="129"/>
      <c r="FO156" s="131"/>
      <c r="FP156" s="129"/>
      <c r="FQ156" s="131"/>
      <c r="FR156" s="129"/>
      <c r="FS156" s="131"/>
      <c r="FT156" s="129"/>
      <c r="FU156" s="130"/>
      <c r="FV156" s="131"/>
    </row>
    <row r="157" spans="2:178" s="23" customFormat="1" ht="14.25" customHeight="1" x14ac:dyDescent="0.15">
      <c r="B157" s="100"/>
      <c r="C157" s="194"/>
      <c r="D157" s="195"/>
      <c r="E157" s="195"/>
      <c r="F157" s="195"/>
      <c r="G157" s="196"/>
      <c r="H157" s="204"/>
      <c r="I157" s="134"/>
      <c r="J157" s="132"/>
      <c r="K157" s="133"/>
      <c r="L157" s="133"/>
      <c r="M157" s="134"/>
      <c r="N157" s="132"/>
      <c r="O157" s="134"/>
      <c r="P157" s="132"/>
      <c r="Q157" s="134"/>
      <c r="R157" s="132"/>
      <c r="S157" s="134"/>
      <c r="T157" s="132"/>
      <c r="U157" s="134"/>
      <c r="V157" s="132"/>
      <c r="W157" s="134"/>
      <c r="X157" s="132"/>
      <c r="Y157" s="134"/>
      <c r="Z157" s="132"/>
      <c r="AA157" s="134"/>
      <c r="AB157" s="132"/>
      <c r="AC157" s="134"/>
      <c r="AD157" s="132"/>
      <c r="AE157" s="134"/>
      <c r="AF157" s="132"/>
      <c r="AG157" s="134"/>
      <c r="AH157" s="132"/>
      <c r="AI157" s="134"/>
      <c r="AJ157" s="132"/>
      <c r="AK157" s="134"/>
      <c r="AL157" s="132"/>
      <c r="AM157" s="134"/>
      <c r="AN157" s="132"/>
      <c r="AO157" s="134"/>
      <c r="AP157" s="132"/>
      <c r="AQ157" s="134"/>
      <c r="AR157" s="132"/>
      <c r="AS157" s="134"/>
      <c r="AT157" s="132"/>
      <c r="AU157" s="134"/>
      <c r="AV157" s="132"/>
      <c r="AW157" s="134"/>
      <c r="AX157" s="132"/>
      <c r="AY157" s="134"/>
      <c r="AZ157" s="132"/>
      <c r="BA157" s="134"/>
      <c r="BB157" s="132"/>
      <c r="BC157" s="134"/>
      <c r="BD157" s="132"/>
      <c r="BE157" s="134"/>
      <c r="BF157" s="132"/>
      <c r="BG157" s="134"/>
      <c r="BH157" s="132"/>
      <c r="BI157" s="134"/>
      <c r="BJ157" s="132"/>
      <c r="BK157" s="134"/>
      <c r="BL157" s="132"/>
      <c r="BM157" s="134"/>
      <c r="BN157" s="132"/>
      <c r="BO157" s="134"/>
      <c r="BP157" s="132"/>
      <c r="BQ157" s="134"/>
      <c r="BR157" s="132"/>
      <c r="BS157" s="134"/>
      <c r="BT157" s="132"/>
      <c r="BU157" s="134"/>
      <c r="BV157" s="132"/>
      <c r="BW157" s="134"/>
      <c r="BX157" s="132"/>
      <c r="BY157" s="134"/>
      <c r="BZ157" s="132"/>
      <c r="CA157" s="134"/>
      <c r="CB157" s="132"/>
      <c r="CC157" s="134"/>
      <c r="CD157" s="132"/>
      <c r="CE157" s="134"/>
      <c r="CF157" s="132"/>
      <c r="CG157" s="134"/>
      <c r="CH157" s="132"/>
      <c r="CI157" s="134"/>
      <c r="CJ157" s="132"/>
      <c r="CK157" s="134"/>
      <c r="CL157" s="132"/>
      <c r="CM157" s="134"/>
      <c r="CN157" s="132"/>
      <c r="CO157" s="134"/>
      <c r="CP157" s="132"/>
      <c r="CQ157" s="134"/>
      <c r="CR157" s="132"/>
      <c r="CS157" s="134"/>
      <c r="CT157" s="132"/>
      <c r="CU157" s="134"/>
      <c r="CV157" s="132"/>
      <c r="CW157" s="134"/>
      <c r="CX157" s="132"/>
      <c r="CY157" s="134"/>
      <c r="CZ157" s="132"/>
      <c r="DA157" s="134"/>
      <c r="DB157" s="132"/>
      <c r="DC157" s="134"/>
      <c r="DD157" s="132"/>
      <c r="DE157" s="134"/>
      <c r="DF157" s="132"/>
      <c r="DG157" s="134"/>
      <c r="DH157" s="132"/>
      <c r="DI157" s="134"/>
      <c r="DJ157" s="132"/>
      <c r="DK157" s="134"/>
      <c r="DL157" s="132"/>
      <c r="DM157" s="134"/>
      <c r="DN157" s="132"/>
      <c r="DO157" s="134"/>
      <c r="DP157" s="132"/>
      <c r="DQ157" s="134"/>
      <c r="DR157" s="132"/>
      <c r="DS157" s="134"/>
      <c r="DT157" s="132"/>
      <c r="DU157" s="134"/>
      <c r="DV157" s="132"/>
      <c r="DW157" s="134"/>
      <c r="DX157" s="132"/>
      <c r="DY157" s="134"/>
      <c r="DZ157" s="132"/>
      <c r="EA157" s="134"/>
      <c r="EB157" s="132"/>
      <c r="EC157" s="134"/>
      <c r="ED157" s="132"/>
      <c r="EE157" s="134"/>
      <c r="EF157" s="132"/>
      <c r="EG157" s="134"/>
      <c r="EH157" s="132"/>
      <c r="EI157" s="134"/>
      <c r="EJ157" s="132"/>
      <c r="EK157" s="134"/>
      <c r="EL157" s="132"/>
      <c r="EM157" s="134"/>
      <c r="EN157" s="132"/>
      <c r="EO157" s="134"/>
      <c r="EP157" s="132"/>
      <c r="EQ157" s="134"/>
      <c r="ER157" s="132"/>
      <c r="ES157" s="134"/>
      <c r="ET157" s="132"/>
      <c r="EU157" s="134"/>
      <c r="EV157" s="132"/>
      <c r="EW157" s="134"/>
      <c r="EX157" s="132"/>
      <c r="EY157" s="134"/>
      <c r="EZ157" s="132"/>
      <c r="FA157" s="134"/>
      <c r="FB157" s="132"/>
      <c r="FC157" s="134"/>
      <c r="FD157" s="132"/>
      <c r="FE157" s="134"/>
      <c r="FF157" s="132"/>
      <c r="FG157" s="134"/>
      <c r="FH157" s="132"/>
      <c r="FI157" s="134"/>
      <c r="FJ157" s="132"/>
      <c r="FK157" s="134"/>
      <c r="FL157" s="132"/>
      <c r="FM157" s="134"/>
      <c r="FN157" s="132"/>
      <c r="FO157" s="134"/>
      <c r="FP157" s="132"/>
      <c r="FQ157" s="134"/>
      <c r="FR157" s="132"/>
      <c r="FS157" s="134"/>
      <c r="FT157" s="132"/>
      <c r="FU157" s="133"/>
      <c r="FV157" s="134"/>
    </row>
    <row r="158" spans="2:178" ht="170.1" customHeight="1" x14ac:dyDescent="0.15">
      <c r="B158" s="200"/>
      <c r="C158" s="152" t="s">
        <v>65</v>
      </c>
      <c r="D158" s="175"/>
      <c r="E158" s="175"/>
      <c r="F158" s="175"/>
      <c r="G158" s="176"/>
      <c r="H158" s="217"/>
      <c r="I158" s="154"/>
      <c r="J158" s="118"/>
      <c r="K158" s="177"/>
      <c r="L158" s="177"/>
      <c r="M158" s="119"/>
      <c r="N158" s="174"/>
      <c r="O158" s="154"/>
      <c r="P158" s="154"/>
      <c r="Q158" s="154"/>
      <c r="R158" s="118"/>
      <c r="S158" s="177"/>
      <c r="T158" s="118"/>
      <c r="U158" s="119"/>
      <c r="V158" s="154"/>
      <c r="W158" s="154"/>
      <c r="X158" s="154"/>
      <c r="Y158" s="154"/>
      <c r="Z158" s="154"/>
      <c r="AA158" s="154"/>
      <c r="AB158" s="154"/>
      <c r="AC158" s="154"/>
      <c r="AD158" s="154"/>
      <c r="AE158" s="154"/>
      <c r="AF158" s="154"/>
      <c r="AG158" s="154"/>
      <c r="AH158" s="154"/>
      <c r="AI158" s="154"/>
      <c r="AJ158" s="154"/>
      <c r="AK158" s="154"/>
      <c r="AL158" s="154"/>
      <c r="AM158" s="154"/>
      <c r="AN158" s="201"/>
      <c r="AO158" s="202"/>
      <c r="AP158" s="174"/>
      <c r="AQ158" s="154"/>
      <c r="AR158" s="174"/>
      <c r="AS158" s="154"/>
      <c r="AT158" s="154"/>
      <c r="AU158" s="154"/>
      <c r="AV158" s="154"/>
      <c r="AW158" s="154"/>
      <c r="AX158" s="154"/>
      <c r="AY158" s="154"/>
      <c r="AZ158" s="154"/>
      <c r="BA158" s="154"/>
      <c r="BB158" s="118"/>
      <c r="BC158" s="177"/>
      <c r="BD158" s="118"/>
      <c r="BE158" s="119"/>
      <c r="BF158" s="154"/>
      <c r="BG158" s="154"/>
      <c r="BH158" s="154"/>
      <c r="BI158" s="154"/>
      <c r="BJ158" s="154"/>
      <c r="BK158" s="154"/>
      <c r="BL158" s="154"/>
      <c r="BM158" s="154"/>
      <c r="BN158" s="154"/>
      <c r="BO158" s="154"/>
      <c r="BP158" s="154"/>
      <c r="BQ158" s="154"/>
      <c r="BR158" s="154"/>
      <c r="BS158" s="154"/>
      <c r="BT158" s="154"/>
      <c r="BU158" s="154"/>
      <c r="BV158" s="154"/>
      <c r="BW158" s="154"/>
      <c r="BX158" s="154"/>
      <c r="BY158" s="154"/>
      <c r="BZ158" s="174"/>
      <c r="CA158" s="154"/>
      <c r="CB158" s="154"/>
      <c r="CC158" s="154"/>
      <c r="CD158" s="154"/>
      <c r="CE158" s="154"/>
      <c r="CF158" s="154"/>
      <c r="CG158" s="154"/>
      <c r="CH158" s="174"/>
      <c r="CI158" s="154"/>
      <c r="CJ158" s="154"/>
      <c r="CK158" s="154"/>
      <c r="CL158" s="154"/>
      <c r="CM158" s="154"/>
      <c r="CN158" s="174"/>
      <c r="CO158" s="154"/>
      <c r="CP158" s="174"/>
      <c r="CQ158" s="154"/>
      <c r="CR158" s="154"/>
      <c r="CS158" s="154"/>
      <c r="CT158" s="174"/>
      <c r="CU158" s="154"/>
      <c r="CV158" s="154"/>
      <c r="CW158" s="154"/>
      <c r="CX158" s="154"/>
      <c r="CY158" s="154"/>
      <c r="CZ158" s="154"/>
      <c r="DA158" s="154"/>
      <c r="DB158" s="154"/>
      <c r="DC158" s="154"/>
      <c r="DD158" s="174"/>
      <c r="DE158" s="154"/>
      <c r="DF158" s="154"/>
      <c r="DG158" s="154"/>
      <c r="DH158" s="154"/>
      <c r="DI158" s="154"/>
      <c r="DJ158" s="154"/>
      <c r="DK158" s="154"/>
      <c r="DL158" s="154"/>
      <c r="DM158" s="154"/>
      <c r="DN158" s="174"/>
      <c r="DO158" s="154"/>
      <c r="DP158" s="154"/>
      <c r="DQ158" s="154"/>
      <c r="DR158" s="154"/>
      <c r="DS158" s="154"/>
      <c r="DT158" s="154"/>
      <c r="DU158" s="154"/>
      <c r="DV158" s="154"/>
      <c r="DW158" s="154"/>
      <c r="DX158" s="154"/>
      <c r="DY158" s="154"/>
      <c r="DZ158" s="154"/>
      <c r="EA158" s="154"/>
      <c r="EB158" s="154"/>
      <c r="EC158" s="154"/>
      <c r="ED158" s="154"/>
      <c r="EE158" s="154"/>
      <c r="EF158" s="154"/>
      <c r="EG158" s="154"/>
      <c r="EH158" s="154"/>
      <c r="EI158" s="154"/>
      <c r="EJ158" s="154"/>
      <c r="EK158" s="154"/>
      <c r="EL158" s="154"/>
      <c r="EM158" s="154"/>
      <c r="EN158" s="154"/>
      <c r="EO158" s="154"/>
      <c r="EP158" s="154"/>
      <c r="EQ158" s="154"/>
      <c r="ER158" s="154"/>
      <c r="ES158" s="154"/>
      <c r="ET158" s="154"/>
      <c r="EU158" s="154"/>
      <c r="EV158" s="154"/>
      <c r="EW158" s="154"/>
      <c r="EX158" s="154"/>
      <c r="EY158" s="154"/>
      <c r="EZ158" s="154"/>
      <c r="FA158" s="154"/>
      <c r="FB158" s="154"/>
      <c r="FC158" s="154"/>
      <c r="FD158" s="154"/>
      <c r="FE158" s="154"/>
      <c r="FF158" s="154"/>
      <c r="FG158" s="154"/>
      <c r="FH158" s="154"/>
      <c r="FI158" s="154"/>
      <c r="FJ158" s="154"/>
      <c r="FK158" s="154"/>
      <c r="FL158" s="154"/>
      <c r="FM158" s="154"/>
      <c r="FN158" s="154"/>
      <c r="FO158" s="154"/>
      <c r="FP158" s="154"/>
      <c r="FQ158" s="154"/>
      <c r="FR158" s="154"/>
      <c r="FS158" s="154"/>
      <c r="FT158" s="118"/>
      <c r="FU158" s="177"/>
      <c r="FV158" s="119"/>
    </row>
    <row r="159" spans="2:178" s="23" customFormat="1" ht="13.5" customHeight="1" x14ac:dyDescent="0.15">
      <c r="B159" s="99" t="s">
        <v>29</v>
      </c>
      <c r="C159" s="124" t="s">
        <v>52</v>
      </c>
      <c r="D159" s="124"/>
      <c r="E159" s="124"/>
      <c r="F159" s="124"/>
      <c r="G159" s="125"/>
      <c r="H159" s="95"/>
      <c r="I159" s="104"/>
      <c r="J159" s="105"/>
      <c r="K159" s="104"/>
      <c r="L159" s="105"/>
      <c r="M159" s="97"/>
      <c r="N159" s="97"/>
      <c r="O159" s="97"/>
      <c r="P159" s="97"/>
      <c r="Q159" s="97"/>
      <c r="R159" s="97"/>
      <c r="S159" s="97"/>
      <c r="T159" s="97"/>
      <c r="U159" s="97"/>
      <c r="V159" s="97"/>
      <c r="W159" s="97"/>
      <c r="X159" s="97"/>
      <c r="Y159" s="97"/>
      <c r="Z159" s="97"/>
      <c r="AA159" s="97"/>
      <c r="AB159" s="97"/>
      <c r="AC159" s="97"/>
      <c r="AD159" s="97"/>
      <c r="AE159" s="97"/>
      <c r="AF159" s="97"/>
      <c r="AG159" s="97"/>
      <c r="AH159" s="97"/>
      <c r="AI159" s="97"/>
      <c r="AJ159" s="97"/>
      <c r="AK159" s="97"/>
      <c r="AL159" s="97"/>
      <c r="AM159" s="97"/>
      <c r="AN159" s="97"/>
      <c r="AO159" s="97"/>
      <c r="AP159" s="97"/>
      <c r="AQ159" s="97"/>
      <c r="AR159" s="97"/>
      <c r="AS159" s="97"/>
      <c r="AT159" s="97"/>
      <c r="AU159" s="97"/>
      <c r="AV159" s="97"/>
      <c r="AW159" s="97"/>
      <c r="AX159" s="97"/>
      <c r="AY159" s="97"/>
      <c r="AZ159" s="97"/>
      <c r="BA159" s="97"/>
      <c r="BB159" s="97"/>
      <c r="BC159" s="97"/>
      <c r="BD159" s="97"/>
      <c r="BE159" s="97"/>
      <c r="BF159" s="97"/>
      <c r="BG159" s="97"/>
      <c r="BH159" s="97"/>
      <c r="BI159" s="97"/>
      <c r="BJ159" s="97"/>
      <c r="BK159" s="97"/>
      <c r="BL159" s="97"/>
      <c r="BM159" s="97"/>
      <c r="BN159" s="97"/>
      <c r="BO159" s="97"/>
      <c r="BP159" s="97"/>
      <c r="BQ159" s="97"/>
      <c r="BR159" s="97"/>
      <c r="BS159" s="97"/>
      <c r="BT159" s="97"/>
      <c r="BU159" s="97"/>
      <c r="BV159" s="97"/>
      <c r="BW159" s="97"/>
      <c r="BX159" s="97"/>
      <c r="BY159" s="97"/>
      <c r="BZ159" s="97"/>
      <c r="CA159" s="97"/>
      <c r="CB159" s="97"/>
      <c r="CC159" s="97"/>
      <c r="CD159" s="97"/>
      <c r="CE159" s="97"/>
      <c r="CF159" s="97"/>
      <c r="CG159" s="97"/>
      <c r="CH159" s="97"/>
      <c r="CI159" s="97"/>
      <c r="CJ159" s="97"/>
      <c r="CK159" s="97"/>
      <c r="CL159" s="97"/>
      <c r="CM159" s="97"/>
      <c r="CN159" s="97"/>
      <c r="CO159" s="97"/>
      <c r="CP159" s="97"/>
      <c r="CQ159" s="97"/>
      <c r="CR159" s="97"/>
      <c r="CS159" s="97"/>
      <c r="CT159" s="97"/>
      <c r="CU159" s="97"/>
      <c r="CV159" s="97"/>
      <c r="CW159" s="97"/>
      <c r="CX159" s="97"/>
      <c r="CY159" s="97"/>
      <c r="CZ159" s="97"/>
      <c r="DA159" s="97"/>
      <c r="DB159" s="97"/>
      <c r="DC159" s="97"/>
      <c r="DD159" s="97"/>
      <c r="DE159" s="97"/>
      <c r="DF159" s="97"/>
      <c r="DG159" s="97"/>
      <c r="DH159" s="97"/>
      <c r="DI159" s="97"/>
      <c r="DJ159" s="97"/>
      <c r="DK159" s="97"/>
      <c r="DL159" s="97"/>
      <c r="DM159" s="97"/>
      <c r="DN159" s="97"/>
      <c r="DO159" s="97"/>
      <c r="DP159" s="97"/>
      <c r="DQ159" s="97"/>
      <c r="DR159" s="97"/>
      <c r="DS159" s="97"/>
      <c r="DT159" s="97"/>
      <c r="DU159" s="97"/>
      <c r="DV159" s="97"/>
      <c r="DW159" s="97"/>
      <c r="DX159" s="97"/>
      <c r="DY159" s="97"/>
      <c r="DZ159" s="97"/>
      <c r="EA159" s="97"/>
      <c r="EB159" s="97"/>
      <c r="EC159" s="97"/>
      <c r="ED159" s="97"/>
      <c r="EE159" s="97"/>
      <c r="EF159" s="97"/>
      <c r="EG159" s="97"/>
      <c r="EH159" s="97"/>
      <c r="EI159" s="97"/>
      <c r="EJ159" s="97"/>
      <c r="EK159" s="97"/>
      <c r="EL159" s="97"/>
      <c r="EM159" s="97"/>
      <c r="EN159" s="97"/>
      <c r="EO159" s="97"/>
      <c r="EP159" s="97"/>
      <c r="EQ159" s="97"/>
      <c r="ER159" s="97"/>
      <c r="ES159" s="97"/>
      <c r="ET159" s="97"/>
      <c r="EU159" s="97"/>
      <c r="EV159" s="97"/>
      <c r="EW159" s="97"/>
      <c r="EX159" s="97"/>
      <c r="EY159" s="97"/>
      <c r="EZ159" s="97"/>
      <c r="FA159" s="97"/>
      <c r="FB159" s="97"/>
      <c r="FC159" s="97"/>
      <c r="FD159" s="97"/>
      <c r="FE159" s="97"/>
      <c r="FF159" s="97"/>
      <c r="FG159" s="97"/>
      <c r="FH159" s="97"/>
      <c r="FI159" s="97"/>
      <c r="FJ159" s="97"/>
      <c r="FK159" s="97"/>
      <c r="FL159" s="97"/>
      <c r="FM159" s="97"/>
      <c r="FN159" s="97"/>
      <c r="FO159" s="97"/>
      <c r="FP159" s="97"/>
      <c r="FQ159" s="97"/>
      <c r="FR159" s="97"/>
      <c r="FS159" s="97"/>
      <c r="FT159" s="97"/>
      <c r="FU159" s="97"/>
      <c r="FV159" s="97"/>
    </row>
    <row r="160" spans="2:178" s="23" customFormat="1" x14ac:dyDescent="0.15">
      <c r="B160" s="100"/>
      <c r="C160" s="124" t="s">
        <v>26</v>
      </c>
      <c r="D160" s="124"/>
      <c r="E160" s="124"/>
      <c r="F160" s="124"/>
      <c r="G160" s="125"/>
      <c r="H160" s="74"/>
      <c r="I160" s="106"/>
      <c r="J160" s="107"/>
      <c r="K160" s="106"/>
      <c r="L160" s="107"/>
      <c r="M160" s="187"/>
      <c r="N160" s="187"/>
      <c r="O160" s="187"/>
      <c r="P160" s="106"/>
      <c r="Q160" s="106"/>
      <c r="R160" s="128"/>
      <c r="S160" s="106"/>
      <c r="T160" s="107"/>
      <c r="U160" s="107"/>
      <c r="V160" s="187"/>
      <c r="W160" s="187"/>
      <c r="X160" s="187"/>
      <c r="Y160" s="187"/>
      <c r="Z160" s="187"/>
      <c r="AA160" s="187"/>
      <c r="AB160" s="187"/>
      <c r="AC160" s="187"/>
      <c r="AD160" s="187"/>
      <c r="AE160" s="187"/>
      <c r="AF160" s="187"/>
      <c r="AG160" s="187"/>
      <c r="AH160" s="187"/>
      <c r="AI160" s="187"/>
      <c r="AJ160" s="187"/>
      <c r="AK160" s="187"/>
      <c r="AL160" s="106"/>
      <c r="AM160" s="106"/>
      <c r="AN160" s="128"/>
      <c r="AO160" s="199"/>
      <c r="AP160" s="199"/>
      <c r="AQ160" s="187"/>
      <c r="AR160" s="187"/>
      <c r="AS160" s="187"/>
      <c r="AT160" s="187"/>
      <c r="AU160" s="187"/>
      <c r="AV160" s="187"/>
      <c r="AW160" s="187"/>
      <c r="AX160" s="187"/>
      <c r="AY160" s="187"/>
      <c r="AZ160" s="106"/>
      <c r="BA160" s="187"/>
      <c r="BB160" s="187"/>
      <c r="BC160" s="187"/>
      <c r="BD160" s="187"/>
      <c r="BE160" s="107"/>
      <c r="BF160" s="187"/>
      <c r="BG160" s="187"/>
      <c r="BH160" s="187"/>
      <c r="BI160" s="187"/>
      <c r="BJ160" s="187"/>
      <c r="BK160" s="187"/>
      <c r="BL160" s="187"/>
      <c r="BM160" s="187"/>
      <c r="BN160" s="187"/>
      <c r="BO160" s="187"/>
      <c r="BP160" s="187"/>
      <c r="BQ160" s="187"/>
      <c r="BR160" s="187"/>
      <c r="BS160" s="187"/>
      <c r="BT160" s="187"/>
      <c r="BU160" s="187"/>
      <c r="BV160" s="106"/>
      <c r="BW160" s="106"/>
      <c r="BX160" s="128"/>
      <c r="BY160" s="199"/>
      <c r="BZ160" s="199"/>
      <c r="CA160" s="106"/>
      <c r="CB160" s="107"/>
      <c r="CC160" s="187"/>
      <c r="CD160" s="187"/>
      <c r="CE160" s="187"/>
      <c r="CF160" s="187"/>
      <c r="CG160" s="187"/>
      <c r="CH160" s="187"/>
      <c r="CI160" s="187"/>
      <c r="CJ160" s="187"/>
      <c r="CK160" s="187"/>
      <c r="CL160" s="187"/>
      <c r="CM160" s="187"/>
      <c r="CN160" s="187"/>
      <c r="CO160" s="187"/>
      <c r="CP160" s="187"/>
      <c r="CQ160" s="187"/>
      <c r="CR160" s="187"/>
      <c r="CS160" s="187"/>
      <c r="CT160" s="187"/>
      <c r="CU160" s="187"/>
      <c r="CV160" s="187"/>
      <c r="CW160" s="187"/>
      <c r="CX160" s="187"/>
      <c r="CY160" s="187"/>
      <c r="CZ160" s="187"/>
      <c r="DA160" s="187"/>
      <c r="DB160" s="187"/>
      <c r="DC160" s="187"/>
      <c r="DD160" s="187"/>
      <c r="DE160" s="187"/>
      <c r="DF160" s="187"/>
      <c r="DG160" s="187"/>
      <c r="DH160" s="187"/>
      <c r="DI160" s="187"/>
      <c r="DJ160" s="187"/>
      <c r="DK160" s="187"/>
      <c r="DL160" s="187"/>
      <c r="DM160" s="187"/>
      <c r="DN160" s="187"/>
      <c r="DO160" s="187"/>
      <c r="DP160" s="187"/>
      <c r="DQ160" s="187"/>
      <c r="DR160" s="187"/>
      <c r="DS160" s="187"/>
      <c r="DT160" s="187"/>
      <c r="DU160" s="187"/>
      <c r="DV160" s="187"/>
      <c r="DW160" s="187"/>
      <c r="DX160" s="187"/>
      <c r="DY160" s="187"/>
      <c r="DZ160" s="187"/>
      <c r="EA160" s="187"/>
      <c r="EB160" s="187"/>
      <c r="EC160" s="187"/>
      <c r="ED160" s="187"/>
      <c r="EE160" s="187"/>
      <c r="EF160" s="187"/>
      <c r="EG160" s="187"/>
      <c r="EH160" s="187"/>
      <c r="EI160" s="187"/>
      <c r="EJ160" s="187"/>
      <c r="EK160" s="187"/>
      <c r="EL160" s="187"/>
      <c r="EM160" s="187"/>
      <c r="EN160" s="187"/>
      <c r="EO160" s="187"/>
      <c r="EP160" s="187"/>
      <c r="EQ160" s="187"/>
      <c r="ER160" s="187"/>
      <c r="ES160" s="187"/>
      <c r="ET160" s="187"/>
      <c r="EU160" s="187"/>
      <c r="EV160" s="187"/>
      <c r="EW160" s="187"/>
      <c r="EX160" s="187"/>
      <c r="EY160" s="187"/>
      <c r="EZ160" s="187"/>
      <c r="FA160" s="187"/>
      <c r="FB160" s="187"/>
      <c r="FC160" s="187"/>
      <c r="FD160" s="187"/>
      <c r="FE160" s="187"/>
      <c r="FF160" s="187"/>
      <c r="FG160" s="187"/>
      <c r="FH160" s="187"/>
      <c r="FI160" s="187"/>
      <c r="FJ160" s="187"/>
      <c r="FK160" s="187"/>
      <c r="FL160" s="187"/>
      <c r="FM160" s="187"/>
      <c r="FN160" s="187"/>
      <c r="FO160" s="106"/>
      <c r="FP160" s="107"/>
      <c r="FQ160" s="106"/>
      <c r="FR160" s="107"/>
      <c r="FS160" s="187"/>
      <c r="FT160" s="187"/>
      <c r="FU160" s="187"/>
      <c r="FV160" s="187"/>
    </row>
    <row r="161" spans="2:181" ht="13.5" customHeight="1" x14ac:dyDescent="0.15">
      <c r="B161" s="100"/>
      <c r="C161" s="126" t="s">
        <v>27</v>
      </c>
      <c r="D161" s="126"/>
      <c r="E161" s="126"/>
      <c r="F161" s="126"/>
      <c r="G161" s="127"/>
      <c r="H161" s="75"/>
      <c r="I161" s="108"/>
      <c r="J161" s="109"/>
      <c r="K161" s="108"/>
      <c r="L161" s="109"/>
      <c r="M161" s="108"/>
      <c r="N161" s="109"/>
      <c r="O161" s="108"/>
      <c r="P161" s="109"/>
      <c r="Q161" s="108"/>
      <c r="R161" s="109"/>
      <c r="S161" s="108"/>
      <c r="T161" s="109"/>
      <c r="U161" s="108"/>
      <c r="V161" s="109"/>
      <c r="W161" s="108"/>
      <c r="X161" s="109"/>
      <c r="Y161" s="108"/>
      <c r="Z161" s="109"/>
      <c r="AA161" s="108"/>
      <c r="AB161" s="109"/>
      <c r="AC161" s="108"/>
      <c r="AD161" s="109"/>
      <c r="AE161" s="108"/>
      <c r="AF161" s="109"/>
      <c r="AG161" s="108"/>
      <c r="AH161" s="109"/>
      <c r="AI161" s="108"/>
      <c r="AJ161" s="109"/>
      <c r="AK161" s="108"/>
      <c r="AL161" s="109"/>
      <c r="AM161" s="108"/>
      <c r="AN161" s="109"/>
      <c r="AO161" s="108"/>
      <c r="AP161" s="109"/>
      <c r="AQ161" s="108"/>
      <c r="AR161" s="109"/>
      <c r="AS161" s="108"/>
      <c r="AT161" s="109"/>
      <c r="AU161" s="108"/>
      <c r="AV161" s="109"/>
      <c r="AW161" s="108"/>
      <c r="AX161" s="109"/>
      <c r="AY161" s="108"/>
      <c r="AZ161" s="109"/>
      <c r="BA161" s="108"/>
      <c r="BB161" s="109"/>
      <c r="BC161" s="108"/>
      <c r="BD161" s="109"/>
      <c r="BE161" s="108"/>
      <c r="BF161" s="109"/>
      <c r="BG161" s="108"/>
      <c r="BH161" s="109"/>
      <c r="BI161" s="108"/>
      <c r="BJ161" s="109"/>
      <c r="BK161" s="108"/>
      <c r="BL161" s="109"/>
      <c r="BM161" s="108"/>
      <c r="BN161" s="109"/>
      <c r="BO161" s="108"/>
      <c r="BP161" s="109"/>
      <c r="BQ161" s="108"/>
      <c r="BR161" s="109"/>
      <c r="BS161" s="108"/>
      <c r="BT161" s="109"/>
      <c r="BU161" s="108"/>
      <c r="BV161" s="109"/>
      <c r="BW161" s="108"/>
      <c r="BX161" s="109"/>
      <c r="BY161" s="108"/>
      <c r="BZ161" s="109"/>
      <c r="CA161" s="108"/>
      <c r="CB161" s="109"/>
      <c r="CC161" s="108"/>
      <c r="CD161" s="109"/>
      <c r="CE161" s="108"/>
      <c r="CF161" s="109"/>
      <c r="CG161" s="108"/>
      <c r="CH161" s="109"/>
      <c r="CI161" s="108"/>
      <c r="CJ161" s="109"/>
      <c r="CK161" s="108"/>
      <c r="CL161" s="109"/>
      <c r="CM161" s="108"/>
      <c r="CN161" s="109"/>
      <c r="CO161" s="108"/>
      <c r="CP161" s="109"/>
      <c r="CQ161" s="108"/>
      <c r="CR161" s="109"/>
      <c r="CS161" s="108"/>
      <c r="CT161" s="109"/>
      <c r="CU161" s="108"/>
      <c r="CV161" s="109"/>
      <c r="CW161" s="108"/>
      <c r="CX161" s="109"/>
      <c r="CY161" s="108"/>
      <c r="CZ161" s="109"/>
      <c r="DA161" s="108"/>
      <c r="DB161" s="109"/>
      <c r="DC161" s="108"/>
      <c r="DD161" s="109"/>
      <c r="DE161" s="108"/>
      <c r="DF161" s="109"/>
      <c r="DG161" s="108"/>
      <c r="DH161" s="109"/>
      <c r="DI161" s="108"/>
      <c r="DJ161" s="109"/>
      <c r="DK161" s="108"/>
      <c r="DL161" s="109"/>
      <c r="DM161" s="108"/>
      <c r="DN161" s="109"/>
      <c r="DO161" s="108"/>
      <c r="DP161" s="109"/>
      <c r="DQ161" s="108"/>
      <c r="DR161" s="109"/>
      <c r="DS161" s="108"/>
      <c r="DT161" s="109"/>
      <c r="DU161" s="108"/>
      <c r="DV161" s="109"/>
      <c r="DW161" s="108"/>
      <c r="DX161" s="109"/>
      <c r="DY161" s="108"/>
      <c r="DZ161" s="109"/>
      <c r="EA161" s="108"/>
      <c r="EB161" s="109"/>
      <c r="EC161" s="108"/>
      <c r="ED161" s="109"/>
      <c r="EE161" s="108"/>
      <c r="EF161" s="109"/>
      <c r="EG161" s="108"/>
      <c r="EH161" s="109"/>
      <c r="EI161" s="108"/>
      <c r="EJ161" s="109"/>
      <c r="EK161" s="108"/>
      <c r="EL161" s="109"/>
      <c r="EM161" s="108"/>
      <c r="EN161" s="109"/>
      <c r="EO161" s="108"/>
      <c r="EP161" s="109"/>
      <c r="EQ161" s="108"/>
      <c r="ER161" s="109"/>
      <c r="ES161" s="108"/>
      <c r="ET161" s="109"/>
      <c r="EU161" s="108"/>
      <c r="EV161" s="109"/>
      <c r="EW161" s="108"/>
      <c r="EX161" s="109"/>
      <c r="EY161" s="108"/>
      <c r="EZ161" s="109"/>
      <c r="FA161" s="108"/>
      <c r="FB161" s="109"/>
      <c r="FC161" s="108"/>
      <c r="FD161" s="109"/>
      <c r="FE161" s="108"/>
      <c r="FF161" s="109"/>
      <c r="FG161" s="108"/>
      <c r="FH161" s="109"/>
      <c r="FI161" s="108"/>
      <c r="FJ161" s="109"/>
      <c r="FK161" s="108"/>
      <c r="FL161" s="109"/>
      <c r="FM161" s="108"/>
      <c r="FN161" s="109"/>
      <c r="FO161" s="108"/>
      <c r="FP161" s="109"/>
      <c r="FQ161" s="108"/>
      <c r="FR161" s="109"/>
      <c r="FS161" s="108"/>
      <c r="FT161" s="109"/>
      <c r="FU161" s="108"/>
      <c r="FV161" s="109"/>
    </row>
    <row r="162" spans="2:181" x14ac:dyDescent="0.15">
      <c r="B162" s="100"/>
      <c r="C162" s="126"/>
      <c r="D162" s="126"/>
      <c r="E162" s="126"/>
      <c r="F162" s="126"/>
      <c r="G162" s="127"/>
      <c r="H162" s="76"/>
      <c r="I162" s="110"/>
      <c r="J162" s="111"/>
      <c r="K162" s="110"/>
      <c r="L162" s="111"/>
      <c r="M162" s="110"/>
      <c r="N162" s="111"/>
      <c r="O162" s="110"/>
      <c r="P162" s="111"/>
      <c r="Q162" s="110"/>
      <c r="R162" s="111"/>
      <c r="S162" s="110"/>
      <c r="T162" s="111"/>
      <c r="U162" s="110"/>
      <c r="V162" s="111"/>
      <c r="W162" s="110"/>
      <c r="X162" s="111"/>
      <c r="Y162" s="110"/>
      <c r="Z162" s="111"/>
      <c r="AA162" s="110"/>
      <c r="AB162" s="111"/>
      <c r="AC162" s="110"/>
      <c r="AD162" s="111"/>
      <c r="AE162" s="110"/>
      <c r="AF162" s="111"/>
      <c r="AG162" s="110"/>
      <c r="AH162" s="111"/>
      <c r="AI162" s="110"/>
      <c r="AJ162" s="111"/>
      <c r="AK162" s="110"/>
      <c r="AL162" s="111"/>
      <c r="AM162" s="110"/>
      <c r="AN162" s="111"/>
      <c r="AO162" s="110"/>
      <c r="AP162" s="111"/>
      <c r="AQ162" s="110"/>
      <c r="AR162" s="111"/>
      <c r="AS162" s="110"/>
      <c r="AT162" s="111"/>
      <c r="AU162" s="110"/>
      <c r="AV162" s="111"/>
      <c r="AW162" s="110"/>
      <c r="AX162" s="111"/>
      <c r="AY162" s="110"/>
      <c r="AZ162" s="111"/>
      <c r="BA162" s="110"/>
      <c r="BB162" s="111"/>
      <c r="BC162" s="110"/>
      <c r="BD162" s="111"/>
      <c r="BE162" s="110"/>
      <c r="BF162" s="111"/>
      <c r="BG162" s="110"/>
      <c r="BH162" s="111"/>
      <c r="BI162" s="110"/>
      <c r="BJ162" s="111"/>
      <c r="BK162" s="110"/>
      <c r="BL162" s="111"/>
      <c r="BM162" s="110"/>
      <c r="BN162" s="111"/>
      <c r="BO162" s="110"/>
      <c r="BP162" s="111"/>
      <c r="BQ162" s="110"/>
      <c r="BR162" s="111"/>
      <c r="BS162" s="110"/>
      <c r="BT162" s="111"/>
      <c r="BU162" s="110"/>
      <c r="BV162" s="111"/>
      <c r="BW162" s="110"/>
      <c r="BX162" s="111"/>
      <c r="BY162" s="110"/>
      <c r="BZ162" s="111"/>
      <c r="CA162" s="110"/>
      <c r="CB162" s="111"/>
      <c r="CC162" s="110"/>
      <c r="CD162" s="111"/>
      <c r="CE162" s="110"/>
      <c r="CF162" s="111"/>
      <c r="CG162" s="110"/>
      <c r="CH162" s="111"/>
      <c r="CI162" s="110"/>
      <c r="CJ162" s="111"/>
      <c r="CK162" s="110"/>
      <c r="CL162" s="111"/>
      <c r="CM162" s="110"/>
      <c r="CN162" s="111"/>
      <c r="CO162" s="110"/>
      <c r="CP162" s="111"/>
      <c r="CQ162" s="110"/>
      <c r="CR162" s="111"/>
      <c r="CS162" s="110"/>
      <c r="CT162" s="111"/>
      <c r="CU162" s="110"/>
      <c r="CV162" s="111"/>
      <c r="CW162" s="110"/>
      <c r="CX162" s="111"/>
      <c r="CY162" s="110"/>
      <c r="CZ162" s="111"/>
      <c r="DA162" s="110"/>
      <c r="DB162" s="111"/>
      <c r="DC162" s="110"/>
      <c r="DD162" s="111"/>
      <c r="DE162" s="110"/>
      <c r="DF162" s="111"/>
      <c r="DG162" s="110"/>
      <c r="DH162" s="111"/>
      <c r="DI162" s="110"/>
      <c r="DJ162" s="111"/>
      <c r="DK162" s="110"/>
      <c r="DL162" s="111"/>
      <c r="DM162" s="110"/>
      <c r="DN162" s="111"/>
      <c r="DO162" s="110"/>
      <c r="DP162" s="111"/>
      <c r="DQ162" s="110"/>
      <c r="DR162" s="111"/>
      <c r="DS162" s="110"/>
      <c r="DT162" s="111"/>
      <c r="DU162" s="110"/>
      <c r="DV162" s="111"/>
      <c r="DW162" s="110"/>
      <c r="DX162" s="111"/>
      <c r="DY162" s="110"/>
      <c r="DZ162" s="111"/>
      <c r="EA162" s="110"/>
      <c r="EB162" s="111"/>
      <c r="EC162" s="110"/>
      <c r="ED162" s="111"/>
      <c r="EE162" s="110"/>
      <c r="EF162" s="111"/>
      <c r="EG162" s="110"/>
      <c r="EH162" s="111"/>
      <c r="EI162" s="110"/>
      <c r="EJ162" s="111"/>
      <c r="EK162" s="110"/>
      <c r="EL162" s="111"/>
      <c r="EM162" s="110"/>
      <c r="EN162" s="111"/>
      <c r="EO162" s="110"/>
      <c r="EP162" s="111"/>
      <c r="EQ162" s="110"/>
      <c r="ER162" s="111"/>
      <c r="ES162" s="110"/>
      <c r="ET162" s="111"/>
      <c r="EU162" s="110"/>
      <c r="EV162" s="111"/>
      <c r="EW162" s="110"/>
      <c r="EX162" s="111"/>
      <c r="EY162" s="110"/>
      <c r="EZ162" s="111"/>
      <c r="FA162" s="110"/>
      <c r="FB162" s="111"/>
      <c r="FC162" s="110"/>
      <c r="FD162" s="111"/>
      <c r="FE162" s="110"/>
      <c r="FF162" s="111"/>
      <c r="FG162" s="110"/>
      <c r="FH162" s="111"/>
      <c r="FI162" s="110"/>
      <c r="FJ162" s="111"/>
      <c r="FK162" s="110"/>
      <c r="FL162" s="111"/>
      <c r="FM162" s="110"/>
      <c r="FN162" s="111"/>
      <c r="FO162" s="110"/>
      <c r="FP162" s="111"/>
      <c r="FQ162" s="110"/>
      <c r="FR162" s="111"/>
      <c r="FS162" s="110"/>
      <c r="FT162" s="111"/>
      <c r="FU162" s="110"/>
      <c r="FV162" s="111"/>
    </row>
    <row r="163" spans="2:181" x14ac:dyDescent="0.15">
      <c r="B163" s="100"/>
      <c r="C163" s="126"/>
      <c r="D163" s="126"/>
      <c r="E163" s="126"/>
      <c r="F163" s="126"/>
      <c r="G163" s="127"/>
      <c r="H163" s="76"/>
      <c r="I163" s="110"/>
      <c r="J163" s="111"/>
      <c r="K163" s="110"/>
      <c r="L163" s="111"/>
      <c r="M163" s="110"/>
      <c r="N163" s="111"/>
      <c r="O163" s="110"/>
      <c r="P163" s="111"/>
      <c r="Q163" s="110"/>
      <c r="R163" s="111"/>
      <c r="S163" s="110"/>
      <c r="T163" s="111"/>
      <c r="U163" s="110"/>
      <c r="V163" s="111"/>
      <c r="W163" s="110"/>
      <c r="X163" s="111"/>
      <c r="Y163" s="110"/>
      <c r="Z163" s="111"/>
      <c r="AA163" s="110"/>
      <c r="AB163" s="111"/>
      <c r="AC163" s="110"/>
      <c r="AD163" s="111"/>
      <c r="AE163" s="110"/>
      <c r="AF163" s="111"/>
      <c r="AG163" s="110"/>
      <c r="AH163" s="111"/>
      <c r="AI163" s="110"/>
      <c r="AJ163" s="111"/>
      <c r="AK163" s="110"/>
      <c r="AL163" s="111"/>
      <c r="AM163" s="110"/>
      <c r="AN163" s="111"/>
      <c r="AO163" s="110"/>
      <c r="AP163" s="111"/>
      <c r="AQ163" s="110"/>
      <c r="AR163" s="111"/>
      <c r="AS163" s="110"/>
      <c r="AT163" s="111"/>
      <c r="AU163" s="110"/>
      <c r="AV163" s="111"/>
      <c r="AW163" s="110"/>
      <c r="AX163" s="111"/>
      <c r="AY163" s="110"/>
      <c r="AZ163" s="111"/>
      <c r="BA163" s="110"/>
      <c r="BB163" s="111"/>
      <c r="BC163" s="110"/>
      <c r="BD163" s="111"/>
      <c r="BE163" s="110"/>
      <c r="BF163" s="111"/>
      <c r="BG163" s="110"/>
      <c r="BH163" s="111"/>
      <c r="BI163" s="110"/>
      <c r="BJ163" s="111"/>
      <c r="BK163" s="110"/>
      <c r="BL163" s="111"/>
      <c r="BM163" s="110"/>
      <c r="BN163" s="111"/>
      <c r="BO163" s="110"/>
      <c r="BP163" s="111"/>
      <c r="BQ163" s="110"/>
      <c r="BR163" s="111"/>
      <c r="BS163" s="110"/>
      <c r="BT163" s="111"/>
      <c r="BU163" s="110"/>
      <c r="BV163" s="111"/>
      <c r="BW163" s="110"/>
      <c r="BX163" s="111"/>
      <c r="BY163" s="110"/>
      <c r="BZ163" s="111"/>
      <c r="CA163" s="110"/>
      <c r="CB163" s="111"/>
      <c r="CC163" s="110"/>
      <c r="CD163" s="111"/>
      <c r="CE163" s="110"/>
      <c r="CF163" s="111"/>
      <c r="CG163" s="110"/>
      <c r="CH163" s="111"/>
      <c r="CI163" s="110"/>
      <c r="CJ163" s="111"/>
      <c r="CK163" s="110"/>
      <c r="CL163" s="111"/>
      <c r="CM163" s="110"/>
      <c r="CN163" s="111"/>
      <c r="CO163" s="110"/>
      <c r="CP163" s="111"/>
      <c r="CQ163" s="110"/>
      <c r="CR163" s="111"/>
      <c r="CS163" s="110"/>
      <c r="CT163" s="111"/>
      <c r="CU163" s="110"/>
      <c r="CV163" s="111"/>
      <c r="CW163" s="110"/>
      <c r="CX163" s="111"/>
      <c r="CY163" s="110"/>
      <c r="CZ163" s="111"/>
      <c r="DA163" s="110"/>
      <c r="DB163" s="111"/>
      <c r="DC163" s="110"/>
      <c r="DD163" s="111"/>
      <c r="DE163" s="110"/>
      <c r="DF163" s="111"/>
      <c r="DG163" s="110"/>
      <c r="DH163" s="111"/>
      <c r="DI163" s="110"/>
      <c r="DJ163" s="111"/>
      <c r="DK163" s="110"/>
      <c r="DL163" s="111"/>
      <c r="DM163" s="110"/>
      <c r="DN163" s="111"/>
      <c r="DO163" s="110"/>
      <c r="DP163" s="111"/>
      <c r="DQ163" s="110"/>
      <c r="DR163" s="111"/>
      <c r="DS163" s="110"/>
      <c r="DT163" s="111"/>
      <c r="DU163" s="110"/>
      <c r="DV163" s="111"/>
      <c r="DW163" s="110"/>
      <c r="DX163" s="111"/>
      <c r="DY163" s="110"/>
      <c r="DZ163" s="111"/>
      <c r="EA163" s="110"/>
      <c r="EB163" s="111"/>
      <c r="EC163" s="110"/>
      <c r="ED163" s="111"/>
      <c r="EE163" s="110"/>
      <c r="EF163" s="111"/>
      <c r="EG163" s="110"/>
      <c r="EH163" s="111"/>
      <c r="EI163" s="110"/>
      <c r="EJ163" s="111"/>
      <c r="EK163" s="110"/>
      <c r="EL163" s="111"/>
      <c r="EM163" s="110"/>
      <c r="EN163" s="111"/>
      <c r="EO163" s="110"/>
      <c r="EP163" s="111"/>
      <c r="EQ163" s="110"/>
      <c r="ER163" s="111"/>
      <c r="ES163" s="110"/>
      <c r="ET163" s="111"/>
      <c r="EU163" s="110"/>
      <c r="EV163" s="111"/>
      <c r="EW163" s="110"/>
      <c r="EX163" s="111"/>
      <c r="EY163" s="110"/>
      <c r="EZ163" s="111"/>
      <c r="FA163" s="110"/>
      <c r="FB163" s="111"/>
      <c r="FC163" s="110"/>
      <c r="FD163" s="111"/>
      <c r="FE163" s="110"/>
      <c r="FF163" s="111"/>
      <c r="FG163" s="110"/>
      <c r="FH163" s="111"/>
      <c r="FI163" s="110"/>
      <c r="FJ163" s="111"/>
      <c r="FK163" s="110"/>
      <c r="FL163" s="111"/>
      <c r="FM163" s="110"/>
      <c r="FN163" s="111"/>
      <c r="FO163" s="110"/>
      <c r="FP163" s="111"/>
      <c r="FQ163" s="110"/>
      <c r="FR163" s="111"/>
      <c r="FS163" s="110"/>
      <c r="FT163" s="111"/>
      <c r="FU163" s="110"/>
      <c r="FV163" s="111"/>
    </row>
    <row r="164" spans="2:181" x14ac:dyDescent="0.15">
      <c r="B164" s="100"/>
      <c r="C164" s="126"/>
      <c r="D164" s="126"/>
      <c r="E164" s="126"/>
      <c r="F164" s="126"/>
      <c r="G164" s="127"/>
      <c r="H164" s="76"/>
      <c r="I164" s="110"/>
      <c r="J164" s="111"/>
      <c r="K164" s="110"/>
      <c r="L164" s="111"/>
      <c r="M164" s="110"/>
      <c r="N164" s="111"/>
      <c r="O164" s="110"/>
      <c r="P164" s="111"/>
      <c r="Q164" s="110"/>
      <c r="R164" s="111"/>
      <c r="S164" s="110"/>
      <c r="T164" s="111"/>
      <c r="U164" s="110"/>
      <c r="V164" s="111"/>
      <c r="W164" s="110"/>
      <c r="X164" s="111"/>
      <c r="Y164" s="110"/>
      <c r="Z164" s="111"/>
      <c r="AA164" s="110"/>
      <c r="AB164" s="111"/>
      <c r="AC164" s="110"/>
      <c r="AD164" s="111"/>
      <c r="AE164" s="110"/>
      <c r="AF164" s="111"/>
      <c r="AG164" s="110"/>
      <c r="AH164" s="111"/>
      <c r="AI164" s="110"/>
      <c r="AJ164" s="111"/>
      <c r="AK164" s="110"/>
      <c r="AL164" s="111"/>
      <c r="AM164" s="110"/>
      <c r="AN164" s="111"/>
      <c r="AO164" s="110"/>
      <c r="AP164" s="111"/>
      <c r="AQ164" s="110"/>
      <c r="AR164" s="111"/>
      <c r="AS164" s="110"/>
      <c r="AT164" s="111"/>
      <c r="AU164" s="110"/>
      <c r="AV164" s="111"/>
      <c r="AW164" s="110"/>
      <c r="AX164" s="111"/>
      <c r="AY164" s="110"/>
      <c r="AZ164" s="111"/>
      <c r="BA164" s="110"/>
      <c r="BB164" s="111"/>
      <c r="BC164" s="110"/>
      <c r="BD164" s="111"/>
      <c r="BE164" s="110"/>
      <c r="BF164" s="111"/>
      <c r="BG164" s="110"/>
      <c r="BH164" s="111"/>
      <c r="BI164" s="110"/>
      <c r="BJ164" s="111"/>
      <c r="BK164" s="110"/>
      <c r="BL164" s="111"/>
      <c r="BM164" s="110"/>
      <c r="BN164" s="111"/>
      <c r="BO164" s="110"/>
      <c r="BP164" s="111"/>
      <c r="BQ164" s="110"/>
      <c r="BR164" s="111"/>
      <c r="BS164" s="110"/>
      <c r="BT164" s="111"/>
      <c r="BU164" s="110"/>
      <c r="BV164" s="111"/>
      <c r="BW164" s="110"/>
      <c r="BX164" s="111"/>
      <c r="BY164" s="110"/>
      <c r="BZ164" s="111"/>
      <c r="CA164" s="110"/>
      <c r="CB164" s="111"/>
      <c r="CC164" s="110"/>
      <c r="CD164" s="111"/>
      <c r="CE164" s="110"/>
      <c r="CF164" s="111"/>
      <c r="CG164" s="110"/>
      <c r="CH164" s="111"/>
      <c r="CI164" s="110"/>
      <c r="CJ164" s="111"/>
      <c r="CK164" s="110"/>
      <c r="CL164" s="111"/>
      <c r="CM164" s="110"/>
      <c r="CN164" s="111"/>
      <c r="CO164" s="110"/>
      <c r="CP164" s="111"/>
      <c r="CQ164" s="110"/>
      <c r="CR164" s="111"/>
      <c r="CS164" s="110"/>
      <c r="CT164" s="111"/>
      <c r="CU164" s="110"/>
      <c r="CV164" s="111"/>
      <c r="CW164" s="110"/>
      <c r="CX164" s="111"/>
      <c r="CY164" s="110"/>
      <c r="CZ164" s="111"/>
      <c r="DA164" s="110"/>
      <c r="DB164" s="111"/>
      <c r="DC164" s="110"/>
      <c r="DD164" s="111"/>
      <c r="DE164" s="110"/>
      <c r="DF164" s="111"/>
      <c r="DG164" s="110"/>
      <c r="DH164" s="111"/>
      <c r="DI164" s="110"/>
      <c r="DJ164" s="111"/>
      <c r="DK164" s="110"/>
      <c r="DL164" s="111"/>
      <c r="DM164" s="110"/>
      <c r="DN164" s="111"/>
      <c r="DO164" s="110"/>
      <c r="DP164" s="111"/>
      <c r="DQ164" s="110"/>
      <c r="DR164" s="111"/>
      <c r="DS164" s="110"/>
      <c r="DT164" s="111"/>
      <c r="DU164" s="110"/>
      <c r="DV164" s="111"/>
      <c r="DW164" s="110"/>
      <c r="DX164" s="111"/>
      <c r="DY164" s="110"/>
      <c r="DZ164" s="111"/>
      <c r="EA164" s="110"/>
      <c r="EB164" s="111"/>
      <c r="EC164" s="110"/>
      <c r="ED164" s="111"/>
      <c r="EE164" s="110"/>
      <c r="EF164" s="111"/>
      <c r="EG164" s="110"/>
      <c r="EH164" s="111"/>
      <c r="EI164" s="110"/>
      <c r="EJ164" s="111"/>
      <c r="EK164" s="110"/>
      <c r="EL164" s="111"/>
      <c r="EM164" s="110"/>
      <c r="EN164" s="111"/>
      <c r="EO164" s="110"/>
      <c r="EP164" s="111"/>
      <c r="EQ164" s="110"/>
      <c r="ER164" s="111"/>
      <c r="ES164" s="110"/>
      <c r="ET164" s="111"/>
      <c r="EU164" s="110"/>
      <c r="EV164" s="111"/>
      <c r="EW164" s="110"/>
      <c r="EX164" s="111"/>
      <c r="EY164" s="110"/>
      <c r="EZ164" s="111"/>
      <c r="FA164" s="110"/>
      <c r="FB164" s="111"/>
      <c r="FC164" s="110"/>
      <c r="FD164" s="111"/>
      <c r="FE164" s="110"/>
      <c r="FF164" s="111"/>
      <c r="FG164" s="110"/>
      <c r="FH164" s="111"/>
      <c r="FI164" s="110"/>
      <c r="FJ164" s="111"/>
      <c r="FK164" s="110"/>
      <c r="FL164" s="111"/>
      <c r="FM164" s="110"/>
      <c r="FN164" s="111"/>
      <c r="FO164" s="110"/>
      <c r="FP164" s="111"/>
      <c r="FQ164" s="110"/>
      <c r="FR164" s="111"/>
      <c r="FS164" s="110"/>
      <c r="FT164" s="111"/>
      <c r="FU164" s="110"/>
      <c r="FV164" s="111"/>
    </row>
    <row r="165" spans="2:181" x14ac:dyDescent="0.15">
      <c r="B165" s="100"/>
      <c r="C165" s="126"/>
      <c r="D165" s="126"/>
      <c r="E165" s="126"/>
      <c r="F165" s="126"/>
      <c r="G165" s="127"/>
      <c r="H165" s="76"/>
      <c r="I165" s="110"/>
      <c r="J165" s="111"/>
      <c r="K165" s="110"/>
      <c r="L165" s="111"/>
      <c r="M165" s="110"/>
      <c r="N165" s="111"/>
      <c r="O165" s="110"/>
      <c r="P165" s="111"/>
      <c r="Q165" s="110"/>
      <c r="R165" s="111"/>
      <c r="S165" s="110"/>
      <c r="T165" s="111"/>
      <c r="U165" s="110"/>
      <c r="V165" s="111"/>
      <c r="W165" s="110"/>
      <c r="X165" s="111"/>
      <c r="Y165" s="110"/>
      <c r="Z165" s="111"/>
      <c r="AA165" s="110"/>
      <c r="AB165" s="111"/>
      <c r="AC165" s="110"/>
      <c r="AD165" s="111"/>
      <c r="AE165" s="110"/>
      <c r="AF165" s="111"/>
      <c r="AG165" s="110"/>
      <c r="AH165" s="111"/>
      <c r="AI165" s="110"/>
      <c r="AJ165" s="111"/>
      <c r="AK165" s="110"/>
      <c r="AL165" s="111"/>
      <c r="AM165" s="110"/>
      <c r="AN165" s="111"/>
      <c r="AO165" s="110"/>
      <c r="AP165" s="111"/>
      <c r="AQ165" s="110"/>
      <c r="AR165" s="111"/>
      <c r="AS165" s="110"/>
      <c r="AT165" s="111"/>
      <c r="AU165" s="110"/>
      <c r="AV165" s="111"/>
      <c r="AW165" s="110"/>
      <c r="AX165" s="111"/>
      <c r="AY165" s="110"/>
      <c r="AZ165" s="111"/>
      <c r="BA165" s="110"/>
      <c r="BB165" s="111"/>
      <c r="BC165" s="110"/>
      <c r="BD165" s="111"/>
      <c r="BE165" s="110"/>
      <c r="BF165" s="111"/>
      <c r="BG165" s="110"/>
      <c r="BH165" s="111"/>
      <c r="BI165" s="110"/>
      <c r="BJ165" s="111"/>
      <c r="BK165" s="110"/>
      <c r="BL165" s="111"/>
      <c r="BM165" s="110"/>
      <c r="BN165" s="111"/>
      <c r="BO165" s="110"/>
      <c r="BP165" s="111"/>
      <c r="BQ165" s="110"/>
      <c r="BR165" s="111"/>
      <c r="BS165" s="110"/>
      <c r="BT165" s="111"/>
      <c r="BU165" s="110"/>
      <c r="BV165" s="111"/>
      <c r="BW165" s="110"/>
      <c r="BX165" s="111"/>
      <c r="BY165" s="110"/>
      <c r="BZ165" s="111"/>
      <c r="CA165" s="110"/>
      <c r="CB165" s="111"/>
      <c r="CC165" s="110"/>
      <c r="CD165" s="111"/>
      <c r="CE165" s="110"/>
      <c r="CF165" s="111"/>
      <c r="CG165" s="110"/>
      <c r="CH165" s="111"/>
      <c r="CI165" s="110"/>
      <c r="CJ165" s="111"/>
      <c r="CK165" s="110"/>
      <c r="CL165" s="111"/>
      <c r="CM165" s="110"/>
      <c r="CN165" s="111"/>
      <c r="CO165" s="110"/>
      <c r="CP165" s="111"/>
      <c r="CQ165" s="110"/>
      <c r="CR165" s="111"/>
      <c r="CS165" s="110"/>
      <c r="CT165" s="111"/>
      <c r="CU165" s="110"/>
      <c r="CV165" s="111"/>
      <c r="CW165" s="110"/>
      <c r="CX165" s="111"/>
      <c r="CY165" s="110"/>
      <c r="CZ165" s="111"/>
      <c r="DA165" s="110"/>
      <c r="DB165" s="111"/>
      <c r="DC165" s="110"/>
      <c r="DD165" s="111"/>
      <c r="DE165" s="110"/>
      <c r="DF165" s="111"/>
      <c r="DG165" s="110"/>
      <c r="DH165" s="111"/>
      <c r="DI165" s="110"/>
      <c r="DJ165" s="111"/>
      <c r="DK165" s="110"/>
      <c r="DL165" s="111"/>
      <c r="DM165" s="110"/>
      <c r="DN165" s="111"/>
      <c r="DO165" s="110"/>
      <c r="DP165" s="111"/>
      <c r="DQ165" s="110"/>
      <c r="DR165" s="111"/>
      <c r="DS165" s="110"/>
      <c r="DT165" s="111"/>
      <c r="DU165" s="110"/>
      <c r="DV165" s="111"/>
      <c r="DW165" s="110"/>
      <c r="DX165" s="111"/>
      <c r="DY165" s="110"/>
      <c r="DZ165" s="111"/>
      <c r="EA165" s="110"/>
      <c r="EB165" s="111"/>
      <c r="EC165" s="110"/>
      <c r="ED165" s="111"/>
      <c r="EE165" s="110"/>
      <c r="EF165" s="111"/>
      <c r="EG165" s="110"/>
      <c r="EH165" s="111"/>
      <c r="EI165" s="110"/>
      <c r="EJ165" s="111"/>
      <c r="EK165" s="110"/>
      <c r="EL165" s="111"/>
      <c r="EM165" s="110"/>
      <c r="EN165" s="111"/>
      <c r="EO165" s="110"/>
      <c r="EP165" s="111"/>
      <c r="EQ165" s="110"/>
      <c r="ER165" s="111"/>
      <c r="ES165" s="110"/>
      <c r="ET165" s="111"/>
      <c r="EU165" s="110"/>
      <c r="EV165" s="111"/>
      <c r="EW165" s="110"/>
      <c r="EX165" s="111"/>
      <c r="EY165" s="110"/>
      <c r="EZ165" s="111"/>
      <c r="FA165" s="110"/>
      <c r="FB165" s="111"/>
      <c r="FC165" s="110"/>
      <c r="FD165" s="111"/>
      <c r="FE165" s="110"/>
      <c r="FF165" s="111"/>
      <c r="FG165" s="110"/>
      <c r="FH165" s="111"/>
      <c r="FI165" s="110"/>
      <c r="FJ165" s="111"/>
      <c r="FK165" s="110"/>
      <c r="FL165" s="111"/>
      <c r="FM165" s="110"/>
      <c r="FN165" s="111"/>
      <c r="FO165" s="110"/>
      <c r="FP165" s="111"/>
      <c r="FQ165" s="110"/>
      <c r="FR165" s="111"/>
      <c r="FS165" s="110"/>
      <c r="FT165" s="111"/>
      <c r="FU165" s="110"/>
      <c r="FV165" s="111"/>
    </row>
    <row r="166" spans="2:181" x14ac:dyDescent="0.15">
      <c r="B166" s="100"/>
      <c r="C166" s="126"/>
      <c r="D166" s="126"/>
      <c r="E166" s="126"/>
      <c r="F166" s="126"/>
      <c r="G166" s="127"/>
      <c r="H166" s="76"/>
      <c r="I166" s="110"/>
      <c r="J166" s="111"/>
      <c r="K166" s="110"/>
      <c r="L166" s="111"/>
      <c r="M166" s="110"/>
      <c r="N166" s="111"/>
      <c r="O166" s="110"/>
      <c r="P166" s="111"/>
      <c r="Q166" s="110"/>
      <c r="R166" s="111"/>
      <c r="S166" s="110"/>
      <c r="T166" s="111"/>
      <c r="U166" s="110"/>
      <c r="V166" s="111"/>
      <c r="W166" s="110"/>
      <c r="X166" s="111"/>
      <c r="Y166" s="110"/>
      <c r="Z166" s="111"/>
      <c r="AA166" s="110"/>
      <c r="AB166" s="111"/>
      <c r="AC166" s="110"/>
      <c r="AD166" s="111"/>
      <c r="AE166" s="110"/>
      <c r="AF166" s="111"/>
      <c r="AG166" s="110"/>
      <c r="AH166" s="111"/>
      <c r="AI166" s="110"/>
      <c r="AJ166" s="111"/>
      <c r="AK166" s="110"/>
      <c r="AL166" s="111"/>
      <c r="AM166" s="110"/>
      <c r="AN166" s="111"/>
      <c r="AO166" s="110"/>
      <c r="AP166" s="111"/>
      <c r="AQ166" s="110"/>
      <c r="AR166" s="111"/>
      <c r="AS166" s="110"/>
      <c r="AT166" s="111"/>
      <c r="AU166" s="110"/>
      <c r="AV166" s="111"/>
      <c r="AW166" s="110"/>
      <c r="AX166" s="111"/>
      <c r="AY166" s="110"/>
      <c r="AZ166" s="111"/>
      <c r="BA166" s="110"/>
      <c r="BB166" s="111"/>
      <c r="BC166" s="110"/>
      <c r="BD166" s="111"/>
      <c r="BE166" s="110"/>
      <c r="BF166" s="111"/>
      <c r="BG166" s="110"/>
      <c r="BH166" s="111"/>
      <c r="BI166" s="110"/>
      <c r="BJ166" s="111"/>
      <c r="BK166" s="110"/>
      <c r="BL166" s="111"/>
      <c r="BM166" s="110"/>
      <c r="BN166" s="111"/>
      <c r="BO166" s="110"/>
      <c r="BP166" s="111"/>
      <c r="BQ166" s="110"/>
      <c r="BR166" s="111"/>
      <c r="BS166" s="110"/>
      <c r="BT166" s="111"/>
      <c r="BU166" s="110"/>
      <c r="BV166" s="111"/>
      <c r="BW166" s="110"/>
      <c r="BX166" s="111"/>
      <c r="BY166" s="110"/>
      <c r="BZ166" s="111"/>
      <c r="CA166" s="110"/>
      <c r="CB166" s="111"/>
      <c r="CC166" s="110"/>
      <c r="CD166" s="111"/>
      <c r="CE166" s="110"/>
      <c r="CF166" s="111"/>
      <c r="CG166" s="110"/>
      <c r="CH166" s="111"/>
      <c r="CI166" s="110"/>
      <c r="CJ166" s="111"/>
      <c r="CK166" s="110"/>
      <c r="CL166" s="111"/>
      <c r="CM166" s="110"/>
      <c r="CN166" s="111"/>
      <c r="CO166" s="110"/>
      <c r="CP166" s="111"/>
      <c r="CQ166" s="110"/>
      <c r="CR166" s="111"/>
      <c r="CS166" s="110"/>
      <c r="CT166" s="111"/>
      <c r="CU166" s="110"/>
      <c r="CV166" s="111"/>
      <c r="CW166" s="110"/>
      <c r="CX166" s="111"/>
      <c r="CY166" s="110"/>
      <c r="CZ166" s="111"/>
      <c r="DA166" s="110"/>
      <c r="DB166" s="111"/>
      <c r="DC166" s="110"/>
      <c r="DD166" s="111"/>
      <c r="DE166" s="110"/>
      <c r="DF166" s="111"/>
      <c r="DG166" s="110"/>
      <c r="DH166" s="111"/>
      <c r="DI166" s="110"/>
      <c r="DJ166" s="111"/>
      <c r="DK166" s="110"/>
      <c r="DL166" s="111"/>
      <c r="DM166" s="110"/>
      <c r="DN166" s="111"/>
      <c r="DO166" s="110"/>
      <c r="DP166" s="111"/>
      <c r="DQ166" s="110"/>
      <c r="DR166" s="111"/>
      <c r="DS166" s="110"/>
      <c r="DT166" s="111"/>
      <c r="DU166" s="110"/>
      <c r="DV166" s="111"/>
      <c r="DW166" s="110"/>
      <c r="DX166" s="111"/>
      <c r="DY166" s="110"/>
      <c r="DZ166" s="111"/>
      <c r="EA166" s="110"/>
      <c r="EB166" s="111"/>
      <c r="EC166" s="110"/>
      <c r="ED166" s="111"/>
      <c r="EE166" s="110"/>
      <c r="EF166" s="111"/>
      <c r="EG166" s="110"/>
      <c r="EH166" s="111"/>
      <c r="EI166" s="110"/>
      <c r="EJ166" s="111"/>
      <c r="EK166" s="110"/>
      <c r="EL166" s="111"/>
      <c r="EM166" s="110"/>
      <c r="EN166" s="111"/>
      <c r="EO166" s="110"/>
      <c r="EP166" s="111"/>
      <c r="EQ166" s="110"/>
      <c r="ER166" s="111"/>
      <c r="ES166" s="110"/>
      <c r="ET166" s="111"/>
      <c r="EU166" s="110"/>
      <c r="EV166" s="111"/>
      <c r="EW166" s="110"/>
      <c r="EX166" s="111"/>
      <c r="EY166" s="110"/>
      <c r="EZ166" s="111"/>
      <c r="FA166" s="110"/>
      <c r="FB166" s="111"/>
      <c r="FC166" s="110"/>
      <c r="FD166" s="111"/>
      <c r="FE166" s="110"/>
      <c r="FF166" s="111"/>
      <c r="FG166" s="110"/>
      <c r="FH166" s="111"/>
      <c r="FI166" s="110"/>
      <c r="FJ166" s="111"/>
      <c r="FK166" s="110"/>
      <c r="FL166" s="111"/>
      <c r="FM166" s="110"/>
      <c r="FN166" s="111"/>
      <c r="FO166" s="110"/>
      <c r="FP166" s="111"/>
      <c r="FQ166" s="110"/>
      <c r="FR166" s="111"/>
      <c r="FS166" s="110"/>
      <c r="FT166" s="111"/>
      <c r="FU166" s="110"/>
      <c r="FV166" s="111"/>
    </row>
    <row r="167" spans="2:181" x14ac:dyDescent="0.15">
      <c r="B167" s="100"/>
      <c r="C167" s="126"/>
      <c r="D167" s="126"/>
      <c r="E167" s="126"/>
      <c r="F167" s="126"/>
      <c r="G167" s="127"/>
      <c r="H167" s="76"/>
      <c r="I167" s="110"/>
      <c r="J167" s="111"/>
      <c r="K167" s="110"/>
      <c r="L167" s="111"/>
      <c r="M167" s="110"/>
      <c r="N167" s="111"/>
      <c r="O167" s="110"/>
      <c r="P167" s="111"/>
      <c r="Q167" s="110"/>
      <c r="R167" s="111"/>
      <c r="S167" s="110"/>
      <c r="T167" s="111"/>
      <c r="U167" s="110"/>
      <c r="V167" s="111"/>
      <c r="W167" s="110"/>
      <c r="X167" s="111"/>
      <c r="Y167" s="110"/>
      <c r="Z167" s="111"/>
      <c r="AA167" s="110"/>
      <c r="AB167" s="111"/>
      <c r="AC167" s="110"/>
      <c r="AD167" s="111"/>
      <c r="AE167" s="110"/>
      <c r="AF167" s="111"/>
      <c r="AG167" s="110"/>
      <c r="AH167" s="111"/>
      <c r="AI167" s="110"/>
      <c r="AJ167" s="111"/>
      <c r="AK167" s="110"/>
      <c r="AL167" s="111"/>
      <c r="AM167" s="110"/>
      <c r="AN167" s="111"/>
      <c r="AO167" s="110"/>
      <c r="AP167" s="111"/>
      <c r="AQ167" s="110"/>
      <c r="AR167" s="111"/>
      <c r="AS167" s="110"/>
      <c r="AT167" s="111"/>
      <c r="AU167" s="110"/>
      <c r="AV167" s="111"/>
      <c r="AW167" s="110"/>
      <c r="AX167" s="111"/>
      <c r="AY167" s="110"/>
      <c r="AZ167" s="111"/>
      <c r="BA167" s="110"/>
      <c r="BB167" s="111"/>
      <c r="BC167" s="110"/>
      <c r="BD167" s="111"/>
      <c r="BE167" s="110"/>
      <c r="BF167" s="111"/>
      <c r="BG167" s="110"/>
      <c r="BH167" s="111"/>
      <c r="BI167" s="110"/>
      <c r="BJ167" s="111"/>
      <c r="BK167" s="110"/>
      <c r="BL167" s="111"/>
      <c r="BM167" s="110"/>
      <c r="BN167" s="111"/>
      <c r="BO167" s="110"/>
      <c r="BP167" s="111"/>
      <c r="BQ167" s="110"/>
      <c r="BR167" s="111"/>
      <c r="BS167" s="110"/>
      <c r="BT167" s="111"/>
      <c r="BU167" s="110"/>
      <c r="BV167" s="111"/>
      <c r="BW167" s="110"/>
      <c r="BX167" s="111"/>
      <c r="BY167" s="110"/>
      <c r="BZ167" s="111"/>
      <c r="CA167" s="110"/>
      <c r="CB167" s="111"/>
      <c r="CC167" s="110"/>
      <c r="CD167" s="111"/>
      <c r="CE167" s="110"/>
      <c r="CF167" s="111"/>
      <c r="CG167" s="110"/>
      <c r="CH167" s="111"/>
      <c r="CI167" s="110"/>
      <c r="CJ167" s="111"/>
      <c r="CK167" s="110"/>
      <c r="CL167" s="111"/>
      <c r="CM167" s="110"/>
      <c r="CN167" s="111"/>
      <c r="CO167" s="110"/>
      <c r="CP167" s="111"/>
      <c r="CQ167" s="110"/>
      <c r="CR167" s="111"/>
      <c r="CS167" s="110"/>
      <c r="CT167" s="111"/>
      <c r="CU167" s="110"/>
      <c r="CV167" s="111"/>
      <c r="CW167" s="110"/>
      <c r="CX167" s="111"/>
      <c r="CY167" s="110"/>
      <c r="CZ167" s="111"/>
      <c r="DA167" s="110"/>
      <c r="DB167" s="111"/>
      <c r="DC167" s="110"/>
      <c r="DD167" s="111"/>
      <c r="DE167" s="110"/>
      <c r="DF167" s="111"/>
      <c r="DG167" s="110"/>
      <c r="DH167" s="111"/>
      <c r="DI167" s="110"/>
      <c r="DJ167" s="111"/>
      <c r="DK167" s="110"/>
      <c r="DL167" s="111"/>
      <c r="DM167" s="110"/>
      <c r="DN167" s="111"/>
      <c r="DO167" s="110"/>
      <c r="DP167" s="111"/>
      <c r="DQ167" s="110"/>
      <c r="DR167" s="111"/>
      <c r="DS167" s="110"/>
      <c r="DT167" s="111"/>
      <c r="DU167" s="110"/>
      <c r="DV167" s="111"/>
      <c r="DW167" s="110"/>
      <c r="DX167" s="111"/>
      <c r="DY167" s="110"/>
      <c r="DZ167" s="111"/>
      <c r="EA167" s="110"/>
      <c r="EB167" s="111"/>
      <c r="EC167" s="110"/>
      <c r="ED167" s="111"/>
      <c r="EE167" s="110"/>
      <c r="EF167" s="111"/>
      <c r="EG167" s="110"/>
      <c r="EH167" s="111"/>
      <c r="EI167" s="110"/>
      <c r="EJ167" s="111"/>
      <c r="EK167" s="110"/>
      <c r="EL167" s="111"/>
      <c r="EM167" s="110"/>
      <c r="EN167" s="111"/>
      <c r="EO167" s="110"/>
      <c r="EP167" s="111"/>
      <c r="EQ167" s="110"/>
      <c r="ER167" s="111"/>
      <c r="ES167" s="110"/>
      <c r="ET167" s="111"/>
      <c r="EU167" s="110"/>
      <c r="EV167" s="111"/>
      <c r="EW167" s="110"/>
      <c r="EX167" s="111"/>
      <c r="EY167" s="110"/>
      <c r="EZ167" s="111"/>
      <c r="FA167" s="110"/>
      <c r="FB167" s="111"/>
      <c r="FC167" s="110"/>
      <c r="FD167" s="111"/>
      <c r="FE167" s="110"/>
      <c r="FF167" s="111"/>
      <c r="FG167" s="110"/>
      <c r="FH167" s="111"/>
      <c r="FI167" s="110"/>
      <c r="FJ167" s="111"/>
      <c r="FK167" s="110"/>
      <c r="FL167" s="111"/>
      <c r="FM167" s="110"/>
      <c r="FN167" s="111"/>
      <c r="FO167" s="110"/>
      <c r="FP167" s="111"/>
      <c r="FQ167" s="110"/>
      <c r="FR167" s="111"/>
      <c r="FS167" s="110"/>
      <c r="FT167" s="111"/>
      <c r="FU167" s="110"/>
      <c r="FV167" s="111"/>
    </row>
    <row r="168" spans="2:181" x14ac:dyDescent="0.15">
      <c r="B168" s="100"/>
      <c r="C168" s="126"/>
      <c r="D168" s="126"/>
      <c r="E168" s="126"/>
      <c r="F168" s="126"/>
      <c r="G168" s="127"/>
      <c r="H168" s="76"/>
      <c r="I168" s="110"/>
      <c r="J168" s="111"/>
      <c r="K168" s="110"/>
      <c r="L168" s="111"/>
      <c r="M168" s="110"/>
      <c r="N168" s="111"/>
      <c r="O168" s="110"/>
      <c r="P168" s="111"/>
      <c r="Q168" s="110"/>
      <c r="R168" s="111"/>
      <c r="S168" s="110"/>
      <c r="T168" s="111"/>
      <c r="U168" s="110"/>
      <c r="V168" s="111"/>
      <c r="W168" s="110"/>
      <c r="X168" s="111"/>
      <c r="Y168" s="110"/>
      <c r="Z168" s="111"/>
      <c r="AA168" s="110"/>
      <c r="AB168" s="111"/>
      <c r="AC168" s="110"/>
      <c r="AD168" s="111"/>
      <c r="AE168" s="110"/>
      <c r="AF168" s="111"/>
      <c r="AG168" s="110"/>
      <c r="AH168" s="111"/>
      <c r="AI168" s="110"/>
      <c r="AJ168" s="111"/>
      <c r="AK168" s="110"/>
      <c r="AL168" s="111"/>
      <c r="AM168" s="110"/>
      <c r="AN168" s="111"/>
      <c r="AO168" s="110"/>
      <c r="AP168" s="111"/>
      <c r="AQ168" s="110"/>
      <c r="AR168" s="111"/>
      <c r="AS168" s="110"/>
      <c r="AT168" s="111"/>
      <c r="AU168" s="110"/>
      <c r="AV168" s="111"/>
      <c r="AW168" s="110"/>
      <c r="AX168" s="111"/>
      <c r="AY168" s="110"/>
      <c r="AZ168" s="111"/>
      <c r="BA168" s="110"/>
      <c r="BB168" s="111"/>
      <c r="BC168" s="110"/>
      <c r="BD168" s="111"/>
      <c r="BE168" s="110"/>
      <c r="BF168" s="111"/>
      <c r="BG168" s="110"/>
      <c r="BH168" s="111"/>
      <c r="BI168" s="110"/>
      <c r="BJ168" s="111"/>
      <c r="BK168" s="110"/>
      <c r="BL168" s="111"/>
      <c r="BM168" s="110"/>
      <c r="BN168" s="111"/>
      <c r="BO168" s="110"/>
      <c r="BP168" s="111"/>
      <c r="BQ168" s="110"/>
      <c r="BR168" s="111"/>
      <c r="BS168" s="110"/>
      <c r="BT168" s="111"/>
      <c r="BU168" s="110"/>
      <c r="BV168" s="111"/>
      <c r="BW168" s="110"/>
      <c r="BX168" s="111"/>
      <c r="BY168" s="110"/>
      <c r="BZ168" s="111"/>
      <c r="CA168" s="110"/>
      <c r="CB168" s="111"/>
      <c r="CC168" s="110"/>
      <c r="CD168" s="111"/>
      <c r="CE168" s="110"/>
      <c r="CF168" s="111"/>
      <c r="CG168" s="110"/>
      <c r="CH168" s="111"/>
      <c r="CI168" s="110"/>
      <c r="CJ168" s="111"/>
      <c r="CK168" s="110"/>
      <c r="CL168" s="111"/>
      <c r="CM168" s="110"/>
      <c r="CN168" s="111"/>
      <c r="CO168" s="110"/>
      <c r="CP168" s="111"/>
      <c r="CQ168" s="110"/>
      <c r="CR168" s="111"/>
      <c r="CS168" s="110"/>
      <c r="CT168" s="111"/>
      <c r="CU168" s="110"/>
      <c r="CV168" s="111"/>
      <c r="CW168" s="110"/>
      <c r="CX168" s="111"/>
      <c r="CY168" s="110"/>
      <c r="CZ168" s="111"/>
      <c r="DA168" s="110"/>
      <c r="DB168" s="111"/>
      <c r="DC168" s="110"/>
      <c r="DD168" s="111"/>
      <c r="DE168" s="110"/>
      <c r="DF168" s="111"/>
      <c r="DG168" s="110"/>
      <c r="DH168" s="111"/>
      <c r="DI168" s="110"/>
      <c r="DJ168" s="111"/>
      <c r="DK168" s="110"/>
      <c r="DL168" s="111"/>
      <c r="DM168" s="110"/>
      <c r="DN168" s="111"/>
      <c r="DO168" s="110"/>
      <c r="DP168" s="111"/>
      <c r="DQ168" s="110"/>
      <c r="DR168" s="111"/>
      <c r="DS168" s="110"/>
      <c r="DT168" s="111"/>
      <c r="DU168" s="110"/>
      <c r="DV168" s="111"/>
      <c r="DW168" s="110"/>
      <c r="DX168" s="111"/>
      <c r="DY168" s="110"/>
      <c r="DZ168" s="111"/>
      <c r="EA168" s="110"/>
      <c r="EB168" s="111"/>
      <c r="EC168" s="110"/>
      <c r="ED168" s="111"/>
      <c r="EE168" s="110"/>
      <c r="EF168" s="111"/>
      <c r="EG168" s="110"/>
      <c r="EH168" s="111"/>
      <c r="EI168" s="110"/>
      <c r="EJ168" s="111"/>
      <c r="EK168" s="110"/>
      <c r="EL168" s="111"/>
      <c r="EM168" s="110"/>
      <c r="EN168" s="111"/>
      <c r="EO168" s="110"/>
      <c r="EP168" s="111"/>
      <c r="EQ168" s="110"/>
      <c r="ER168" s="111"/>
      <c r="ES168" s="110"/>
      <c r="ET168" s="111"/>
      <c r="EU168" s="110"/>
      <c r="EV168" s="111"/>
      <c r="EW168" s="110"/>
      <c r="EX168" s="111"/>
      <c r="EY168" s="110"/>
      <c r="EZ168" s="111"/>
      <c r="FA168" s="110"/>
      <c r="FB168" s="111"/>
      <c r="FC168" s="110"/>
      <c r="FD168" s="111"/>
      <c r="FE168" s="110"/>
      <c r="FF168" s="111"/>
      <c r="FG168" s="110"/>
      <c r="FH168" s="111"/>
      <c r="FI168" s="110"/>
      <c r="FJ168" s="111"/>
      <c r="FK168" s="110"/>
      <c r="FL168" s="111"/>
      <c r="FM168" s="110"/>
      <c r="FN168" s="111"/>
      <c r="FO168" s="110"/>
      <c r="FP168" s="111"/>
      <c r="FQ168" s="110"/>
      <c r="FR168" s="111"/>
      <c r="FS168" s="110"/>
      <c r="FT168" s="111"/>
      <c r="FU168" s="110"/>
      <c r="FV168" s="111"/>
    </row>
    <row r="169" spans="2:181" x14ac:dyDescent="0.15">
      <c r="B169" s="100"/>
      <c r="C169" s="126"/>
      <c r="D169" s="126"/>
      <c r="E169" s="126"/>
      <c r="F169" s="126"/>
      <c r="G169" s="127"/>
      <c r="H169" s="77"/>
      <c r="I169" s="112"/>
      <c r="J169" s="113"/>
      <c r="K169" s="112"/>
      <c r="L169" s="113"/>
      <c r="M169" s="112"/>
      <c r="N169" s="113"/>
      <c r="O169" s="112"/>
      <c r="P169" s="113"/>
      <c r="Q169" s="112"/>
      <c r="R169" s="113"/>
      <c r="S169" s="112"/>
      <c r="T169" s="113"/>
      <c r="U169" s="112"/>
      <c r="V169" s="113"/>
      <c r="W169" s="112"/>
      <c r="X169" s="113"/>
      <c r="Y169" s="112"/>
      <c r="Z169" s="113"/>
      <c r="AA169" s="112"/>
      <c r="AB169" s="113"/>
      <c r="AC169" s="112"/>
      <c r="AD169" s="113"/>
      <c r="AE169" s="112"/>
      <c r="AF169" s="113"/>
      <c r="AG169" s="112"/>
      <c r="AH169" s="113"/>
      <c r="AI169" s="112"/>
      <c r="AJ169" s="113"/>
      <c r="AK169" s="112"/>
      <c r="AL169" s="113"/>
      <c r="AM169" s="112"/>
      <c r="AN169" s="113"/>
      <c r="AO169" s="112"/>
      <c r="AP169" s="113"/>
      <c r="AQ169" s="112"/>
      <c r="AR169" s="113"/>
      <c r="AS169" s="112"/>
      <c r="AT169" s="113"/>
      <c r="AU169" s="112"/>
      <c r="AV169" s="113"/>
      <c r="AW169" s="112"/>
      <c r="AX169" s="113"/>
      <c r="AY169" s="112"/>
      <c r="AZ169" s="113"/>
      <c r="BA169" s="112"/>
      <c r="BB169" s="113"/>
      <c r="BC169" s="112"/>
      <c r="BD169" s="113"/>
      <c r="BE169" s="112"/>
      <c r="BF169" s="113"/>
      <c r="BG169" s="112"/>
      <c r="BH169" s="113"/>
      <c r="BI169" s="112"/>
      <c r="BJ169" s="113"/>
      <c r="BK169" s="112"/>
      <c r="BL169" s="113"/>
      <c r="BM169" s="112"/>
      <c r="BN169" s="113"/>
      <c r="BO169" s="112"/>
      <c r="BP169" s="113"/>
      <c r="BQ169" s="112"/>
      <c r="BR169" s="113"/>
      <c r="BS169" s="112"/>
      <c r="BT169" s="113"/>
      <c r="BU169" s="112"/>
      <c r="BV169" s="113"/>
      <c r="BW169" s="112"/>
      <c r="BX169" s="113"/>
      <c r="BY169" s="112"/>
      <c r="BZ169" s="113"/>
      <c r="CA169" s="112"/>
      <c r="CB169" s="113"/>
      <c r="CC169" s="112"/>
      <c r="CD169" s="113"/>
      <c r="CE169" s="112"/>
      <c r="CF169" s="113"/>
      <c r="CG169" s="112"/>
      <c r="CH169" s="113"/>
      <c r="CI169" s="112"/>
      <c r="CJ169" s="113"/>
      <c r="CK169" s="112"/>
      <c r="CL169" s="113"/>
      <c r="CM169" s="112"/>
      <c r="CN169" s="113"/>
      <c r="CO169" s="112"/>
      <c r="CP169" s="113"/>
      <c r="CQ169" s="112"/>
      <c r="CR169" s="113"/>
      <c r="CS169" s="112"/>
      <c r="CT169" s="113"/>
      <c r="CU169" s="112"/>
      <c r="CV169" s="113"/>
      <c r="CW169" s="112"/>
      <c r="CX169" s="113"/>
      <c r="CY169" s="112"/>
      <c r="CZ169" s="113"/>
      <c r="DA169" s="112"/>
      <c r="DB169" s="113"/>
      <c r="DC169" s="112"/>
      <c r="DD169" s="113"/>
      <c r="DE169" s="112"/>
      <c r="DF169" s="113"/>
      <c r="DG169" s="112"/>
      <c r="DH169" s="113"/>
      <c r="DI169" s="112"/>
      <c r="DJ169" s="113"/>
      <c r="DK169" s="112"/>
      <c r="DL169" s="113"/>
      <c r="DM169" s="112"/>
      <c r="DN169" s="113"/>
      <c r="DO169" s="112"/>
      <c r="DP169" s="113"/>
      <c r="DQ169" s="112"/>
      <c r="DR169" s="113"/>
      <c r="DS169" s="112"/>
      <c r="DT169" s="113"/>
      <c r="DU169" s="112"/>
      <c r="DV169" s="113"/>
      <c r="DW169" s="112"/>
      <c r="DX169" s="113"/>
      <c r="DY169" s="112"/>
      <c r="DZ169" s="113"/>
      <c r="EA169" s="112"/>
      <c r="EB169" s="113"/>
      <c r="EC169" s="112"/>
      <c r="ED169" s="113"/>
      <c r="EE169" s="112"/>
      <c r="EF169" s="113"/>
      <c r="EG169" s="112"/>
      <c r="EH169" s="113"/>
      <c r="EI169" s="112"/>
      <c r="EJ169" s="113"/>
      <c r="EK169" s="112"/>
      <c r="EL169" s="113"/>
      <c r="EM169" s="112"/>
      <c r="EN169" s="113"/>
      <c r="EO169" s="112"/>
      <c r="EP169" s="113"/>
      <c r="EQ169" s="112"/>
      <c r="ER169" s="113"/>
      <c r="ES169" s="112"/>
      <c r="ET169" s="113"/>
      <c r="EU169" s="112"/>
      <c r="EV169" s="113"/>
      <c r="EW169" s="112"/>
      <c r="EX169" s="113"/>
      <c r="EY169" s="112"/>
      <c r="EZ169" s="113"/>
      <c r="FA169" s="112"/>
      <c r="FB169" s="113"/>
      <c r="FC169" s="112"/>
      <c r="FD169" s="113"/>
      <c r="FE169" s="112"/>
      <c r="FF169" s="113"/>
      <c r="FG169" s="112"/>
      <c r="FH169" s="113"/>
      <c r="FI169" s="112"/>
      <c r="FJ169" s="113"/>
      <c r="FK169" s="112"/>
      <c r="FL169" s="113"/>
      <c r="FM169" s="112"/>
      <c r="FN169" s="113"/>
      <c r="FO169" s="112"/>
      <c r="FP169" s="113"/>
      <c r="FQ169" s="112"/>
      <c r="FR169" s="113"/>
      <c r="FS169" s="112"/>
      <c r="FT169" s="113"/>
      <c r="FU169" s="112"/>
      <c r="FV169" s="113"/>
    </row>
    <row r="170" spans="2:181" s="30" customFormat="1" ht="14.25" customHeight="1" x14ac:dyDescent="0.15">
      <c r="B170" s="100"/>
      <c r="C170" s="191" t="s">
        <v>28</v>
      </c>
      <c r="D170" s="192"/>
      <c r="E170" s="192"/>
      <c r="F170" s="192"/>
      <c r="G170" s="193"/>
      <c r="H170" s="78"/>
      <c r="I170" s="114"/>
      <c r="J170" s="115"/>
      <c r="K170" s="197"/>
      <c r="L170" s="115"/>
      <c r="M170" s="114"/>
      <c r="N170" s="115"/>
      <c r="O170" s="114"/>
      <c r="P170" s="115"/>
      <c r="Q170" s="114"/>
      <c r="R170" s="115"/>
      <c r="S170" s="114"/>
      <c r="T170" s="115"/>
      <c r="U170" s="114"/>
      <c r="V170" s="115"/>
      <c r="W170" s="114"/>
      <c r="X170" s="115"/>
      <c r="Y170" s="114"/>
      <c r="Z170" s="115"/>
      <c r="AA170" s="114"/>
      <c r="AB170" s="115"/>
      <c r="AC170" s="114"/>
      <c r="AD170" s="115"/>
      <c r="AE170" s="114"/>
      <c r="AF170" s="115"/>
      <c r="AG170" s="114"/>
      <c r="AH170" s="115"/>
      <c r="AI170" s="114"/>
      <c r="AJ170" s="115"/>
      <c r="AK170" s="114"/>
      <c r="AL170" s="115"/>
      <c r="AM170" s="114"/>
      <c r="AN170" s="115"/>
      <c r="AO170" s="114"/>
      <c r="AP170" s="115"/>
      <c r="AQ170" s="114"/>
      <c r="AR170" s="115"/>
      <c r="AS170" s="114"/>
      <c r="AT170" s="115"/>
      <c r="AU170" s="114"/>
      <c r="AV170" s="115"/>
      <c r="AW170" s="114"/>
      <c r="AX170" s="115"/>
      <c r="AY170" s="114"/>
      <c r="AZ170" s="115"/>
      <c r="BA170" s="114"/>
      <c r="BB170" s="115"/>
      <c r="BC170" s="114"/>
      <c r="BD170" s="115"/>
      <c r="BE170" s="114"/>
      <c r="BF170" s="115"/>
      <c r="BG170" s="114"/>
      <c r="BH170" s="115"/>
      <c r="BI170" s="114"/>
      <c r="BJ170" s="115"/>
      <c r="BK170" s="114"/>
      <c r="BL170" s="115"/>
      <c r="BM170" s="114"/>
      <c r="BN170" s="115"/>
      <c r="BO170" s="114"/>
      <c r="BP170" s="115"/>
      <c r="BQ170" s="114"/>
      <c r="BR170" s="115"/>
      <c r="BS170" s="114"/>
      <c r="BT170" s="115"/>
      <c r="BU170" s="114"/>
      <c r="BV170" s="115"/>
      <c r="BW170" s="114"/>
      <c r="BX170" s="115"/>
      <c r="BY170" s="114"/>
      <c r="BZ170" s="115"/>
      <c r="CA170" s="114"/>
      <c r="CB170" s="115"/>
      <c r="CC170" s="114"/>
      <c r="CD170" s="115"/>
      <c r="CE170" s="114"/>
      <c r="CF170" s="115"/>
      <c r="CG170" s="114"/>
      <c r="CH170" s="115"/>
      <c r="CI170" s="114"/>
      <c r="CJ170" s="115"/>
      <c r="CK170" s="114"/>
      <c r="CL170" s="115"/>
      <c r="CM170" s="114"/>
      <c r="CN170" s="115"/>
      <c r="CO170" s="114"/>
      <c r="CP170" s="115"/>
      <c r="CQ170" s="114"/>
      <c r="CR170" s="115"/>
      <c r="CS170" s="114"/>
      <c r="CT170" s="115"/>
      <c r="CU170" s="114"/>
      <c r="CV170" s="115"/>
      <c r="CW170" s="114"/>
      <c r="CX170" s="115"/>
      <c r="CY170" s="114"/>
      <c r="CZ170" s="115"/>
      <c r="DA170" s="114"/>
      <c r="DB170" s="115"/>
      <c r="DC170" s="114"/>
      <c r="DD170" s="115"/>
      <c r="DE170" s="114"/>
      <c r="DF170" s="115"/>
      <c r="DG170" s="114"/>
      <c r="DH170" s="115"/>
      <c r="DI170" s="114"/>
      <c r="DJ170" s="115"/>
      <c r="DK170" s="114"/>
      <c r="DL170" s="115"/>
      <c r="DM170" s="114"/>
      <c r="DN170" s="115"/>
      <c r="DO170" s="114"/>
      <c r="DP170" s="115"/>
      <c r="DQ170" s="114"/>
      <c r="DR170" s="115"/>
      <c r="DS170" s="114"/>
      <c r="DT170" s="115"/>
      <c r="DU170" s="114"/>
      <c r="DV170" s="115"/>
      <c r="DW170" s="114"/>
      <c r="DX170" s="115"/>
      <c r="DY170" s="114"/>
      <c r="DZ170" s="115"/>
      <c r="EA170" s="114"/>
      <c r="EB170" s="115"/>
      <c r="EC170" s="114"/>
      <c r="ED170" s="115"/>
      <c r="EE170" s="114"/>
      <c r="EF170" s="115"/>
      <c r="EG170" s="114"/>
      <c r="EH170" s="115"/>
      <c r="EI170" s="114"/>
      <c r="EJ170" s="115"/>
      <c r="EK170" s="114"/>
      <c r="EL170" s="115"/>
      <c r="EM170" s="114"/>
      <c r="EN170" s="115"/>
      <c r="EO170" s="114"/>
      <c r="EP170" s="115"/>
      <c r="EQ170" s="114"/>
      <c r="ER170" s="115"/>
      <c r="ES170" s="114"/>
      <c r="ET170" s="115"/>
      <c r="EU170" s="114"/>
      <c r="EV170" s="115"/>
      <c r="EW170" s="114"/>
      <c r="EX170" s="115"/>
      <c r="EY170" s="114"/>
      <c r="EZ170" s="115"/>
      <c r="FA170" s="114"/>
      <c r="FB170" s="115"/>
      <c r="FC170" s="114"/>
      <c r="FD170" s="115"/>
      <c r="FE170" s="114"/>
      <c r="FF170" s="115"/>
      <c r="FG170" s="114"/>
      <c r="FH170" s="115"/>
      <c r="FI170" s="114"/>
      <c r="FJ170" s="115"/>
      <c r="FK170" s="114"/>
      <c r="FL170" s="115"/>
      <c r="FM170" s="114"/>
      <c r="FN170" s="115"/>
      <c r="FO170" s="114"/>
      <c r="FP170" s="115"/>
      <c r="FQ170" s="114"/>
      <c r="FR170" s="115"/>
      <c r="FS170" s="114"/>
      <c r="FT170" s="115"/>
      <c r="FU170" s="114"/>
      <c r="FV170" s="115"/>
    </row>
    <row r="171" spans="2:181" s="23" customFormat="1" ht="14.25" customHeight="1" x14ac:dyDescent="0.15">
      <c r="B171" s="100"/>
      <c r="C171" s="194"/>
      <c r="D171" s="195"/>
      <c r="E171" s="195"/>
      <c r="F171" s="195"/>
      <c r="G171" s="196"/>
      <c r="H171" s="79"/>
      <c r="I171" s="116"/>
      <c r="J171" s="117"/>
      <c r="K171" s="198"/>
      <c r="L171" s="117"/>
      <c r="M171" s="116"/>
      <c r="N171" s="117"/>
      <c r="O171" s="116"/>
      <c r="P171" s="117"/>
      <c r="Q171" s="116"/>
      <c r="R171" s="117"/>
      <c r="S171" s="116"/>
      <c r="T171" s="117"/>
      <c r="U171" s="116"/>
      <c r="V171" s="117"/>
      <c r="W171" s="116"/>
      <c r="X171" s="117"/>
      <c r="Y171" s="116"/>
      <c r="Z171" s="117"/>
      <c r="AA171" s="116"/>
      <c r="AB171" s="117"/>
      <c r="AC171" s="116"/>
      <c r="AD171" s="117"/>
      <c r="AE171" s="116"/>
      <c r="AF171" s="117"/>
      <c r="AG171" s="116"/>
      <c r="AH171" s="117"/>
      <c r="AI171" s="116"/>
      <c r="AJ171" s="117"/>
      <c r="AK171" s="116"/>
      <c r="AL171" s="117"/>
      <c r="AM171" s="116"/>
      <c r="AN171" s="117"/>
      <c r="AO171" s="116"/>
      <c r="AP171" s="117"/>
      <c r="AQ171" s="116"/>
      <c r="AR171" s="117"/>
      <c r="AS171" s="116"/>
      <c r="AT171" s="117"/>
      <c r="AU171" s="116"/>
      <c r="AV171" s="117"/>
      <c r="AW171" s="116"/>
      <c r="AX171" s="117"/>
      <c r="AY171" s="116"/>
      <c r="AZ171" s="117"/>
      <c r="BA171" s="116"/>
      <c r="BB171" s="117"/>
      <c r="BC171" s="116"/>
      <c r="BD171" s="117"/>
      <c r="BE171" s="116"/>
      <c r="BF171" s="117"/>
      <c r="BG171" s="116"/>
      <c r="BH171" s="117"/>
      <c r="BI171" s="116"/>
      <c r="BJ171" s="117"/>
      <c r="BK171" s="116"/>
      <c r="BL171" s="117"/>
      <c r="BM171" s="116"/>
      <c r="BN171" s="117"/>
      <c r="BO171" s="116"/>
      <c r="BP171" s="117"/>
      <c r="BQ171" s="116"/>
      <c r="BR171" s="117"/>
      <c r="BS171" s="116"/>
      <c r="BT171" s="117"/>
      <c r="BU171" s="116"/>
      <c r="BV171" s="117"/>
      <c r="BW171" s="116"/>
      <c r="BX171" s="117"/>
      <c r="BY171" s="116"/>
      <c r="BZ171" s="117"/>
      <c r="CA171" s="116"/>
      <c r="CB171" s="117"/>
      <c r="CC171" s="116"/>
      <c r="CD171" s="117"/>
      <c r="CE171" s="116"/>
      <c r="CF171" s="117"/>
      <c r="CG171" s="116"/>
      <c r="CH171" s="117"/>
      <c r="CI171" s="116"/>
      <c r="CJ171" s="117"/>
      <c r="CK171" s="116"/>
      <c r="CL171" s="117"/>
      <c r="CM171" s="116"/>
      <c r="CN171" s="117"/>
      <c r="CO171" s="116"/>
      <c r="CP171" s="117"/>
      <c r="CQ171" s="116"/>
      <c r="CR171" s="117"/>
      <c r="CS171" s="116"/>
      <c r="CT171" s="117"/>
      <c r="CU171" s="116"/>
      <c r="CV171" s="117"/>
      <c r="CW171" s="116"/>
      <c r="CX171" s="117"/>
      <c r="CY171" s="116"/>
      <c r="CZ171" s="117"/>
      <c r="DA171" s="116"/>
      <c r="DB171" s="117"/>
      <c r="DC171" s="116"/>
      <c r="DD171" s="117"/>
      <c r="DE171" s="116"/>
      <c r="DF171" s="117"/>
      <c r="DG171" s="116"/>
      <c r="DH171" s="117"/>
      <c r="DI171" s="116"/>
      <c r="DJ171" s="117"/>
      <c r="DK171" s="116"/>
      <c r="DL171" s="117"/>
      <c r="DM171" s="116"/>
      <c r="DN171" s="117"/>
      <c r="DO171" s="116"/>
      <c r="DP171" s="117"/>
      <c r="DQ171" s="116"/>
      <c r="DR171" s="117"/>
      <c r="DS171" s="116"/>
      <c r="DT171" s="117"/>
      <c r="DU171" s="116"/>
      <c r="DV171" s="117"/>
      <c r="DW171" s="116"/>
      <c r="DX171" s="117"/>
      <c r="DY171" s="116"/>
      <c r="DZ171" s="117"/>
      <c r="EA171" s="116"/>
      <c r="EB171" s="117"/>
      <c r="EC171" s="116"/>
      <c r="ED171" s="117"/>
      <c r="EE171" s="116"/>
      <c r="EF171" s="117"/>
      <c r="EG171" s="116"/>
      <c r="EH171" s="117"/>
      <c r="EI171" s="116"/>
      <c r="EJ171" s="117"/>
      <c r="EK171" s="116"/>
      <c r="EL171" s="117"/>
      <c r="EM171" s="116"/>
      <c r="EN171" s="117"/>
      <c r="EO171" s="116"/>
      <c r="EP171" s="117"/>
      <c r="EQ171" s="116"/>
      <c r="ER171" s="117"/>
      <c r="ES171" s="116"/>
      <c r="ET171" s="117"/>
      <c r="EU171" s="116"/>
      <c r="EV171" s="117"/>
      <c r="EW171" s="116"/>
      <c r="EX171" s="117"/>
      <c r="EY171" s="116"/>
      <c r="EZ171" s="117"/>
      <c r="FA171" s="116"/>
      <c r="FB171" s="117"/>
      <c r="FC171" s="116"/>
      <c r="FD171" s="117"/>
      <c r="FE171" s="116"/>
      <c r="FF171" s="117"/>
      <c r="FG171" s="116"/>
      <c r="FH171" s="117"/>
      <c r="FI171" s="116"/>
      <c r="FJ171" s="117"/>
      <c r="FK171" s="116"/>
      <c r="FL171" s="117"/>
      <c r="FM171" s="116"/>
      <c r="FN171" s="117"/>
      <c r="FO171" s="116"/>
      <c r="FP171" s="117"/>
      <c r="FQ171" s="116"/>
      <c r="FR171" s="117"/>
      <c r="FS171" s="116"/>
      <c r="FT171" s="117"/>
      <c r="FU171" s="116"/>
      <c r="FV171" s="117"/>
    </row>
    <row r="172" spans="2:181" ht="170.1" customHeight="1" x14ac:dyDescent="0.15">
      <c r="B172" s="200"/>
      <c r="C172" s="152" t="s">
        <v>65</v>
      </c>
      <c r="D172" s="175"/>
      <c r="E172" s="175"/>
      <c r="F172" s="175"/>
      <c r="G172" s="176"/>
      <c r="H172" s="80"/>
      <c r="I172" s="118"/>
      <c r="J172" s="119"/>
      <c r="K172" s="177"/>
      <c r="L172" s="119"/>
      <c r="M172" s="118"/>
      <c r="N172" s="119"/>
      <c r="O172" s="118"/>
      <c r="P172" s="119"/>
      <c r="Q172" s="118"/>
      <c r="R172" s="177"/>
      <c r="S172" s="118"/>
      <c r="T172" s="119"/>
      <c r="U172" s="154"/>
      <c r="V172" s="154"/>
      <c r="W172" s="154"/>
      <c r="X172" s="154"/>
      <c r="Y172" s="154"/>
      <c r="Z172" s="154"/>
      <c r="AA172" s="154"/>
      <c r="AB172" s="154"/>
      <c r="AC172" s="154"/>
      <c r="AD172" s="154"/>
      <c r="AE172" s="154"/>
      <c r="AF172" s="154"/>
      <c r="AG172" s="154"/>
      <c r="AH172" s="154"/>
      <c r="AI172" s="154"/>
      <c r="AJ172" s="154"/>
      <c r="AK172" s="154"/>
      <c r="AL172" s="154"/>
      <c r="AM172" s="154"/>
      <c r="AN172" s="154"/>
      <c r="AO172" s="154"/>
      <c r="AP172" s="154"/>
      <c r="AQ172" s="154"/>
      <c r="AR172" s="154"/>
      <c r="AS172" s="154"/>
      <c r="AT172" s="154"/>
      <c r="AU172" s="154"/>
      <c r="AV172" s="154"/>
      <c r="AW172" s="154"/>
      <c r="AX172" s="154"/>
      <c r="AY172" s="154"/>
      <c r="AZ172" s="118"/>
      <c r="BA172" s="154"/>
      <c r="BB172" s="154"/>
      <c r="BC172" s="154"/>
      <c r="BD172" s="154"/>
      <c r="BE172" s="154"/>
      <c r="BF172" s="154"/>
      <c r="BG172" s="154"/>
      <c r="BH172" s="154"/>
      <c r="BI172" s="154"/>
      <c r="BJ172" s="154"/>
      <c r="BK172" s="154"/>
      <c r="BL172" s="154"/>
      <c r="BM172" s="154"/>
      <c r="BN172" s="154"/>
      <c r="BO172" s="154"/>
      <c r="BP172" s="154"/>
      <c r="BQ172" s="154"/>
      <c r="BR172" s="154"/>
      <c r="BS172" s="154"/>
      <c r="BT172" s="154"/>
      <c r="BU172" s="154"/>
      <c r="BV172" s="154"/>
      <c r="BW172" s="154"/>
      <c r="BX172" s="154"/>
      <c r="BY172" s="154"/>
      <c r="BZ172" s="154"/>
      <c r="CA172" s="154"/>
      <c r="CB172" s="154"/>
      <c r="CC172" s="154"/>
      <c r="CD172" s="154"/>
      <c r="CE172" s="154"/>
      <c r="CF172" s="154"/>
      <c r="CG172" s="154"/>
      <c r="CH172" s="154"/>
      <c r="CI172" s="154"/>
      <c r="CJ172" s="154"/>
      <c r="CK172" s="154"/>
      <c r="CL172" s="154"/>
      <c r="CM172" s="154"/>
      <c r="CN172" s="154"/>
      <c r="CO172" s="154"/>
      <c r="CP172" s="154"/>
      <c r="CQ172" s="154"/>
      <c r="CR172" s="154"/>
      <c r="CS172" s="154"/>
      <c r="CT172" s="154"/>
      <c r="CU172" s="154"/>
      <c r="CV172" s="154"/>
      <c r="CW172" s="154"/>
      <c r="CX172" s="154"/>
      <c r="CY172" s="154"/>
      <c r="CZ172" s="154"/>
      <c r="DA172" s="154"/>
      <c r="DB172" s="154"/>
      <c r="DC172" s="154"/>
      <c r="DD172" s="154"/>
      <c r="DE172" s="154"/>
      <c r="DF172" s="154"/>
      <c r="DG172" s="154"/>
      <c r="DH172" s="154"/>
      <c r="DI172" s="154"/>
      <c r="DJ172" s="154"/>
      <c r="DK172" s="154"/>
      <c r="DL172" s="154"/>
      <c r="DM172" s="154"/>
      <c r="DN172" s="154"/>
      <c r="DO172" s="154"/>
      <c r="DP172" s="154"/>
      <c r="DQ172" s="154"/>
      <c r="DR172" s="154"/>
      <c r="DS172" s="154"/>
      <c r="DT172" s="154"/>
      <c r="DU172" s="154"/>
      <c r="DV172" s="154"/>
      <c r="DW172" s="154"/>
      <c r="DX172" s="154"/>
      <c r="DY172" s="154"/>
      <c r="DZ172" s="154"/>
      <c r="EA172" s="154"/>
      <c r="EB172" s="154"/>
      <c r="EC172" s="154"/>
      <c r="ED172" s="154"/>
      <c r="EE172" s="154"/>
      <c r="EF172" s="154"/>
      <c r="EG172" s="154"/>
      <c r="EH172" s="154"/>
      <c r="EI172" s="154"/>
      <c r="EJ172" s="154"/>
      <c r="EK172" s="154"/>
      <c r="EL172" s="154"/>
      <c r="EM172" s="154"/>
      <c r="EN172" s="154"/>
      <c r="EO172" s="154"/>
      <c r="EP172" s="154"/>
      <c r="EQ172" s="154"/>
      <c r="ER172" s="154"/>
      <c r="ES172" s="154"/>
      <c r="ET172" s="154"/>
      <c r="EU172" s="154"/>
      <c r="EV172" s="154"/>
      <c r="EW172" s="154"/>
      <c r="EX172" s="154"/>
      <c r="EY172" s="154"/>
      <c r="EZ172" s="154"/>
      <c r="FA172" s="154"/>
      <c r="FB172" s="154"/>
      <c r="FC172" s="154"/>
      <c r="FD172" s="154"/>
      <c r="FE172" s="154"/>
      <c r="FF172" s="154"/>
      <c r="FG172" s="154"/>
      <c r="FH172" s="154"/>
      <c r="FI172" s="154"/>
      <c r="FJ172" s="154"/>
      <c r="FK172" s="154"/>
      <c r="FL172" s="154"/>
      <c r="FM172" s="154"/>
      <c r="FN172" s="154"/>
      <c r="FO172" s="154"/>
      <c r="FP172" s="154"/>
      <c r="FQ172" s="154"/>
      <c r="FR172" s="154"/>
      <c r="FS172" s="154"/>
      <c r="FT172" s="154"/>
      <c r="FU172" s="118"/>
      <c r="FV172" s="119"/>
    </row>
    <row r="173" spans="2:181" s="69" customFormat="1" ht="13.5" customHeight="1" x14ac:dyDescent="0.15">
      <c r="B173" s="99" t="s">
        <v>33</v>
      </c>
      <c r="C173" s="124" t="s">
        <v>52</v>
      </c>
      <c r="D173" s="124"/>
      <c r="E173" s="124"/>
      <c r="F173" s="124"/>
      <c r="G173" s="125"/>
      <c r="H173" s="82"/>
      <c r="I173" s="104"/>
      <c r="J173" s="105"/>
      <c r="K173" s="104"/>
      <c r="L173" s="105"/>
      <c r="M173" s="97"/>
      <c r="N173" s="97"/>
      <c r="O173" s="97"/>
      <c r="P173" s="97"/>
      <c r="Q173" s="97"/>
      <c r="R173" s="97"/>
      <c r="S173" s="97"/>
      <c r="T173" s="97"/>
      <c r="U173" s="97"/>
      <c r="V173" s="97"/>
      <c r="W173" s="97"/>
      <c r="X173" s="97"/>
      <c r="Y173" s="97"/>
      <c r="Z173" s="97"/>
      <c r="AA173" s="97"/>
      <c r="AB173" s="97"/>
      <c r="AC173" s="97"/>
      <c r="AD173" s="97"/>
      <c r="AE173" s="97"/>
      <c r="AF173" s="97"/>
      <c r="AG173" s="97"/>
      <c r="AH173" s="97"/>
      <c r="AI173" s="97"/>
      <c r="AJ173" s="97"/>
      <c r="AK173" s="97"/>
      <c r="AL173" s="97"/>
      <c r="AM173" s="97"/>
      <c r="AN173" s="97"/>
      <c r="AO173" s="97"/>
      <c r="AP173" s="97"/>
      <c r="AQ173" s="97"/>
      <c r="AR173" s="97"/>
      <c r="AS173" s="97"/>
      <c r="AT173" s="97"/>
      <c r="AU173" s="97"/>
      <c r="AV173" s="97"/>
      <c r="AW173" s="97"/>
      <c r="AX173" s="97"/>
      <c r="AY173" s="97"/>
      <c r="AZ173" s="97"/>
      <c r="BA173" s="97"/>
      <c r="BB173" s="97"/>
      <c r="BC173" s="97"/>
      <c r="BD173" s="97"/>
      <c r="BE173" s="97"/>
      <c r="BF173" s="97"/>
      <c r="BG173" s="97"/>
      <c r="BH173" s="97"/>
      <c r="BI173" s="97"/>
      <c r="BJ173" s="97"/>
      <c r="BK173" s="97"/>
      <c r="BL173" s="97"/>
      <c r="BM173" s="97"/>
      <c r="BN173" s="97"/>
      <c r="BO173" s="97"/>
      <c r="BP173" s="97"/>
      <c r="BQ173" s="97"/>
      <c r="BR173" s="97"/>
      <c r="BS173" s="97"/>
      <c r="BT173" s="97"/>
      <c r="BU173" s="97"/>
      <c r="BV173" s="97"/>
      <c r="BW173" s="97"/>
      <c r="BX173" s="97"/>
      <c r="BY173" s="97"/>
      <c r="BZ173" s="97"/>
      <c r="CA173" s="97"/>
      <c r="CB173" s="97"/>
      <c r="CC173" s="97"/>
      <c r="CD173" s="97"/>
      <c r="CE173" s="97"/>
      <c r="CF173" s="97"/>
      <c r="CG173" s="97"/>
      <c r="CH173" s="97"/>
      <c r="CI173" s="97"/>
      <c r="CJ173" s="97"/>
      <c r="CK173" s="97"/>
      <c r="CL173" s="97"/>
      <c r="CM173" s="97"/>
      <c r="CN173" s="97"/>
      <c r="CO173" s="97"/>
      <c r="CP173" s="97"/>
      <c r="CQ173" s="97"/>
      <c r="CR173" s="97"/>
      <c r="CS173" s="97"/>
      <c r="CT173" s="97"/>
      <c r="CU173" s="97"/>
      <c r="CV173" s="97"/>
      <c r="CW173" s="97"/>
      <c r="CX173" s="97"/>
      <c r="CY173" s="97"/>
      <c r="CZ173" s="97"/>
      <c r="DA173" s="97"/>
      <c r="DB173" s="97"/>
      <c r="DC173" s="97"/>
      <c r="DD173" s="97"/>
      <c r="DE173" s="97"/>
      <c r="DF173" s="97"/>
      <c r="DG173" s="97"/>
      <c r="DH173" s="97"/>
      <c r="DI173" s="97"/>
      <c r="DJ173" s="97"/>
      <c r="DK173" s="97"/>
      <c r="DL173" s="97"/>
      <c r="DM173" s="97"/>
      <c r="DN173" s="97"/>
      <c r="DO173" s="97"/>
      <c r="DP173" s="97"/>
      <c r="DQ173" s="97"/>
      <c r="DR173" s="97"/>
      <c r="DS173" s="97"/>
      <c r="DT173" s="97"/>
      <c r="DU173" s="97"/>
      <c r="DV173" s="97"/>
      <c r="DW173" s="97"/>
      <c r="DX173" s="97"/>
      <c r="DY173" s="97"/>
      <c r="DZ173" s="97"/>
      <c r="EA173" s="97"/>
      <c r="EB173" s="97"/>
      <c r="EC173" s="97"/>
      <c r="ED173" s="97"/>
      <c r="EE173" s="97"/>
      <c r="EF173" s="97"/>
      <c r="EG173" s="97"/>
      <c r="EH173" s="97"/>
      <c r="EI173" s="97"/>
      <c r="EJ173" s="97"/>
      <c r="EK173" s="97"/>
      <c r="EL173" s="97"/>
      <c r="EM173" s="97"/>
      <c r="EN173" s="97"/>
      <c r="EO173" s="97"/>
      <c r="EP173" s="97"/>
      <c r="EQ173" s="97"/>
      <c r="ER173" s="97"/>
      <c r="ES173" s="97"/>
      <c r="ET173" s="97"/>
      <c r="EU173" s="97"/>
      <c r="EV173" s="97"/>
      <c r="EW173" s="97"/>
      <c r="EX173" s="97"/>
      <c r="EY173" s="97"/>
      <c r="EZ173" s="97"/>
      <c r="FA173" s="97"/>
      <c r="FB173" s="97"/>
      <c r="FC173" s="97"/>
      <c r="FD173" s="97"/>
      <c r="FE173" s="97"/>
      <c r="FF173" s="97"/>
      <c r="FG173" s="97"/>
      <c r="FH173" s="97"/>
      <c r="FI173" s="97"/>
      <c r="FJ173" s="97"/>
      <c r="FK173" s="97"/>
      <c r="FL173" s="97"/>
      <c r="FM173" s="97"/>
      <c r="FN173" s="97"/>
      <c r="FO173" s="97"/>
      <c r="FP173" s="97"/>
      <c r="FQ173" s="97"/>
      <c r="FR173" s="97"/>
      <c r="FS173" s="97"/>
      <c r="FT173" s="97"/>
      <c r="FU173" s="97"/>
      <c r="FV173" s="97"/>
      <c r="FY173" s="71">
        <v>27</v>
      </c>
    </row>
    <row r="174" spans="2:181" s="23" customFormat="1" ht="13.5" customHeight="1" x14ac:dyDescent="0.15">
      <c r="B174" s="100"/>
      <c r="C174" s="188" t="s">
        <v>26</v>
      </c>
      <c r="D174" s="189"/>
      <c r="E174" s="189"/>
      <c r="F174" s="189"/>
      <c r="G174" s="190"/>
      <c r="H174" s="83"/>
      <c r="I174" s="106"/>
      <c r="J174" s="107"/>
      <c r="K174" s="128"/>
      <c r="L174" s="107"/>
      <c r="M174" s="187"/>
      <c r="N174" s="187"/>
      <c r="O174" s="187"/>
      <c r="P174" s="106"/>
      <c r="Q174" s="106"/>
      <c r="R174" s="128"/>
      <c r="S174" s="106"/>
      <c r="T174" s="107"/>
      <c r="U174" s="107"/>
      <c r="V174" s="187"/>
      <c r="W174" s="187"/>
      <c r="X174" s="187"/>
      <c r="Y174" s="187"/>
      <c r="Z174" s="187"/>
      <c r="AA174" s="187"/>
      <c r="AB174" s="187"/>
      <c r="AC174" s="187"/>
      <c r="AD174" s="187"/>
      <c r="AE174" s="187"/>
      <c r="AF174" s="187"/>
      <c r="AG174" s="187"/>
      <c r="AH174" s="187"/>
      <c r="AI174" s="187"/>
      <c r="AJ174" s="187"/>
      <c r="AK174" s="187"/>
      <c r="AL174" s="106"/>
      <c r="AM174" s="106"/>
      <c r="AN174" s="128"/>
      <c r="AO174" s="187"/>
      <c r="AP174" s="187"/>
      <c r="AQ174" s="187"/>
      <c r="AR174" s="187"/>
      <c r="AS174" s="187"/>
      <c r="AT174" s="187"/>
      <c r="AU174" s="187"/>
      <c r="AV174" s="187"/>
      <c r="AW174" s="187"/>
      <c r="AX174" s="187"/>
      <c r="AY174" s="187"/>
      <c r="AZ174" s="106"/>
      <c r="BA174" s="187"/>
      <c r="BB174" s="187"/>
      <c r="BC174" s="187"/>
      <c r="BD174" s="187"/>
      <c r="BE174" s="107"/>
      <c r="BF174" s="187"/>
      <c r="BG174" s="187"/>
      <c r="BH174" s="187"/>
      <c r="BI174" s="187"/>
      <c r="BJ174" s="187"/>
      <c r="BK174" s="187"/>
      <c r="BL174" s="187"/>
      <c r="BM174" s="187"/>
      <c r="BN174" s="187"/>
      <c r="BO174" s="187"/>
      <c r="BP174" s="187"/>
      <c r="BQ174" s="187"/>
      <c r="BR174" s="187"/>
      <c r="BS174" s="187"/>
      <c r="BT174" s="187"/>
      <c r="BU174" s="187"/>
      <c r="BV174" s="106"/>
      <c r="BW174" s="106"/>
      <c r="BX174" s="128"/>
      <c r="BY174" s="187"/>
      <c r="BZ174" s="187"/>
      <c r="CA174" s="187"/>
      <c r="CB174" s="187"/>
      <c r="CC174" s="187"/>
      <c r="CD174" s="187"/>
      <c r="CE174" s="187"/>
      <c r="CF174" s="187"/>
      <c r="CG174" s="187"/>
      <c r="CH174" s="187"/>
      <c r="CI174" s="187"/>
      <c r="CJ174" s="187"/>
      <c r="CK174" s="187"/>
      <c r="CL174" s="187"/>
      <c r="CM174" s="187"/>
      <c r="CN174" s="187"/>
      <c r="CO174" s="187"/>
      <c r="CP174" s="187"/>
      <c r="CQ174" s="187"/>
      <c r="CR174" s="187"/>
      <c r="CS174" s="187"/>
      <c r="CT174" s="187"/>
      <c r="CU174" s="187"/>
      <c r="CV174" s="187"/>
      <c r="CW174" s="187"/>
      <c r="CX174" s="187"/>
      <c r="CY174" s="187"/>
      <c r="CZ174" s="187"/>
      <c r="DA174" s="187"/>
      <c r="DB174" s="187"/>
      <c r="DC174" s="187"/>
      <c r="DD174" s="187"/>
      <c r="DE174" s="187"/>
      <c r="DF174" s="187"/>
      <c r="DG174" s="187"/>
      <c r="DH174" s="187"/>
      <c r="DI174" s="187"/>
      <c r="DJ174" s="187"/>
      <c r="DK174" s="187"/>
      <c r="DL174" s="187"/>
      <c r="DM174" s="187"/>
      <c r="DN174" s="187"/>
      <c r="DO174" s="187"/>
      <c r="DP174" s="187"/>
      <c r="DQ174" s="187"/>
      <c r="DR174" s="187"/>
      <c r="DS174" s="187"/>
      <c r="DT174" s="187"/>
      <c r="DU174" s="187"/>
      <c r="DV174" s="187"/>
      <c r="DW174" s="187"/>
      <c r="DX174" s="187"/>
      <c r="DY174" s="187"/>
      <c r="DZ174" s="187"/>
      <c r="EA174" s="187"/>
      <c r="EB174" s="187"/>
      <c r="EC174" s="187"/>
      <c r="ED174" s="187"/>
      <c r="EE174" s="187"/>
      <c r="EF174" s="187"/>
      <c r="EG174" s="187"/>
      <c r="EH174" s="187"/>
      <c r="EI174" s="187"/>
      <c r="EJ174" s="187"/>
      <c r="EK174" s="187"/>
      <c r="EL174" s="187"/>
      <c r="EM174" s="187"/>
      <c r="EN174" s="187"/>
      <c r="EO174" s="187"/>
      <c r="EP174" s="187"/>
      <c r="EQ174" s="187"/>
      <c r="ER174" s="187"/>
      <c r="ES174" s="187"/>
      <c r="ET174" s="187"/>
      <c r="EU174" s="187"/>
      <c r="EV174" s="187"/>
      <c r="EW174" s="187"/>
      <c r="EX174" s="187"/>
      <c r="EY174" s="187"/>
      <c r="EZ174" s="187"/>
      <c r="FA174" s="187"/>
      <c r="FB174" s="187"/>
      <c r="FC174" s="187"/>
      <c r="FD174" s="187"/>
      <c r="FE174" s="187"/>
      <c r="FF174" s="187"/>
      <c r="FG174" s="187"/>
      <c r="FH174" s="187"/>
      <c r="FI174" s="187"/>
      <c r="FJ174" s="187"/>
      <c r="FK174" s="187"/>
      <c r="FL174" s="187"/>
      <c r="FM174" s="187"/>
      <c r="FN174" s="187"/>
      <c r="FO174" s="106"/>
      <c r="FP174" s="107"/>
      <c r="FQ174" s="106"/>
      <c r="FR174" s="107"/>
      <c r="FS174" s="187"/>
      <c r="FT174" s="187"/>
      <c r="FU174" s="187"/>
      <c r="FV174" s="187"/>
    </row>
    <row r="175" spans="2:181" x14ac:dyDescent="0.15">
      <c r="B175" s="100"/>
      <c r="C175" s="126" t="s">
        <v>27</v>
      </c>
      <c r="D175" s="126"/>
      <c r="E175" s="126"/>
      <c r="F175" s="126"/>
      <c r="G175" s="127"/>
      <c r="H175" s="90"/>
      <c r="I175" s="108"/>
      <c r="J175" s="109"/>
      <c r="K175" s="138"/>
      <c r="L175" s="109"/>
      <c r="M175" s="108"/>
      <c r="N175" s="109"/>
      <c r="O175" s="108"/>
      <c r="P175" s="138"/>
      <c r="Q175" s="110"/>
      <c r="R175" s="139"/>
      <c r="S175" s="110"/>
      <c r="T175" s="111"/>
      <c r="U175" s="138"/>
      <c r="V175" s="109"/>
      <c r="W175" s="156"/>
      <c r="X175" s="157"/>
      <c r="Y175" s="108"/>
      <c r="Z175" s="109"/>
      <c r="AA175" s="108"/>
      <c r="AB175" s="109"/>
      <c r="AC175" s="108"/>
      <c r="AD175" s="109"/>
      <c r="AE175" s="184"/>
      <c r="AF175" s="109"/>
      <c r="AG175" s="108"/>
      <c r="AH175" s="109"/>
      <c r="AI175" s="108"/>
      <c r="AJ175" s="109"/>
      <c r="AK175" s="108"/>
      <c r="AL175" s="138"/>
      <c r="AM175" s="110"/>
      <c r="AN175" s="139"/>
      <c r="AO175" s="108"/>
      <c r="AP175" s="109"/>
      <c r="AQ175" s="108"/>
      <c r="AR175" s="109"/>
      <c r="AS175" s="108"/>
      <c r="AT175" s="109"/>
      <c r="AU175" s="108"/>
      <c r="AV175" s="109"/>
      <c r="AW175" s="108"/>
      <c r="AX175" s="109"/>
      <c r="AY175" s="108"/>
      <c r="AZ175" s="138"/>
      <c r="BA175" s="186"/>
      <c r="BB175" s="186"/>
      <c r="BC175" s="186"/>
      <c r="BD175" s="186"/>
      <c r="BE175" s="138"/>
      <c r="BF175" s="109"/>
      <c r="BG175" s="108"/>
      <c r="BH175" s="109"/>
      <c r="BI175" s="108"/>
      <c r="BJ175" s="109"/>
      <c r="BK175" s="108"/>
      <c r="BL175" s="109"/>
      <c r="BM175" s="108"/>
      <c r="BN175" s="109"/>
      <c r="BO175" s="108"/>
      <c r="BP175" s="109"/>
      <c r="BQ175" s="108"/>
      <c r="BR175" s="109"/>
      <c r="BS175" s="108"/>
      <c r="BT175" s="109"/>
      <c r="BU175" s="108"/>
      <c r="BV175" s="138"/>
      <c r="BW175" s="110"/>
      <c r="BX175" s="139"/>
      <c r="BY175" s="108"/>
      <c r="BZ175" s="109"/>
      <c r="CA175" s="108"/>
      <c r="CB175" s="109"/>
      <c r="CC175" s="108"/>
      <c r="CD175" s="109"/>
      <c r="CE175" s="108"/>
      <c r="CF175" s="109"/>
      <c r="CG175" s="108"/>
      <c r="CH175" s="109"/>
      <c r="CI175" s="108"/>
      <c r="CJ175" s="109"/>
      <c r="CK175" s="108"/>
      <c r="CL175" s="109"/>
      <c r="CM175" s="108"/>
      <c r="CN175" s="109"/>
      <c r="CO175" s="108"/>
      <c r="CP175" s="109"/>
      <c r="CQ175" s="108"/>
      <c r="CR175" s="109"/>
      <c r="CS175" s="108"/>
      <c r="CT175" s="109"/>
      <c r="CU175" s="108"/>
      <c r="CV175" s="109"/>
      <c r="CW175" s="108"/>
      <c r="CX175" s="109"/>
      <c r="CY175" s="108"/>
      <c r="CZ175" s="109"/>
      <c r="DA175" s="108"/>
      <c r="DB175" s="109"/>
      <c r="DC175" s="108"/>
      <c r="DD175" s="109"/>
      <c r="DE175" s="185"/>
      <c r="DF175" s="186"/>
      <c r="DG175" s="185"/>
      <c r="DH175" s="186"/>
      <c r="DI175" s="185"/>
      <c r="DJ175" s="186"/>
      <c r="DK175" s="108"/>
      <c r="DL175" s="109"/>
      <c r="DM175" s="184"/>
      <c r="DN175" s="109"/>
      <c r="DO175" s="184"/>
      <c r="DP175" s="109"/>
      <c r="DQ175" s="184"/>
      <c r="DR175" s="109"/>
      <c r="DS175" s="108"/>
      <c r="DT175" s="109"/>
      <c r="DU175" s="184"/>
      <c r="DV175" s="109"/>
      <c r="DW175" s="184"/>
      <c r="DX175" s="109"/>
      <c r="DY175" s="184"/>
      <c r="DZ175" s="109"/>
      <c r="EA175" s="108"/>
      <c r="EB175" s="109"/>
      <c r="EC175" s="108"/>
      <c r="ED175" s="109"/>
      <c r="EE175" s="108"/>
      <c r="EF175" s="109"/>
      <c r="EG175" s="108"/>
      <c r="EH175" s="109"/>
      <c r="EI175" s="108"/>
      <c r="EJ175" s="109"/>
      <c r="EK175" s="108"/>
      <c r="EL175" s="109"/>
      <c r="EM175" s="108"/>
      <c r="EN175" s="109"/>
      <c r="EO175" s="108"/>
      <c r="EP175" s="109"/>
      <c r="EQ175" s="108"/>
      <c r="ER175" s="109"/>
      <c r="ES175" s="108"/>
      <c r="ET175" s="109"/>
      <c r="EU175" s="108"/>
      <c r="EV175" s="109"/>
      <c r="EW175" s="108"/>
      <c r="EX175" s="109"/>
      <c r="EY175" s="108"/>
      <c r="EZ175" s="109"/>
      <c r="FA175" s="108"/>
      <c r="FB175" s="109"/>
      <c r="FC175" s="108"/>
      <c r="FD175" s="109"/>
      <c r="FE175" s="108"/>
      <c r="FF175" s="109"/>
      <c r="FG175" s="108"/>
      <c r="FH175" s="109"/>
      <c r="FI175" s="108"/>
      <c r="FJ175" s="109"/>
      <c r="FK175" s="108"/>
      <c r="FL175" s="109"/>
      <c r="FM175" s="108"/>
      <c r="FN175" s="109"/>
      <c r="FO175" s="108"/>
      <c r="FP175" s="109"/>
      <c r="FQ175" s="108"/>
      <c r="FR175" s="109"/>
      <c r="FS175" s="108"/>
      <c r="FT175" s="109"/>
      <c r="FU175" s="108"/>
      <c r="FV175" s="109"/>
    </row>
    <row r="176" spans="2:181" x14ac:dyDescent="0.15">
      <c r="B176" s="100"/>
      <c r="C176" s="126"/>
      <c r="D176" s="126"/>
      <c r="E176" s="126"/>
      <c r="F176" s="126"/>
      <c r="G176" s="127"/>
      <c r="H176" s="91"/>
      <c r="I176" s="110"/>
      <c r="J176" s="111"/>
      <c r="K176" s="139"/>
      <c r="L176" s="111"/>
      <c r="M176" s="110"/>
      <c r="N176" s="111"/>
      <c r="O176" s="110"/>
      <c r="P176" s="139"/>
      <c r="Q176" s="110"/>
      <c r="R176" s="139"/>
      <c r="S176" s="110"/>
      <c r="T176" s="111"/>
      <c r="U176" s="139"/>
      <c r="V176" s="111"/>
      <c r="W176" s="158"/>
      <c r="X176" s="159"/>
      <c r="Y176" s="110"/>
      <c r="Z176" s="111"/>
      <c r="AA176" s="110"/>
      <c r="AB176" s="111"/>
      <c r="AC176" s="110"/>
      <c r="AD176" s="111"/>
      <c r="AE176" s="110"/>
      <c r="AF176" s="111"/>
      <c r="AG176" s="110"/>
      <c r="AH176" s="111"/>
      <c r="AI176" s="110"/>
      <c r="AJ176" s="111"/>
      <c r="AK176" s="110"/>
      <c r="AL176" s="139"/>
      <c r="AM176" s="110"/>
      <c r="AN176" s="139"/>
      <c r="AO176" s="110"/>
      <c r="AP176" s="111"/>
      <c r="AQ176" s="110"/>
      <c r="AR176" s="111"/>
      <c r="AS176" s="110"/>
      <c r="AT176" s="111"/>
      <c r="AU176" s="110"/>
      <c r="AV176" s="111"/>
      <c r="AW176" s="110"/>
      <c r="AX176" s="111"/>
      <c r="AY176" s="110"/>
      <c r="AZ176" s="139"/>
      <c r="BA176" s="186"/>
      <c r="BB176" s="186"/>
      <c r="BC176" s="186"/>
      <c r="BD176" s="186"/>
      <c r="BE176" s="139"/>
      <c r="BF176" s="111"/>
      <c r="BG176" s="110"/>
      <c r="BH176" s="111"/>
      <c r="BI176" s="110"/>
      <c r="BJ176" s="111"/>
      <c r="BK176" s="110"/>
      <c r="BL176" s="111"/>
      <c r="BM176" s="110"/>
      <c r="BN176" s="111"/>
      <c r="BO176" s="110"/>
      <c r="BP176" s="111"/>
      <c r="BQ176" s="110"/>
      <c r="BR176" s="111"/>
      <c r="BS176" s="110"/>
      <c r="BT176" s="111"/>
      <c r="BU176" s="110"/>
      <c r="BV176" s="139"/>
      <c r="BW176" s="110"/>
      <c r="BX176" s="139"/>
      <c r="BY176" s="110"/>
      <c r="BZ176" s="111"/>
      <c r="CA176" s="110"/>
      <c r="CB176" s="111"/>
      <c r="CC176" s="110"/>
      <c r="CD176" s="111"/>
      <c r="CE176" s="110"/>
      <c r="CF176" s="111"/>
      <c r="CG176" s="110"/>
      <c r="CH176" s="111"/>
      <c r="CI176" s="110"/>
      <c r="CJ176" s="111"/>
      <c r="CK176" s="110"/>
      <c r="CL176" s="111"/>
      <c r="CM176" s="110"/>
      <c r="CN176" s="111"/>
      <c r="CO176" s="110"/>
      <c r="CP176" s="111"/>
      <c r="CQ176" s="110"/>
      <c r="CR176" s="111"/>
      <c r="CS176" s="110"/>
      <c r="CT176" s="111"/>
      <c r="CU176" s="110"/>
      <c r="CV176" s="111"/>
      <c r="CW176" s="110"/>
      <c r="CX176" s="111"/>
      <c r="CY176" s="110"/>
      <c r="CZ176" s="111"/>
      <c r="DA176" s="110"/>
      <c r="DB176" s="111"/>
      <c r="DC176" s="110"/>
      <c r="DD176" s="111"/>
      <c r="DE176" s="186"/>
      <c r="DF176" s="186"/>
      <c r="DG176" s="186"/>
      <c r="DH176" s="186"/>
      <c r="DI176" s="186"/>
      <c r="DJ176" s="186"/>
      <c r="DK176" s="110"/>
      <c r="DL176" s="111"/>
      <c r="DM176" s="110"/>
      <c r="DN176" s="111"/>
      <c r="DO176" s="110"/>
      <c r="DP176" s="111"/>
      <c r="DQ176" s="110"/>
      <c r="DR176" s="111"/>
      <c r="DS176" s="110"/>
      <c r="DT176" s="111"/>
      <c r="DU176" s="110"/>
      <c r="DV176" s="111"/>
      <c r="DW176" s="110"/>
      <c r="DX176" s="111"/>
      <c r="DY176" s="110"/>
      <c r="DZ176" s="111"/>
      <c r="EA176" s="110"/>
      <c r="EB176" s="111"/>
      <c r="EC176" s="110"/>
      <c r="ED176" s="111"/>
      <c r="EE176" s="110"/>
      <c r="EF176" s="111"/>
      <c r="EG176" s="110"/>
      <c r="EH176" s="111"/>
      <c r="EI176" s="110"/>
      <c r="EJ176" s="111"/>
      <c r="EK176" s="110"/>
      <c r="EL176" s="111"/>
      <c r="EM176" s="110"/>
      <c r="EN176" s="111"/>
      <c r="EO176" s="110"/>
      <c r="EP176" s="111"/>
      <c r="EQ176" s="110"/>
      <c r="ER176" s="111"/>
      <c r="ES176" s="110"/>
      <c r="ET176" s="111"/>
      <c r="EU176" s="110"/>
      <c r="EV176" s="111"/>
      <c r="EW176" s="110"/>
      <c r="EX176" s="111"/>
      <c r="EY176" s="110"/>
      <c r="EZ176" s="111"/>
      <c r="FA176" s="110"/>
      <c r="FB176" s="111"/>
      <c r="FC176" s="110"/>
      <c r="FD176" s="111"/>
      <c r="FE176" s="110"/>
      <c r="FF176" s="111"/>
      <c r="FG176" s="110"/>
      <c r="FH176" s="111"/>
      <c r="FI176" s="110"/>
      <c r="FJ176" s="111"/>
      <c r="FK176" s="110"/>
      <c r="FL176" s="111"/>
      <c r="FM176" s="110"/>
      <c r="FN176" s="111"/>
      <c r="FO176" s="110"/>
      <c r="FP176" s="111"/>
      <c r="FQ176" s="110"/>
      <c r="FR176" s="111"/>
      <c r="FS176" s="110"/>
      <c r="FT176" s="111"/>
      <c r="FU176" s="110"/>
      <c r="FV176" s="111"/>
    </row>
    <row r="177" spans="2:178" x14ac:dyDescent="0.15">
      <c r="B177" s="100"/>
      <c r="C177" s="126"/>
      <c r="D177" s="126"/>
      <c r="E177" s="126"/>
      <c r="F177" s="126"/>
      <c r="G177" s="127"/>
      <c r="H177" s="91"/>
      <c r="I177" s="110"/>
      <c r="J177" s="111"/>
      <c r="K177" s="139"/>
      <c r="L177" s="111"/>
      <c r="M177" s="110"/>
      <c r="N177" s="111"/>
      <c r="O177" s="110"/>
      <c r="P177" s="139"/>
      <c r="Q177" s="110"/>
      <c r="R177" s="139"/>
      <c r="S177" s="110"/>
      <c r="T177" s="111"/>
      <c r="U177" s="139"/>
      <c r="V177" s="111"/>
      <c r="W177" s="158"/>
      <c r="X177" s="159"/>
      <c r="Y177" s="110"/>
      <c r="Z177" s="111"/>
      <c r="AA177" s="110"/>
      <c r="AB177" s="111"/>
      <c r="AC177" s="110"/>
      <c r="AD177" s="111"/>
      <c r="AE177" s="110"/>
      <c r="AF177" s="111"/>
      <c r="AG177" s="110"/>
      <c r="AH177" s="111"/>
      <c r="AI177" s="110"/>
      <c r="AJ177" s="111"/>
      <c r="AK177" s="110"/>
      <c r="AL177" s="139"/>
      <c r="AM177" s="110"/>
      <c r="AN177" s="139"/>
      <c r="AO177" s="110"/>
      <c r="AP177" s="111"/>
      <c r="AQ177" s="110"/>
      <c r="AR177" s="111"/>
      <c r="AS177" s="110"/>
      <c r="AT177" s="111"/>
      <c r="AU177" s="110"/>
      <c r="AV177" s="111"/>
      <c r="AW177" s="110"/>
      <c r="AX177" s="111"/>
      <c r="AY177" s="110"/>
      <c r="AZ177" s="139"/>
      <c r="BA177" s="186"/>
      <c r="BB177" s="186"/>
      <c r="BC177" s="186"/>
      <c r="BD177" s="186"/>
      <c r="BE177" s="139"/>
      <c r="BF177" s="111"/>
      <c r="BG177" s="110"/>
      <c r="BH177" s="111"/>
      <c r="BI177" s="110"/>
      <c r="BJ177" s="111"/>
      <c r="BK177" s="110"/>
      <c r="BL177" s="111"/>
      <c r="BM177" s="110"/>
      <c r="BN177" s="111"/>
      <c r="BO177" s="110"/>
      <c r="BP177" s="111"/>
      <c r="BQ177" s="110"/>
      <c r="BR177" s="111"/>
      <c r="BS177" s="110"/>
      <c r="BT177" s="111"/>
      <c r="BU177" s="110"/>
      <c r="BV177" s="139"/>
      <c r="BW177" s="110"/>
      <c r="BX177" s="139"/>
      <c r="BY177" s="110"/>
      <c r="BZ177" s="111"/>
      <c r="CA177" s="110"/>
      <c r="CB177" s="111"/>
      <c r="CC177" s="110"/>
      <c r="CD177" s="111"/>
      <c r="CE177" s="110"/>
      <c r="CF177" s="111"/>
      <c r="CG177" s="110"/>
      <c r="CH177" s="111"/>
      <c r="CI177" s="110"/>
      <c r="CJ177" s="111"/>
      <c r="CK177" s="110"/>
      <c r="CL177" s="111"/>
      <c r="CM177" s="110"/>
      <c r="CN177" s="111"/>
      <c r="CO177" s="110"/>
      <c r="CP177" s="111"/>
      <c r="CQ177" s="110"/>
      <c r="CR177" s="111"/>
      <c r="CS177" s="110"/>
      <c r="CT177" s="111"/>
      <c r="CU177" s="110"/>
      <c r="CV177" s="111"/>
      <c r="CW177" s="110"/>
      <c r="CX177" s="111"/>
      <c r="CY177" s="110"/>
      <c r="CZ177" s="111"/>
      <c r="DA177" s="110"/>
      <c r="DB177" s="111"/>
      <c r="DC177" s="110"/>
      <c r="DD177" s="111"/>
      <c r="DE177" s="186"/>
      <c r="DF177" s="186"/>
      <c r="DG177" s="186"/>
      <c r="DH177" s="186"/>
      <c r="DI177" s="186"/>
      <c r="DJ177" s="186"/>
      <c r="DK177" s="110"/>
      <c r="DL177" s="111"/>
      <c r="DM177" s="110"/>
      <c r="DN177" s="111"/>
      <c r="DO177" s="110"/>
      <c r="DP177" s="111"/>
      <c r="DQ177" s="110"/>
      <c r="DR177" s="111"/>
      <c r="DS177" s="110"/>
      <c r="DT177" s="111"/>
      <c r="DU177" s="110"/>
      <c r="DV177" s="111"/>
      <c r="DW177" s="110"/>
      <c r="DX177" s="111"/>
      <c r="DY177" s="110"/>
      <c r="DZ177" s="111"/>
      <c r="EA177" s="110"/>
      <c r="EB177" s="111"/>
      <c r="EC177" s="110"/>
      <c r="ED177" s="111"/>
      <c r="EE177" s="110"/>
      <c r="EF177" s="111"/>
      <c r="EG177" s="110"/>
      <c r="EH177" s="111"/>
      <c r="EI177" s="110"/>
      <c r="EJ177" s="111"/>
      <c r="EK177" s="110"/>
      <c r="EL177" s="111"/>
      <c r="EM177" s="110"/>
      <c r="EN177" s="111"/>
      <c r="EO177" s="110"/>
      <c r="EP177" s="111"/>
      <c r="EQ177" s="110"/>
      <c r="ER177" s="111"/>
      <c r="ES177" s="110"/>
      <c r="ET177" s="111"/>
      <c r="EU177" s="110"/>
      <c r="EV177" s="111"/>
      <c r="EW177" s="110"/>
      <c r="EX177" s="111"/>
      <c r="EY177" s="110"/>
      <c r="EZ177" s="111"/>
      <c r="FA177" s="110"/>
      <c r="FB177" s="111"/>
      <c r="FC177" s="110"/>
      <c r="FD177" s="111"/>
      <c r="FE177" s="110"/>
      <c r="FF177" s="111"/>
      <c r="FG177" s="110"/>
      <c r="FH177" s="111"/>
      <c r="FI177" s="110"/>
      <c r="FJ177" s="111"/>
      <c r="FK177" s="110"/>
      <c r="FL177" s="111"/>
      <c r="FM177" s="110"/>
      <c r="FN177" s="111"/>
      <c r="FO177" s="110"/>
      <c r="FP177" s="111"/>
      <c r="FQ177" s="110"/>
      <c r="FR177" s="111"/>
      <c r="FS177" s="110"/>
      <c r="FT177" s="111"/>
      <c r="FU177" s="110"/>
      <c r="FV177" s="111"/>
    </row>
    <row r="178" spans="2:178" x14ac:dyDescent="0.15">
      <c r="B178" s="100"/>
      <c r="C178" s="126"/>
      <c r="D178" s="126"/>
      <c r="E178" s="126"/>
      <c r="F178" s="126"/>
      <c r="G178" s="127"/>
      <c r="H178" s="91"/>
      <c r="I178" s="110"/>
      <c r="J178" s="111"/>
      <c r="K178" s="139"/>
      <c r="L178" s="111"/>
      <c r="M178" s="110"/>
      <c r="N178" s="111"/>
      <c r="O178" s="110"/>
      <c r="P178" s="139"/>
      <c r="Q178" s="110"/>
      <c r="R178" s="139"/>
      <c r="S178" s="110"/>
      <c r="T178" s="111"/>
      <c r="U178" s="139"/>
      <c r="V178" s="111"/>
      <c r="W178" s="158"/>
      <c r="X178" s="159"/>
      <c r="Y178" s="110"/>
      <c r="Z178" s="111"/>
      <c r="AA178" s="110"/>
      <c r="AB178" s="111"/>
      <c r="AC178" s="110"/>
      <c r="AD178" s="111"/>
      <c r="AE178" s="110"/>
      <c r="AF178" s="111"/>
      <c r="AG178" s="110"/>
      <c r="AH178" s="111"/>
      <c r="AI178" s="110"/>
      <c r="AJ178" s="111"/>
      <c r="AK178" s="110"/>
      <c r="AL178" s="139"/>
      <c r="AM178" s="110"/>
      <c r="AN178" s="139"/>
      <c r="AO178" s="110"/>
      <c r="AP178" s="111"/>
      <c r="AQ178" s="110"/>
      <c r="AR178" s="111"/>
      <c r="AS178" s="110"/>
      <c r="AT178" s="111"/>
      <c r="AU178" s="110"/>
      <c r="AV178" s="111"/>
      <c r="AW178" s="110"/>
      <c r="AX178" s="111"/>
      <c r="AY178" s="110"/>
      <c r="AZ178" s="139"/>
      <c r="BA178" s="186"/>
      <c r="BB178" s="186"/>
      <c r="BC178" s="186"/>
      <c r="BD178" s="186"/>
      <c r="BE178" s="139"/>
      <c r="BF178" s="111"/>
      <c r="BG178" s="110"/>
      <c r="BH178" s="111"/>
      <c r="BI178" s="110"/>
      <c r="BJ178" s="111"/>
      <c r="BK178" s="110"/>
      <c r="BL178" s="111"/>
      <c r="BM178" s="110"/>
      <c r="BN178" s="111"/>
      <c r="BO178" s="110"/>
      <c r="BP178" s="111"/>
      <c r="BQ178" s="110"/>
      <c r="BR178" s="111"/>
      <c r="BS178" s="110"/>
      <c r="BT178" s="111"/>
      <c r="BU178" s="110"/>
      <c r="BV178" s="139"/>
      <c r="BW178" s="110"/>
      <c r="BX178" s="139"/>
      <c r="BY178" s="110"/>
      <c r="BZ178" s="111"/>
      <c r="CA178" s="110"/>
      <c r="CB178" s="111"/>
      <c r="CC178" s="110"/>
      <c r="CD178" s="111"/>
      <c r="CE178" s="110"/>
      <c r="CF178" s="111"/>
      <c r="CG178" s="110"/>
      <c r="CH178" s="111"/>
      <c r="CI178" s="110"/>
      <c r="CJ178" s="111"/>
      <c r="CK178" s="110"/>
      <c r="CL178" s="111"/>
      <c r="CM178" s="110"/>
      <c r="CN178" s="111"/>
      <c r="CO178" s="110"/>
      <c r="CP178" s="111"/>
      <c r="CQ178" s="110"/>
      <c r="CR178" s="111"/>
      <c r="CS178" s="110"/>
      <c r="CT178" s="111"/>
      <c r="CU178" s="110"/>
      <c r="CV178" s="111"/>
      <c r="CW178" s="110"/>
      <c r="CX178" s="111"/>
      <c r="CY178" s="110"/>
      <c r="CZ178" s="111"/>
      <c r="DA178" s="110"/>
      <c r="DB178" s="111"/>
      <c r="DC178" s="110"/>
      <c r="DD178" s="111"/>
      <c r="DE178" s="186"/>
      <c r="DF178" s="186"/>
      <c r="DG178" s="186"/>
      <c r="DH178" s="186"/>
      <c r="DI178" s="186"/>
      <c r="DJ178" s="186"/>
      <c r="DK178" s="110"/>
      <c r="DL178" s="111"/>
      <c r="DM178" s="110"/>
      <c r="DN178" s="111"/>
      <c r="DO178" s="110"/>
      <c r="DP178" s="111"/>
      <c r="DQ178" s="110"/>
      <c r="DR178" s="111"/>
      <c r="DS178" s="110"/>
      <c r="DT178" s="111"/>
      <c r="DU178" s="110"/>
      <c r="DV178" s="111"/>
      <c r="DW178" s="110"/>
      <c r="DX178" s="111"/>
      <c r="DY178" s="110"/>
      <c r="DZ178" s="111"/>
      <c r="EA178" s="110"/>
      <c r="EB178" s="111"/>
      <c r="EC178" s="110"/>
      <c r="ED178" s="111"/>
      <c r="EE178" s="110"/>
      <c r="EF178" s="111"/>
      <c r="EG178" s="110"/>
      <c r="EH178" s="111"/>
      <c r="EI178" s="110"/>
      <c r="EJ178" s="111"/>
      <c r="EK178" s="110"/>
      <c r="EL178" s="111"/>
      <c r="EM178" s="110"/>
      <c r="EN178" s="111"/>
      <c r="EO178" s="110"/>
      <c r="EP178" s="111"/>
      <c r="EQ178" s="110"/>
      <c r="ER178" s="111"/>
      <c r="ES178" s="110"/>
      <c r="ET178" s="111"/>
      <c r="EU178" s="110"/>
      <c r="EV178" s="111"/>
      <c r="EW178" s="110"/>
      <c r="EX178" s="111"/>
      <c r="EY178" s="110"/>
      <c r="EZ178" s="111"/>
      <c r="FA178" s="110"/>
      <c r="FB178" s="111"/>
      <c r="FC178" s="110"/>
      <c r="FD178" s="111"/>
      <c r="FE178" s="110"/>
      <c r="FF178" s="111"/>
      <c r="FG178" s="110"/>
      <c r="FH178" s="111"/>
      <c r="FI178" s="110"/>
      <c r="FJ178" s="111"/>
      <c r="FK178" s="110"/>
      <c r="FL178" s="111"/>
      <c r="FM178" s="110"/>
      <c r="FN178" s="111"/>
      <c r="FO178" s="110"/>
      <c r="FP178" s="111"/>
      <c r="FQ178" s="110"/>
      <c r="FR178" s="111"/>
      <c r="FS178" s="110"/>
      <c r="FT178" s="111"/>
      <c r="FU178" s="110"/>
      <c r="FV178" s="111"/>
    </row>
    <row r="179" spans="2:178" x14ac:dyDescent="0.15">
      <c r="B179" s="100"/>
      <c r="C179" s="126"/>
      <c r="D179" s="126"/>
      <c r="E179" s="126"/>
      <c r="F179" s="126"/>
      <c r="G179" s="127"/>
      <c r="H179" s="91"/>
      <c r="I179" s="110"/>
      <c r="J179" s="111"/>
      <c r="K179" s="139"/>
      <c r="L179" s="111"/>
      <c r="M179" s="110"/>
      <c r="N179" s="111"/>
      <c r="O179" s="110"/>
      <c r="P179" s="139"/>
      <c r="Q179" s="110"/>
      <c r="R179" s="139"/>
      <c r="S179" s="110"/>
      <c r="T179" s="111"/>
      <c r="U179" s="139"/>
      <c r="V179" s="111"/>
      <c r="W179" s="158"/>
      <c r="X179" s="159"/>
      <c r="Y179" s="110"/>
      <c r="Z179" s="111"/>
      <c r="AA179" s="110"/>
      <c r="AB179" s="111"/>
      <c r="AC179" s="110"/>
      <c r="AD179" s="111"/>
      <c r="AE179" s="110"/>
      <c r="AF179" s="111"/>
      <c r="AG179" s="110"/>
      <c r="AH179" s="111"/>
      <c r="AI179" s="110"/>
      <c r="AJ179" s="111"/>
      <c r="AK179" s="110"/>
      <c r="AL179" s="139"/>
      <c r="AM179" s="110"/>
      <c r="AN179" s="139"/>
      <c r="AO179" s="110"/>
      <c r="AP179" s="111"/>
      <c r="AQ179" s="110"/>
      <c r="AR179" s="111"/>
      <c r="AS179" s="110"/>
      <c r="AT179" s="111"/>
      <c r="AU179" s="110"/>
      <c r="AV179" s="111"/>
      <c r="AW179" s="110"/>
      <c r="AX179" s="111"/>
      <c r="AY179" s="110"/>
      <c r="AZ179" s="139"/>
      <c r="BA179" s="186"/>
      <c r="BB179" s="186"/>
      <c r="BC179" s="186"/>
      <c r="BD179" s="186"/>
      <c r="BE179" s="139"/>
      <c r="BF179" s="111"/>
      <c r="BG179" s="110"/>
      <c r="BH179" s="111"/>
      <c r="BI179" s="110"/>
      <c r="BJ179" s="111"/>
      <c r="BK179" s="110"/>
      <c r="BL179" s="111"/>
      <c r="BM179" s="110"/>
      <c r="BN179" s="111"/>
      <c r="BO179" s="110"/>
      <c r="BP179" s="111"/>
      <c r="BQ179" s="110"/>
      <c r="BR179" s="111"/>
      <c r="BS179" s="110"/>
      <c r="BT179" s="111"/>
      <c r="BU179" s="110"/>
      <c r="BV179" s="139"/>
      <c r="BW179" s="110"/>
      <c r="BX179" s="139"/>
      <c r="BY179" s="110"/>
      <c r="BZ179" s="111"/>
      <c r="CA179" s="110"/>
      <c r="CB179" s="111"/>
      <c r="CC179" s="110"/>
      <c r="CD179" s="111"/>
      <c r="CE179" s="110"/>
      <c r="CF179" s="111"/>
      <c r="CG179" s="110"/>
      <c r="CH179" s="111"/>
      <c r="CI179" s="110"/>
      <c r="CJ179" s="111"/>
      <c r="CK179" s="110"/>
      <c r="CL179" s="111"/>
      <c r="CM179" s="110"/>
      <c r="CN179" s="111"/>
      <c r="CO179" s="110"/>
      <c r="CP179" s="111"/>
      <c r="CQ179" s="110"/>
      <c r="CR179" s="111"/>
      <c r="CS179" s="110"/>
      <c r="CT179" s="111"/>
      <c r="CU179" s="110"/>
      <c r="CV179" s="111"/>
      <c r="CW179" s="110"/>
      <c r="CX179" s="111"/>
      <c r="CY179" s="110"/>
      <c r="CZ179" s="111"/>
      <c r="DA179" s="110"/>
      <c r="DB179" s="111"/>
      <c r="DC179" s="110"/>
      <c r="DD179" s="111"/>
      <c r="DE179" s="186"/>
      <c r="DF179" s="186"/>
      <c r="DG179" s="186"/>
      <c r="DH179" s="186"/>
      <c r="DI179" s="186"/>
      <c r="DJ179" s="186"/>
      <c r="DK179" s="110"/>
      <c r="DL179" s="111"/>
      <c r="DM179" s="110"/>
      <c r="DN179" s="111"/>
      <c r="DO179" s="110"/>
      <c r="DP179" s="111"/>
      <c r="DQ179" s="110"/>
      <c r="DR179" s="111"/>
      <c r="DS179" s="110"/>
      <c r="DT179" s="111"/>
      <c r="DU179" s="110"/>
      <c r="DV179" s="111"/>
      <c r="DW179" s="110"/>
      <c r="DX179" s="111"/>
      <c r="DY179" s="110"/>
      <c r="DZ179" s="111"/>
      <c r="EA179" s="110"/>
      <c r="EB179" s="111"/>
      <c r="EC179" s="110"/>
      <c r="ED179" s="111"/>
      <c r="EE179" s="110"/>
      <c r="EF179" s="111"/>
      <c r="EG179" s="110"/>
      <c r="EH179" s="111"/>
      <c r="EI179" s="110"/>
      <c r="EJ179" s="111"/>
      <c r="EK179" s="110"/>
      <c r="EL179" s="111"/>
      <c r="EM179" s="110"/>
      <c r="EN179" s="111"/>
      <c r="EO179" s="110"/>
      <c r="EP179" s="111"/>
      <c r="EQ179" s="110"/>
      <c r="ER179" s="111"/>
      <c r="ES179" s="110"/>
      <c r="ET179" s="111"/>
      <c r="EU179" s="110"/>
      <c r="EV179" s="111"/>
      <c r="EW179" s="110"/>
      <c r="EX179" s="111"/>
      <c r="EY179" s="110"/>
      <c r="EZ179" s="111"/>
      <c r="FA179" s="110"/>
      <c r="FB179" s="111"/>
      <c r="FC179" s="110"/>
      <c r="FD179" s="111"/>
      <c r="FE179" s="110"/>
      <c r="FF179" s="111"/>
      <c r="FG179" s="110"/>
      <c r="FH179" s="111"/>
      <c r="FI179" s="110"/>
      <c r="FJ179" s="111"/>
      <c r="FK179" s="110"/>
      <c r="FL179" s="111"/>
      <c r="FM179" s="110"/>
      <c r="FN179" s="111"/>
      <c r="FO179" s="110"/>
      <c r="FP179" s="111"/>
      <c r="FQ179" s="110"/>
      <c r="FR179" s="111"/>
      <c r="FS179" s="110"/>
      <c r="FT179" s="111"/>
      <c r="FU179" s="110"/>
      <c r="FV179" s="111"/>
    </row>
    <row r="180" spans="2:178" x14ac:dyDescent="0.15">
      <c r="B180" s="100"/>
      <c r="C180" s="126"/>
      <c r="D180" s="126"/>
      <c r="E180" s="126"/>
      <c r="F180" s="126"/>
      <c r="G180" s="127"/>
      <c r="H180" s="91"/>
      <c r="I180" s="110"/>
      <c r="J180" s="111"/>
      <c r="K180" s="139"/>
      <c r="L180" s="111"/>
      <c r="M180" s="110"/>
      <c r="N180" s="111"/>
      <c r="O180" s="110"/>
      <c r="P180" s="139"/>
      <c r="Q180" s="110"/>
      <c r="R180" s="139"/>
      <c r="S180" s="110"/>
      <c r="T180" s="111"/>
      <c r="U180" s="139"/>
      <c r="V180" s="111"/>
      <c r="W180" s="158"/>
      <c r="X180" s="159"/>
      <c r="Y180" s="110"/>
      <c r="Z180" s="111"/>
      <c r="AA180" s="110"/>
      <c r="AB180" s="111"/>
      <c r="AC180" s="110"/>
      <c r="AD180" s="111"/>
      <c r="AE180" s="110"/>
      <c r="AF180" s="111"/>
      <c r="AG180" s="110"/>
      <c r="AH180" s="111"/>
      <c r="AI180" s="110"/>
      <c r="AJ180" s="111"/>
      <c r="AK180" s="110"/>
      <c r="AL180" s="139"/>
      <c r="AM180" s="110"/>
      <c r="AN180" s="139"/>
      <c r="AO180" s="110"/>
      <c r="AP180" s="111"/>
      <c r="AQ180" s="110"/>
      <c r="AR180" s="111"/>
      <c r="AS180" s="110"/>
      <c r="AT180" s="111"/>
      <c r="AU180" s="110"/>
      <c r="AV180" s="111"/>
      <c r="AW180" s="110"/>
      <c r="AX180" s="111"/>
      <c r="AY180" s="110"/>
      <c r="AZ180" s="139"/>
      <c r="BA180" s="186"/>
      <c r="BB180" s="186"/>
      <c r="BC180" s="186"/>
      <c r="BD180" s="186"/>
      <c r="BE180" s="139"/>
      <c r="BF180" s="111"/>
      <c r="BG180" s="110"/>
      <c r="BH180" s="111"/>
      <c r="BI180" s="110"/>
      <c r="BJ180" s="111"/>
      <c r="BK180" s="110"/>
      <c r="BL180" s="111"/>
      <c r="BM180" s="110"/>
      <c r="BN180" s="111"/>
      <c r="BO180" s="110"/>
      <c r="BP180" s="111"/>
      <c r="BQ180" s="110"/>
      <c r="BR180" s="111"/>
      <c r="BS180" s="110"/>
      <c r="BT180" s="111"/>
      <c r="BU180" s="110"/>
      <c r="BV180" s="139"/>
      <c r="BW180" s="110"/>
      <c r="BX180" s="139"/>
      <c r="BY180" s="110"/>
      <c r="BZ180" s="111"/>
      <c r="CA180" s="110"/>
      <c r="CB180" s="111"/>
      <c r="CC180" s="110"/>
      <c r="CD180" s="111"/>
      <c r="CE180" s="110"/>
      <c r="CF180" s="111"/>
      <c r="CG180" s="110"/>
      <c r="CH180" s="111"/>
      <c r="CI180" s="110"/>
      <c r="CJ180" s="111"/>
      <c r="CK180" s="110"/>
      <c r="CL180" s="111"/>
      <c r="CM180" s="110"/>
      <c r="CN180" s="111"/>
      <c r="CO180" s="110"/>
      <c r="CP180" s="111"/>
      <c r="CQ180" s="110"/>
      <c r="CR180" s="111"/>
      <c r="CS180" s="110"/>
      <c r="CT180" s="111"/>
      <c r="CU180" s="110"/>
      <c r="CV180" s="111"/>
      <c r="CW180" s="110"/>
      <c r="CX180" s="111"/>
      <c r="CY180" s="110"/>
      <c r="CZ180" s="111"/>
      <c r="DA180" s="110"/>
      <c r="DB180" s="111"/>
      <c r="DC180" s="110"/>
      <c r="DD180" s="111"/>
      <c r="DE180" s="186"/>
      <c r="DF180" s="186"/>
      <c r="DG180" s="186"/>
      <c r="DH180" s="186"/>
      <c r="DI180" s="186"/>
      <c r="DJ180" s="186"/>
      <c r="DK180" s="110"/>
      <c r="DL180" s="111"/>
      <c r="DM180" s="110"/>
      <c r="DN180" s="111"/>
      <c r="DO180" s="110"/>
      <c r="DP180" s="111"/>
      <c r="DQ180" s="110"/>
      <c r="DR180" s="111"/>
      <c r="DS180" s="110"/>
      <c r="DT180" s="111"/>
      <c r="DU180" s="110"/>
      <c r="DV180" s="111"/>
      <c r="DW180" s="110"/>
      <c r="DX180" s="111"/>
      <c r="DY180" s="110"/>
      <c r="DZ180" s="111"/>
      <c r="EA180" s="110"/>
      <c r="EB180" s="111"/>
      <c r="EC180" s="110"/>
      <c r="ED180" s="111"/>
      <c r="EE180" s="110"/>
      <c r="EF180" s="111"/>
      <c r="EG180" s="110"/>
      <c r="EH180" s="111"/>
      <c r="EI180" s="110"/>
      <c r="EJ180" s="111"/>
      <c r="EK180" s="110"/>
      <c r="EL180" s="111"/>
      <c r="EM180" s="110"/>
      <c r="EN180" s="111"/>
      <c r="EO180" s="110"/>
      <c r="EP180" s="111"/>
      <c r="EQ180" s="110"/>
      <c r="ER180" s="111"/>
      <c r="ES180" s="110"/>
      <c r="ET180" s="111"/>
      <c r="EU180" s="110"/>
      <c r="EV180" s="111"/>
      <c r="EW180" s="110"/>
      <c r="EX180" s="111"/>
      <c r="EY180" s="110"/>
      <c r="EZ180" s="111"/>
      <c r="FA180" s="110"/>
      <c r="FB180" s="111"/>
      <c r="FC180" s="110"/>
      <c r="FD180" s="111"/>
      <c r="FE180" s="110"/>
      <c r="FF180" s="111"/>
      <c r="FG180" s="110"/>
      <c r="FH180" s="111"/>
      <c r="FI180" s="110"/>
      <c r="FJ180" s="111"/>
      <c r="FK180" s="110"/>
      <c r="FL180" s="111"/>
      <c r="FM180" s="110"/>
      <c r="FN180" s="111"/>
      <c r="FO180" s="110"/>
      <c r="FP180" s="111"/>
      <c r="FQ180" s="110"/>
      <c r="FR180" s="111"/>
      <c r="FS180" s="110"/>
      <c r="FT180" s="111"/>
      <c r="FU180" s="110"/>
      <c r="FV180" s="111"/>
    </row>
    <row r="181" spans="2:178" x14ac:dyDescent="0.15">
      <c r="B181" s="100"/>
      <c r="C181" s="126"/>
      <c r="D181" s="126"/>
      <c r="E181" s="126"/>
      <c r="F181" s="126"/>
      <c r="G181" s="127"/>
      <c r="H181" s="91"/>
      <c r="I181" s="110"/>
      <c r="J181" s="111"/>
      <c r="K181" s="139"/>
      <c r="L181" s="111"/>
      <c r="M181" s="110"/>
      <c r="N181" s="111"/>
      <c r="O181" s="110"/>
      <c r="P181" s="139"/>
      <c r="Q181" s="110"/>
      <c r="R181" s="139"/>
      <c r="S181" s="110"/>
      <c r="T181" s="111"/>
      <c r="U181" s="139"/>
      <c r="V181" s="111"/>
      <c r="W181" s="158"/>
      <c r="X181" s="159"/>
      <c r="Y181" s="110"/>
      <c r="Z181" s="111"/>
      <c r="AA181" s="110"/>
      <c r="AB181" s="111"/>
      <c r="AC181" s="110"/>
      <c r="AD181" s="111"/>
      <c r="AE181" s="110"/>
      <c r="AF181" s="111"/>
      <c r="AG181" s="110"/>
      <c r="AH181" s="111"/>
      <c r="AI181" s="110"/>
      <c r="AJ181" s="111"/>
      <c r="AK181" s="110"/>
      <c r="AL181" s="139"/>
      <c r="AM181" s="110"/>
      <c r="AN181" s="139"/>
      <c r="AO181" s="110"/>
      <c r="AP181" s="111"/>
      <c r="AQ181" s="110"/>
      <c r="AR181" s="111"/>
      <c r="AS181" s="110"/>
      <c r="AT181" s="111"/>
      <c r="AU181" s="110"/>
      <c r="AV181" s="111"/>
      <c r="AW181" s="110"/>
      <c r="AX181" s="111"/>
      <c r="AY181" s="110"/>
      <c r="AZ181" s="139"/>
      <c r="BA181" s="186"/>
      <c r="BB181" s="186"/>
      <c r="BC181" s="186"/>
      <c r="BD181" s="186"/>
      <c r="BE181" s="139"/>
      <c r="BF181" s="111"/>
      <c r="BG181" s="110"/>
      <c r="BH181" s="111"/>
      <c r="BI181" s="110"/>
      <c r="BJ181" s="111"/>
      <c r="BK181" s="110"/>
      <c r="BL181" s="111"/>
      <c r="BM181" s="110"/>
      <c r="BN181" s="111"/>
      <c r="BO181" s="110"/>
      <c r="BP181" s="111"/>
      <c r="BQ181" s="110"/>
      <c r="BR181" s="111"/>
      <c r="BS181" s="110"/>
      <c r="BT181" s="111"/>
      <c r="BU181" s="110"/>
      <c r="BV181" s="139"/>
      <c r="BW181" s="110"/>
      <c r="BX181" s="139"/>
      <c r="BY181" s="110"/>
      <c r="BZ181" s="111"/>
      <c r="CA181" s="110"/>
      <c r="CB181" s="111"/>
      <c r="CC181" s="110"/>
      <c r="CD181" s="111"/>
      <c r="CE181" s="110"/>
      <c r="CF181" s="111"/>
      <c r="CG181" s="110"/>
      <c r="CH181" s="111"/>
      <c r="CI181" s="110"/>
      <c r="CJ181" s="111"/>
      <c r="CK181" s="110"/>
      <c r="CL181" s="111"/>
      <c r="CM181" s="110"/>
      <c r="CN181" s="111"/>
      <c r="CO181" s="110"/>
      <c r="CP181" s="111"/>
      <c r="CQ181" s="110"/>
      <c r="CR181" s="111"/>
      <c r="CS181" s="110"/>
      <c r="CT181" s="111"/>
      <c r="CU181" s="110"/>
      <c r="CV181" s="111"/>
      <c r="CW181" s="110"/>
      <c r="CX181" s="111"/>
      <c r="CY181" s="110"/>
      <c r="CZ181" s="111"/>
      <c r="DA181" s="110"/>
      <c r="DB181" s="111"/>
      <c r="DC181" s="110"/>
      <c r="DD181" s="111"/>
      <c r="DE181" s="186"/>
      <c r="DF181" s="186"/>
      <c r="DG181" s="186"/>
      <c r="DH181" s="186"/>
      <c r="DI181" s="186"/>
      <c r="DJ181" s="186"/>
      <c r="DK181" s="110"/>
      <c r="DL181" s="111"/>
      <c r="DM181" s="110"/>
      <c r="DN181" s="111"/>
      <c r="DO181" s="110"/>
      <c r="DP181" s="111"/>
      <c r="DQ181" s="110"/>
      <c r="DR181" s="111"/>
      <c r="DS181" s="110"/>
      <c r="DT181" s="111"/>
      <c r="DU181" s="110"/>
      <c r="DV181" s="111"/>
      <c r="DW181" s="110"/>
      <c r="DX181" s="111"/>
      <c r="DY181" s="110"/>
      <c r="DZ181" s="111"/>
      <c r="EA181" s="110"/>
      <c r="EB181" s="111"/>
      <c r="EC181" s="110"/>
      <c r="ED181" s="111"/>
      <c r="EE181" s="110"/>
      <c r="EF181" s="111"/>
      <c r="EG181" s="110"/>
      <c r="EH181" s="111"/>
      <c r="EI181" s="110"/>
      <c r="EJ181" s="111"/>
      <c r="EK181" s="110"/>
      <c r="EL181" s="111"/>
      <c r="EM181" s="110"/>
      <c r="EN181" s="111"/>
      <c r="EO181" s="110"/>
      <c r="EP181" s="111"/>
      <c r="EQ181" s="110"/>
      <c r="ER181" s="111"/>
      <c r="ES181" s="110"/>
      <c r="ET181" s="111"/>
      <c r="EU181" s="110"/>
      <c r="EV181" s="111"/>
      <c r="EW181" s="110"/>
      <c r="EX181" s="111"/>
      <c r="EY181" s="110"/>
      <c r="EZ181" s="111"/>
      <c r="FA181" s="110"/>
      <c r="FB181" s="111"/>
      <c r="FC181" s="110"/>
      <c r="FD181" s="111"/>
      <c r="FE181" s="110"/>
      <c r="FF181" s="111"/>
      <c r="FG181" s="110"/>
      <c r="FH181" s="111"/>
      <c r="FI181" s="110"/>
      <c r="FJ181" s="111"/>
      <c r="FK181" s="110"/>
      <c r="FL181" s="111"/>
      <c r="FM181" s="110"/>
      <c r="FN181" s="111"/>
      <c r="FO181" s="110"/>
      <c r="FP181" s="111"/>
      <c r="FQ181" s="110"/>
      <c r="FR181" s="111"/>
      <c r="FS181" s="110"/>
      <c r="FT181" s="111"/>
      <c r="FU181" s="110"/>
      <c r="FV181" s="111"/>
    </row>
    <row r="182" spans="2:178" x14ac:dyDescent="0.15">
      <c r="B182" s="100"/>
      <c r="C182" s="126"/>
      <c r="D182" s="126"/>
      <c r="E182" s="126"/>
      <c r="F182" s="126"/>
      <c r="G182" s="127"/>
      <c r="H182" s="91"/>
      <c r="I182" s="110"/>
      <c r="J182" s="111"/>
      <c r="K182" s="139"/>
      <c r="L182" s="111"/>
      <c r="M182" s="110"/>
      <c r="N182" s="111"/>
      <c r="O182" s="110"/>
      <c r="P182" s="139"/>
      <c r="Q182" s="110"/>
      <c r="R182" s="139"/>
      <c r="S182" s="110"/>
      <c r="T182" s="111"/>
      <c r="U182" s="139"/>
      <c r="V182" s="111"/>
      <c r="W182" s="158"/>
      <c r="X182" s="159"/>
      <c r="Y182" s="110"/>
      <c r="Z182" s="111"/>
      <c r="AA182" s="110"/>
      <c r="AB182" s="111"/>
      <c r="AC182" s="110"/>
      <c r="AD182" s="111"/>
      <c r="AE182" s="110"/>
      <c r="AF182" s="111"/>
      <c r="AG182" s="110"/>
      <c r="AH182" s="111"/>
      <c r="AI182" s="110"/>
      <c r="AJ182" s="111"/>
      <c r="AK182" s="110"/>
      <c r="AL182" s="139"/>
      <c r="AM182" s="110"/>
      <c r="AN182" s="139"/>
      <c r="AO182" s="110"/>
      <c r="AP182" s="111"/>
      <c r="AQ182" s="110"/>
      <c r="AR182" s="111"/>
      <c r="AS182" s="110"/>
      <c r="AT182" s="111"/>
      <c r="AU182" s="110"/>
      <c r="AV182" s="111"/>
      <c r="AW182" s="110"/>
      <c r="AX182" s="111"/>
      <c r="AY182" s="110"/>
      <c r="AZ182" s="139"/>
      <c r="BA182" s="186"/>
      <c r="BB182" s="186"/>
      <c r="BC182" s="186"/>
      <c r="BD182" s="186"/>
      <c r="BE182" s="139"/>
      <c r="BF182" s="111"/>
      <c r="BG182" s="110"/>
      <c r="BH182" s="111"/>
      <c r="BI182" s="110"/>
      <c r="BJ182" s="111"/>
      <c r="BK182" s="110"/>
      <c r="BL182" s="111"/>
      <c r="BM182" s="110"/>
      <c r="BN182" s="111"/>
      <c r="BO182" s="110"/>
      <c r="BP182" s="111"/>
      <c r="BQ182" s="110"/>
      <c r="BR182" s="111"/>
      <c r="BS182" s="110"/>
      <c r="BT182" s="111"/>
      <c r="BU182" s="110"/>
      <c r="BV182" s="139"/>
      <c r="BW182" s="110"/>
      <c r="BX182" s="139"/>
      <c r="BY182" s="110"/>
      <c r="BZ182" s="111"/>
      <c r="CA182" s="110"/>
      <c r="CB182" s="111"/>
      <c r="CC182" s="110"/>
      <c r="CD182" s="111"/>
      <c r="CE182" s="110"/>
      <c r="CF182" s="111"/>
      <c r="CG182" s="110"/>
      <c r="CH182" s="111"/>
      <c r="CI182" s="110"/>
      <c r="CJ182" s="111"/>
      <c r="CK182" s="110"/>
      <c r="CL182" s="111"/>
      <c r="CM182" s="110"/>
      <c r="CN182" s="111"/>
      <c r="CO182" s="110"/>
      <c r="CP182" s="111"/>
      <c r="CQ182" s="110"/>
      <c r="CR182" s="111"/>
      <c r="CS182" s="110"/>
      <c r="CT182" s="111"/>
      <c r="CU182" s="110"/>
      <c r="CV182" s="111"/>
      <c r="CW182" s="110"/>
      <c r="CX182" s="111"/>
      <c r="CY182" s="110"/>
      <c r="CZ182" s="111"/>
      <c r="DA182" s="110"/>
      <c r="DB182" s="111"/>
      <c r="DC182" s="110"/>
      <c r="DD182" s="111"/>
      <c r="DE182" s="186"/>
      <c r="DF182" s="186"/>
      <c r="DG182" s="186"/>
      <c r="DH182" s="186"/>
      <c r="DI182" s="186"/>
      <c r="DJ182" s="186"/>
      <c r="DK182" s="110"/>
      <c r="DL182" s="111"/>
      <c r="DM182" s="110"/>
      <c r="DN182" s="111"/>
      <c r="DO182" s="110"/>
      <c r="DP182" s="111"/>
      <c r="DQ182" s="110"/>
      <c r="DR182" s="111"/>
      <c r="DS182" s="110"/>
      <c r="DT182" s="111"/>
      <c r="DU182" s="110"/>
      <c r="DV182" s="111"/>
      <c r="DW182" s="110"/>
      <c r="DX182" s="111"/>
      <c r="DY182" s="110"/>
      <c r="DZ182" s="111"/>
      <c r="EA182" s="110"/>
      <c r="EB182" s="111"/>
      <c r="EC182" s="110"/>
      <c r="ED182" s="111"/>
      <c r="EE182" s="110"/>
      <c r="EF182" s="111"/>
      <c r="EG182" s="110"/>
      <c r="EH182" s="111"/>
      <c r="EI182" s="110"/>
      <c r="EJ182" s="111"/>
      <c r="EK182" s="110"/>
      <c r="EL182" s="111"/>
      <c r="EM182" s="110"/>
      <c r="EN182" s="111"/>
      <c r="EO182" s="110"/>
      <c r="EP182" s="111"/>
      <c r="EQ182" s="110"/>
      <c r="ER182" s="111"/>
      <c r="ES182" s="110"/>
      <c r="ET182" s="111"/>
      <c r="EU182" s="110"/>
      <c r="EV182" s="111"/>
      <c r="EW182" s="110"/>
      <c r="EX182" s="111"/>
      <c r="EY182" s="110"/>
      <c r="EZ182" s="111"/>
      <c r="FA182" s="110"/>
      <c r="FB182" s="111"/>
      <c r="FC182" s="110"/>
      <c r="FD182" s="111"/>
      <c r="FE182" s="110"/>
      <c r="FF182" s="111"/>
      <c r="FG182" s="110"/>
      <c r="FH182" s="111"/>
      <c r="FI182" s="110"/>
      <c r="FJ182" s="111"/>
      <c r="FK182" s="110"/>
      <c r="FL182" s="111"/>
      <c r="FM182" s="110"/>
      <c r="FN182" s="111"/>
      <c r="FO182" s="110"/>
      <c r="FP182" s="111"/>
      <c r="FQ182" s="110"/>
      <c r="FR182" s="111"/>
      <c r="FS182" s="110"/>
      <c r="FT182" s="111"/>
      <c r="FU182" s="110"/>
      <c r="FV182" s="111"/>
    </row>
    <row r="183" spans="2:178" x14ac:dyDescent="0.15">
      <c r="B183" s="100"/>
      <c r="C183" s="126"/>
      <c r="D183" s="126"/>
      <c r="E183" s="126"/>
      <c r="F183" s="126"/>
      <c r="G183" s="127"/>
      <c r="H183" s="92"/>
      <c r="I183" s="112"/>
      <c r="J183" s="113"/>
      <c r="K183" s="140"/>
      <c r="L183" s="113"/>
      <c r="M183" s="178"/>
      <c r="N183" s="113"/>
      <c r="O183" s="112"/>
      <c r="P183" s="140"/>
      <c r="Q183" s="112"/>
      <c r="R183" s="140"/>
      <c r="S183" s="112"/>
      <c r="T183" s="113"/>
      <c r="U183" s="140"/>
      <c r="V183" s="113"/>
      <c r="W183" s="112"/>
      <c r="X183" s="113"/>
      <c r="Y183" s="112"/>
      <c r="Z183" s="113"/>
      <c r="AA183" s="112"/>
      <c r="AB183" s="113"/>
      <c r="AC183" s="112"/>
      <c r="AD183" s="113"/>
      <c r="AE183" s="178"/>
      <c r="AF183" s="113"/>
      <c r="AG183" s="112"/>
      <c r="AH183" s="113"/>
      <c r="AI183" s="112"/>
      <c r="AJ183" s="113"/>
      <c r="AK183" s="112"/>
      <c r="AL183" s="140"/>
      <c r="AM183" s="112"/>
      <c r="AN183" s="140"/>
      <c r="AO183" s="112"/>
      <c r="AP183" s="113"/>
      <c r="AQ183" s="112"/>
      <c r="AR183" s="113"/>
      <c r="AS183" s="112"/>
      <c r="AT183" s="113"/>
      <c r="AU183" s="112"/>
      <c r="AV183" s="113"/>
      <c r="AW183" s="112"/>
      <c r="AX183" s="113"/>
      <c r="AY183" s="112"/>
      <c r="AZ183" s="140"/>
      <c r="BA183" s="181"/>
      <c r="BB183" s="181"/>
      <c r="BC183" s="181"/>
      <c r="BD183" s="181"/>
      <c r="BE183" s="140"/>
      <c r="BF183" s="113"/>
      <c r="BG183" s="112"/>
      <c r="BH183" s="113"/>
      <c r="BI183" s="112"/>
      <c r="BJ183" s="113"/>
      <c r="BK183" s="112"/>
      <c r="BL183" s="113"/>
      <c r="BM183" s="112"/>
      <c r="BN183" s="113"/>
      <c r="BO183" s="112"/>
      <c r="BP183" s="113"/>
      <c r="BQ183" s="112"/>
      <c r="BR183" s="113"/>
      <c r="BS183" s="112"/>
      <c r="BT183" s="113"/>
      <c r="BU183" s="112"/>
      <c r="BV183" s="140"/>
      <c r="BW183" s="112"/>
      <c r="BX183" s="140"/>
      <c r="BY183" s="112"/>
      <c r="BZ183" s="113"/>
      <c r="CA183" s="112"/>
      <c r="CB183" s="113"/>
      <c r="CC183" s="112"/>
      <c r="CD183" s="113"/>
      <c r="CE183" s="112"/>
      <c r="CF183" s="113"/>
      <c r="CG183" s="112"/>
      <c r="CH183" s="113"/>
      <c r="CI183" s="112"/>
      <c r="CJ183" s="113"/>
      <c r="CK183" s="112"/>
      <c r="CL183" s="113"/>
      <c r="CM183" s="112"/>
      <c r="CN183" s="113"/>
      <c r="CO183" s="112"/>
      <c r="CP183" s="113"/>
      <c r="CQ183" s="112"/>
      <c r="CR183" s="113"/>
      <c r="CS183" s="112"/>
      <c r="CT183" s="113"/>
      <c r="CU183" s="112"/>
      <c r="CV183" s="113"/>
      <c r="CW183" s="112"/>
      <c r="CX183" s="113"/>
      <c r="CY183" s="112"/>
      <c r="CZ183" s="113"/>
      <c r="DA183" s="112"/>
      <c r="DB183" s="113"/>
      <c r="DC183" s="112"/>
      <c r="DD183" s="113"/>
      <c r="DE183" s="182"/>
      <c r="DF183" s="181"/>
      <c r="DG183" s="183"/>
      <c r="DH183" s="113"/>
      <c r="DI183" s="178"/>
      <c r="DJ183" s="113"/>
      <c r="DK183" s="112"/>
      <c r="DL183" s="113"/>
      <c r="DM183" s="178"/>
      <c r="DN183" s="113"/>
      <c r="DO183" s="178"/>
      <c r="DP183" s="113"/>
      <c r="DQ183" s="178"/>
      <c r="DR183" s="113"/>
      <c r="DS183" s="112"/>
      <c r="DT183" s="113"/>
      <c r="DU183" s="178"/>
      <c r="DV183" s="113"/>
      <c r="DW183" s="178"/>
      <c r="DX183" s="140"/>
      <c r="DY183" s="178"/>
      <c r="DZ183" s="140"/>
      <c r="EA183" s="112"/>
      <c r="EB183" s="113"/>
      <c r="EC183" s="112"/>
      <c r="ED183" s="113"/>
      <c r="EE183" s="112"/>
      <c r="EF183" s="113"/>
      <c r="EG183" s="112"/>
      <c r="EH183" s="113"/>
      <c r="EI183" s="112"/>
      <c r="EJ183" s="113"/>
      <c r="EK183" s="112"/>
      <c r="EL183" s="113"/>
      <c r="EM183" s="112"/>
      <c r="EN183" s="113"/>
      <c r="EO183" s="112"/>
      <c r="EP183" s="113"/>
      <c r="EQ183" s="112"/>
      <c r="ER183" s="113"/>
      <c r="ES183" s="112"/>
      <c r="ET183" s="113"/>
      <c r="EU183" s="112"/>
      <c r="EV183" s="113"/>
      <c r="EW183" s="112"/>
      <c r="EX183" s="113"/>
      <c r="EY183" s="112"/>
      <c r="EZ183" s="113"/>
      <c r="FA183" s="112"/>
      <c r="FB183" s="113"/>
      <c r="FC183" s="112"/>
      <c r="FD183" s="113"/>
      <c r="FE183" s="112"/>
      <c r="FF183" s="113"/>
      <c r="FG183" s="112"/>
      <c r="FH183" s="113"/>
      <c r="FI183" s="112"/>
      <c r="FJ183" s="113"/>
      <c r="FK183" s="112"/>
      <c r="FL183" s="113"/>
      <c r="FM183" s="112"/>
      <c r="FN183" s="113"/>
      <c r="FO183" s="112"/>
      <c r="FP183" s="113"/>
      <c r="FQ183" s="112"/>
      <c r="FR183" s="113"/>
      <c r="FS183" s="112"/>
      <c r="FT183" s="113"/>
      <c r="FU183" s="112"/>
      <c r="FV183" s="113"/>
    </row>
    <row r="184" spans="2:178" s="31" customFormat="1" ht="13.5" customHeight="1" x14ac:dyDescent="0.15">
      <c r="B184" s="100"/>
      <c r="C184" s="124" t="s">
        <v>28</v>
      </c>
      <c r="D184" s="124"/>
      <c r="E184" s="124"/>
      <c r="F184" s="124"/>
      <c r="G184" s="125"/>
      <c r="H184" s="93"/>
      <c r="I184" s="120"/>
      <c r="J184" s="121"/>
      <c r="K184" s="179"/>
      <c r="L184" s="121"/>
      <c r="M184" s="120"/>
      <c r="N184" s="121"/>
      <c r="O184" s="120"/>
      <c r="P184" s="121"/>
      <c r="Q184" s="120"/>
      <c r="R184" s="121"/>
      <c r="S184" s="120"/>
      <c r="T184" s="121"/>
      <c r="U184" s="120"/>
      <c r="V184" s="121"/>
      <c r="W184" s="120"/>
      <c r="X184" s="121"/>
      <c r="Y184" s="120"/>
      <c r="Z184" s="121"/>
      <c r="AA184" s="120"/>
      <c r="AB184" s="121"/>
      <c r="AC184" s="120"/>
      <c r="AD184" s="121"/>
      <c r="AE184" s="120"/>
      <c r="AF184" s="121"/>
      <c r="AG184" s="120"/>
      <c r="AH184" s="121"/>
      <c r="AI184" s="120"/>
      <c r="AJ184" s="121"/>
      <c r="AK184" s="120"/>
      <c r="AL184" s="121"/>
      <c r="AM184" s="120"/>
      <c r="AN184" s="121"/>
      <c r="AO184" s="120"/>
      <c r="AP184" s="121"/>
      <c r="AQ184" s="120"/>
      <c r="AR184" s="121"/>
      <c r="AS184" s="120"/>
      <c r="AT184" s="121"/>
      <c r="AU184" s="120"/>
      <c r="AV184" s="121"/>
      <c r="AW184" s="120"/>
      <c r="AX184" s="121"/>
      <c r="AY184" s="120"/>
      <c r="AZ184" s="121"/>
      <c r="BA184" s="120"/>
      <c r="BB184" s="121"/>
      <c r="BC184" s="120"/>
      <c r="BD184" s="121"/>
      <c r="BE184" s="120"/>
      <c r="BF184" s="121"/>
      <c r="BG184" s="120"/>
      <c r="BH184" s="121"/>
      <c r="BI184" s="120"/>
      <c r="BJ184" s="121"/>
      <c r="BK184" s="120"/>
      <c r="BL184" s="121"/>
      <c r="BM184" s="120"/>
      <c r="BN184" s="121"/>
      <c r="BO184" s="120"/>
      <c r="BP184" s="121"/>
      <c r="BQ184" s="120"/>
      <c r="BR184" s="121"/>
      <c r="BS184" s="120"/>
      <c r="BT184" s="121"/>
      <c r="BU184" s="120"/>
      <c r="BV184" s="121"/>
      <c r="BW184" s="120"/>
      <c r="BX184" s="121"/>
      <c r="BY184" s="120"/>
      <c r="BZ184" s="121"/>
      <c r="CA184" s="120"/>
      <c r="CB184" s="121"/>
      <c r="CC184" s="120"/>
      <c r="CD184" s="121"/>
      <c r="CE184" s="120"/>
      <c r="CF184" s="121"/>
      <c r="CG184" s="120"/>
      <c r="CH184" s="121"/>
      <c r="CI184" s="120"/>
      <c r="CJ184" s="121"/>
      <c r="CK184" s="120"/>
      <c r="CL184" s="121"/>
      <c r="CM184" s="120"/>
      <c r="CN184" s="121"/>
      <c r="CO184" s="120"/>
      <c r="CP184" s="121"/>
      <c r="CQ184" s="120"/>
      <c r="CR184" s="121"/>
      <c r="CS184" s="120"/>
      <c r="CT184" s="121"/>
      <c r="CU184" s="120"/>
      <c r="CV184" s="121"/>
      <c r="CW184" s="120"/>
      <c r="CX184" s="121"/>
      <c r="CY184" s="120"/>
      <c r="CZ184" s="121"/>
      <c r="DA184" s="120"/>
      <c r="DB184" s="121"/>
      <c r="DC184" s="120"/>
      <c r="DD184" s="121"/>
      <c r="DE184" s="120"/>
      <c r="DF184" s="121"/>
      <c r="DG184" s="120"/>
      <c r="DH184" s="121"/>
      <c r="DI184" s="120"/>
      <c r="DJ184" s="121"/>
      <c r="DK184" s="120"/>
      <c r="DL184" s="121"/>
      <c r="DM184" s="120"/>
      <c r="DN184" s="121"/>
      <c r="DO184" s="120"/>
      <c r="DP184" s="121"/>
      <c r="DQ184" s="120"/>
      <c r="DR184" s="121"/>
      <c r="DS184" s="120"/>
      <c r="DT184" s="121"/>
      <c r="DU184" s="120"/>
      <c r="DV184" s="121"/>
      <c r="DW184" s="120"/>
      <c r="DX184" s="121"/>
      <c r="DY184" s="120"/>
      <c r="DZ184" s="121"/>
      <c r="EA184" s="120"/>
      <c r="EB184" s="121"/>
      <c r="EC184" s="120"/>
      <c r="ED184" s="121"/>
      <c r="EE184" s="120"/>
      <c r="EF184" s="121"/>
      <c r="EG184" s="120"/>
      <c r="EH184" s="121"/>
      <c r="EI184" s="120"/>
      <c r="EJ184" s="121"/>
      <c r="EK184" s="120"/>
      <c r="EL184" s="121"/>
      <c r="EM184" s="120"/>
      <c r="EN184" s="121"/>
      <c r="EO184" s="120"/>
      <c r="EP184" s="121"/>
      <c r="EQ184" s="120"/>
      <c r="ER184" s="121"/>
      <c r="ES184" s="120"/>
      <c r="ET184" s="121"/>
      <c r="EU184" s="120"/>
      <c r="EV184" s="121"/>
      <c r="EW184" s="120"/>
      <c r="EX184" s="121"/>
      <c r="EY184" s="120"/>
      <c r="EZ184" s="121"/>
      <c r="FA184" s="120"/>
      <c r="FB184" s="121"/>
      <c r="FC184" s="120"/>
      <c r="FD184" s="121"/>
      <c r="FE184" s="120"/>
      <c r="FF184" s="121"/>
      <c r="FG184" s="120"/>
      <c r="FH184" s="121"/>
      <c r="FI184" s="120"/>
      <c r="FJ184" s="121"/>
      <c r="FK184" s="120"/>
      <c r="FL184" s="121"/>
      <c r="FM184" s="120"/>
      <c r="FN184" s="121"/>
      <c r="FO184" s="120"/>
      <c r="FP184" s="121"/>
      <c r="FQ184" s="120"/>
      <c r="FR184" s="121"/>
      <c r="FS184" s="120"/>
      <c r="FT184" s="121"/>
      <c r="FU184" s="120"/>
      <c r="FV184" s="121"/>
    </row>
    <row r="185" spans="2:178" s="23" customFormat="1" ht="13.5" customHeight="1" x14ac:dyDescent="0.15">
      <c r="B185" s="100"/>
      <c r="C185" s="124"/>
      <c r="D185" s="124"/>
      <c r="E185" s="124"/>
      <c r="F185" s="124"/>
      <c r="G185" s="125"/>
      <c r="H185" s="94"/>
      <c r="I185" s="122"/>
      <c r="J185" s="123"/>
      <c r="K185" s="180"/>
      <c r="L185" s="123"/>
      <c r="M185" s="122"/>
      <c r="N185" s="123"/>
      <c r="O185" s="122"/>
      <c r="P185" s="123"/>
      <c r="Q185" s="122"/>
      <c r="R185" s="123"/>
      <c r="S185" s="122"/>
      <c r="T185" s="123"/>
      <c r="U185" s="122"/>
      <c r="V185" s="123"/>
      <c r="W185" s="122"/>
      <c r="X185" s="123"/>
      <c r="Y185" s="122"/>
      <c r="Z185" s="123"/>
      <c r="AA185" s="122"/>
      <c r="AB185" s="123"/>
      <c r="AC185" s="122"/>
      <c r="AD185" s="123"/>
      <c r="AE185" s="122"/>
      <c r="AF185" s="123"/>
      <c r="AG185" s="122"/>
      <c r="AH185" s="123"/>
      <c r="AI185" s="122"/>
      <c r="AJ185" s="123"/>
      <c r="AK185" s="122"/>
      <c r="AL185" s="123"/>
      <c r="AM185" s="122"/>
      <c r="AN185" s="123"/>
      <c r="AO185" s="122"/>
      <c r="AP185" s="123"/>
      <c r="AQ185" s="122"/>
      <c r="AR185" s="123"/>
      <c r="AS185" s="122"/>
      <c r="AT185" s="123"/>
      <c r="AU185" s="122"/>
      <c r="AV185" s="123"/>
      <c r="AW185" s="122"/>
      <c r="AX185" s="123"/>
      <c r="AY185" s="122"/>
      <c r="AZ185" s="123"/>
      <c r="BA185" s="122"/>
      <c r="BB185" s="123"/>
      <c r="BC185" s="122"/>
      <c r="BD185" s="123"/>
      <c r="BE185" s="122"/>
      <c r="BF185" s="123"/>
      <c r="BG185" s="122"/>
      <c r="BH185" s="123"/>
      <c r="BI185" s="122"/>
      <c r="BJ185" s="123"/>
      <c r="BK185" s="122"/>
      <c r="BL185" s="123"/>
      <c r="BM185" s="122"/>
      <c r="BN185" s="123"/>
      <c r="BO185" s="122"/>
      <c r="BP185" s="123"/>
      <c r="BQ185" s="122"/>
      <c r="BR185" s="123"/>
      <c r="BS185" s="122"/>
      <c r="BT185" s="123"/>
      <c r="BU185" s="122"/>
      <c r="BV185" s="123"/>
      <c r="BW185" s="122"/>
      <c r="BX185" s="123"/>
      <c r="BY185" s="122"/>
      <c r="BZ185" s="123"/>
      <c r="CA185" s="122"/>
      <c r="CB185" s="123"/>
      <c r="CC185" s="122"/>
      <c r="CD185" s="123"/>
      <c r="CE185" s="122"/>
      <c r="CF185" s="123"/>
      <c r="CG185" s="122"/>
      <c r="CH185" s="123"/>
      <c r="CI185" s="122"/>
      <c r="CJ185" s="123"/>
      <c r="CK185" s="122"/>
      <c r="CL185" s="123"/>
      <c r="CM185" s="122"/>
      <c r="CN185" s="123"/>
      <c r="CO185" s="122"/>
      <c r="CP185" s="123"/>
      <c r="CQ185" s="122"/>
      <c r="CR185" s="123"/>
      <c r="CS185" s="122"/>
      <c r="CT185" s="123"/>
      <c r="CU185" s="122"/>
      <c r="CV185" s="123"/>
      <c r="CW185" s="122"/>
      <c r="CX185" s="123"/>
      <c r="CY185" s="122"/>
      <c r="CZ185" s="123"/>
      <c r="DA185" s="122"/>
      <c r="DB185" s="123"/>
      <c r="DC185" s="122"/>
      <c r="DD185" s="123"/>
      <c r="DE185" s="122"/>
      <c r="DF185" s="123"/>
      <c r="DG185" s="122"/>
      <c r="DH185" s="123"/>
      <c r="DI185" s="122"/>
      <c r="DJ185" s="123"/>
      <c r="DK185" s="122"/>
      <c r="DL185" s="123"/>
      <c r="DM185" s="122"/>
      <c r="DN185" s="123"/>
      <c r="DO185" s="122"/>
      <c r="DP185" s="123"/>
      <c r="DQ185" s="122"/>
      <c r="DR185" s="123"/>
      <c r="DS185" s="122"/>
      <c r="DT185" s="123"/>
      <c r="DU185" s="122"/>
      <c r="DV185" s="123"/>
      <c r="DW185" s="122"/>
      <c r="DX185" s="123"/>
      <c r="DY185" s="122"/>
      <c r="DZ185" s="123"/>
      <c r="EA185" s="122"/>
      <c r="EB185" s="123"/>
      <c r="EC185" s="122"/>
      <c r="ED185" s="123"/>
      <c r="EE185" s="122"/>
      <c r="EF185" s="123"/>
      <c r="EG185" s="122"/>
      <c r="EH185" s="123"/>
      <c r="EI185" s="122"/>
      <c r="EJ185" s="123"/>
      <c r="EK185" s="122"/>
      <c r="EL185" s="123"/>
      <c r="EM185" s="122"/>
      <c r="EN185" s="123"/>
      <c r="EO185" s="122"/>
      <c r="EP185" s="123"/>
      <c r="EQ185" s="122"/>
      <c r="ER185" s="123"/>
      <c r="ES185" s="122"/>
      <c r="ET185" s="123"/>
      <c r="EU185" s="122"/>
      <c r="EV185" s="123"/>
      <c r="EW185" s="122"/>
      <c r="EX185" s="123"/>
      <c r="EY185" s="122"/>
      <c r="EZ185" s="123"/>
      <c r="FA185" s="122"/>
      <c r="FB185" s="123"/>
      <c r="FC185" s="122"/>
      <c r="FD185" s="123"/>
      <c r="FE185" s="122"/>
      <c r="FF185" s="123"/>
      <c r="FG185" s="122"/>
      <c r="FH185" s="123"/>
      <c r="FI185" s="122"/>
      <c r="FJ185" s="123"/>
      <c r="FK185" s="122"/>
      <c r="FL185" s="123"/>
      <c r="FM185" s="122"/>
      <c r="FN185" s="123"/>
      <c r="FO185" s="122"/>
      <c r="FP185" s="123"/>
      <c r="FQ185" s="122"/>
      <c r="FR185" s="123"/>
      <c r="FS185" s="122"/>
      <c r="FT185" s="123"/>
      <c r="FU185" s="122"/>
      <c r="FV185" s="123"/>
    </row>
    <row r="186" spans="2:178" ht="170.1" customHeight="1" x14ac:dyDescent="0.15">
      <c r="B186" s="101"/>
      <c r="C186" s="152" t="s">
        <v>65</v>
      </c>
      <c r="D186" s="175"/>
      <c r="E186" s="175"/>
      <c r="F186" s="175"/>
      <c r="G186" s="176"/>
      <c r="H186" s="89"/>
      <c r="I186" s="118"/>
      <c r="J186" s="119"/>
      <c r="K186" s="177"/>
      <c r="L186" s="119"/>
      <c r="M186" s="118"/>
      <c r="N186" s="119"/>
      <c r="O186" s="118"/>
      <c r="P186" s="119"/>
      <c r="Q186" s="118"/>
      <c r="R186" s="177"/>
      <c r="S186" s="118"/>
      <c r="T186" s="119"/>
      <c r="U186" s="154"/>
      <c r="V186" s="154"/>
      <c r="W186" s="154"/>
      <c r="X186" s="154"/>
      <c r="Y186" s="154"/>
      <c r="Z186" s="154"/>
      <c r="AA186" s="154"/>
      <c r="AB186" s="154"/>
      <c r="AC186" s="154"/>
      <c r="AD186" s="154"/>
      <c r="AE186" s="174"/>
      <c r="AF186" s="154"/>
      <c r="AG186" s="154"/>
      <c r="AH186" s="154"/>
      <c r="AI186" s="154"/>
      <c r="AJ186" s="154"/>
      <c r="AK186" s="154"/>
      <c r="AL186" s="154"/>
      <c r="AM186" s="154"/>
      <c r="AN186" s="154"/>
      <c r="AO186" s="154"/>
      <c r="AP186" s="154"/>
      <c r="AQ186" s="154"/>
      <c r="AR186" s="154"/>
      <c r="AS186" s="154"/>
      <c r="AT186" s="154"/>
      <c r="AU186" s="154"/>
      <c r="AV186" s="154"/>
      <c r="AW186" s="154"/>
      <c r="AX186" s="154"/>
      <c r="AY186" s="154"/>
      <c r="AZ186" s="118"/>
      <c r="BA186" s="154"/>
      <c r="BB186" s="154"/>
      <c r="BC186" s="154"/>
      <c r="BD186" s="154"/>
      <c r="BE186" s="154"/>
      <c r="BF186" s="154"/>
      <c r="BG186" s="154"/>
      <c r="BH186" s="154"/>
      <c r="BI186" s="154"/>
      <c r="BJ186" s="154"/>
      <c r="BK186" s="154"/>
      <c r="BL186" s="154"/>
      <c r="BM186" s="154"/>
      <c r="BN186" s="154"/>
      <c r="BO186" s="154"/>
      <c r="BP186" s="154"/>
      <c r="BQ186" s="154"/>
      <c r="BR186" s="154"/>
      <c r="BS186" s="154"/>
      <c r="BT186" s="154"/>
      <c r="BU186" s="154"/>
      <c r="BV186" s="154"/>
      <c r="BW186" s="154"/>
      <c r="BX186" s="154"/>
      <c r="BY186" s="154"/>
      <c r="BZ186" s="154"/>
      <c r="CA186" s="154"/>
      <c r="CB186" s="154"/>
      <c r="CC186" s="154"/>
      <c r="CD186" s="154"/>
      <c r="CE186" s="154"/>
      <c r="CF186" s="154"/>
      <c r="CG186" s="154"/>
      <c r="CH186" s="154"/>
      <c r="CI186" s="154"/>
      <c r="CJ186" s="154"/>
      <c r="CK186" s="154"/>
      <c r="CL186" s="154"/>
      <c r="CM186" s="154"/>
      <c r="CN186" s="154"/>
      <c r="CO186" s="154"/>
      <c r="CP186" s="154"/>
      <c r="CQ186" s="154"/>
      <c r="CR186" s="154"/>
      <c r="CS186" s="154"/>
      <c r="CT186" s="154"/>
      <c r="CU186" s="154"/>
      <c r="CV186" s="154"/>
      <c r="CW186" s="154"/>
      <c r="CX186" s="154"/>
      <c r="CY186" s="154"/>
      <c r="CZ186" s="154"/>
      <c r="DA186" s="154"/>
      <c r="DB186" s="154"/>
      <c r="DC186" s="154"/>
      <c r="DD186" s="154"/>
      <c r="DE186" s="154"/>
      <c r="DF186" s="154"/>
      <c r="DG186" s="154"/>
      <c r="DH186" s="154"/>
      <c r="DI186" s="174"/>
      <c r="DJ186" s="154"/>
      <c r="DK186" s="154"/>
      <c r="DL186" s="154"/>
      <c r="DM186" s="174"/>
      <c r="DN186" s="154"/>
      <c r="DO186" s="154"/>
      <c r="DP186" s="154"/>
      <c r="DQ186" s="174"/>
      <c r="DR186" s="154"/>
      <c r="DS186" s="154"/>
      <c r="DT186" s="154"/>
      <c r="DU186" s="154"/>
      <c r="DV186" s="154"/>
      <c r="DW186" s="154"/>
      <c r="DX186" s="154"/>
      <c r="DY186" s="154"/>
      <c r="DZ186" s="154"/>
      <c r="EA186" s="154"/>
      <c r="EB186" s="154"/>
      <c r="EC186" s="154"/>
      <c r="ED186" s="154"/>
      <c r="EE186" s="154"/>
      <c r="EF186" s="154"/>
      <c r="EG186" s="154"/>
      <c r="EH186" s="154"/>
      <c r="EI186" s="154"/>
      <c r="EJ186" s="154"/>
      <c r="EK186" s="154"/>
      <c r="EL186" s="154"/>
      <c r="EM186" s="154"/>
      <c r="EN186" s="154"/>
      <c r="EO186" s="154"/>
      <c r="EP186" s="154"/>
      <c r="EQ186" s="154"/>
      <c r="ER186" s="154"/>
      <c r="ES186" s="154"/>
      <c r="ET186" s="154"/>
      <c r="EU186" s="154"/>
      <c r="EV186" s="154"/>
      <c r="EW186" s="154"/>
      <c r="EX186" s="154"/>
      <c r="EY186" s="154"/>
      <c r="EZ186" s="154"/>
      <c r="FA186" s="154"/>
      <c r="FB186" s="154"/>
      <c r="FC186" s="154"/>
      <c r="FD186" s="154"/>
      <c r="FE186" s="154"/>
      <c r="FF186" s="154"/>
      <c r="FG186" s="154"/>
      <c r="FH186" s="154"/>
      <c r="FI186" s="154"/>
      <c r="FJ186" s="154"/>
      <c r="FK186" s="154"/>
      <c r="FL186" s="154"/>
      <c r="FM186" s="154"/>
      <c r="FN186" s="154"/>
      <c r="FO186" s="154"/>
      <c r="FP186" s="154"/>
      <c r="FQ186" s="154"/>
      <c r="FR186" s="154"/>
      <c r="FS186" s="154"/>
      <c r="FT186" s="154"/>
      <c r="FU186" s="118"/>
      <c r="FV186" s="119"/>
    </row>
    <row r="187" spans="2:178" x14ac:dyDescent="0.15">
      <c r="B187" s="5"/>
      <c r="C187" s="53"/>
      <c r="D187" s="53"/>
      <c r="E187" s="53"/>
      <c r="F187" s="53"/>
      <c r="G187" s="53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6"/>
      <c r="BK187" s="6"/>
      <c r="BL187" s="6"/>
      <c r="BM187" s="6"/>
      <c r="BN187" s="6"/>
      <c r="BO187" s="6"/>
      <c r="BP187" s="6"/>
      <c r="BQ187" s="6"/>
      <c r="BR187" s="6"/>
      <c r="BS187" s="6"/>
      <c r="BT187" s="6"/>
      <c r="BU187" s="6"/>
      <c r="BV187" s="6"/>
      <c r="BW187" s="6"/>
      <c r="BX187" s="6"/>
      <c r="BY187" s="6"/>
      <c r="BZ187" s="6"/>
      <c r="CA187" s="6"/>
      <c r="CB187" s="6"/>
      <c r="CC187" s="6"/>
      <c r="CD187" s="6"/>
      <c r="CE187" s="6"/>
      <c r="CF187" s="6"/>
      <c r="CG187" s="6"/>
      <c r="CH187" s="6"/>
      <c r="CI187" s="6"/>
      <c r="CJ187" s="6"/>
      <c r="CK187" s="6"/>
      <c r="CL187" s="7"/>
      <c r="CM187" s="52"/>
      <c r="CN187" s="52"/>
      <c r="CO187" s="52"/>
      <c r="CP187" s="52"/>
      <c r="CQ187" s="52"/>
      <c r="CR187" s="52"/>
      <c r="CS187" s="52"/>
      <c r="CT187" s="52"/>
      <c r="CU187" s="52"/>
      <c r="CV187" s="52"/>
      <c r="CW187" s="53"/>
      <c r="CX187" s="53"/>
      <c r="CY187" s="8"/>
      <c r="CZ187" s="53"/>
      <c r="DA187" s="53"/>
      <c r="DB187" s="53"/>
      <c r="DC187" s="53"/>
      <c r="DD187" s="53"/>
      <c r="DE187" s="53"/>
      <c r="DF187" s="53"/>
      <c r="DG187" s="53"/>
      <c r="DH187" s="53"/>
      <c r="DI187" s="53"/>
      <c r="DJ187" s="53"/>
      <c r="DK187" s="53"/>
      <c r="DL187" s="53"/>
      <c r="DM187" s="53"/>
      <c r="DN187" s="53"/>
      <c r="DO187" s="53"/>
      <c r="DP187" s="53"/>
      <c r="DQ187" s="53"/>
      <c r="DR187" s="53"/>
      <c r="DS187" s="53"/>
      <c r="DT187" s="53"/>
      <c r="DU187" s="53"/>
      <c r="DV187" s="53"/>
      <c r="DW187" s="53"/>
      <c r="DX187" s="53"/>
      <c r="DY187" s="53"/>
      <c r="DZ187" s="53"/>
      <c r="EA187" s="53"/>
      <c r="EB187" s="53"/>
      <c r="EC187" s="53"/>
      <c r="ED187" s="53"/>
      <c r="EE187" s="53"/>
      <c r="EF187" s="53"/>
      <c r="EG187" s="53"/>
      <c r="EH187" s="53"/>
      <c r="EI187" s="53"/>
      <c r="EJ187" s="53"/>
      <c r="EK187" s="53"/>
      <c r="EL187" s="53"/>
      <c r="EM187" s="53"/>
      <c r="EN187" s="53"/>
      <c r="EO187" s="53"/>
      <c r="EP187" s="53"/>
      <c r="EQ187" s="53"/>
      <c r="ER187" s="53"/>
      <c r="ES187" s="53"/>
      <c r="ET187" s="53"/>
      <c r="EU187" s="53"/>
      <c r="EV187" s="53"/>
      <c r="EW187" s="53"/>
      <c r="EX187" s="53"/>
      <c r="EY187" s="53"/>
      <c r="EZ187" s="53"/>
      <c r="FA187" s="53"/>
      <c r="FB187" s="53"/>
      <c r="FC187" s="53"/>
      <c r="FD187" s="53"/>
      <c r="FE187" s="53"/>
      <c r="FF187" s="53"/>
      <c r="FG187" s="53"/>
      <c r="FH187" s="53"/>
      <c r="FI187" s="53"/>
      <c r="FJ187" s="53"/>
      <c r="FK187" s="53"/>
      <c r="FL187" s="53"/>
      <c r="FM187" s="53"/>
      <c r="FN187" s="53"/>
      <c r="FO187" s="53"/>
      <c r="FP187" s="53"/>
      <c r="FQ187" s="53"/>
      <c r="FR187" s="53"/>
      <c r="FS187" s="53"/>
      <c r="FT187" s="53"/>
      <c r="FU187" s="53"/>
      <c r="FV187" s="53"/>
    </row>
    <row r="188" spans="2:178" x14ac:dyDescent="0.15">
      <c r="B188" s="167" t="s">
        <v>34</v>
      </c>
      <c r="C188" s="164"/>
      <c r="D188" s="164"/>
      <c r="E188" s="164"/>
      <c r="F188" s="168"/>
      <c r="G188" s="168"/>
      <c r="H188" s="168"/>
      <c r="I188" s="168"/>
      <c r="J188" s="168"/>
      <c r="K188" s="168"/>
      <c r="L188" s="168"/>
      <c r="M188" s="168"/>
      <c r="N188" s="168"/>
      <c r="O188" s="168"/>
      <c r="P188" s="168"/>
      <c r="Q188" s="168"/>
      <c r="R188" s="168"/>
      <c r="S188" s="168"/>
      <c r="T188" s="168"/>
      <c r="U188" s="168"/>
      <c r="V188" s="168"/>
      <c r="W188" s="168"/>
      <c r="X188" s="168"/>
      <c r="Y188" s="168"/>
      <c r="Z188" s="168"/>
      <c r="AA188" s="168"/>
      <c r="AB188" s="168"/>
      <c r="AC188" s="168"/>
      <c r="AD188" s="168"/>
      <c r="AE188" s="168"/>
      <c r="AF188" s="168"/>
      <c r="AG188" s="168"/>
      <c r="AH188" s="168"/>
      <c r="AI188" s="168"/>
      <c r="AJ188" s="168"/>
      <c r="AK188" s="168"/>
      <c r="AL188" s="168"/>
      <c r="AM188" s="168"/>
      <c r="AN188" s="168"/>
      <c r="AO188" s="168"/>
      <c r="AP188" s="168"/>
      <c r="AQ188" s="168"/>
      <c r="AR188" s="168"/>
      <c r="AS188" s="168"/>
      <c r="AT188" s="168"/>
      <c r="AU188" s="168"/>
      <c r="AV188" s="168"/>
      <c r="AW188" s="168"/>
      <c r="AX188" s="168"/>
      <c r="AY188" s="168"/>
      <c r="AZ188" s="168"/>
      <c r="BA188" s="168"/>
      <c r="BB188" s="168"/>
      <c r="BC188" s="168"/>
      <c r="BD188" s="168"/>
      <c r="BE188" s="168"/>
      <c r="BF188" s="168"/>
      <c r="BG188" s="168"/>
      <c r="BH188" s="168"/>
      <c r="BI188" s="168"/>
      <c r="BJ188" s="168"/>
      <c r="BK188" s="168"/>
      <c r="BL188" s="168"/>
      <c r="BM188" s="168"/>
      <c r="BN188" s="168"/>
      <c r="BO188" s="168"/>
      <c r="BP188" s="168"/>
      <c r="BQ188" s="168"/>
      <c r="BR188" s="168"/>
      <c r="BS188" s="168"/>
      <c r="BT188" s="168"/>
      <c r="BU188" s="168"/>
      <c r="BV188" s="168"/>
      <c r="BW188" s="168"/>
      <c r="BX188" s="168"/>
      <c r="BY188" s="168"/>
      <c r="BZ188" s="168"/>
      <c r="CA188" s="168"/>
      <c r="CB188" s="168"/>
      <c r="CC188" s="168"/>
      <c r="CD188" s="168"/>
      <c r="CE188" s="168"/>
      <c r="CF188" s="168"/>
      <c r="CG188" s="168"/>
      <c r="CH188" s="168"/>
      <c r="CI188" s="168"/>
      <c r="CJ188" s="168"/>
      <c r="CK188" s="168"/>
      <c r="CL188" s="168"/>
      <c r="CM188" s="168"/>
      <c r="CN188" s="168"/>
      <c r="CO188" s="168"/>
      <c r="CP188" s="168"/>
      <c r="CQ188" s="168"/>
      <c r="CR188" s="168"/>
      <c r="CS188" s="169"/>
      <c r="CT188" s="53"/>
      <c r="CU188" s="53"/>
      <c r="CV188" s="53"/>
      <c r="CY188" s="39"/>
    </row>
    <row r="189" spans="2:178" x14ac:dyDescent="0.15">
      <c r="B189" s="9"/>
      <c r="C189" s="53"/>
      <c r="D189" s="53"/>
      <c r="E189" s="53"/>
      <c r="F189" s="170"/>
      <c r="G189" s="170"/>
      <c r="H189" s="170"/>
      <c r="I189" s="170"/>
      <c r="J189" s="170"/>
      <c r="K189" s="170"/>
      <c r="L189" s="170"/>
      <c r="M189" s="170"/>
      <c r="N189" s="170"/>
      <c r="O189" s="170"/>
      <c r="P189" s="170"/>
      <c r="Q189" s="170"/>
      <c r="R189" s="170"/>
      <c r="S189" s="170"/>
      <c r="T189" s="170"/>
      <c r="U189" s="170"/>
      <c r="V189" s="170"/>
      <c r="W189" s="170"/>
      <c r="X189" s="170"/>
      <c r="Y189" s="170"/>
      <c r="Z189" s="170"/>
      <c r="AA189" s="170"/>
      <c r="AB189" s="170"/>
      <c r="AC189" s="170"/>
      <c r="AD189" s="170"/>
      <c r="AE189" s="170"/>
      <c r="AF189" s="170"/>
      <c r="AG189" s="170"/>
      <c r="AH189" s="170"/>
      <c r="AI189" s="170"/>
      <c r="AJ189" s="170"/>
      <c r="AK189" s="170"/>
      <c r="AL189" s="170"/>
      <c r="AM189" s="170"/>
      <c r="AN189" s="170"/>
      <c r="AO189" s="170"/>
      <c r="AP189" s="170"/>
      <c r="AQ189" s="170"/>
      <c r="AR189" s="170"/>
      <c r="AS189" s="170"/>
      <c r="AT189" s="170"/>
      <c r="AU189" s="170"/>
      <c r="AV189" s="170"/>
      <c r="AW189" s="170"/>
      <c r="AX189" s="170"/>
      <c r="AY189" s="170"/>
      <c r="AZ189" s="170"/>
      <c r="BA189" s="170"/>
      <c r="BB189" s="170"/>
      <c r="BC189" s="170"/>
      <c r="BD189" s="170"/>
      <c r="BE189" s="170"/>
      <c r="BF189" s="170"/>
      <c r="BG189" s="170"/>
      <c r="BH189" s="170"/>
      <c r="BI189" s="170"/>
      <c r="BJ189" s="170"/>
      <c r="BK189" s="170"/>
      <c r="BL189" s="170"/>
      <c r="BM189" s="170"/>
      <c r="BN189" s="170"/>
      <c r="BO189" s="170"/>
      <c r="BP189" s="170"/>
      <c r="BQ189" s="170"/>
      <c r="BR189" s="170"/>
      <c r="BS189" s="170"/>
      <c r="BT189" s="170"/>
      <c r="BU189" s="170"/>
      <c r="BV189" s="170"/>
      <c r="BW189" s="170"/>
      <c r="BX189" s="170"/>
      <c r="BY189" s="170"/>
      <c r="BZ189" s="170"/>
      <c r="CA189" s="170"/>
      <c r="CB189" s="170"/>
      <c r="CC189" s="170"/>
      <c r="CD189" s="170"/>
      <c r="CE189" s="170"/>
      <c r="CF189" s="170"/>
      <c r="CG189" s="170"/>
      <c r="CH189" s="170"/>
      <c r="CI189" s="170"/>
      <c r="CJ189" s="170"/>
      <c r="CK189" s="170"/>
      <c r="CL189" s="170"/>
      <c r="CM189" s="170"/>
      <c r="CN189" s="170"/>
      <c r="CO189" s="170"/>
      <c r="CP189" s="170"/>
      <c r="CQ189" s="170"/>
      <c r="CR189" s="170"/>
      <c r="CS189" s="170"/>
      <c r="CT189" s="53"/>
      <c r="CU189" s="53"/>
      <c r="CV189" s="53"/>
      <c r="CY189" s="39"/>
    </row>
    <row r="190" spans="2:178" x14ac:dyDescent="0.15">
      <c r="B190" s="171"/>
      <c r="C190" s="172"/>
      <c r="D190" s="172"/>
      <c r="E190" s="172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  <c r="AA190" s="51"/>
      <c r="AB190" s="51"/>
      <c r="AC190" s="51"/>
      <c r="AD190" s="51"/>
      <c r="AE190" s="51"/>
      <c r="AF190" s="51"/>
      <c r="AG190" s="51"/>
      <c r="AH190" s="51"/>
      <c r="AI190" s="51"/>
      <c r="AJ190" s="51"/>
      <c r="AK190" s="51"/>
      <c r="AL190" s="51"/>
      <c r="AM190" s="51"/>
      <c r="AN190" s="51"/>
      <c r="AO190" s="51"/>
      <c r="AP190" s="51"/>
      <c r="AQ190" s="51"/>
      <c r="AR190" s="51"/>
      <c r="AS190" s="51"/>
      <c r="AT190" s="51"/>
      <c r="AU190" s="51"/>
      <c r="AV190" s="51"/>
      <c r="AW190" s="51"/>
      <c r="AX190" s="51"/>
      <c r="AY190" s="51"/>
      <c r="AZ190" s="51"/>
      <c r="BA190" s="51"/>
      <c r="BB190" s="51"/>
      <c r="BC190" s="51"/>
      <c r="BD190" s="51"/>
      <c r="BE190" s="51"/>
      <c r="BF190" s="51"/>
      <c r="BG190" s="51"/>
      <c r="BH190" s="51"/>
      <c r="BI190" s="51"/>
      <c r="BJ190" s="51"/>
      <c r="BK190" s="51"/>
      <c r="BL190" s="51"/>
      <c r="BM190" s="51"/>
      <c r="BN190" s="51"/>
      <c r="BO190" s="51"/>
      <c r="BP190" s="51"/>
      <c r="BQ190" s="51"/>
      <c r="BR190" s="51"/>
      <c r="BS190" s="51"/>
      <c r="BT190" s="51"/>
      <c r="BU190" s="51"/>
      <c r="BV190" s="51"/>
      <c r="BW190" s="51"/>
      <c r="BX190" s="51"/>
      <c r="BY190" s="51"/>
      <c r="BZ190" s="51"/>
      <c r="CA190" s="51"/>
      <c r="CB190" s="51"/>
      <c r="CC190" s="51"/>
      <c r="CD190" s="51"/>
      <c r="CE190" s="51"/>
      <c r="CF190" s="51"/>
      <c r="CG190" s="51"/>
      <c r="CH190" s="51"/>
      <c r="CI190" s="51"/>
      <c r="CJ190" s="51"/>
      <c r="CK190" s="51"/>
      <c r="CL190" s="51"/>
      <c r="CM190" s="51"/>
      <c r="CN190" s="51"/>
      <c r="CO190" s="51"/>
      <c r="CP190" s="51"/>
      <c r="CQ190" s="51"/>
      <c r="CR190" s="51"/>
      <c r="CS190" s="51"/>
      <c r="CT190" s="51"/>
      <c r="CU190" s="51"/>
      <c r="CV190" s="51"/>
      <c r="CW190" s="51"/>
      <c r="CX190" s="51"/>
      <c r="CY190" s="40"/>
    </row>
    <row r="191" spans="2:178" ht="18" customHeight="1" x14ac:dyDescent="0.15">
      <c r="B191" s="173"/>
      <c r="C191" s="173"/>
      <c r="D191" s="173"/>
      <c r="E191" s="173"/>
      <c r="F191" s="173"/>
      <c r="G191" s="173"/>
      <c r="H191" s="162"/>
      <c r="I191" s="162"/>
      <c r="J191" s="162"/>
      <c r="K191" s="162"/>
      <c r="L191" s="162"/>
      <c r="M191" s="162"/>
      <c r="N191" s="162"/>
      <c r="O191" s="162"/>
      <c r="P191" s="162"/>
      <c r="Q191" s="162"/>
      <c r="R191" s="162"/>
      <c r="S191" s="162"/>
      <c r="T191" s="162"/>
      <c r="U191" s="162"/>
      <c r="V191" s="162"/>
      <c r="W191" s="162"/>
      <c r="X191" s="162"/>
      <c r="Y191" s="162"/>
      <c r="Z191" s="162"/>
      <c r="AA191" s="162"/>
      <c r="AB191" s="162"/>
      <c r="AC191" s="162"/>
      <c r="AD191" s="162"/>
      <c r="AE191" s="162"/>
      <c r="AF191" s="162"/>
      <c r="AG191" s="162"/>
      <c r="AH191" s="162"/>
      <c r="AI191" s="162"/>
      <c r="AJ191" s="162"/>
      <c r="AK191" s="162"/>
      <c r="AL191" s="162"/>
      <c r="AM191" s="162"/>
      <c r="AN191" s="162"/>
      <c r="AO191" s="162"/>
      <c r="AP191" s="162"/>
      <c r="AQ191" s="162"/>
      <c r="AR191" s="166"/>
      <c r="AS191" s="166"/>
      <c r="AT191" s="166"/>
      <c r="AU191" s="166"/>
      <c r="AV191" s="166"/>
      <c r="AW191" s="166"/>
      <c r="AX191" s="162"/>
      <c r="AY191" s="162"/>
      <c r="AZ191" s="162"/>
      <c r="BA191" s="162"/>
      <c r="BB191" s="162"/>
      <c r="BC191" s="162"/>
      <c r="BD191" s="162"/>
      <c r="BE191" s="162"/>
      <c r="BF191" s="162"/>
      <c r="BG191" s="162"/>
      <c r="BH191" s="162"/>
      <c r="BI191" s="162"/>
      <c r="BJ191" s="162"/>
      <c r="BK191" s="162"/>
      <c r="BL191" s="162"/>
      <c r="BM191" s="162"/>
      <c r="BN191" s="162"/>
      <c r="BO191" s="162"/>
      <c r="BP191" s="162"/>
      <c r="BQ191" s="162"/>
      <c r="BR191" s="162"/>
      <c r="BS191" s="162"/>
      <c r="BT191" s="162"/>
      <c r="BU191" s="162"/>
      <c r="BV191" s="162"/>
      <c r="BW191" s="162"/>
      <c r="BX191" s="162"/>
      <c r="BY191" s="162"/>
      <c r="BZ191" s="162"/>
      <c r="CA191" s="162"/>
      <c r="CB191" s="162"/>
      <c r="CC191" s="162"/>
      <c r="CD191" s="162"/>
      <c r="CE191" s="162"/>
      <c r="CF191" s="162"/>
      <c r="CG191" s="162"/>
      <c r="CH191" s="162"/>
      <c r="CI191" s="162"/>
      <c r="CJ191" s="162"/>
      <c r="CK191" s="162"/>
      <c r="CL191" s="162"/>
      <c r="CM191" s="162"/>
      <c r="CN191" s="162"/>
      <c r="CO191" s="162"/>
      <c r="CP191" s="162"/>
      <c r="CQ191" s="162"/>
      <c r="CR191" s="162"/>
      <c r="CS191" s="162"/>
      <c r="CT191" s="165"/>
      <c r="CU191" s="162"/>
      <c r="CV191" s="162"/>
      <c r="CW191" s="162"/>
      <c r="CX191" s="162"/>
      <c r="CY191" s="162"/>
    </row>
    <row r="192" spans="2:178" ht="18" customHeight="1" x14ac:dyDescent="0.15">
      <c r="B192" s="164"/>
      <c r="C192" s="164"/>
      <c r="D192" s="164"/>
      <c r="E192" s="164"/>
      <c r="F192" s="164"/>
      <c r="G192" s="164"/>
      <c r="H192" s="162"/>
      <c r="I192" s="162"/>
      <c r="J192" s="162"/>
      <c r="K192" s="162"/>
      <c r="L192" s="162"/>
      <c r="M192" s="162"/>
      <c r="N192" s="162"/>
      <c r="O192" s="162"/>
      <c r="P192" s="162"/>
      <c r="Q192" s="162"/>
      <c r="R192" s="162"/>
      <c r="S192" s="162"/>
      <c r="T192" s="162"/>
      <c r="U192" s="162"/>
      <c r="V192" s="162"/>
      <c r="W192" s="162"/>
      <c r="X192" s="162"/>
      <c r="Y192" s="162"/>
      <c r="Z192" s="162"/>
      <c r="AA192" s="162"/>
      <c r="AB192" s="162"/>
      <c r="AC192" s="162"/>
      <c r="AD192" s="162"/>
      <c r="AE192" s="162"/>
      <c r="AF192" s="162"/>
      <c r="AG192" s="162"/>
      <c r="AH192" s="162"/>
      <c r="AI192" s="162"/>
      <c r="AJ192" s="162"/>
      <c r="AK192" s="162"/>
      <c r="AL192" s="162"/>
      <c r="AM192" s="162"/>
      <c r="AN192" s="162"/>
      <c r="AO192" s="162"/>
      <c r="AP192" s="162"/>
      <c r="AQ192" s="162"/>
      <c r="AR192" s="162"/>
      <c r="AS192" s="162"/>
      <c r="AT192" s="162"/>
      <c r="AU192" s="162"/>
      <c r="AV192" s="162"/>
      <c r="AW192" s="162"/>
      <c r="AX192" s="162"/>
      <c r="AY192" s="162"/>
      <c r="AZ192" s="162"/>
      <c r="BA192" s="162"/>
      <c r="BB192" s="162"/>
      <c r="BC192" s="162"/>
      <c r="BD192" s="162"/>
      <c r="BE192" s="162"/>
      <c r="BF192" s="162"/>
      <c r="BG192" s="162"/>
      <c r="BH192" s="162"/>
      <c r="BI192" s="162"/>
      <c r="BJ192" s="162"/>
      <c r="BK192" s="162"/>
      <c r="BL192" s="162"/>
      <c r="BM192" s="162"/>
      <c r="BN192" s="162"/>
      <c r="BO192" s="162"/>
      <c r="BP192" s="162"/>
      <c r="BQ192" s="162"/>
      <c r="BR192" s="162"/>
      <c r="BS192" s="162"/>
      <c r="BT192" s="162"/>
      <c r="BU192" s="162"/>
      <c r="BV192" s="162"/>
      <c r="BW192" s="162"/>
      <c r="BX192" s="162"/>
      <c r="BY192" s="162"/>
      <c r="BZ192" s="162"/>
      <c r="CA192" s="162"/>
      <c r="CB192" s="162"/>
      <c r="CC192" s="162"/>
      <c r="CD192" s="162"/>
      <c r="CE192" s="162"/>
      <c r="CF192" s="162"/>
      <c r="CG192" s="162"/>
      <c r="CH192" s="162"/>
      <c r="CI192" s="162"/>
      <c r="CJ192" s="162"/>
      <c r="CK192" s="162"/>
      <c r="CL192" s="162"/>
      <c r="CM192" s="162"/>
      <c r="CN192" s="162"/>
      <c r="CO192" s="162"/>
      <c r="CP192" s="162"/>
      <c r="CQ192" s="162"/>
      <c r="CR192" s="162"/>
      <c r="CS192" s="162"/>
      <c r="CT192" s="162"/>
      <c r="CU192" s="162"/>
      <c r="CV192" s="162"/>
      <c r="CW192" s="162"/>
      <c r="CX192" s="162"/>
      <c r="CY192" s="162"/>
    </row>
    <row r="193" spans="2:175" x14ac:dyDescent="0.15">
      <c r="B193" s="164"/>
      <c r="C193" s="164"/>
      <c r="D193" s="164"/>
      <c r="E193" s="164"/>
      <c r="F193" s="164"/>
      <c r="G193" s="164"/>
      <c r="H193" s="162"/>
      <c r="I193" s="162"/>
      <c r="J193" s="162"/>
      <c r="K193" s="162"/>
      <c r="L193" s="162"/>
      <c r="M193" s="162"/>
      <c r="N193" s="162"/>
      <c r="O193" s="162"/>
      <c r="P193" s="162"/>
      <c r="Q193" s="162"/>
      <c r="R193" s="162"/>
      <c r="S193" s="162"/>
      <c r="T193" s="162"/>
      <c r="U193" s="162"/>
      <c r="V193" s="162"/>
      <c r="W193" s="162"/>
      <c r="X193" s="162"/>
      <c r="Y193" s="162"/>
      <c r="Z193" s="162"/>
      <c r="AA193" s="162"/>
      <c r="AB193" s="162"/>
      <c r="AC193" s="162"/>
      <c r="AD193" s="162"/>
      <c r="AE193" s="162"/>
      <c r="AF193" s="162"/>
      <c r="AG193" s="162"/>
      <c r="AH193" s="162"/>
      <c r="AI193" s="162"/>
      <c r="AJ193" s="162"/>
      <c r="AK193" s="162"/>
      <c r="AL193" s="162"/>
      <c r="AM193" s="162"/>
      <c r="AN193" s="162"/>
      <c r="AO193" s="162"/>
      <c r="AP193" s="162"/>
      <c r="AQ193" s="162"/>
      <c r="AR193" s="162"/>
      <c r="AS193" s="162"/>
      <c r="AT193" s="162"/>
      <c r="AU193" s="162"/>
      <c r="AV193" s="162"/>
      <c r="AW193" s="162"/>
      <c r="AX193" s="162"/>
      <c r="AY193" s="162"/>
      <c r="AZ193" s="162"/>
      <c r="BA193" s="162"/>
      <c r="BB193" s="162"/>
      <c r="BC193" s="162"/>
      <c r="BD193" s="162"/>
      <c r="BE193" s="162"/>
      <c r="BF193" s="162"/>
      <c r="BG193" s="162"/>
      <c r="BH193" s="162"/>
      <c r="BI193" s="162"/>
      <c r="BJ193" s="162"/>
      <c r="BK193" s="162"/>
      <c r="BL193" s="162"/>
      <c r="BM193" s="162"/>
      <c r="BN193" s="162"/>
      <c r="BO193" s="162"/>
      <c r="BP193" s="162"/>
      <c r="BQ193" s="162"/>
      <c r="BR193" s="162"/>
      <c r="BS193" s="162"/>
      <c r="BT193" s="162"/>
      <c r="BU193" s="162"/>
      <c r="BV193" s="162"/>
      <c r="BW193" s="162"/>
      <c r="BX193" s="162"/>
      <c r="BY193" s="162"/>
      <c r="BZ193" s="162"/>
      <c r="CA193" s="162"/>
      <c r="CB193" s="162"/>
      <c r="CC193" s="162"/>
      <c r="CD193" s="162"/>
      <c r="CE193" s="162"/>
      <c r="CF193" s="162"/>
      <c r="CG193" s="162"/>
      <c r="CH193" s="162"/>
      <c r="CI193" s="162"/>
      <c r="CJ193" s="162"/>
      <c r="CK193" s="162"/>
      <c r="CL193" s="162"/>
      <c r="CM193" s="162"/>
      <c r="CN193" s="162"/>
      <c r="CO193" s="162"/>
      <c r="CP193" s="162"/>
      <c r="CQ193" s="162"/>
      <c r="CR193" s="162"/>
      <c r="CS193" s="162"/>
      <c r="CT193" s="162"/>
      <c r="CU193" s="162"/>
      <c r="CV193" s="162"/>
      <c r="CW193" s="162"/>
      <c r="CX193" s="162"/>
      <c r="CY193" s="162"/>
    </row>
    <row r="194" spans="2:175" x14ac:dyDescent="0.15">
      <c r="B194" s="164"/>
      <c r="C194" s="164"/>
      <c r="D194" s="164"/>
      <c r="E194" s="164"/>
      <c r="F194" s="164"/>
      <c r="G194" s="164"/>
      <c r="H194" s="162"/>
      <c r="I194" s="162"/>
      <c r="J194" s="162"/>
      <c r="K194" s="162"/>
      <c r="L194" s="162"/>
      <c r="M194" s="162"/>
      <c r="N194" s="162"/>
      <c r="O194" s="162"/>
      <c r="P194" s="162"/>
      <c r="Q194" s="162"/>
      <c r="R194" s="162"/>
      <c r="S194" s="162"/>
      <c r="T194" s="162"/>
      <c r="U194" s="162"/>
      <c r="V194" s="162"/>
      <c r="W194" s="162"/>
      <c r="X194" s="162"/>
      <c r="Y194" s="162"/>
      <c r="Z194" s="162"/>
      <c r="AA194" s="162"/>
      <c r="AB194" s="162"/>
      <c r="AC194" s="162"/>
      <c r="AD194" s="162"/>
      <c r="AE194" s="162"/>
      <c r="AF194" s="162"/>
      <c r="AG194" s="162"/>
      <c r="AH194" s="162"/>
      <c r="AI194" s="162"/>
      <c r="AJ194" s="162"/>
      <c r="AK194" s="162"/>
      <c r="AL194" s="162"/>
      <c r="AM194" s="162"/>
      <c r="AN194" s="162"/>
      <c r="AO194" s="162"/>
      <c r="AP194" s="162"/>
      <c r="AQ194" s="162"/>
      <c r="AR194" s="162"/>
      <c r="AS194" s="162"/>
      <c r="AT194" s="162"/>
      <c r="AU194" s="162"/>
      <c r="AV194" s="162"/>
      <c r="AW194" s="162"/>
      <c r="AX194" s="162"/>
      <c r="AY194" s="162"/>
      <c r="AZ194" s="162"/>
      <c r="BA194" s="162"/>
      <c r="BB194" s="162"/>
      <c r="BC194" s="162"/>
      <c r="BD194" s="162"/>
      <c r="BE194" s="162"/>
      <c r="BF194" s="162"/>
      <c r="BG194" s="162"/>
      <c r="BH194" s="162"/>
      <c r="BI194" s="162"/>
      <c r="BJ194" s="162"/>
      <c r="BK194" s="162"/>
      <c r="BL194" s="162"/>
      <c r="BM194" s="162"/>
      <c r="BN194" s="162"/>
      <c r="BO194" s="162"/>
      <c r="BP194" s="162"/>
      <c r="BQ194" s="162"/>
      <c r="BR194" s="162"/>
      <c r="BS194" s="162"/>
      <c r="BT194" s="162"/>
      <c r="BU194" s="162"/>
      <c r="BV194" s="162"/>
      <c r="BW194" s="162"/>
      <c r="BX194" s="162"/>
      <c r="BY194" s="162"/>
      <c r="BZ194" s="162"/>
      <c r="CA194" s="162"/>
      <c r="CB194" s="162"/>
      <c r="CC194" s="162"/>
      <c r="CD194" s="162"/>
      <c r="CE194" s="162"/>
      <c r="CF194" s="162"/>
      <c r="CG194" s="162"/>
      <c r="CH194" s="162"/>
      <c r="CI194" s="162"/>
      <c r="CJ194" s="162"/>
      <c r="CK194" s="162"/>
      <c r="CL194" s="162"/>
      <c r="CM194" s="162"/>
      <c r="CN194" s="162"/>
      <c r="CO194" s="162"/>
      <c r="CP194" s="162"/>
      <c r="CQ194" s="162"/>
      <c r="CR194" s="162"/>
      <c r="CS194" s="162"/>
      <c r="CT194" s="162"/>
      <c r="CU194" s="162"/>
      <c r="CV194" s="162"/>
      <c r="CW194" s="162"/>
      <c r="CX194" s="162"/>
      <c r="CY194" s="162"/>
    </row>
    <row r="195" spans="2:175" x14ac:dyDescent="0.15">
      <c r="B195" s="163"/>
      <c r="C195" s="164"/>
      <c r="D195" s="164"/>
      <c r="E195" s="164"/>
      <c r="F195" s="164"/>
      <c r="G195" s="164"/>
      <c r="H195" s="162"/>
      <c r="I195" s="162"/>
      <c r="J195" s="162"/>
      <c r="K195" s="162"/>
      <c r="L195" s="162"/>
      <c r="M195" s="162"/>
      <c r="N195" s="162"/>
      <c r="O195" s="162"/>
      <c r="P195" s="162"/>
      <c r="Q195" s="162"/>
      <c r="R195" s="162"/>
      <c r="S195" s="162"/>
      <c r="T195" s="162"/>
      <c r="U195" s="162"/>
      <c r="V195" s="162"/>
      <c r="W195" s="162"/>
      <c r="X195" s="162"/>
      <c r="Y195" s="162"/>
      <c r="Z195" s="162"/>
      <c r="AA195" s="162"/>
      <c r="AB195" s="162"/>
      <c r="AC195" s="162"/>
      <c r="AD195" s="162"/>
      <c r="AE195" s="162"/>
      <c r="AF195" s="162"/>
      <c r="AG195" s="162"/>
      <c r="AH195" s="162"/>
      <c r="AI195" s="162"/>
      <c r="AJ195" s="162"/>
      <c r="AK195" s="162"/>
      <c r="AL195" s="162"/>
      <c r="AM195" s="162"/>
      <c r="AN195" s="162"/>
      <c r="AO195" s="162"/>
      <c r="AP195" s="162"/>
      <c r="AQ195" s="162"/>
      <c r="AR195" s="162"/>
      <c r="AS195" s="162"/>
      <c r="AT195" s="162"/>
      <c r="AU195" s="162"/>
      <c r="AV195" s="162"/>
      <c r="AW195" s="162"/>
      <c r="AX195" s="162"/>
      <c r="AY195" s="162"/>
      <c r="AZ195" s="162"/>
      <c r="BA195" s="162"/>
      <c r="BB195" s="162"/>
      <c r="BC195" s="162"/>
      <c r="BD195" s="162"/>
      <c r="BE195" s="162"/>
      <c r="BF195" s="162"/>
      <c r="BG195" s="162"/>
      <c r="BH195" s="162"/>
      <c r="BI195" s="162"/>
      <c r="BJ195" s="162"/>
      <c r="BK195" s="162"/>
      <c r="BL195" s="162"/>
      <c r="BM195" s="162"/>
      <c r="BN195" s="162"/>
      <c r="BO195" s="162"/>
      <c r="BP195" s="162"/>
      <c r="BQ195" s="162"/>
      <c r="BR195" s="162"/>
      <c r="BS195" s="162"/>
      <c r="BT195" s="162"/>
      <c r="BU195" s="162"/>
      <c r="BV195" s="162"/>
      <c r="BW195" s="162"/>
      <c r="BX195" s="162"/>
      <c r="BY195" s="162"/>
      <c r="BZ195" s="162"/>
      <c r="CA195" s="162"/>
      <c r="CB195" s="162"/>
      <c r="CC195" s="162"/>
      <c r="CD195" s="162"/>
      <c r="CE195" s="162"/>
      <c r="CF195" s="162"/>
      <c r="CG195" s="162"/>
      <c r="CH195" s="162"/>
      <c r="CI195" s="162"/>
      <c r="CJ195" s="162"/>
      <c r="CK195" s="162"/>
      <c r="CL195" s="162"/>
      <c r="CM195" s="162"/>
      <c r="CN195" s="162"/>
      <c r="CO195" s="162"/>
      <c r="CP195" s="162"/>
      <c r="CQ195" s="162"/>
      <c r="CR195" s="162"/>
      <c r="CS195" s="162"/>
      <c r="CT195" s="162"/>
      <c r="CU195" s="162"/>
      <c r="CV195" s="162"/>
      <c r="CW195" s="162"/>
      <c r="CX195" s="162"/>
      <c r="CY195" s="162"/>
    </row>
    <row r="197" spans="2:175" x14ac:dyDescent="0.15">
      <c r="B197" s="11" t="s">
        <v>56</v>
      </c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  <c r="AQ197" s="11"/>
      <c r="AR197" s="11"/>
      <c r="AS197" s="11"/>
      <c r="AT197" s="11"/>
      <c r="AU197" s="11"/>
      <c r="AV197" s="11"/>
      <c r="AW197" s="11"/>
      <c r="AX197" s="11"/>
      <c r="AY197" s="11"/>
      <c r="AZ197" s="11"/>
      <c r="BA197" s="11"/>
      <c r="BB197" s="11"/>
      <c r="BC197" s="11"/>
      <c r="BD197" s="11"/>
      <c r="BE197" s="11"/>
      <c r="BF197" s="11"/>
      <c r="BG197" s="11"/>
      <c r="BH197" s="11"/>
      <c r="BI197" s="11"/>
      <c r="BJ197" s="11"/>
      <c r="BK197" s="11"/>
      <c r="BL197" s="11"/>
      <c r="BM197" s="11"/>
      <c r="BN197" s="11"/>
      <c r="BO197" s="11"/>
      <c r="BP197" s="11"/>
      <c r="BQ197" s="11"/>
      <c r="BR197" s="11"/>
      <c r="BS197" s="11"/>
      <c r="BT197" s="11"/>
      <c r="BU197" s="11"/>
      <c r="BV197" s="11"/>
      <c r="BW197" s="11"/>
      <c r="BX197" s="11"/>
      <c r="BY197" s="11"/>
      <c r="BZ197" s="11"/>
      <c r="CA197" s="11"/>
      <c r="CB197" s="11"/>
      <c r="CC197" s="11"/>
      <c r="CD197" s="11"/>
      <c r="CE197" s="11"/>
      <c r="CF197" s="11"/>
      <c r="CG197" s="11"/>
      <c r="CH197" s="11"/>
      <c r="CI197" s="11"/>
      <c r="CJ197" s="11"/>
      <c r="CK197" s="11"/>
      <c r="CL197" s="11"/>
      <c r="CM197" s="11"/>
      <c r="CN197" s="11"/>
      <c r="CO197" s="11"/>
      <c r="CP197" s="11"/>
      <c r="CQ197" s="11"/>
      <c r="CR197" s="11"/>
      <c r="CS197" s="11"/>
      <c r="CT197" s="11"/>
      <c r="CU197" s="11"/>
      <c r="CV197" s="11"/>
      <c r="CW197" s="11"/>
      <c r="CX197" s="11"/>
      <c r="CY197" s="11"/>
      <c r="CZ197" s="11"/>
      <c r="DA197" s="11"/>
      <c r="DB197" s="11"/>
      <c r="DC197" s="11"/>
      <c r="DD197" s="11"/>
      <c r="DE197" s="11"/>
      <c r="DF197" s="11"/>
      <c r="DG197" s="11"/>
      <c r="DH197" s="11"/>
      <c r="DI197" s="11"/>
      <c r="DJ197" s="11"/>
      <c r="DK197" s="11"/>
      <c r="DL197" s="11"/>
      <c r="DM197" s="11"/>
      <c r="DN197" s="11"/>
      <c r="DO197" s="11"/>
      <c r="DP197" s="11"/>
      <c r="DQ197" s="11"/>
      <c r="DR197" s="11"/>
      <c r="DS197" s="11"/>
      <c r="DT197" s="11"/>
      <c r="DU197" s="11"/>
      <c r="DV197" s="11"/>
      <c r="DW197" s="11"/>
      <c r="DX197" s="11"/>
      <c r="DY197" s="11"/>
      <c r="DZ197" s="11"/>
      <c r="EA197" s="11"/>
      <c r="EB197" s="11"/>
      <c r="EC197" s="11"/>
      <c r="ED197" s="11"/>
      <c r="EE197" s="11"/>
      <c r="EF197" s="11"/>
      <c r="EG197" s="11"/>
      <c r="EH197" s="11"/>
      <c r="EI197" s="11"/>
      <c r="EJ197" s="11"/>
      <c r="EK197" s="11"/>
      <c r="EL197" s="11"/>
      <c r="EM197" s="11"/>
      <c r="EN197" s="11"/>
      <c r="EO197" s="11"/>
      <c r="EP197" s="11"/>
      <c r="EQ197" s="11"/>
      <c r="ER197" s="11"/>
      <c r="ES197" s="11"/>
      <c r="ET197" s="11"/>
      <c r="EU197" s="11"/>
      <c r="EV197" s="11"/>
      <c r="EW197" s="11"/>
      <c r="EX197" s="11"/>
      <c r="EY197" s="11"/>
      <c r="EZ197" s="11"/>
      <c r="FA197" s="11"/>
      <c r="FB197" s="11"/>
      <c r="FC197" s="11"/>
      <c r="FD197" s="11"/>
      <c r="FE197" s="11"/>
      <c r="FF197" s="11"/>
      <c r="FG197" s="11"/>
      <c r="FH197" s="11"/>
      <c r="FI197" s="11"/>
      <c r="FJ197" s="11"/>
      <c r="FK197" s="11"/>
      <c r="FL197" s="11"/>
      <c r="FM197" s="11"/>
      <c r="FN197" s="11"/>
      <c r="FO197" s="11"/>
      <c r="FP197" s="11"/>
      <c r="FQ197" s="11"/>
      <c r="FR197" s="11"/>
      <c r="FS197" s="11"/>
    </row>
    <row r="198" spans="2:175" x14ac:dyDescent="0.15">
      <c r="B198" s="96" t="s">
        <v>53</v>
      </c>
      <c r="C198" s="96"/>
      <c r="D198" s="96"/>
      <c r="E198" s="96"/>
      <c r="F198" s="96"/>
      <c r="G198" s="96"/>
      <c r="H198" s="96">
        <f>IF(H$147="継手ズレ",H$155,0)</f>
        <v>0</v>
      </c>
      <c r="I198" s="96"/>
      <c r="J198" s="96">
        <f>IF(J$147="継手ズレ",J$155,0)</f>
        <v>0</v>
      </c>
      <c r="K198" s="96"/>
      <c r="L198" s="96">
        <f>IF(L$147="継手ズレ",L$155,0)</f>
        <v>0</v>
      </c>
      <c r="M198" s="96"/>
      <c r="N198" s="96">
        <f>IF(N$147="継手ズレ",N$155,0)</f>
        <v>0</v>
      </c>
      <c r="O198" s="96"/>
      <c r="P198" s="96">
        <f>IF(P$147="継手ズレ",P$155,0)</f>
        <v>0</v>
      </c>
      <c r="Q198" s="96"/>
      <c r="R198" s="96">
        <f>IF(R$147="継手ズレ",R$155,0)</f>
        <v>0</v>
      </c>
      <c r="S198" s="96"/>
      <c r="T198" s="96">
        <f>IF(T$147="継手ズレ",T$155,0)</f>
        <v>0</v>
      </c>
      <c r="U198" s="96"/>
      <c r="V198" s="96">
        <f>IF(V$147="継手ズレ",V$155,0)</f>
        <v>0</v>
      </c>
      <c r="W198" s="96"/>
      <c r="X198" s="96">
        <f>IF(X$147="継手ズレ",X$155,0)</f>
        <v>0</v>
      </c>
      <c r="Y198" s="96"/>
      <c r="Z198" s="96">
        <f>IF(Z$147="継手ズレ",Z$155,0)</f>
        <v>0</v>
      </c>
      <c r="AA198" s="96"/>
      <c r="AB198" s="96">
        <f>IF(AB$147="継手ズレ",AB$155,0)</f>
        <v>0</v>
      </c>
      <c r="AC198" s="96"/>
      <c r="AD198" s="96">
        <f>IF(AD$147="継手ズレ",AD$155,0)</f>
        <v>0</v>
      </c>
      <c r="AE198" s="96"/>
      <c r="AF198" s="96">
        <f>IF(AF$147="継手ズレ",AF$155,0)</f>
        <v>0</v>
      </c>
      <c r="AG198" s="96"/>
      <c r="AH198" s="96">
        <f>IF(AH$147="継手ズレ",AH$155,0)</f>
        <v>0</v>
      </c>
      <c r="AI198" s="96"/>
      <c r="AJ198" s="96">
        <f>IF(AJ$147="継手ズレ",AJ$155,0)</f>
        <v>0</v>
      </c>
      <c r="AK198" s="96"/>
      <c r="AL198" s="96">
        <f>IF(AL$147="継手ズレ",AL$155,0)</f>
        <v>0</v>
      </c>
      <c r="AM198" s="96"/>
      <c r="AN198" s="96">
        <f>IF(AN$147="継手ズレ",AN$155,0)</f>
        <v>0</v>
      </c>
      <c r="AO198" s="96"/>
      <c r="AP198" s="96">
        <f>IF(AP$147="継手ズレ",AP$155,0)</f>
        <v>0</v>
      </c>
      <c r="AQ198" s="96"/>
      <c r="AR198" s="96">
        <f>IF(AR$147="継手ズレ",AR$155,0)</f>
        <v>0</v>
      </c>
      <c r="AS198" s="96"/>
      <c r="AT198" s="96">
        <f>IF(AT$147="継手ズレ",AT$155,0)</f>
        <v>0</v>
      </c>
      <c r="AU198" s="96"/>
      <c r="AV198" s="96">
        <f>IF(AV$147="継手ズレ",AV$155,0)</f>
        <v>0</v>
      </c>
      <c r="AW198" s="96"/>
      <c r="AX198" s="96">
        <f>IF(AX$147="継手ズレ",AX$155,0)</f>
        <v>0</v>
      </c>
      <c r="AY198" s="96"/>
      <c r="AZ198" s="96">
        <f>IF(AZ$147="継手ズレ",AZ$155,0)</f>
        <v>0</v>
      </c>
      <c r="BA198" s="96"/>
      <c r="BB198" s="96">
        <f>IF(BB$147="継手ズレ",BB$155,0)</f>
        <v>0</v>
      </c>
      <c r="BC198" s="96"/>
      <c r="BD198" s="96">
        <f>IF(BD$147="継手ズレ",BD$155,0)</f>
        <v>0</v>
      </c>
      <c r="BE198" s="96"/>
      <c r="BF198" s="96">
        <f>IF(BF$147="継手ズレ",BF$155,0)</f>
        <v>0</v>
      </c>
      <c r="BG198" s="96"/>
      <c r="BH198" s="96">
        <f>IF(BH$147="継手ズレ",BH$155,0)</f>
        <v>0</v>
      </c>
      <c r="BI198" s="96"/>
      <c r="BJ198" s="96">
        <f>IF(BJ$147="継手ズレ",BJ$155,0)</f>
        <v>0</v>
      </c>
      <c r="BK198" s="96"/>
      <c r="BL198" s="96">
        <f>IF(BL$147="継手ズレ",BL$155,0)</f>
        <v>0</v>
      </c>
      <c r="BM198" s="96"/>
      <c r="BN198" s="96">
        <f>IF(BN$147="継手ズレ",BN$155,0)</f>
        <v>0</v>
      </c>
      <c r="BO198" s="96"/>
      <c r="BP198" s="96">
        <f>IF(BP$147="継手ズレ",BP$155,0)</f>
        <v>0</v>
      </c>
      <c r="BQ198" s="96"/>
      <c r="BR198" s="96">
        <f>IF(BR$147="継手ズレ",BR$155,0)</f>
        <v>0</v>
      </c>
      <c r="BS198" s="96"/>
      <c r="BT198" s="96">
        <f>IF(BT$147="継手ズレ",BT$155,0)</f>
        <v>0</v>
      </c>
      <c r="BU198" s="96"/>
      <c r="BV198" s="96">
        <f>IF(BV$147="継手ズレ",BV$155,0)</f>
        <v>0</v>
      </c>
      <c r="BW198" s="96"/>
      <c r="BX198" s="96">
        <f>IF(BX$147="継手ズレ",BX$155,0)</f>
        <v>0</v>
      </c>
      <c r="BY198" s="96"/>
      <c r="BZ198" s="96">
        <f>IF(BZ$147="継手ズレ",BZ$155,0)</f>
        <v>0</v>
      </c>
      <c r="CA198" s="96"/>
      <c r="CB198" s="96">
        <f>IF(CB$147="継手ズレ",CB$155,0)</f>
        <v>0</v>
      </c>
      <c r="CC198" s="96"/>
      <c r="CD198" s="96">
        <f>IF(CD$147="継手ズレ",CD$155,0)</f>
        <v>0</v>
      </c>
      <c r="CE198" s="96"/>
      <c r="CF198" s="96">
        <f>IF(CF$147="継手ズレ",CF$155,0)</f>
        <v>0</v>
      </c>
      <c r="CG198" s="96"/>
      <c r="CH198" s="96">
        <f>IF(CH$147="継手ズレ",CH$155,0)</f>
        <v>0</v>
      </c>
      <c r="CI198" s="96"/>
      <c r="CJ198" s="96">
        <f>IF(CJ$147="継手ズレ",CJ$155,0)</f>
        <v>0</v>
      </c>
      <c r="CK198" s="96"/>
      <c r="CL198" s="96">
        <f>IF(CL$147="継手ズレ",CL$155,0)</f>
        <v>0</v>
      </c>
      <c r="CM198" s="96"/>
      <c r="CN198" s="96">
        <f>IF(CN$147="継手ズレ",CN$155,0)</f>
        <v>0</v>
      </c>
      <c r="CO198" s="96"/>
      <c r="CP198" s="96">
        <f>IF(CP$147="継手ズレ",CP$155,0)</f>
        <v>0</v>
      </c>
      <c r="CQ198" s="96"/>
      <c r="CR198" s="96">
        <f>IF(CR$147="継手ズレ",CR$155,0)</f>
        <v>0</v>
      </c>
      <c r="CS198" s="96"/>
      <c r="CT198" s="96">
        <f>IF(CT$147="継手ズレ",CT$155,0)</f>
        <v>0</v>
      </c>
      <c r="CU198" s="96"/>
      <c r="CV198" s="96">
        <f>IF(CV$147="継手ズレ",CV$155,0)</f>
        <v>0</v>
      </c>
      <c r="CW198" s="96"/>
      <c r="CX198" s="96">
        <f>IF(CX$147="継手ズレ",CX$155,0)</f>
        <v>0</v>
      </c>
      <c r="CY198" s="96"/>
      <c r="CZ198" s="96">
        <f>IF(CZ$147="継手ズレ",CZ$155,0)</f>
        <v>0</v>
      </c>
      <c r="DA198" s="96"/>
      <c r="DB198" s="96">
        <f>IF(DB$147="継手ズレ",DB$155,0)</f>
        <v>0</v>
      </c>
      <c r="DC198" s="96"/>
      <c r="DD198" s="96">
        <f>IF(DD$147="継手ズレ",DD$155,0)</f>
        <v>0</v>
      </c>
      <c r="DE198" s="96"/>
      <c r="DF198" s="96">
        <f>IF(DF$147="継手ズレ",DF$155,0)</f>
        <v>0</v>
      </c>
      <c r="DG198" s="96"/>
      <c r="DH198" s="96">
        <f>IF(DH$147="継手ズレ",DH$155,0)</f>
        <v>0</v>
      </c>
      <c r="DI198" s="96"/>
      <c r="DJ198" s="96">
        <f>IF(DJ$147="継手ズレ",DJ$155,0)</f>
        <v>0</v>
      </c>
      <c r="DK198" s="96"/>
      <c r="DL198" s="96">
        <f>IF(DL$147="継手ズレ",DL$155,0)</f>
        <v>0</v>
      </c>
      <c r="DM198" s="96"/>
      <c r="DN198" s="96">
        <f>IF(DN$147="継手ズレ",DN$155,0)</f>
        <v>0</v>
      </c>
      <c r="DO198" s="96"/>
      <c r="DP198" s="96">
        <f>IF(DP$147="継手ズレ",DP$155,0)</f>
        <v>0</v>
      </c>
      <c r="DQ198" s="96"/>
      <c r="DR198" s="96">
        <f>IF(DR$147="継手ズレ",DR$155,0)</f>
        <v>0</v>
      </c>
      <c r="DS198" s="96"/>
      <c r="DT198" s="96">
        <f>IF(DT$147="継手ズレ",DT$155,0)</f>
        <v>0</v>
      </c>
      <c r="DU198" s="96"/>
      <c r="DV198" s="96">
        <f>IF(DV$147="継手ズレ",DV$155,0)</f>
        <v>0</v>
      </c>
      <c r="DW198" s="96"/>
      <c r="DX198" s="96">
        <f>IF(DX$147="継手ズレ",DX$155,0)</f>
        <v>0</v>
      </c>
      <c r="DY198" s="96"/>
      <c r="DZ198" s="96">
        <f>IF(DZ$147="継手ズレ",DZ$155,0)</f>
        <v>0</v>
      </c>
      <c r="EA198" s="96"/>
      <c r="EB198" s="96">
        <f>IF(EB$147="継手ズレ",EB$155,0)</f>
        <v>0</v>
      </c>
      <c r="EC198" s="96"/>
      <c r="ED198" s="96">
        <f>IF(ED$147="継手ズレ",ED$155,0)</f>
        <v>0</v>
      </c>
      <c r="EE198" s="96"/>
      <c r="EF198" s="96">
        <f>IF(EF$147="継手ズレ",EF$155,0)</f>
        <v>0</v>
      </c>
      <c r="EG198" s="96"/>
      <c r="EH198" s="96">
        <f>IF(EH$147="継手ズレ",EH$155,0)</f>
        <v>0</v>
      </c>
      <c r="EI198" s="96"/>
      <c r="EJ198" s="96">
        <f>IF(EJ$147="継手ズレ",EJ$155,0)</f>
        <v>0</v>
      </c>
      <c r="EK198" s="96"/>
      <c r="EL198" s="96">
        <f>IF(EL$147="継手ズレ",EL$155,0)</f>
        <v>0</v>
      </c>
      <c r="EM198" s="96"/>
      <c r="EN198" s="96">
        <f>IF(EN$147="継手ズレ",EN$155,0)</f>
        <v>0</v>
      </c>
      <c r="EO198" s="96"/>
      <c r="EP198" s="96">
        <f>IF(EP$147="継手ズレ",EP$155,0)</f>
        <v>0</v>
      </c>
      <c r="EQ198" s="96"/>
      <c r="ER198" s="96">
        <f>IF(ER$147="継手ズレ",ER$155,0)</f>
        <v>0</v>
      </c>
      <c r="ES198" s="96"/>
      <c r="ET198" s="96">
        <f>IF(ET$147="継手ズレ",ET$155,0)</f>
        <v>0</v>
      </c>
      <c r="EU198" s="96"/>
      <c r="EV198" s="96">
        <f>IF(EV$147="継手ズレ",EV$155,0)</f>
        <v>0</v>
      </c>
      <c r="EW198" s="96"/>
      <c r="EX198" s="96">
        <f>IF(EX$147="継手ズレ",EX$155,0)</f>
        <v>0</v>
      </c>
      <c r="EY198" s="96"/>
      <c r="EZ198" s="96">
        <f>IF(EZ$147="継手ズレ",EZ$155,0)</f>
        <v>0</v>
      </c>
      <c r="FA198" s="96"/>
      <c r="FB198" s="96">
        <f>IF(FB$147="継手ズレ",FB$155,0)</f>
        <v>0</v>
      </c>
      <c r="FC198" s="96"/>
      <c r="FD198" s="96">
        <f>IF(FD$147="継手ズレ",FD$155,0)</f>
        <v>0</v>
      </c>
      <c r="FE198" s="96"/>
      <c r="FF198" s="96">
        <f>IF(FF$147="継手ズレ",FF$155,0)</f>
        <v>0</v>
      </c>
      <c r="FG198" s="96"/>
      <c r="FH198" s="96">
        <f>IF(FH$147="継手ズレ",FH$155,0)</f>
        <v>0</v>
      </c>
      <c r="FI198" s="96"/>
      <c r="FJ198" s="96">
        <f>IF(FJ$147="継手ズレ",FJ$155,0)</f>
        <v>0</v>
      </c>
      <c r="FK198" s="96"/>
      <c r="FL198" s="96">
        <f>IF(FL$147="継手ズレ",FL$155,0)</f>
        <v>0</v>
      </c>
      <c r="FM198" s="96"/>
      <c r="FN198" s="96">
        <f>IF(FN$147="継手ズレ",FN$155,0)</f>
        <v>0</v>
      </c>
      <c r="FO198" s="96"/>
      <c r="FP198" s="96">
        <f>IF(FP$147="継手ズレ",FP$155,0)</f>
        <v>0</v>
      </c>
      <c r="FQ198" s="96"/>
      <c r="FR198" s="96">
        <f>IF(FR$147="継手ズレ",FR$155,0)</f>
        <v>0</v>
      </c>
      <c r="FS198" s="96"/>
    </row>
    <row r="199" spans="2:175" x14ac:dyDescent="0.15">
      <c r="B199" s="160" t="s">
        <v>41</v>
      </c>
      <c r="C199" s="96"/>
      <c r="D199" s="96"/>
      <c r="E199" s="96"/>
      <c r="F199" s="96"/>
      <c r="G199" s="96"/>
      <c r="H199" s="96">
        <f>IF(H$147="木根侵入",H$155,0)</f>
        <v>0</v>
      </c>
      <c r="I199" s="96"/>
      <c r="J199" s="96">
        <f>IF(J$147="木根侵入",J$155,0)</f>
        <v>0</v>
      </c>
      <c r="K199" s="96"/>
      <c r="L199" s="96">
        <f>IF(L$147="木根侵入",L$155,0)</f>
        <v>0</v>
      </c>
      <c r="M199" s="96"/>
      <c r="N199" s="96">
        <f>IF(N$147="木根侵入",N$155,0)</f>
        <v>0</v>
      </c>
      <c r="O199" s="96"/>
      <c r="P199" s="96">
        <f>IF(P$147="木根侵入",P$155,0)</f>
        <v>0</v>
      </c>
      <c r="Q199" s="96"/>
      <c r="R199" s="96">
        <f>IF(R$147="木根侵入",R$155,0)</f>
        <v>0</v>
      </c>
      <c r="S199" s="96"/>
      <c r="T199" s="96">
        <f>IF(T$147="木根侵入",T$155,0)</f>
        <v>0</v>
      </c>
      <c r="U199" s="96"/>
      <c r="V199" s="96">
        <f>IF(V$147="木根侵入",V$155,0)</f>
        <v>0</v>
      </c>
      <c r="W199" s="96"/>
      <c r="X199" s="96">
        <f>IF(X$147="木根侵入",X$155,0)</f>
        <v>0</v>
      </c>
      <c r="Y199" s="96"/>
      <c r="Z199" s="96">
        <f>IF(Z$147="木根侵入",Z$155,0)</f>
        <v>0</v>
      </c>
      <c r="AA199" s="96"/>
      <c r="AB199" s="96">
        <f>IF(AB$147="木根侵入",AB$155,0)</f>
        <v>0</v>
      </c>
      <c r="AC199" s="96"/>
      <c r="AD199" s="96">
        <f>IF(AD$147="木根侵入",AD$155,0)</f>
        <v>0</v>
      </c>
      <c r="AE199" s="96"/>
      <c r="AF199" s="96">
        <f>IF(AF$147="木根侵入",AF$155,0)</f>
        <v>0</v>
      </c>
      <c r="AG199" s="96"/>
      <c r="AH199" s="96">
        <f>IF(AH$147="木根侵入",AH$155,0)</f>
        <v>0</v>
      </c>
      <c r="AI199" s="96"/>
      <c r="AJ199" s="96">
        <f>IF(AJ$147="木根侵入",AJ$155,0)</f>
        <v>0</v>
      </c>
      <c r="AK199" s="96"/>
      <c r="AL199" s="96">
        <f>IF(AL$147="木根侵入",AL$155,0)</f>
        <v>0</v>
      </c>
      <c r="AM199" s="96"/>
      <c r="AN199" s="96">
        <f>IF(AN$147="木根侵入",AN$155,0)</f>
        <v>0</v>
      </c>
      <c r="AO199" s="96"/>
      <c r="AP199" s="96">
        <f>IF(AP$147="木根侵入",AP$155,0)</f>
        <v>0</v>
      </c>
      <c r="AQ199" s="96"/>
      <c r="AR199" s="96">
        <f>IF(AR$147="木根侵入",AR$155,0)</f>
        <v>0</v>
      </c>
      <c r="AS199" s="96"/>
      <c r="AT199" s="96">
        <f>IF(AT$147="木根侵入",AT$155,0)</f>
        <v>0</v>
      </c>
      <c r="AU199" s="96"/>
      <c r="AV199" s="96">
        <f>IF(AV$147="木根侵入",AV$155,0)</f>
        <v>0</v>
      </c>
      <c r="AW199" s="96"/>
      <c r="AX199" s="96">
        <f>IF(AX$147="木根侵入",AX$155,0)</f>
        <v>0</v>
      </c>
      <c r="AY199" s="96"/>
      <c r="AZ199" s="96">
        <f>IF(AZ$147="木根侵入",AZ$155,0)</f>
        <v>0</v>
      </c>
      <c r="BA199" s="96"/>
      <c r="BB199" s="96">
        <f>IF(BB$147="木根侵入",BB$155,0)</f>
        <v>0</v>
      </c>
      <c r="BC199" s="96"/>
      <c r="BD199" s="96">
        <f>IF(BD$147="木根侵入",BD$155,0)</f>
        <v>0</v>
      </c>
      <c r="BE199" s="96"/>
      <c r="BF199" s="96">
        <f>IF(BF$147="木根侵入",BF$155,0)</f>
        <v>0</v>
      </c>
      <c r="BG199" s="96"/>
      <c r="BH199" s="96">
        <f>IF(BH$147="木根侵入",BH$155,0)</f>
        <v>0</v>
      </c>
      <c r="BI199" s="96"/>
      <c r="BJ199" s="96">
        <f>IF(BJ$147="木根侵入",BJ$155,0)</f>
        <v>0</v>
      </c>
      <c r="BK199" s="96"/>
      <c r="BL199" s="96">
        <f>IF(BL$147="木根侵入",BL$155,0)</f>
        <v>0</v>
      </c>
      <c r="BM199" s="96"/>
      <c r="BN199" s="96">
        <f>IF(BN$147="木根侵入",BN$155,0)</f>
        <v>0</v>
      </c>
      <c r="BO199" s="96"/>
      <c r="BP199" s="96">
        <f>IF(BP$147="木根侵入",BP$155,0)</f>
        <v>0</v>
      </c>
      <c r="BQ199" s="96"/>
      <c r="BR199" s="96">
        <f>IF(BR$147="木根侵入",BR$155,0)</f>
        <v>0</v>
      </c>
      <c r="BS199" s="96"/>
      <c r="BT199" s="96">
        <f>IF(BT$147="木根侵入",BT$155,0)</f>
        <v>0</v>
      </c>
      <c r="BU199" s="96"/>
      <c r="BV199" s="96">
        <f>IF(BV$147="木根侵入",BV$155,0)</f>
        <v>0</v>
      </c>
      <c r="BW199" s="96"/>
      <c r="BX199" s="96">
        <f>IF(BX$147="木根侵入",BX$155,0)</f>
        <v>0</v>
      </c>
      <c r="BY199" s="96"/>
      <c r="BZ199" s="96">
        <f>IF(BZ$147="木根侵入",BZ$155,0)</f>
        <v>0</v>
      </c>
      <c r="CA199" s="96"/>
      <c r="CB199" s="96">
        <f>IF(CB$147="木根侵入",CB$155,0)</f>
        <v>0</v>
      </c>
      <c r="CC199" s="96"/>
      <c r="CD199" s="96">
        <f>IF(CD$147="木根侵入",CD$155,0)</f>
        <v>0</v>
      </c>
      <c r="CE199" s="96"/>
      <c r="CF199" s="96">
        <f>IF(CF$147="木根侵入",CF$155,0)</f>
        <v>0</v>
      </c>
      <c r="CG199" s="96"/>
      <c r="CH199" s="96">
        <f>IF(CH$147="木根侵入",CH$155,0)</f>
        <v>0</v>
      </c>
      <c r="CI199" s="96"/>
      <c r="CJ199" s="96">
        <f>IF(CJ$147="木根侵入",CJ$155,0)</f>
        <v>0</v>
      </c>
      <c r="CK199" s="96"/>
      <c r="CL199" s="96">
        <f>IF(CL$147="木根侵入",CL$155,0)</f>
        <v>0</v>
      </c>
      <c r="CM199" s="96"/>
      <c r="CN199" s="96">
        <f>IF(CN$147="木根侵入",CN$155,0)</f>
        <v>0</v>
      </c>
      <c r="CO199" s="96"/>
      <c r="CP199" s="96">
        <f>IF(CP$147="木根侵入",CP$155,0)</f>
        <v>0</v>
      </c>
      <c r="CQ199" s="96"/>
      <c r="CR199" s="96">
        <f>IF(CR$147="木根侵入",CR$155,0)</f>
        <v>0</v>
      </c>
      <c r="CS199" s="96"/>
      <c r="CT199" s="96">
        <f>IF(CT$147="木根侵入",CT$155,0)</f>
        <v>0</v>
      </c>
      <c r="CU199" s="96"/>
      <c r="CV199" s="96">
        <f>IF(CV$147="木根侵入",CV$155,0)</f>
        <v>0</v>
      </c>
      <c r="CW199" s="96"/>
      <c r="CX199" s="96">
        <f>IF(CX$147="木根侵入",CX$155,0)</f>
        <v>0</v>
      </c>
      <c r="CY199" s="96"/>
      <c r="CZ199" s="96">
        <f>IF(CZ$147="木根侵入",CZ$155,0)</f>
        <v>0</v>
      </c>
      <c r="DA199" s="96"/>
      <c r="DB199" s="96">
        <f>IF(DB$147="木根侵入",DB$155,0)</f>
        <v>0</v>
      </c>
      <c r="DC199" s="96"/>
      <c r="DD199" s="96">
        <f>IF(DD$147="木根侵入",DD$155,0)</f>
        <v>0</v>
      </c>
      <c r="DE199" s="96"/>
      <c r="DF199" s="96">
        <f>IF(DF$147="木根侵入",DF$155,0)</f>
        <v>0</v>
      </c>
      <c r="DG199" s="96"/>
      <c r="DH199" s="96">
        <f>IF(DH$147="木根侵入",DH$155,0)</f>
        <v>0</v>
      </c>
      <c r="DI199" s="96"/>
      <c r="DJ199" s="96">
        <f>IF(DJ$147="木根侵入",DJ$155,0)</f>
        <v>0</v>
      </c>
      <c r="DK199" s="96"/>
      <c r="DL199" s="96">
        <f>IF(DL$147="木根侵入",DL$155,0)</f>
        <v>0</v>
      </c>
      <c r="DM199" s="96"/>
      <c r="DN199" s="96">
        <f>IF(DN$147="木根侵入",DN$155,0)</f>
        <v>0</v>
      </c>
      <c r="DO199" s="96"/>
      <c r="DP199" s="96">
        <f>IF(DP$147="木根侵入",DP$155,0)</f>
        <v>0</v>
      </c>
      <c r="DQ199" s="96"/>
      <c r="DR199" s="96">
        <f>IF(DR$147="木根侵入",DR$155,0)</f>
        <v>0</v>
      </c>
      <c r="DS199" s="96"/>
      <c r="DT199" s="96">
        <f>IF(DT$147="木根侵入",DT$155,0)</f>
        <v>0</v>
      </c>
      <c r="DU199" s="96"/>
      <c r="DV199" s="96">
        <f>IF(DV$147="木根侵入",DV$155,0)</f>
        <v>0</v>
      </c>
      <c r="DW199" s="96"/>
      <c r="DX199" s="96">
        <f>IF(DX$147="木根侵入",DX$155,0)</f>
        <v>0</v>
      </c>
      <c r="DY199" s="96"/>
      <c r="DZ199" s="96">
        <f>IF(DZ$147="木根侵入",DZ$155,0)</f>
        <v>0</v>
      </c>
      <c r="EA199" s="96"/>
      <c r="EB199" s="96">
        <f>IF(EB$147="木根侵入",EB$155,0)</f>
        <v>0</v>
      </c>
      <c r="EC199" s="96"/>
      <c r="ED199" s="96">
        <f>IF(ED$147="木根侵入",ED$155,0)</f>
        <v>0</v>
      </c>
      <c r="EE199" s="96"/>
      <c r="EF199" s="96">
        <f>IF(EF$147="木根侵入",EF$155,0)</f>
        <v>0</v>
      </c>
      <c r="EG199" s="96"/>
      <c r="EH199" s="96">
        <f>IF(EH$147="木根侵入",EH$155,0)</f>
        <v>0</v>
      </c>
      <c r="EI199" s="96"/>
      <c r="EJ199" s="96">
        <f>IF(EJ$147="木根侵入",EJ$155,0)</f>
        <v>0</v>
      </c>
      <c r="EK199" s="96"/>
      <c r="EL199" s="96">
        <f>IF(EL$147="木根侵入",EL$155,0)</f>
        <v>0</v>
      </c>
      <c r="EM199" s="96"/>
      <c r="EN199" s="96">
        <f>IF(EN$147="木根侵入",EN$155,0)</f>
        <v>0</v>
      </c>
      <c r="EO199" s="96"/>
      <c r="EP199" s="96">
        <f>IF(EP$147="木根侵入",EP$155,0)</f>
        <v>0</v>
      </c>
      <c r="EQ199" s="96"/>
      <c r="ER199" s="96">
        <f>IF(ER$147="木根侵入",ER$155,0)</f>
        <v>0</v>
      </c>
      <c r="ES199" s="96"/>
      <c r="ET199" s="96">
        <f>IF(ET$147="木根侵入",ET$155,0)</f>
        <v>0</v>
      </c>
      <c r="EU199" s="96"/>
      <c r="EV199" s="96">
        <f>IF(EV$147="木根侵入",EV$155,0)</f>
        <v>0</v>
      </c>
      <c r="EW199" s="96"/>
      <c r="EX199" s="96">
        <f>IF(EX$147="木根侵入",EX$155,0)</f>
        <v>0</v>
      </c>
      <c r="EY199" s="96"/>
      <c r="EZ199" s="96">
        <f>IF(EZ$147="木根侵入",EZ$155,0)</f>
        <v>0</v>
      </c>
      <c r="FA199" s="96"/>
      <c r="FB199" s="96">
        <f>IF(FB$147="木根侵入",FB$155,0)</f>
        <v>0</v>
      </c>
      <c r="FC199" s="96"/>
      <c r="FD199" s="96">
        <f>IF(FD$147="木根侵入",FD$155,0)</f>
        <v>0</v>
      </c>
      <c r="FE199" s="96"/>
      <c r="FF199" s="96">
        <f>IF(FF$147="木根侵入",FF$155,0)</f>
        <v>0</v>
      </c>
      <c r="FG199" s="96"/>
      <c r="FH199" s="96">
        <f>IF(FH$147="木根侵入",FH$155,0)</f>
        <v>0</v>
      </c>
      <c r="FI199" s="96"/>
      <c r="FJ199" s="96">
        <f>IF(FJ$147="木根侵入",FJ$155,0)</f>
        <v>0</v>
      </c>
      <c r="FK199" s="96"/>
      <c r="FL199" s="96">
        <f>IF(FL$147="木根侵入",FL$155,0)</f>
        <v>0</v>
      </c>
      <c r="FM199" s="96"/>
      <c r="FN199" s="96">
        <f>IF(FN$147="木根侵入",FN$155,0)</f>
        <v>0</v>
      </c>
      <c r="FO199" s="96"/>
      <c r="FP199" s="96">
        <f>IF(FP$147="木根侵入",FP$155,0)</f>
        <v>0</v>
      </c>
      <c r="FQ199" s="96"/>
      <c r="FR199" s="96">
        <f>IF(FR$147="木根侵入",FR$155,0)</f>
        <v>0</v>
      </c>
      <c r="FS199" s="96"/>
    </row>
    <row r="200" spans="2:175" x14ac:dyDescent="0.15">
      <c r="B200" s="160" t="s">
        <v>32</v>
      </c>
      <c r="C200" s="96"/>
      <c r="D200" s="96"/>
      <c r="E200" s="96"/>
      <c r="F200" s="96"/>
      <c r="G200" s="96"/>
      <c r="H200" s="96">
        <f>IF(H$147="侵入水",H$155,0)</f>
        <v>0</v>
      </c>
      <c r="I200" s="96"/>
      <c r="J200" s="96">
        <f>IF(J$147="侵入水",J$155,0)</f>
        <v>0</v>
      </c>
      <c r="K200" s="96"/>
      <c r="L200" s="96">
        <f>IF(L$147="侵入水",L$155,0)</f>
        <v>0</v>
      </c>
      <c r="M200" s="96"/>
      <c r="N200" s="96">
        <f>IF(N$147="侵入水",N$155,0)</f>
        <v>0</v>
      </c>
      <c r="O200" s="96"/>
      <c r="P200" s="96">
        <f>IF(P$147="侵入水",P$155,0)</f>
        <v>0</v>
      </c>
      <c r="Q200" s="96"/>
      <c r="R200" s="96">
        <f>IF(R$147="侵入水",R$155,0)</f>
        <v>0</v>
      </c>
      <c r="S200" s="96"/>
      <c r="T200" s="96">
        <f>IF(T$147="侵入水",T$155,0)</f>
        <v>0</v>
      </c>
      <c r="U200" s="96"/>
      <c r="V200" s="96">
        <f>IF(V$147="侵入水",V$155,0)</f>
        <v>0</v>
      </c>
      <c r="W200" s="96"/>
      <c r="X200" s="96">
        <f>IF(X$147="侵入水",X$155,0)</f>
        <v>0</v>
      </c>
      <c r="Y200" s="96"/>
      <c r="Z200" s="96">
        <f>IF(Z$147="侵入水",Z$155,0)</f>
        <v>0</v>
      </c>
      <c r="AA200" s="96"/>
      <c r="AB200" s="96">
        <f>IF(AB$147="侵入水",AB$155,0)</f>
        <v>0</v>
      </c>
      <c r="AC200" s="96"/>
      <c r="AD200" s="96">
        <f>IF(AD$147="侵入水",AD$155,0)</f>
        <v>0</v>
      </c>
      <c r="AE200" s="96"/>
      <c r="AF200" s="96">
        <f>IF(AF$147="侵入水",AF$155,0)</f>
        <v>0</v>
      </c>
      <c r="AG200" s="96"/>
      <c r="AH200" s="96">
        <f>IF(AH$147="侵入水",AH$155,0)</f>
        <v>0</v>
      </c>
      <c r="AI200" s="96"/>
      <c r="AJ200" s="96">
        <f>IF(AJ$147="侵入水",AJ$155,0)</f>
        <v>0</v>
      </c>
      <c r="AK200" s="96"/>
      <c r="AL200" s="96">
        <f>IF(AL$147="侵入水",AL$155,0)</f>
        <v>0</v>
      </c>
      <c r="AM200" s="96"/>
      <c r="AN200" s="96">
        <f>IF(AN$147="侵入水",AN$155,0)</f>
        <v>0</v>
      </c>
      <c r="AO200" s="96"/>
      <c r="AP200" s="96">
        <f>IF(AP$147="侵入水",AP$155,0)</f>
        <v>0</v>
      </c>
      <c r="AQ200" s="96"/>
      <c r="AR200" s="96">
        <f>IF(AR$147="侵入水",AR$155,0)</f>
        <v>0</v>
      </c>
      <c r="AS200" s="96"/>
      <c r="AT200" s="96">
        <f>IF(AT$147="侵入水",AT$155,0)</f>
        <v>0</v>
      </c>
      <c r="AU200" s="96"/>
      <c r="AV200" s="96">
        <f>IF(AV$147="侵入水",AV$155,0)</f>
        <v>0</v>
      </c>
      <c r="AW200" s="96"/>
      <c r="AX200" s="96">
        <f>IF(AX$147="侵入水",AX$155,0)</f>
        <v>0</v>
      </c>
      <c r="AY200" s="96"/>
      <c r="AZ200" s="96">
        <f>IF(AZ$147="侵入水",AZ$155,0)</f>
        <v>0</v>
      </c>
      <c r="BA200" s="96"/>
      <c r="BB200" s="96">
        <f>IF(BB$147="侵入水",BB$155,0)</f>
        <v>0</v>
      </c>
      <c r="BC200" s="96"/>
      <c r="BD200" s="96">
        <f>IF(BD$147="侵入水",BD$155,0)</f>
        <v>0</v>
      </c>
      <c r="BE200" s="96"/>
      <c r="BF200" s="96">
        <f>IF(BF$147="侵入水",BF$155,0)</f>
        <v>0</v>
      </c>
      <c r="BG200" s="96"/>
      <c r="BH200" s="96">
        <f>IF(BH$147="侵入水",BH$155,0)</f>
        <v>0</v>
      </c>
      <c r="BI200" s="96"/>
      <c r="BJ200" s="96">
        <f>IF(BJ$147="侵入水",BJ$155,0)</f>
        <v>0</v>
      </c>
      <c r="BK200" s="96"/>
      <c r="BL200" s="96">
        <f>IF(BL$147="侵入水",BL$155,0)</f>
        <v>0</v>
      </c>
      <c r="BM200" s="96"/>
      <c r="BN200" s="96">
        <f>IF(BN$147="侵入水",BN$155,0)</f>
        <v>0</v>
      </c>
      <c r="BO200" s="96"/>
      <c r="BP200" s="96">
        <f>IF(BP$147="侵入水",BP$155,0)</f>
        <v>0</v>
      </c>
      <c r="BQ200" s="96"/>
      <c r="BR200" s="96">
        <f>IF(BR$147="侵入水",BR$155,0)</f>
        <v>0</v>
      </c>
      <c r="BS200" s="96"/>
      <c r="BT200" s="96">
        <f>IF(BT$147="侵入水",BT$155,0)</f>
        <v>0</v>
      </c>
      <c r="BU200" s="96"/>
      <c r="BV200" s="96">
        <f>IF(BV$147="侵入水",BV$155,0)</f>
        <v>0</v>
      </c>
      <c r="BW200" s="96"/>
      <c r="BX200" s="96">
        <f>IF(BX$147="侵入水",BX$155,0)</f>
        <v>0</v>
      </c>
      <c r="BY200" s="96"/>
      <c r="BZ200" s="96">
        <f>IF(BZ$147="侵入水",BZ$155,0)</f>
        <v>0</v>
      </c>
      <c r="CA200" s="96"/>
      <c r="CB200" s="96">
        <f>IF(CB$147="侵入水",CB$155,0)</f>
        <v>0</v>
      </c>
      <c r="CC200" s="96"/>
      <c r="CD200" s="96">
        <f>IF(CD$147="侵入水",CD$155,0)</f>
        <v>0</v>
      </c>
      <c r="CE200" s="96"/>
      <c r="CF200" s="96">
        <f>IF(CF$147="侵入水",CF$155,0)</f>
        <v>0</v>
      </c>
      <c r="CG200" s="96"/>
      <c r="CH200" s="96">
        <f>IF(CH$147="侵入水",CH$155,0)</f>
        <v>0</v>
      </c>
      <c r="CI200" s="96"/>
      <c r="CJ200" s="96">
        <f>IF(CJ$147="侵入水",CJ$155,0)</f>
        <v>0</v>
      </c>
      <c r="CK200" s="96"/>
      <c r="CL200" s="96">
        <f>IF(CL$147="侵入水",CL$155,0)</f>
        <v>0</v>
      </c>
      <c r="CM200" s="96"/>
      <c r="CN200" s="96">
        <f>IF(CN$147="侵入水",CN$155,0)</f>
        <v>0</v>
      </c>
      <c r="CO200" s="96"/>
      <c r="CP200" s="96">
        <f>IF(CP$147="侵入水",CP$155,0)</f>
        <v>0</v>
      </c>
      <c r="CQ200" s="96"/>
      <c r="CR200" s="96">
        <f>IF(CR$147="侵入水",CR$155,0)</f>
        <v>0</v>
      </c>
      <c r="CS200" s="96"/>
      <c r="CT200" s="96">
        <f>IF(CT$147="侵入水",CT$155,0)</f>
        <v>0</v>
      </c>
      <c r="CU200" s="96"/>
      <c r="CV200" s="96">
        <f>IF(CV$147="侵入水",CV$155,0)</f>
        <v>0</v>
      </c>
      <c r="CW200" s="96"/>
      <c r="CX200" s="96">
        <f>IF(CX$147="侵入水",CX$155,0)</f>
        <v>0</v>
      </c>
      <c r="CY200" s="96"/>
      <c r="CZ200" s="96">
        <f>IF(CZ$147="侵入水",CZ$155,0)</f>
        <v>0</v>
      </c>
      <c r="DA200" s="96"/>
      <c r="DB200" s="96">
        <f>IF(DB$147="侵入水",DB$155,0)</f>
        <v>0</v>
      </c>
      <c r="DC200" s="96"/>
      <c r="DD200" s="96">
        <f>IF(DD$147="侵入水",DD$155,0)</f>
        <v>0</v>
      </c>
      <c r="DE200" s="96"/>
      <c r="DF200" s="96">
        <f>IF(DF$147="侵入水",DF$155,0)</f>
        <v>0</v>
      </c>
      <c r="DG200" s="96"/>
      <c r="DH200" s="96">
        <f>IF(DH$147="侵入水",DH$155,0)</f>
        <v>0</v>
      </c>
      <c r="DI200" s="96"/>
      <c r="DJ200" s="96">
        <f>IF(DJ$147="侵入水",DJ$155,0)</f>
        <v>0</v>
      </c>
      <c r="DK200" s="96"/>
      <c r="DL200" s="96">
        <f>IF(DL$147="侵入水",DL$155,0)</f>
        <v>0</v>
      </c>
      <c r="DM200" s="96"/>
      <c r="DN200" s="96">
        <f>IF(DN$147="侵入水",DN$155,0)</f>
        <v>0</v>
      </c>
      <c r="DO200" s="96"/>
      <c r="DP200" s="96">
        <f>IF(DP$147="侵入水",DP$155,0)</f>
        <v>0</v>
      </c>
      <c r="DQ200" s="96"/>
      <c r="DR200" s="96">
        <f>IF(DR$147="侵入水",DR$155,0)</f>
        <v>0</v>
      </c>
      <c r="DS200" s="96"/>
      <c r="DT200" s="96">
        <f>IF(DT$147="侵入水",DT$155,0)</f>
        <v>0</v>
      </c>
      <c r="DU200" s="96"/>
      <c r="DV200" s="96">
        <f>IF(DV$147="侵入水",DV$155,0)</f>
        <v>0</v>
      </c>
      <c r="DW200" s="96"/>
      <c r="DX200" s="96">
        <f>IF(DX$147="侵入水",DX$155,0)</f>
        <v>0</v>
      </c>
      <c r="DY200" s="96"/>
      <c r="DZ200" s="96">
        <f>IF(DZ$147="侵入水",DZ$155,0)</f>
        <v>0</v>
      </c>
      <c r="EA200" s="96"/>
      <c r="EB200" s="96">
        <f>IF(EB$147="侵入水",EB$155,0)</f>
        <v>0</v>
      </c>
      <c r="EC200" s="96"/>
      <c r="ED200" s="96">
        <f>IF(ED$147="侵入水",ED$155,0)</f>
        <v>0</v>
      </c>
      <c r="EE200" s="96"/>
      <c r="EF200" s="96">
        <f>IF(EF$147="侵入水",EF$155,0)</f>
        <v>0</v>
      </c>
      <c r="EG200" s="96"/>
      <c r="EH200" s="96">
        <f>IF(EH$147="侵入水",EH$155,0)</f>
        <v>0</v>
      </c>
      <c r="EI200" s="96"/>
      <c r="EJ200" s="96">
        <f>IF(EJ$147="侵入水",EJ$155,0)</f>
        <v>0</v>
      </c>
      <c r="EK200" s="96"/>
      <c r="EL200" s="96">
        <f>IF(EL$147="侵入水",EL$155,0)</f>
        <v>0</v>
      </c>
      <c r="EM200" s="96"/>
      <c r="EN200" s="96">
        <f>IF(EN$147="侵入水",EN$155,0)</f>
        <v>0</v>
      </c>
      <c r="EO200" s="96"/>
      <c r="EP200" s="96">
        <f>IF(EP$147="侵入水",EP$155,0)</f>
        <v>0</v>
      </c>
      <c r="EQ200" s="96"/>
      <c r="ER200" s="96">
        <f>IF(ER$147="侵入水",ER$155,0)</f>
        <v>0</v>
      </c>
      <c r="ES200" s="96"/>
      <c r="ET200" s="96">
        <f>IF(ET$147="侵入水",ET$155,0)</f>
        <v>0</v>
      </c>
      <c r="EU200" s="96"/>
      <c r="EV200" s="96">
        <f>IF(EV$147="侵入水",EV$155,0)</f>
        <v>0</v>
      </c>
      <c r="EW200" s="96"/>
      <c r="EX200" s="96">
        <f>IF(EX$147="侵入水",EX$155,0)</f>
        <v>0</v>
      </c>
      <c r="EY200" s="96"/>
      <c r="EZ200" s="96">
        <f>IF(EZ$147="侵入水",EZ$155,0)</f>
        <v>0</v>
      </c>
      <c r="FA200" s="96"/>
      <c r="FB200" s="96">
        <f>IF(FB$147="侵入水",FB$155,0)</f>
        <v>0</v>
      </c>
      <c r="FC200" s="96"/>
      <c r="FD200" s="96">
        <f>IF(FD$147="侵入水",FD$155,0)</f>
        <v>0</v>
      </c>
      <c r="FE200" s="96"/>
      <c r="FF200" s="96">
        <f>IF(FF$147="侵入水",FF$155,0)</f>
        <v>0</v>
      </c>
      <c r="FG200" s="96"/>
      <c r="FH200" s="96">
        <f>IF(FH$147="侵入水",FH$155,0)</f>
        <v>0</v>
      </c>
      <c r="FI200" s="96"/>
      <c r="FJ200" s="96">
        <f>IF(FJ$147="侵入水",FJ$155,0)</f>
        <v>0</v>
      </c>
      <c r="FK200" s="96"/>
      <c r="FL200" s="96">
        <f>IF(FL$147="侵入水",FL$155,0)</f>
        <v>0</v>
      </c>
      <c r="FM200" s="96"/>
      <c r="FN200" s="96">
        <f>IF(FN$147="侵入水",FN$155,0)</f>
        <v>0</v>
      </c>
      <c r="FO200" s="96"/>
      <c r="FP200" s="96">
        <f>IF(FP$147="侵入水",FP$155,0)</f>
        <v>0</v>
      </c>
      <c r="FQ200" s="96"/>
      <c r="FR200" s="96">
        <f>IF(FR$147="侵入水",FR$155,0)</f>
        <v>0</v>
      </c>
      <c r="FS200" s="96"/>
    </row>
    <row r="201" spans="2:175" x14ac:dyDescent="0.15">
      <c r="B201" s="160" t="s">
        <v>54</v>
      </c>
      <c r="C201" s="96"/>
      <c r="D201" s="96"/>
      <c r="E201" s="96"/>
      <c r="F201" s="96"/>
      <c r="G201" s="96"/>
      <c r="H201" s="96">
        <f>IF(H$147="油脂堆積",H$155,0)</f>
        <v>0</v>
      </c>
      <c r="I201" s="96"/>
      <c r="J201" s="96">
        <f>IF(J$147="油脂堆積",J$155,0)</f>
        <v>0</v>
      </c>
      <c r="K201" s="96"/>
      <c r="L201" s="96">
        <f>IF(L$147="油脂堆積",L$155,0)</f>
        <v>0</v>
      </c>
      <c r="M201" s="96"/>
      <c r="N201" s="96">
        <f>IF(N$147="油脂堆積",N$155,0)</f>
        <v>0</v>
      </c>
      <c r="O201" s="96"/>
      <c r="P201" s="96">
        <f>IF(P$147="油脂堆積",P$155,0)</f>
        <v>0</v>
      </c>
      <c r="Q201" s="96"/>
      <c r="R201" s="96">
        <f>IF(R$147="油脂堆積",R$155,0)</f>
        <v>0</v>
      </c>
      <c r="S201" s="96"/>
      <c r="T201" s="96">
        <f>IF(T$147="油脂堆積",T$155,0)</f>
        <v>0</v>
      </c>
      <c r="U201" s="96"/>
      <c r="V201" s="96">
        <f>IF(V$147="油脂堆積",V$155,0)</f>
        <v>0</v>
      </c>
      <c r="W201" s="96"/>
      <c r="X201" s="96">
        <f>IF(X$147="油脂堆積",X$155,0)</f>
        <v>0</v>
      </c>
      <c r="Y201" s="96"/>
      <c r="Z201" s="96">
        <f>IF(Z$147="油脂堆積",Z$155,0)</f>
        <v>0</v>
      </c>
      <c r="AA201" s="96"/>
      <c r="AB201" s="96">
        <f>IF(AB$147="油脂堆積",AB$155,0)</f>
        <v>0</v>
      </c>
      <c r="AC201" s="96"/>
      <c r="AD201" s="96">
        <f>IF(AD$147="油脂堆積",AD$155,0)</f>
        <v>0</v>
      </c>
      <c r="AE201" s="96"/>
      <c r="AF201" s="96">
        <f>IF(AF$147="油脂堆積",AF$155,0)</f>
        <v>0</v>
      </c>
      <c r="AG201" s="96"/>
      <c r="AH201" s="96">
        <f>IF(AH$147="油脂堆積",AH$155,0)</f>
        <v>0</v>
      </c>
      <c r="AI201" s="96"/>
      <c r="AJ201" s="96">
        <f>IF(AJ$147="油脂堆積",AJ$155,0)</f>
        <v>0</v>
      </c>
      <c r="AK201" s="96"/>
      <c r="AL201" s="96">
        <f>IF(AL$147="油脂堆積",AL$155,0)</f>
        <v>0</v>
      </c>
      <c r="AM201" s="96"/>
      <c r="AN201" s="96">
        <f>IF(AN$147="油脂堆積",AN$155,0)</f>
        <v>0</v>
      </c>
      <c r="AO201" s="96"/>
      <c r="AP201" s="96">
        <f>IF(AP$147="油脂堆積",AP$155,0)</f>
        <v>0</v>
      </c>
      <c r="AQ201" s="96"/>
      <c r="AR201" s="96">
        <f>IF(AR$147="油脂堆積",AR$155,0)</f>
        <v>0</v>
      </c>
      <c r="AS201" s="96"/>
      <c r="AT201" s="96">
        <f>IF(AT$147="油脂堆積",AT$155,0)</f>
        <v>0</v>
      </c>
      <c r="AU201" s="96"/>
      <c r="AV201" s="96">
        <f>IF(AV$147="油脂堆積",AV$155,0)</f>
        <v>0</v>
      </c>
      <c r="AW201" s="96"/>
      <c r="AX201" s="96">
        <f>IF(AX$147="油脂堆積",AX$155,0)</f>
        <v>0</v>
      </c>
      <c r="AY201" s="96"/>
      <c r="AZ201" s="96">
        <f>IF(AZ$147="油脂堆積",AZ$155,0)</f>
        <v>0</v>
      </c>
      <c r="BA201" s="96"/>
      <c r="BB201" s="96">
        <f>IF(BB$147="油脂堆積",BB$155,0)</f>
        <v>0</v>
      </c>
      <c r="BC201" s="96"/>
      <c r="BD201" s="96">
        <f>IF(BD$147="油脂堆積",BD$155,0)</f>
        <v>0</v>
      </c>
      <c r="BE201" s="96"/>
      <c r="BF201" s="96">
        <f>IF(BF$147="油脂堆積",BF$155,0)</f>
        <v>0</v>
      </c>
      <c r="BG201" s="96"/>
      <c r="BH201" s="96">
        <f>IF(BH$147="油脂堆積",BH$155,0)</f>
        <v>0</v>
      </c>
      <c r="BI201" s="96"/>
      <c r="BJ201" s="96">
        <f>IF(BJ$147="油脂堆積",BJ$155,0)</f>
        <v>0</v>
      </c>
      <c r="BK201" s="96"/>
      <c r="BL201" s="96">
        <f>IF(BL$147="油脂堆積",BL$155,0)</f>
        <v>0</v>
      </c>
      <c r="BM201" s="96"/>
      <c r="BN201" s="96">
        <f>IF(BN$147="油脂堆積",BN$155,0)</f>
        <v>0</v>
      </c>
      <c r="BO201" s="96"/>
      <c r="BP201" s="96">
        <f>IF(BP$147="油脂堆積",BP$155,0)</f>
        <v>0</v>
      </c>
      <c r="BQ201" s="96"/>
      <c r="BR201" s="96">
        <f>IF(BR$147="油脂堆積",BR$155,0)</f>
        <v>0</v>
      </c>
      <c r="BS201" s="96"/>
      <c r="BT201" s="96">
        <f>IF(BT$147="油脂堆積",BT$155,0)</f>
        <v>0</v>
      </c>
      <c r="BU201" s="96"/>
      <c r="BV201" s="96">
        <f>IF(BV$147="油脂堆積",BV$155,0)</f>
        <v>0</v>
      </c>
      <c r="BW201" s="96"/>
      <c r="BX201" s="96">
        <f>IF(BX$147="油脂堆積",BX$155,0)</f>
        <v>0</v>
      </c>
      <c r="BY201" s="96"/>
      <c r="BZ201" s="96">
        <f>IF(BZ$147="油脂堆積",BZ$155,0)</f>
        <v>0</v>
      </c>
      <c r="CA201" s="96"/>
      <c r="CB201" s="96">
        <f>IF(CB$147="油脂堆積",CB$155,0)</f>
        <v>0</v>
      </c>
      <c r="CC201" s="96"/>
      <c r="CD201" s="96">
        <f>IF(CD$147="油脂堆積",CD$155,0)</f>
        <v>0</v>
      </c>
      <c r="CE201" s="96"/>
      <c r="CF201" s="96">
        <f>IF(CF$147="油脂堆積",CF$155,0)</f>
        <v>0</v>
      </c>
      <c r="CG201" s="96"/>
      <c r="CH201" s="96">
        <f>IF(CH$147="油脂堆積",CH$155,0)</f>
        <v>0</v>
      </c>
      <c r="CI201" s="96"/>
      <c r="CJ201" s="96">
        <f>IF(CJ$147="油脂堆積",CJ$155,0)</f>
        <v>0</v>
      </c>
      <c r="CK201" s="96"/>
      <c r="CL201" s="96">
        <f>IF(CL$147="油脂堆積",CL$155,0)</f>
        <v>0</v>
      </c>
      <c r="CM201" s="96"/>
      <c r="CN201" s="96">
        <f>IF(CN$147="油脂堆積",CN$155,0)</f>
        <v>0</v>
      </c>
      <c r="CO201" s="96"/>
      <c r="CP201" s="96">
        <f>IF(CP$147="油脂堆積",CP$155,0)</f>
        <v>0</v>
      </c>
      <c r="CQ201" s="96"/>
      <c r="CR201" s="96">
        <f>IF(CR$147="油脂堆積",CR$155,0)</f>
        <v>0</v>
      </c>
      <c r="CS201" s="96"/>
      <c r="CT201" s="96">
        <f>IF(CT$147="油脂堆積",CT$155,0)</f>
        <v>0</v>
      </c>
      <c r="CU201" s="96"/>
      <c r="CV201" s="96">
        <f>IF(CV$147="油脂堆積",CV$155,0)</f>
        <v>0</v>
      </c>
      <c r="CW201" s="96"/>
      <c r="CX201" s="96">
        <f>IF(CX$147="油脂堆積",CX$155,0)</f>
        <v>0</v>
      </c>
      <c r="CY201" s="96"/>
      <c r="CZ201" s="96">
        <f>IF(CZ$147="油脂堆積",CZ$155,0)</f>
        <v>0</v>
      </c>
      <c r="DA201" s="96"/>
      <c r="DB201" s="96">
        <f>IF(DB$147="油脂堆積",DB$155,0)</f>
        <v>0</v>
      </c>
      <c r="DC201" s="96"/>
      <c r="DD201" s="96">
        <f>IF(DD$147="油脂堆積",DD$155,0)</f>
        <v>0</v>
      </c>
      <c r="DE201" s="96"/>
      <c r="DF201" s="96">
        <f>IF(DF$147="油脂堆積",DF$155,0)</f>
        <v>0</v>
      </c>
      <c r="DG201" s="96"/>
      <c r="DH201" s="96">
        <f>IF(DH$147="油脂堆積",DH$155,0)</f>
        <v>0</v>
      </c>
      <c r="DI201" s="96"/>
      <c r="DJ201" s="96">
        <f>IF(DJ$147="油脂堆積",DJ$155,0)</f>
        <v>0</v>
      </c>
      <c r="DK201" s="96"/>
      <c r="DL201" s="96">
        <f>IF(DL$147="油脂堆積",DL$155,0)</f>
        <v>0</v>
      </c>
      <c r="DM201" s="96"/>
      <c r="DN201" s="96">
        <f>IF(DN$147="油脂堆積",DN$155,0)</f>
        <v>0</v>
      </c>
      <c r="DO201" s="96"/>
      <c r="DP201" s="96">
        <f>IF(DP$147="油脂堆積",DP$155,0)</f>
        <v>0</v>
      </c>
      <c r="DQ201" s="96"/>
      <c r="DR201" s="96">
        <f>IF(DR$147="油脂堆積",DR$155,0)</f>
        <v>0</v>
      </c>
      <c r="DS201" s="96"/>
      <c r="DT201" s="96">
        <f>IF(DT$147="油脂堆積",DT$155,0)</f>
        <v>0</v>
      </c>
      <c r="DU201" s="96"/>
      <c r="DV201" s="96">
        <f>IF(DV$147="油脂堆積",DV$155,0)</f>
        <v>0</v>
      </c>
      <c r="DW201" s="96"/>
      <c r="DX201" s="96">
        <f>IF(DX$147="油脂堆積",DX$155,0)</f>
        <v>0</v>
      </c>
      <c r="DY201" s="96"/>
      <c r="DZ201" s="96">
        <f>IF(DZ$147="油脂堆積",DZ$155,0)</f>
        <v>0</v>
      </c>
      <c r="EA201" s="96"/>
      <c r="EB201" s="96">
        <f>IF(EB$147="油脂堆積",EB$155,0)</f>
        <v>0</v>
      </c>
      <c r="EC201" s="96"/>
      <c r="ED201" s="96">
        <f>IF(ED$147="油脂堆積",ED$155,0)</f>
        <v>0</v>
      </c>
      <c r="EE201" s="96"/>
      <c r="EF201" s="96">
        <f>IF(EF$147="油脂堆積",EF$155,0)</f>
        <v>0</v>
      </c>
      <c r="EG201" s="96"/>
      <c r="EH201" s="96">
        <f>IF(EH$147="油脂堆積",EH$155,0)</f>
        <v>0</v>
      </c>
      <c r="EI201" s="96"/>
      <c r="EJ201" s="96">
        <f>IF(EJ$147="油脂堆積",EJ$155,0)</f>
        <v>0</v>
      </c>
      <c r="EK201" s="96"/>
      <c r="EL201" s="96">
        <f>IF(EL$147="油脂堆積",EL$155,0)</f>
        <v>0</v>
      </c>
      <c r="EM201" s="96"/>
      <c r="EN201" s="96">
        <f>IF(EN$147="油脂堆積",EN$155,0)</f>
        <v>0</v>
      </c>
      <c r="EO201" s="96"/>
      <c r="EP201" s="96">
        <f>IF(EP$147="油脂堆積",EP$155,0)</f>
        <v>0</v>
      </c>
      <c r="EQ201" s="96"/>
      <c r="ER201" s="96">
        <f>IF(ER$147="油脂堆積",ER$155,0)</f>
        <v>0</v>
      </c>
      <c r="ES201" s="96"/>
      <c r="ET201" s="96">
        <f>IF(ET$147="油脂堆積",ET$155,0)</f>
        <v>0</v>
      </c>
      <c r="EU201" s="96"/>
      <c r="EV201" s="96">
        <f>IF(EV$147="油脂堆積",EV$155,0)</f>
        <v>0</v>
      </c>
      <c r="EW201" s="96"/>
      <c r="EX201" s="96">
        <f>IF(EX$147="油脂堆積",EX$155,0)</f>
        <v>0</v>
      </c>
      <c r="EY201" s="96"/>
      <c r="EZ201" s="96">
        <f>IF(EZ$147="油脂堆積",EZ$155,0)</f>
        <v>0</v>
      </c>
      <c r="FA201" s="96"/>
      <c r="FB201" s="96">
        <f>IF(FB$147="油脂堆積",FB$155,0)</f>
        <v>0</v>
      </c>
      <c r="FC201" s="96"/>
      <c r="FD201" s="96">
        <f>IF(FD$147="油脂堆積",FD$155,0)</f>
        <v>0</v>
      </c>
      <c r="FE201" s="96"/>
      <c r="FF201" s="96">
        <f>IF(FF$147="油脂堆積",FF$155,0)</f>
        <v>0</v>
      </c>
      <c r="FG201" s="96"/>
      <c r="FH201" s="96">
        <f>IF(FH$147="油脂堆積",FH$155,0)</f>
        <v>0</v>
      </c>
      <c r="FI201" s="96"/>
      <c r="FJ201" s="96">
        <f>IF(FJ$147="油脂堆積",FJ$155,0)</f>
        <v>0</v>
      </c>
      <c r="FK201" s="96"/>
      <c r="FL201" s="96">
        <f>IF(FL$147="油脂堆積",FL$155,0)</f>
        <v>0</v>
      </c>
      <c r="FM201" s="96"/>
      <c r="FN201" s="96">
        <f>IF(FN$147="油脂堆積",FN$155,0)</f>
        <v>0</v>
      </c>
      <c r="FO201" s="96"/>
      <c r="FP201" s="96">
        <f>IF(FP$147="油脂堆積",FP$155,0)</f>
        <v>0</v>
      </c>
      <c r="FQ201" s="96"/>
      <c r="FR201" s="96">
        <f>IF(FR$147="油脂堆積",FR$155,0)</f>
        <v>0</v>
      </c>
      <c r="FS201" s="96"/>
    </row>
    <row r="202" spans="2:175" x14ac:dyDescent="0.15">
      <c r="B202" s="160" t="s">
        <v>58</v>
      </c>
      <c r="C202" s="96"/>
      <c r="D202" s="96"/>
      <c r="E202" s="96"/>
      <c r="F202" s="96"/>
      <c r="G202" s="96"/>
      <c r="H202" s="96">
        <f>IF(H$147="モルタル付着",H$155,0)</f>
        <v>0</v>
      </c>
      <c r="I202" s="96"/>
      <c r="J202" s="96">
        <f>IF(J$147="モルタル付着",J$155,0)</f>
        <v>0</v>
      </c>
      <c r="K202" s="96"/>
      <c r="L202" s="96">
        <f>IF(L$147="モルタル付着",L$155,0)</f>
        <v>0</v>
      </c>
      <c r="M202" s="96"/>
      <c r="N202" s="96">
        <f>IF(N$147="モルタル付着",N$155,0)</f>
        <v>0</v>
      </c>
      <c r="O202" s="96"/>
      <c r="P202" s="96">
        <f>IF(P$147="モルタル付着",P$155,0)</f>
        <v>0</v>
      </c>
      <c r="Q202" s="96"/>
      <c r="R202" s="96">
        <f>IF(R$147="モルタル付着",R$155,0)</f>
        <v>0</v>
      </c>
      <c r="S202" s="96"/>
      <c r="T202" s="96">
        <f>IF(T$147="モルタル付着",T$155,0)</f>
        <v>0</v>
      </c>
      <c r="U202" s="96"/>
      <c r="V202" s="96">
        <f>IF(V$147="モルタル付着",V$155,0)</f>
        <v>0</v>
      </c>
      <c r="W202" s="96"/>
      <c r="X202" s="96">
        <f>IF(X$147="モルタル付着",X$155,0)</f>
        <v>0</v>
      </c>
      <c r="Y202" s="96"/>
      <c r="Z202" s="96">
        <f>IF(Z$147="モルタル付着",Z$155,0)</f>
        <v>0</v>
      </c>
      <c r="AA202" s="96"/>
      <c r="AB202" s="96">
        <f>IF(AB$147="モルタル付着",AB$155,0)</f>
        <v>0</v>
      </c>
      <c r="AC202" s="96"/>
      <c r="AD202" s="96">
        <f>IF(AD$147="モルタル付着",AD$155,0)</f>
        <v>0</v>
      </c>
      <c r="AE202" s="96"/>
      <c r="AF202" s="96">
        <f>IF(AF$147="モルタル付着",AF$155,0)</f>
        <v>0</v>
      </c>
      <c r="AG202" s="96"/>
      <c r="AH202" s="96">
        <f>IF(AH$147="モルタル付着",AH$155,0)</f>
        <v>0</v>
      </c>
      <c r="AI202" s="96"/>
      <c r="AJ202" s="96">
        <f>IF(AJ$147="モルタル付着",AJ$155,0)</f>
        <v>0</v>
      </c>
      <c r="AK202" s="96"/>
      <c r="AL202" s="96">
        <f>IF(AL$147="モルタル付着",AL$155,0)</f>
        <v>0</v>
      </c>
      <c r="AM202" s="96"/>
      <c r="AN202" s="96">
        <f>IF(AN$147="モルタル付着",AN$155,0)</f>
        <v>0</v>
      </c>
      <c r="AO202" s="96"/>
      <c r="AP202" s="96">
        <f>IF(AP$147="モルタル付着",AP$155,0)</f>
        <v>0</v>
      </c>
      <c r="AQ202" s="96"/>
      <c r="AR202" s="96">
        <f>IF(AR$147="モルタル付着",AR$155,0)</f>
        <v>0</v>
      </c>
      <c r="AS202" s="96"/>
      <c r="AT202" s="96">
        <f>IF(AT$147="モルタル付着",AT$155,0)</f>
        <v>0</v>
      </c>
      <c r="AU202" s="96"/>
      <c r="AV202" s="96">
        <f>IF(AV$147="モルタル付着",AV$155,0)</f>
        <v>0</v>
      </c>
      <c r="AW202" s="96"/>
      <c r="AX202" s="96">
        <f>IF(AX$147="モルタル付着",AX$155,0)</f>
        <v>0</v>
      </c>
      <c r="AY202" s="96"/>
      <c r="AZ202" s="96">
        <f>IF(AZ$147="モルタル付着",AZ$155,0)</f>
        <v>0</v>
      </c>
      <c r="BA202" s="96"/>
      <c r="BB202" s="96">
        <f>IF(BB$147="モルタル付着",BB$155,0)</f>
        <v>0</v>
      </c>
      <c r="BC202" s="96"/>
      <c r="BD202" s="96">
        <f>IF(BD$147="モルタル付着",BD$155,0)</f>
        <v>0</v>
      </c>
      <c r="BE202" s="96"/>
      <c r="BF202" s="96">
        <f>IF(BF$147="モルタル付着",BF$155,0)</f>
        <v>0</v>
      </c>
      <c r="BG202" s="96"/>
      <c r="BH202" s="96">
        <f>IF(BH$147="モルタル付着",BH$155,0)</f>
        <v>0</v>
      </c>
      <c r="BI202" s="96"/>
      <c r="BJ202" s="96">
        <f>IF(BJ$147="モルタル付着",BJ$155,0)</f>
        <v>0</v>
      </c>
      <c r="BK202" s="96"/>
      <c r="BL202" s="96">
        <f>IF(BL$147="モルタル付着",BL$155,0)</f>
        <v>0</v>
      </c>
      <c r="BM202" s="96"/>
      <c r="BN202" s="96">
        <f>IF(BN$147="モルタル付着",BN$155,0)</f>
        <v>0</v>
      </c>
      <c r="BO202" s="96"/>
      <c r="BP202" s="96">
        <f>IF(BP$147="モルタル付着",BP$155,0)</f>
        <v>0</v>
      </c>
      <c r="BQ202" s="96"/>
      <c r="BR202" s="96">
        <f>IF(BR$147="モルタル付着",BR$155,0)</f>
        <v>0</v>
      </c>
      <c r="BS202" s="96"/>
      <c r="BT202" s="96">
        <f>IF(BT$147="モルタル付着",BT$155,0)</f>
        <v>0</v>
      </c>
      <c r="BU202" s="96"/>
      <c r="BV202" s="96">
        <f>IF(BV$147="モルタル付着",BV$155,0)</f>
        <v>0</v>
      </c>
      <c r="BW202" s="96"/>
      <c r="BX202" s="96">
        <f>IF(BX$147="モルタル付着",BX$155,0)</f>
        <v>0</v>
      </c>
      <c r="BY202" s="96"/>
      <c r="BZ202" s="96">
        <f>IF(BZ$147="モルタル付着",BZ$155,0)</f>
        <v>0</v>
      </c>
      <c r="CA202" s="96"/>
      <c r="CB202" s="96">
        <f>IF(CB$147="モルタル付着",CB$155,0)</f>
        <v>0</v>
      </c>
      <c r="CC202" s="96"/>
      <c r="CD202" s="96">
        <f>IF(CD$147="モルタル付着",CD$155,0)</f>
        <v>0</v>
      </c>
      <c r="CE202" s="96"/>
      <c r="CF202" s="96">
        <f>IF(CF$147="モルタル付着",CF$155,0)</f>
        <v>0</v>
      </c>
      <c r="CG202" s="96"/>
      <c r="CH202" s="96">
        <f>IF(CH$147="モルタル付着",CH$155,0)</f>
        <v>0</v>
      </c>
      <c r="CI202" s="96"/>
      <c r="CJ202" s="96">
        <f>IF(CJ$147="モルタル付着",CJ$155,0)</f>
        <v>0</v>
      </c>
      <c r="CK202" s="96"/>
      <c r="CL202" s="96">
        <f>IF(CL$147="モルタル付着",CL$155,0)</f>
        <v>0</v>
      </c>
      <c r="CM202" s="96"/>
      <c r="CN202" s="96">
        <f>IF(CN$147="モルタル付着",CN$155,0)</f>
        <v>0</v>
      </c>
      <c r="CO202" s="96"/>
      <c r="CP202" s="96">
        <f>IF(CP$147="モルタル付着",CP$155,0)</f>
        <v>0</v>
      </c>
      <c r="CQ202" s="96"/>
      <c r="CR202" s="96">
        <f>IF(CR$147="モルタル付着",CR$155,0)</f>
        <v>0</v>
      </c>
      <c r="CS202" s="96"/>
      <c r="CT202" s="96">
        <f>IF(CT$147="モルタル付着",CT$155,0)</f>
        <v>0</v>
      </c>
      <c r="CU202" s="96"/>
      <c r="CV202" s="96">
        <f>IF(CV$147="モルタル付着",CV$155,0)</f>
        <v>0</v>
      </c>
      <c r="CW202" s="96"/>
      <c r="CX202" s="96">
        <f>IF(CX$147="モルタル付着",CX$155,0)</f>
        <v>0</v>
      </c>
      <c r="CY202" s="96"/>
      <c r="CZ202" s="96">
        <f>IF(CZ$147="モルタル付着",CZ$155,0)</f>
        <v>0</v>
      </c>
      <c r="DA202" s="96"/>
      <c r="DB202" s="96">
        <f>IF(DB$147="モルタル付着",DB$155,0)</f>
        <v>0</v>
      </c>
      <c r="DC202" s="96"/>
      <c r="DD202" s="96">
        <f>IF(DD$147="モルタル付着",DD$155,0)</f>
        <v>0</v>
      </c>
      <c r="DE202" s="96"/>
      <c r="DF202" s="96">
        <f>IF(DF$147="モルタル付着",DF$155,0)</f>
        <v>0</v>
      </c>
      <c r="DG202" s="96"/>
      <c r="DH202" s="96">
        <f>IF(DH$147="モルタル付着",DH$155,0)</f>
        <v>0</v>
      </c>
      <c r="DI202" s="96"/>
      <c r="DJ202" s="96">
        <f>IF(DJ$147="モルタル付着",DJ$155,0)</f>
        <v>0</v>
      </c>
      <c r="DK202" s="96"/>
      <c r="DL202" s="96">
        <f>IF(DL$147="モルタル付着",DL$155,0)</f>
        <v>0</v>
      </c>
      <c r="DM202" s="96"/>
      <c r="DN202" s="96">
        <f>IF(DN$147="モルタル付着",DN$155,0)</f>
        <v>0</v>
      </c>
      <c r="DO202" s="96"/>
      <c r="DP202" s="96">
        <f>IF(DP$147="モルタル付着",DP$155,0)</f>
        <v>0</v>
      </c>
      <c r="DQ202" s="96"/>
      <c r="DR202" s="96">
        <f>IF(DR$147="モルタル付着",DR$155,0)</f>
        <v>0</v>
      </c>
      <c r="DS202" s="96"/>
      <c r="DT202" s="96">
        <f>IF(DT$147="モルタル付着",DT$155,0)</f>
        <v>0</v>
      </c>
      <c r="DU202" s="96"/>
      <c r="DV202" s="96">
        <f>IF(DV$147="モルタル付着",DV$155,0)</f>
        <v>0</v>
      </c>
      <c r="DW202" s="96"/>
      <c r="DX202" s="96">
        <f>IF(DX$147="モルタル付着",DX$155,0)</f>
        <v>0</v>
      </c>
      <c r="DY202" s="96"/>
      <c r="DZ202" s="96">
        <f>IF(DZ$147="モルタル付着",DZ$155,0)</f>
        <v>0</v>
      </c>
      <c r="EA202" s="96"/>
      <c r="EB202" s="96">
        <f>IF(EB$147="モルタル付着",EB$155,0)</f>
        <v>0</v>
      </c>
      <c r="EC202" s="96"/>
      <c r="ED202" s="96">
        <f>IF(ED$147="モルタル付着",ED$155,0)</f>
        <v>0</v>
      </c>
      <c r="EE202" s="96"/>
      <c r="EF202" s="96">
        <f>IF(EF$147="モルタル付着",EF$155,0)</f>
        <v>0</v>
      </c>
      <c r="EG202" s="96"/>
      <c r="EH202" s="96">
        <f>IF(EH$147="モルタル付着",EH$155,0)</f>
        <v>0</v>
      </c>
      <c r="EI202" s="96"/>
      <c r="EJ202" s="96">
        <f>IF(EJ$147="モルタル付着",EJ$155,0)</f>
        <v>0</v>
      </c>
      <c r="EK202" s="96"/>
      <c r="EL202" s="96">
        <f>IF(EL$147="モルタル付着",EL$155,0)</f>
        <v>0</v>
      </c>
      <c r="EM202" s="96"/>
      <c r="EN202" s="96">
        <f>IF(EN$147="モルタル付着",EN$155,0)</f>
        <v>0</v>
      </c>
      <c r="EO202" s="96"/>
      <c r="EP202" s="96">
        <f>IF(EP$147="モルタル付着",EP$155,0)</f>
        <v>0</v>
      </c>
      <c r="EQ202" s="96"/>
      <c r="ER202" s="96">
        <f>IF(ER$147="モルタル付着",ER$155,0)</f>
        <v>0</v>
      </c>
      <c r="ES202" s="96"/>
      <c r="ET202" s="96">
        <f>IF(ET$147="モルタル付着",ET$155,0)</f>
        <v>0</v>
      </c>
      <c r="EU202" s="96"/>
      <c r="EV202" s="96">
        <f>IF(EV$147="モルタル付着",EV$155,0)</f>
        <v>0</v>
      </c>
      <c r="EW202" s="96"/>
      <c r="EX202" s="96">
        <f>IF(EX$147="モルタル付着",EX$155,0)</f>
        <v>0</v>
      </c>
      <c r="EY202" s="96"/>
      <c r="EZ202" s="96">
        <f>IF(EZ$147="モルタル付着",EZ$155,0)</f>
        <v>0</v>
      </c>
      <c r="FA202" s="96"/>
      <c r="FB202" s="96">
        <f>IF(FB$147="モルタル付着",FB$155,0)</f>
        <v>0</v>
      </c>
      <c r="FC202" s="96"/>
      <c r="FD202" s="96">
        <f>IF(FD$147="モルタル付着",FD$155,0)</f>
        <v>0</v>
      </c>
      <c r="FE202" s="96"/>
      <c r="FF202" s="96">
        <f>IF(FF$147="モルタル付着",FF$155,0)</f>
        <v>0</v>
      </c>
      <c r="FG202" s="96"/>
      <c r="FH202" s="96">
        <f>IF(FH$147="モルタル付着",FH$155,0)</f>
        <v>0</v>
      </c>
      <c r="FI202" s="96"/>
      <c r="FJ202" s="96">
        <f>IF(FJ$147="モルタル付着",FJ$155,0)</f>
        <v>0</v>
      </c>
      <c r="FK202" s="96"/>
      <c r="FL202" s="96">
        <f>IF(FL$147="モルタル付着",FL$155,0)</f>
        <v>0</v>
      </c>
      <c r="FM202" s="96"/>
      <c r="FN202" s="96">
        <f>IF(FN$147="モルタル付着",FN$155,0)</f>
        <v>0</v>
      </c>
      <c r="FO202" s="96"/>
      <c r="FP202" s="96">
        <f>IF(FP$147="モルタル付着",FP$155,0)</f>
        <v>0</v>
      </c>
      <c r="FQ202" s="96"/>
      <c r="FR202" s="96">
        <f>IF(FR$147="モルタル付着",FR$155,0)</f>
        <v>0</v>
      </c>
      <c r="FS202" s="96"/>
    </row>
    <row r="203" spans="2:175" x14ac:dyDescent="0.15">
      <c r="B203" s="11" t="s">
        <v>59</v>
      </c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  <c r="AQ203" s="11"/>
      <c r="AR203" s="11"/>
      <c r="AS203" s="11"/>
      <c r="AT203" s="11"/>
      <c r="AU203" s="11"/>
      <c r="AV203" s="11"/>
      <c r="AW203" s="11"/>
      <c r="AX203" s="11"/>
      <c r="AY203" s="11"/>
      <c r="AZ203" s="11"/>
      <c r="BA203" s="11"/>
      <c r="BB203" s="11"/>
      <c r="BC203" s="11"/>
      <c r="BD203" s="11"/>
      <c r="BE203" s="11"/>
      <c r="BF203" s="11"/>
      <c r="BG203" s="11"/>
      <c r="BH203" s="11"/>
      <c r="BI203" s="11"/>
      <c r="BJ203" s="11"/>
      <c r="BK203" s="11"/>
      <c r="BL203" s="11"/>
      <c r="BM203" s="11"/>
      <c r="BN203" s="11"/>
      <c r="BO203" s="11"/>
      <c r="BP203" s="11"/>
      <c r="BQ203" s="11"/>
      <c r="BR203" s="11"/>
      <c r="BS203" s="11"/>
      <c r="BT203" s="11"/>
      <c r="BU203" s="11"/>
      <c r="BV203" s="11"/>
      <c r="BW203" s="11"/>
      <c r="BX203" s="11"/>
      <c r="BY203" s="11"/>
      <c r="BZ203" s="11"/>
      <c r="CA203" s="11"/>
      <c r="CB203" s="11"/>
      <c r="CC203" s="11"/>
      <c r="CD203" s="11"/>
      <c r="CE203" s="11"/>
      <c r="CF203" s="11"/>
      <c r="CG203" s="11"/>
      <c r="CH203" s="11"/>
      <c r="CI203" s="11"/>
      <c r="CJ203" s="11"/>
      <c r="CK203" s="11"/>
      <c r="CL203" s="11"/>
      <c r="CM203" s="11"/>
      <c r="CN203" s="11"/>
      <c r="CO203" s="11"/>
      <c r="CP203" s="11"/>
      <c r="CQ203" s="11"/>
      <c r="CR203" s="11"/>
      <c r="CS203" s="11"/>
      <c r="CT203" s="11"/>
      <c r="CU203" s="11"/>
      <c r="CV203" s="11"/>
      <c r="CW203" s="11"/>
      <c r="CX203" s="11"/>
      <c r="CY203" s="11"/>
      <c r="CZ203" s="11"/>
      <c r="DA203" s="11"/>
      <c r="DB203" s="11"/>
      <c r="DC203" s="11"/>
      <c r="DD203" s="11"/>
      <c r="DE203" s="11"/>
      <c r="DF203" s="11"/>
      <c r="DG203" s="11"/>
      <c r="DH203" s="11"/>
      <c r="DI203" s="11"/>
      <c r="DJ203" s="11"/>
      <c r="DK203" s="11"/>
      <c r="DL203" s="11"/>
      <c r="DM203" s="11"/>
      <c r="DN203" s="11"/>
      <c r="DO203" s="11"/>
      <c r="DP203" s="11"/>
      <c r="DQ203" s="11"/>
      <c r="DR203" s="11"/>
      <c r="DS203" s="11"/>
      <c r="DT203" s="11"/>
      <c r="DU203" s="11"/>
      <c r="DV203" s="11"/>
      <c r="DW203" s="11"/>
      <c r="DX203" s="11"/>
      <c r="DY203" s="11"/>
      <c r="DZ203" s="11"/>
      <c r="EA203" s="11"/>
      <c r="EB203" s="11"/>
      <c r="EC203" s="11"/>
      <c r="ED203" s="11"/>
      <c r="EE203" s="11"/>
      <c r="EF203" s="11"/>
      <c r="EG203" s="11"/>
      <c r="EH203" s="11"/>
      <c r="EI203" s="11"/>
      <c r="EJ203" s="11"/>
      <c r="EK203" s="11"/>
      <c r="EL203" s="11"/>
      <c r="EM203" s="11"/>
      <c r="EN203" s="11"/>
      <c r="EO203" s="11"/>
      <c r="EP203" s="11"/>
      <c r="EQ203" s="11"/>
      <c r="ER203" s="11"/>
      <c r="ES203" s="11"/>
      <c r="ET203" s="11"/>
      <c r="EU203" s="11"/>
      <c r="EV203" s="11"/>
      <c r="EW203" s="11"/>
      <c r="EX203" s="11"/>
      <c r="EY203" s="11"/>
      <c r="EZ203" s="11"/>
      <c r="FA203" s="11"/>
      <c r="FB203" s="11"/>
      <c r="FC203" s="11"/>
      <c r="FD203" s="11"/>
      <c r="FE203" s="11"/>
      <c r="FF203" s="11"/>
      <c r="FG203" s="11"/>
      <c r="FH203" s="11"/>
      <c r="FI203" s="11"/>
      <c r="FJ203" s="11"/>
      <c r="FK203" s="11"/>
      <c r="FL203" s="11"/>
      <c r="FM203" s="11"/>
      <c r="FN203" s="11"/>
      <c r="FO203" s="11"/>
      <c r="FP203" s="11"/>
      <c r="FQ203" s="11"/>
      <c r="FR203" s="11"/>
    </row>
    <row r="204" spans="2:175" x14ac:dyDescent="0.15">
      <c r="B204" s="96" t="s">
        <v>30</v>
      </c>
      <c r="C204" s="96"/>
      <c r="D204" s="96"/>
      <c r="E204" s="96"/>
      <c r="F204" s="96"/>
      <c r="G204" s="96"/>
      <c r="H204" s="11"/>
      <c r="I204" s="96">
        <f>IF(I$161="破損",I$169,0)</f>
        <v>0</v>
      </c>
      <c r="J204" s="96"/>
      <c r="K204" s="96">
        <f>IF(K$161="破損",K$169,0)</f>
        <v>0</v>
      </c>
      <c r="L204" s="96"/>
      <c r="M204" s="96">
        <f>IF(M$161="破損",M$169,0)</f>
        <v>0</v>
      </c>
      <c r="N204" s="96"/>
      <c r="O204" s="96">
        <f>IF(O$161="破損",O$169,0)</f>
        <v>0</v>
      </c>
      <c r="P204" s="96"/>
      <c r="Q204" s="96">
        <f>IF(Q$161="破損",Q$169,0)</f>
        <v>0</v>
      </c>
      <c r="R204" s="96"/>
      <c r="S204" s="96">
        <f>IF(S$161="破損",S$169,0)</f>
        <v>0</v>
      </c>
      <c r="T204" s="96"/>
      <c r="U204" s="96">
        <f>IF(U$161="破損",U$169,0)</f>
        <v>0</v>
      </c>
      <c r="V204" s="96"/>
      <c r="W204" s="96">
        <f>IF(W$161="破損",W$169,0)</f>
        <v>0</v>
      </c>
      <c r="X204" s="96"/>
      <c r="Y204" s="96">
        <f>IF(Y$161="破損",Y$169,0)</f>
        <v>0</v>
      </c>
      <c r="Z204" s="96"/>
      <c r="AA204" s="96">
        <f>IF(AA$161="破損",AA$169,0)</f>
        <v>0</v>
      </c>
      <c r="AB204" s="96"/>
      <c r="AC204" s="96">
        <f>IF(AC$161="破損",AC$169,0)</f>
        <v>0</v>
      </c>
      <c r="AD204" s="96"/>
      <c r="AE204" s="96">
        <f>IF(AE$161="破損",AE$169,0)</f>
        <v>0</v>
      </c>
      <c r="AF204" s="96"/>
      <c r="AG204" s="96">
        <f>IF(AG$161="破損",AG$169,0)</f>
        <v>0</v>
      </c>
      <c r="AH204" s="96"/>
      <c r="AI204" s="96">
        <f>IF(AI$161="破損",AI$169,0)</f>
        <v>0</v>
      </c>
      <c r="AJ204" s="96"/>
      <c r="AK204" s="96">
        <f>IF(AK$161="破損",AK$169,0)</f>
        <v>0</v>
      </c>
      <c r="AL204" s="96"/>
      <c r="AM204" s="96">
        <f>IF(AM$161="破損",AM$169,0)</f>
        <v>0</v>
      </c>
      <c r="AN204" s="96"/>
      <c r="AO204" s="96">
        <f>IF(AO$161="破損",AO$169,0)</f>
        <v>0</v>
      </c>
      <c r="AP204" s="96"/>
      <c r="AQ204" s="96">
        <f>IF(AQ$161="破損",AQ$169,0)</f>
        <v>0</v>
      </c>
      <c r="AR204" s="96"/>
      <c r="AS204" s="96">
        <f>IF(AS$161="破損",AS$169,0)</f>
        <v>0</v>
      </c>
      <c r="AT204" s="96"/>
      <c r="AU204" s="96">
        <f>IF(AU$161="破損",AU$169,0)</f>
        <v>0</v>
      </c>
      <c r="AV204" s="96"/>
      <c r="AW204" s="96">
        <f>IF(AW$161="破損",AW$169,0)</f>
        <v>0</v>
      </c>
      <c r="AX204" s="96"/>
      <c r="AY204" s="96">
        <f>IF(AY$161="破損",AY$169,0)</f>
        <v>0</v>
      </c>
      <c r="AZ204" s="96"/>
      <c r="BA204" s="96">
        <f>IF(BA$161="破損",BA$169,0)</f>
        <v>0</v>
      </c>
      <c r="BB204" s="96"/>
      <c r="BC204" s="96">
        <f>IF(BC$161="破損",BC$169,0)</f>
        <v>0</v>
      </c>
      <c r="BD204" s="96"/>
      <c r="BE204" s="96">
        <f>IF(BE$161="破損",BE$169,0)</f>
        <v>0</v>
      </c>
      <c r="BF204" s="96"/>
      <c r="BG204" s="96">
        <f>IF(BG$161="破損",BG$169,0)</f>
        <v>0</v>
      </c>
      <c r="BH204" s="96"/>
      <c r="BI204" s="96">
        <f>IF(BI$161="破損",BI$169,0)</f>
        <v>0</v>
      </c>
      <c r="BJ204" s="96"/>
      <c r="BK204" s="96">
        <f>IF(BK$161="破損",BK$169,0)</f>
        <v>0</v>
      </c>
      <c r="BL204" s="96"/>
      <c r="BM204" s="96">
        <f>IF(BM$161="破損",BM$169,0)</f>
        <v>0</v>
      </c>
      <c r="BN204" s="96"/>
      <c r="BO204" s="96">
        <f>IF(BO$161="破損",BO$169,0)</f>
        <v>0</v>
      </c>
      <c r="BP204" s="96"/>
      <c r="BQ204" s="96">
        <f>IF(BQ$161="破損",BQ$169,0)</f>
        <v>0</v>
      </c>
      <c r="BR204" s="96"/>
      <c r="BS204" s="96">
        <f>IF(BS$161="破損",BS$169,0)</f>
        <v>0</v>
      </c>
      <c r="BT204" s="96"/>
      <c r="BU204" s="96">
        <f>IF(BU$161="破損",BU$169,0)</f>
        <v>0</v>
      </c>
      <c r="BV204" s="96"/>
      <c r="BW204" s="96">
        <f>IF(BW$161="破損",BW$169,0)</f>
        <v>0</v>
      </c>
      <c r="BX204" s="96"/>
      <c r="BY204" s="96">
        <f>IF(BY$161="破損",BY$169,0)</f>
        <v>0</v>
      </c>
      <c r="BZ204" s="96"/>
      <c r="CA204" s="96">
        <f>IF(CA$161="破損",CA$169,0)</f>
        <v>0</v>
      </c>
      <c r="CB204" s="96"/>
      <c r="CC204" s="96">
        <f>IF(CC$161="破損",CC$169,0)</f>
        <v>0</v>
      </c>
      <c r="CD204" s="96"/>
      <c r="CE204" s="96">
        <f>IF(CE$161="破損",CE$169,0)</f>
        <v>0</v>
      </c>
      <c r="CF204" s="96"/>
      <c r="CG204" s="96">
        <f>IF(CG$161="破損",CG$169,0)</f>
        <v>0</v>
      </c>
      <c r="CH204" s="96"/>
      <c r="CI204" s="96">
        <f>IF(CI$161="破損",CI$169,0)</f>
        <v>0</v>
      </c>
      <c r="CJ204" s="96"/>
      <c r="CK204" s="96">
        <f>IF(CK$161="破損",CK$169,0)</f>
        <v>0</v>
      </c>
      <c r="CL204" s="96"/>
      <c r="CM204" s="96">
        <f>IF(CM$161="破損",CM$169,0)</f>
        <v>0</v>
      </c>
      <c r="CN204" s="96"/>
      <c r="CO204" s="96">
        <f>IF(CO$161="破損",CO$169,0)</f>
        <v>0</v>
      </c>
      <c r="CP204" s="96"/>
      <c r="CQ204" s="96">
        <f>IF(CQ$161="破損",CQ$169,0)</f>
        <v>0</v>
      </c>
      <c r="CR204" s="96"/>
      <c r="CS204" s="96">
        <f>IF(CS$161="破損",CS$169,0)</f>
        <v>0</v>
      </c>
      <c r="CT204" s="96"/>
      <c r="CU204" s="96">
        <f>IF(CU$161="破損",CU$169,0)</f>
        <v>0</v>
      </c>
      <c r="CV204" s="96"/>
      <c r="CW204" s="96">
        <f>IF(CW$161="破損",CW$169,0)</f>
        <v>0</v>
      </c>
      <c r="CX204" s="96"/>
      <c r="CY204" s="96">
        <f>IF(CY$161="破損",CY$169,0)</f>
        <v>0</v>
      </c>
      <c r="CZ204" s="96"/>
      <c r="DA204" s="96">
        <f>IF(DA$161="破損",DA$169,0)</f>
        <v>0</v>
      </c>
      <c r="DB204" s="96"/>
      <c r="DC204" s="96">
        <f>IF(DC$161="破損",DC$169,0)</f>
        <v>0</v>
      </c>
      <c r="DD204" s="96"/>
      <c r="DE204" s="96">
        <f>IF(DE$161="破損",DE$169,0)</f>
        <v>0</v>
      </c>
      <c r="DF204" s="96"/>
      <c r="DG204" s="96">
        <f>IF(DG$161="破損",DG$169,0)</f>
        <v>0</v>
      </c>
      <c r="DH204" s="96"/>
      <c r="DI204" s="96">
        <f>IF(DI$161="破損",DI$169,0)</f>
        <v>0</v>
      </c>
      <c r="DJ204" s="96"/>
      <c r="DK204" s="96">
        <f>IF(DK$161="破損",DK$169,0)</f>
        <v>0</v>
      </c>
      <c r="DL204" s="96"/>
      <c r="DM204" s="96">
        <f>IF(DM$161="破損",DM$169,0)</f>
        <v>0</v>
      </c>
      <c r="DN204" s="96"/>
      <c r="DO204" s="96">
        <f>IF(DO$161="破損",DO$169,0)</f>
        <v>0</v>
      </c>
      <c r="DP204" s="96"/>
      <c r="DQ204" s="96">
        <f>IF(DQ$161="破損",DQ$169,0)</f>
        <v>0</v>
      </c>
      <c r="DR204" s="96"/>
      <c r="DS204" s="96">
        <f>IF(DS$161="破損",DS$169,0)</f>
        <v>0</v>
      </c>
      <c r="DT204" s="96"/>
      <c r="DU204" s="96">
        <f>IF(DU$161="破損",DU$169,0)</f>
        <v>0</v>
      </c>
      <c r="DV204" s="96"/>
      <c r="DW204" s="96">
        <f>IF(DW$161="破損",DW$169,0)</f>
        <v>0</v>
      </c>
      <c r="DX204" s="96"/>
      <c r="DY204" s="96">
        <f>IF(DY$161="破損",DY$169,0)</f>
        <v>0</v>
      </c>
      <c r="DZ204" s="96"/>
      <c r="EA204" s="96">
        <f>IF(EA$161="破損",EA$169,0)</f>
        <v>0</v>
      </c>
      <c r="EB204" s="96"/>
      <c r="EC204" s="96">
        <f>IF(EC$161="破損",EC$169,0)</f>
        <v>0</v>
      </c>
      <c r="ED204" s="96"/>
      <c r="EE204" s="96">
        <f>IF(EE$161="破損",EE$169,0)</f>
        <v>0</v>
      </c>
      <c r="EF204" s="96"/>
      <c r="EG204" s="96">
        <f>IF(EG$161="破損",EG$169,0)</f>
        <v>0</v>
      </c>
      <c r="EH204" s="96"/>
      <c r="EI204" s="96">
        <f>IF(EI$161="破損",EI$169,0)</f>
        <v>0</v>
      </c>
      <c r="EJ204" s="96"/>
      <c r="EK204" s="96">
        <f>IF(EK$161="破損",EK$169,0)</f>
        <v>0</v>
      </c>
      <c r="EL204" s="96"/>
      <c r="EM204" s="96">
        <f>IF(EM$161="破損",EM$169,0)</f>
        <v>0</v>
      </c>
      <c r="EN204" s="96"/>
      <c r="EO204" s="96">
        <f>IF(EO$161="破損",EO$169,0)</f>
        <v>0</v>
      </c>
      <c r="EP204" s="96"/>
      <c r="EQ204" s="96">
        <f>IF(EQ$161="破損",EQ$169,0)</f>
        <v>0</v>
      </c>
      <c r="ER204" s="96"/>
      <c r="ES204" s="96">
        <f>IF(ES$161="破損",ES$169,0)</f>
        <v>0</v>
      </c>
      <c r="ET204" s="96"/>
      <c r="EU204" s="96">
        <f>IF(EU$161="破損",EU$169,0)</f>
        <v>0</v>
      </c>
      <c r="EV204" s="96"/>
      <c r="EW204" s="96">
        <f>IF(EW$161="破損",EW$169,0)</f>
        <v>0</v>
      </c>
      <c r="EX204" s="96"/>
      <c r="EY204" s="96">
        <f>IF(EY$161="破損",EY$169,0)</f>
        <v>0</v>
      </c>
      <c r="EZ204" s="96"/>
      <c r="FA204" s="96">
        <f>IF(FA$161="破損",FA$169,0)</f>
        <v>0</v>
      </c>
      <c r="FB204" s="96"/>
      <c r="FC204" s="96">
        <f>IF(FC$161="破損",FC$169,0)</f>
        <v>0</v>
      </c>
      <c r="FD204" s="96"/>
      <c r="FE204" s="96">
        <f>IF(FE$161="破損",FE$169,0)</f>
        <v>0</v>
      </c>
      <c r="FF204" s="96"/>
      <c r="FG204" s="96">
        <f>IF(FG$161="破損",FG$169,0)</f>
        <v>0</v>
      </c>
      <c r="FH204" s="96"/>
      <c r="FI204" s="96">
        <f>IF(FI$161="破損",FI$169,0)</f>
        <v>0</v>
      </c>
      <c r="FJ204" s="96"/>
      <c r="FK204" s="96">
        <f>IF(FK$161="破損",FK$169,0)</f>
        <v>0</v>
      </c>
      <c r="FL204" s="96"/>
      <c r="FM204" s="96">
        <f>IF(FM$161="破損",FM$169,0)</f>
        <v>0</v>
      </c>
      <c r="FN204" s="96"/>
      <c r="FO204" s="96">
        <f>IF(FO$161="破損",FO$169,0)</f>
        <v>0</v>
      </c>
      <c r="FP204" s="96"/>
      <c r="FQ204" s="96">
        <f>IF(FQ$161="破損",FQ$169,0)</f>
        <v>0</v>
      </c>
      <c r="FR204" s="96"/>
    </row>
    <row r="205" spans="2:175" x14ac:dyDescent="0.15">
      <c r="B205" s="96" t="s">
        <v>31</v>
      </c>
      <c r="C205" s="96"/>
      <c r="D205" s="96"/>
      <c r="E205" s="96"/>
      <c r="F205" s="96"/>
      <c r="G205" s="96"/>
      <c r="H205" s="11"/>
      <c r="I205" s="96">
        <f>IF(I$161="クラック",I$169,0)</f>
        <v>0</v>
      </c>
      <c r="J205" s="96"/>
      <c r="K205" s="96">
        <f>IF(K$161="クラック",K$169,0)</f>
        <v>0</v>
      </c>
      <c r="L205" s="96"/>
      <c r="M205" s="96">
        <f>IF(M$161="クラック",M$169,0)</f>
        <v>0</v>
      </c>
      <c r="N205" s="96"/>
      <c r="O205" s="96">
        <f>IF(O$161="クラック",O$169,0)</f>
        <v>0</v>
      </c>
      <c r="P205" s="96"/>
      <c r="Q205" s="96">
        <f>IF(Q$161="クラック",Q$169,0)</f>
        <v>0</v>
      </c>
      <c r="R205" s="96"/>
      <c r="S205" s="96">
        <f>IF(S$161="クラック",S$169,0)</f>
        <v>0</v>
      </c>
      <c r="T205" s="96"/>
      <c r="U205" s="96">
        <f>IF(U$161="クラック",U$169,0)</f>
        <v>0</v>
      </c>
      <c r="V205" s="96"/>
      <c r="W205" s="96">
        <f>IF(W$161="クラック",W$169,0)</f>
        <v>0</v>
      </c>
      <c r="X205" s="96"/>
      <c r="Y205" s="96">
        <f>IF(Y$161="クラック",Y$169,0)</f>
        <v>0</v>
      </c>
      <c r="Z205" s="96"/>
      <c r="AA205" s="96">
        <f>IF(AA$161="クラック",AA$169,0)</f>
        <v>0</v>
      </c>
      <c r="AB205" s="96"/>
      <c r="AC205" s="96">
        <f>IF(AC$161="クラック",AC$169,0)</f>
        <v>0</v>
      </c>
      <c r="AD205" s="96"/>
      <c r="AE205" s="96">
        <f>IF(AE$161="クラック",AE$169,0)</f>
        <v>0</v>
      </c>
      <c r="AF205" s="96"/>
      <c r="AG205" s="96">
        <f>IF(AG$161="クラック",AG$169,0)</f>
        <v>0</v>
      </c>
      <c r="AH205" s="96"/>
      <c r="AI205" s="96">
        <f>IF(AI$161="クラック",AI$169,0)</f>
        <v>0</v>
      </c>
      <c r="AJ205" s="96"/>
      <c r="AK205" s="96">
        <f>IF(AK$161="クラック",AK$169,0)</f>
        <v>0</v>
      </c>
      <c r="AL205" s="96"/>
      <c r="AM205" s="96">
        <f>IF(AM$161="クラック",AM$169,0)</f>
        <v>0</v>
      </c>
      <c r="AN205" s="96"/>
      <c r="AO205" s="96">
        <f>IF(AO$161="クラック",AO$169,0)</f>
        <v>0</v>
      </c>
      <c r="AP205" s="96"/>
      <c r="AQ205" s="96">
        <f>IF(AQ$161="クラック",AQ$169,0)</f>
        <v>0</v>
      </c>
      <c r="AR205" s="96"/>
      <c r="AS205" s="96">
        <f>IF(AS$161="クラック",AS$169,0)</f>
        <v>0</v>
      </c>
      <c r="AT205" s="96"/>
      <c r="AU205" s="96">
        <f>IF(AU$161="クラック",AU$169,0)</f>
        <v>0</v>
      </c>
      <c r="AV205" s="96"/>
      <c r="AW205" s="96">
        <f>IF(AW$161="クラック",AW$169,0)</f>
        <v>0</v>
      </c>
      <c r="AX205" s="96"/>
      <c r="AY205" s="96">
        <f>IF(AY$161="クラック",AY$169,0)</f>
        <v>0</v>
      </c>
      <c r="AZ205" s="96"/>
      <c r="BA205" s="96">
        <f>IF(BA$161="クラック",BA$169,0)</f>
        <v>0</v>
      </c>
      <c r="BB205" s="96"/>
      <c r="BC205" s="96">
        <f>IF(BC$161="クラック",BC$169,0)</f>
        <v>0</v>
      </c>
      <c r="BD205" s="96"/>
      <c r="BE205" s="96">
        <f>IF(BE$161="クラック",BE$169,0)</f>
        <v>0</v>
      </c>
      <c r="BF205" s="96"/>
      <c r="BG205" s="96">
        <f>IF(BG$161="クラック",BG$169,0)</f>
        <v>0</v>
      </c>
      <c r="BH205" s="96"/>
      <c r="BI205" s="96">
        <f>IF(BI$161="クラック",BI$169,0)</f>
        <v>0</v>
      </c>
      <c r="BJ205" s="96"/>
      <c r="BK205" s="96">
        <f>IF(BK$161="クラック",BK$169,0)</f>
        <v>0</v>
      </c>
      <c r="BL205" s="96"/>
      <c r="BM205" s="96">
        <f>IF(BM$161="クラック",BM$169,0)</f>
        <v>0</v>
      </c>
      <c r="BN205" s="96"/>
      <c r="BO205" s="96">
        <f>IF(BO$161="クラック",BO$169,0)</f>
        <v>0</v>
      </c>
      <c r="BP205" s="96"/>
      <c r="BQ205" s="96">
        <f>IF(BQ$161="クラック",BQ$169,0)</f>
        <v>0</v>
      </c>
      <c r="BR205" s="96"/>
      <c r="BS205" s="96">
        <f>IF(BS$161="クラック",BS$169,0)</f>
        <v>0</v>
      </c>
      <c r="BT205" s="96"/>
      <c r="BU205" s="96">
        <f>IF(BU$161="クラック",BU$169,0)</f>
        <v>0</v>
      </c>
      <c r="BV205" s="96"/>
      <c r="BW205" s="96">
        <f>IF(BW$161="クラック",BW$169,0)</f>
        <v>0</v>
      </c>
      <c r="BX205" s="96"/>
      <c r="BY205" s="96">
        <f>IF(BY$161="クラック",BY$169,0)</f>
        <v>0</v>
      </c>
      <c r="BZ205" s="96"/>
      <c r="CA205" s="96">
        <f>IF(CA$161="クラック",CA$169,0)</f>
        <v>0</v>
      </c>
      <c r="CB205" s="96"/>
      <c r="CC205" s="96">
        <f>IF(CC$161="クラック",CC$169,0)</f>
        <v>0</v>
      </c>
      <c r="CD205" s="96"/>
      <c r="CE205" s="96">
        <f>IF(CE$161="クラック",CE$169,0)</f>
        <v>0</v>
      </c>
      <c r="CF205" s="96"/>
      <c r="CG205" s="96">
        <f>IF(CG$161="クラック",CG$169,0)</f>
        <v>0</v>
      </c>
      <c r="CH205" s="96"/>
      <c r="CI205" s="96">
        <f>IF(CI$161="クラック",CI$169,0)</f>
        <v>0</v>
      </c>
      <c r="CJ205" s="96"/>
      <c r="CK205" s="96">
        <f>IF(CK$161="クラック",CK$169,0)</f>
        <v>0</v>
      </c>
      <c r="CL205" s="96"/>
      <c r="CM205" s="96">
        <f>IF(CM$161="クラック",CM$169,0)</f>
        <v>0</v>
      </c>
      <c r="CN205" s="96"/>
      <c r="CO205" s="96">
        <f>IF(CO$161="クラック",CO$169,0)</f>
        <v>0</v>
      </c>
      <c r="CP205" s="96"/>
      <c r="CQ205" s="96">
        <f>IF(CQ$161="クラック",CQ$169,0)</f>
        <v>0</v>
      </c>
      <c r="CR205" s="96"/>
      <c r="CS205" s="96">
        <f>IF(CS$161="クラック",CS$169,0)</f>
        <v>0</v>
      </c>
      <c r="CT205" s="96"/>
      <c r="CU205" s="96">
        <f>IF(CU$161="クラック",CU$169,0)</f>
        <v>0</v>
      </c>
      <c r="CV205" s="96"/>
      <c r="CW205" s="96">
        <f>IF(CW$161="クラック",CW$169,0)</f>
        <v>0</v>
      </c>
      <c r="CX205" s="96"/>
      <c r="CY205" s="96">
        <f>IF(CY$161="クラック",CY$169,0)</f>
        <v>0</v>
      </c>
      <c r="CZ205" s="96"/>
      <c r="DA205" s="96">
        <f>IF(DA$161="クラック",DA$169,0)</f>
        <v>0</v>
      </c>
      <c r="DB205" s="96"/>
      <c r="DC205" s="96">
        <f>IF(DC$161="クラック",DC$169,0)</f>
        <v>0</v>
      </c>
      <c r="DD205" s="96"/>
      <c r="DE205" s="96">
        <f>IF(DE$161="クラック",DE$169,0)</f>
        <v>0</v>
      </c>
      <c r="DF205" s="96"/>
      <c r="DG205" s="96">
        <f>IF(DG$161="クラック",DG$169,0)</f>
        <v>0</v>
      </c>
      <c r="DH205" s="96"/>
      <c r="DI205" s="96">
        <f>IF(DI$161="クラック",DI$169,0)</f>
        <v>0</v>
      </c>
      <c r="DJ205" s="96"/>
      <c r="DK205" s="96">
        <f>IF(DK$161="クラック",DK$169,0)</f>
        <v>0</v>
      </c>
      <c r="DL205" s="96"/>
      <c r="DM205" s="96">
        <f>IF(DM$161="クラック",DM$169,0)</f>
        <v>0</v>
      </c>
      <c r="DN205" s="96"/>
      <c r="DO205" s="96">
        <f>IF(DO$161="クラック",DO$169,0)</f>
        <v>0</v>
      </c>
      <c r="DP205" s="96"/>
      <c r="DQ205" s="96">
        <f>IF(DQ$161="クラック",DQ$169,0)</f>
        <v>0</v>
      </c>
      <c r="DR205" s="96"/>
      <c r="DS205" s="96">
        <f>IF(DS$161="クラック",DS$169,0)</f>
        <v>0</v>
      </c>
      <c r="DT205" s="96"/>
      <c r="DU205" s="96">
        <f>IF(DU$161="クラック",DU$169,0)</f>
        <v>0</v>
      </c>
      <c r="DV205" s="96"/>
      <c r="DW205" s="96">
        <f>IF(DW$161="クラック",DW$169,0)</f>
        <v>0</v>
      </c>
      <c r="DX205" s="96"/>
      <c r="DY205" s="96">
        <f>IF(DY$161="クラック",DY$169,0)</f>
        <v>0</v>
      </c>
      <c r="DZ205" s="96"/>
      <c r="EA205" s="96">
        <f>IF(EA$161="クラック",EA$169,0)</f>
        <v>0</v>
      </c>
      <c r="EB205" s="96"/>
      <c r="EC205" s="96">
        <f>IF(EC$161="クラック",EC$169,0)</f>
        <v>0</v>
      </c>
      <c r="ED205" s="96"/>
      <c r="EE205" s="96">
        <f>IF(EE$161="クラック",EE$169,0)</f>
        <v>0</v>
      </c>
      <c r="EF205" s="96"/>
      <c r="EG205" s="96">
        <f>IF(EG$161="クラック",EG$169,0)</f>
        <v>0</v>
      </c>
      <c r="EH205" s="96"/>
      <c r="EI205" s="96">
        <f>IF(EI$161="クラック",EI$169,0)</f>
        <v>0</v>
      </c>
      <c r="EJ205" s="96"/>
      <c r="EK205" s="96">
        <f>IF(EK$161="クラック",EK$169,0)</f>
        <v>0</v>
      </c>
      <c r="EL205" s="96"/>
      <c r="EM205" s="96">
        <f>IF(EM$161="クラック",EM$169,0)</f>
        <v>0</v>
      </c>
      <c r="EN205" s="96"/>
      <c r="EO205" s="96">
        <f>IF(EO$161="クラック",EO$169,0)</f>
        <v>0</v>
      </c>
      <c r="EP205" s="96"/>
      <c r="EQ205" s="96">
        <f>IF(EQ$161="クラック",EQ$169,0)</f>
        <v>0</v>
      </c>
      <c r="ER205" s="96"/>
      <c r="ES205" s="96">
        <f>IF(ES$161="クラック",ES$169,0)</f>
        <v>0</v>
      </c>
      <c r="ET205" s="96"/>
      <c r="EU205" s="96">
        <f>IF(EU$161="クラック",EU$169,0)</f>
        <v>0</v>
      </c>
      <c r="EV205" s="96"/>
      <c r="EW205" s="96">
        <f>IF(EW$161="クラック",EW$169,0)</f>
        <v>0</v>
      </c>
      <c r="EX205" s="96"/>
      <c r="EY205" s="96">
        <f>IF(EY$161="クラック",EY$169,0)</f>
        <v>0</v>
      </c>
      <c r="EZ205" s="96"/>
      <c r="FA205" s="96">
        <f>IF(FA$161="クラック",FA$169,0)</f>
        <v>0</v>
      </c>
      <c r="FB205" s="96"/>
      <c r="FC205" s="96">
        <f>IF(FC$161="クラック",FC$169,0)</f>
        <v>0</v>
      </c>
      <c r="FD205" s="96"/>
      <c r="FE205" s="96">
        <f>IF(FE$161="クラック",FE$169,0)</f>
        <v>0</v>
      </c>
      <c r="FF205" s="96"/>
      <c r="FG205" s="96">
        <f>IF(FG$161="クラック",FG$169,0)</f>
        <v>0</v>
      </c>
      <c r="FH205" s="96"/>
      <c r="FI205" s="96">
        <f>IF(FI$161="クラック",FI$169,0)</f>
        <v>0</v>
      </c>
      <c r="FJ205" s="96"/>
      <c r="FK205" s="96">
        <f>IF(FK$161="クラック",FK$169,0)</f>
        <v>0</v>
      </c>
      <c r="FL205" s="96"/>
      <c r="FM205" s="96">
        <f>IF(FM$161="クラック",FM$169,0)</f>
        <v>0</v>
      </c>
      <c r="FN205" s="96"/>
      <c r="FO205" s="96">
        <f>IF(FO$161="クラック",FO$169,0)</f>
        <v>0</v>
      </c>
      <c r="FP205" s="96"/>
      <c r="FQ205" s="96">
        <f>IF(FQ$161="クラック",FQ$169,0)</f>
        <v>0</v>
      </c>
      <c r="FR205" s="96"/>
    </row>
    <row r="206" spans="2:175" x14ac:dyDescent="0.15">
      <c r="B206" s="102" t="s">
        <v>32</v>
      </c>
      <c r="C206" s="102"/>
      <c r="D206" s="102"/>
      <c r="E206" s="102"/>
      <c r="F206" s="102"/>
      <c r="G206" s="102"/>
      <c r="H206" s="81"/>
      <c r="I206" s="102">
        <f>IF(I$161="侵入水",I$169,0)</f>
        <v>0</v>
      </c>
      <c r="J206" s="102"/>
      <c r="K206" s="102">
        <f>IF(K$161="侵入水",K$169,0)</f>
        <v>0</v>
      </c>
      <c r="L206" s="102"/>
      <c r="M206" s="102">
        <f>IF(M$161="侵入水",M$169,0)</f>
        <v>0</v>
      </c>
      <c r="N206" s="102"/>
      <c r="O206" s="102">
        <f>IF(O$161="侵入水",O$169,0)</f>
        <v>0</v>
      </c>
      <c r="P206" s="102"/>
      <c r="Q206" s="102">
        <f>IF(Q$161="侵入水",Q$169,0)</f>
        <v>0</v>
      </c>
      <c r="R206" s="102"/>
      <c r="S206" s="102">
        <f>IF(S$161="侵入水",S$169,0)</f>
        <v>0</v>
      </c>
      <c r="T206" s="102"/>
      <c r="U206" s="102">
        <f>IF(U$161="侵入水",U$169,0)</f>
        <v>0</v>
      </c>
      <c r="V206" s="102"/>
      <c r="W206" s="102">
        <f>IF(W$161="侵入水",W$169,0)</f>
        <v>0</v>
      </c>
      <c r="X206" s="102"/>
      <c r="Y206" s="102">
        <f>IF(Y$161="侵入水",Y$169,0)</f>
        <v>0</v>
      </c>
      <c r="Z206" s="102"/>
      <c r="AA206" s="102">
        <f>IF(AA$161="侵入水",AA$169,0)</f>
        <v>0</v>
      </c>
      <c r="AB206" s="102"/>
      <c r="AC206" s="102">
        <f>IF(AC$161="侵入水",AC$169,0)</f>
        <v>0</v>
      </c>
      <c r="AD206" s="102"/>
      <c r="AE206" s="102">
        <f>IF(AE$161="侵入水",AE$169,0)</f>
        <v>0</v>
      </c>
      <c r="AF206" s="102"/>
      <c r="AG206" s="102">
        <f>IF(AG$161="侵入水",AG$169,0)</f>
        <v>0</v>
      </c>
      <c r="AH206" s="102"/>
      <c r="AI206" s="102">
        <f>IF(AI$161="侵入水",AI$169,0)</f>
        <v>0</v>
      </c>
      <c r="AJ206" s="102"/>
      <c r="AK206" s="102">
        <f>IF(AK$161="侵入水",AK$169,0)</f>
        <v>0</v>
      </c>
      <c r="AL206" s="102"/>
      <c r="AM206" s="102">
        <f>IF(AM$161="侵入水",AM$169,0)</f>
        <v>0</v>
      </c>
      <c r="AN206" s="102"/>
      <c r="AO206" s="102">
        <f>IF(AO$161="侵入水",AO$169,0)</f>
        <v>0</v>
      </c>
      <c r="AP206" s="102"/>
      <c r="AQ206" s="102">
        <f>IF(AQ$161="侵入水",AQ$169,0)</f>
        <v>0</v>
      </c>
      <c r="AR206" s="102"/>
      <c r="AS206" s="102">
        <f>IF(AS$161="侵入水",AS$169,0)</f>
        <v>0</v>
      </c>
      <c r="AT206" s="102"/>
      <c r="AU206" s="102">
        <f>IF(AU$161="侵入水",AU$169,0)</f>
        <v>0</v>
      </c>
      <c r="AV206" s="102"/>
      <c r="AW206" s="102">
        <f>IF(AW$161="侵入水",AW$169,0)</f>
        <v>0</v>
      </c>
      <c r="AX206" s="102"/>
      <c r="AY206" s="102">
        <f>IF(AY$161="侵入水",AY$169,0)</f>
        <v>0</v>
      </c>
      <c r="AZ206" s="102"/>
      <c r="BA206" s="102">
        <f>IF(BA$161="侵入水",BA$169,0)</f>
        <v>0</v>
      </c>
      <c r="BB206" s="102"/>
      <c r="BC206" s="102">
        <f>IF(BC$161="侵入水",BC$169,0)</f>
        <v>0</v>
      </c>
      <c r="BD206" s="102"/>
      <c r="BE206" s="102">
        <f>IF(BE$161="侵入水",BE$169,0)</f>
        <v>0</v>
      </c>
      <c r="BF206" s="102"/>
      <c r="BG206" s="102">
        <f>IF(BG$161="侵入水",BG$169,0)</f>
        <v>0</v>
      </c>
      <c r="BH206" s="102"/>
      <c r="BI206" s="102">
        <f>IF(BI$161="侵入水",BI$169,0)</f>
        <v>0</v>
      </c>
      <c r="BJ206" s="102"/>
      <c r="BK206" s="102">
        <f>IF(BK$161="侵入水",BK$169,0)</f>
        <v>0</v>
      </c>
      <c r="BL206" s="102"/>
      <c r="BM206" s="102">
        <f>IF(BM$161="侵入水",BM$169,0)</f>
        <v>0</v>
      </c>
      <c r="BN206" s="102"/>
      <c r="BO206" s="102">
        <f>IF(BO$161="侵入水",BO$169,0)</f>
        <v>0</v>
      </c>
      <c r="BP206" s="102"/>
      <c r="BQ206" s="102">
        <f>IF(BQ$161="侵入水",BQ$169,0)</f>
        <v>0</v>
      </c>
      <c r="BR206" s="102"/>
      <c r="BS206" s="102">
        <f>IF(BS$161="侵入水",BS$169,0)</f>
        <v>0</v>
      </c>
      <c r="BT206" s="102"/>
      <c r="BU206" s="102">
        <f>IF(BU$161="侵入水",BU$169,0)</f>
        <v>0</v>
      </c>
      <c r="BV206" s="102"/>
      <c r="BW206" s="102">
        <f>IF(BW$161="侵入水",BW$169,0)</f>
        <v>0</v>
      </c>
      <c r="BX206" s="102"/>
      <c r="BY206" s="102">
        <f>IF(BY$161="侵入水",BY$169,0)</f>
        <v>0</v>
      </c>
      <c r="BZ206" s="102"/>
      <c r="CA206" s="102">
        <f>IF(CA$161="侵入水",CA$169,0)</f>
        <v>0</v>
      </c>
      <c r="CB206" s="102"/>
      <c r="CC206" s="102">
        <f>IF(CC$161="侵入水",CC$169,0)</f>
        <v>0</v>
      </c>
      <c r="CD206" s="102"/>
      <c r="CE206" s="102">
        <f>IF(CE$161="侵入水",CE$169,0)</f>
        <v>0</v>
      </c>
      <c r="CF206" s="102"/>
      <c r="CG206" s="102">
        <f>IF(CG$161="侵入水",CG$169,0)</f>
        <v>0</v>
      </c>
      <c r="CH206" s="102"/>
      <c r="CI206" s="102">
        <f>IF(CI$161="侵入水",CI$169,0)</f>
        <v>0</v>
      </c>
      <c r="CJ206" s="102"/>
      <c r="CK206" s="102">
        <f>IF(CK$161="侵入水",CK$169,0)</f>
        <v>0</v>
      </c>
      <c r="CL206" s="102"/>
      <c r="CM206" s="102">
        <f>IF(CM$161="侵入水",CM$169,0)</f>
        <v>0</v>
      </c>
      <c r="CN206" s="102"/>
      <c r="CO206" s="102">
        <f>IF(CO$161="侵入水",CO$169,0)</f>
        <v>0</v>
      </c>
      <c r="CP206" s="102"/>
      <c r="CQ206" s="102">
        <f>IF(CQ$161="侵入水",CQ$169,0)</f>
        <v>0</v>
      </c>
      <c r="CR206" s="102"/>
      <c r="CS206" s="102">
        <f>IF(CS$161="侵入水",CS$169,0)</f>
        <v>0</v>
      </c>
      <c r="CT206" s="102"/>
      <c r="CU206" s="102">
        <f>IF(CU$161="侵入水",CU$169,0)</f>
        <v>0</v>
      </c>
      <c r="CV206" s="102"/>
      <c r="CW206" s="102">
        <f>IF(CW$161="侵入水",CW$169,0)</f>
        <v>0</v>
      </c>
      <c r="CX206" s="102"/>
      <c r="CY206" s="102">
        <f>IF(CY$161="侵入水",CY$169,0)</f>
        <v>0</v>
      </c>
      <c r="CZ206" s="102"/>
      <c r="DA206" s="102">
        <f>IF(DA$161="侵入水",DA$169,0)</f>
        <v>0</v>
      </c>
      <c r="DB206" s="102"/>
      <c r="DC206" s="102">
        <f>IF(DC$161="侵入水",DC$169,0)</f>
        <v>0</v>
      </c>
      <c r="DD206" s="102"/>
      <c r="DE206" s="102">
        <f>IF(DE$161="侵入水",DE$169,0)</f>
        <v>0</v>
      </c>
      <c r="DF206" s="102"/>
      <c r="DG206" s="102">
        <f>IF(DG$161="侵入水",DG$169,0)</f>
        <v>0</v>
      </c>
      <c r="DH206" s="102"/>
      <c r="DI206" s="102">
        <f>IF(DI$161="侵入水",DI$169,0)</f>
        <v>0</v>
      </c>
      <c r="DJ206" s="102"/>
      <c r="DK206" s="102">
        <f>IF(DK$161="侵入水",DK$169,0)</f>
        <v>0</v>
      </c>
      <c r="DL206" s="102"/>
      <c r="DM206" s="102">
        <f>IF(DM$161="侵入水",DM$169,0)</f>
        <v>0</v>
      </c>
      <c r="DN206" s="102"/>
      <c r="DO206" s="102">
        <f>IF(DO$161="侵入水",DO$169,0)</f>
        <v>0</v>
      </c>
      <c r="DP206" s="102"/>
      <c r="DQ206" s="102">
        <f>IF(DQ$161="侵入水",DQ$169,0)</f>
        <v>0</v>
      </c>
      <c r="DR206" s="102"/>
      <c r="DS206" s="102">
        <f>IF(DS$161="侵入水",DS$169,0)</f>
        <v>0</v>
      </c>
      <c r="DT206" s="102"/>
      <c r="DU206" s="102">
        <f>IF(DU$161="侵入水",DU$169,0)</f>
        <v>0</v>
      </c>
      <c r="DV206" s="102"/>
      <c r="DW206" s="102">
        <f>IF(DW$161="侵入水",DW$169,0)</f>
        <v>0</v>
      </c>
      <c r="DX206" s="102"/>
      <c r="DY206" s="102">
        <f>IF(DY$161="侵入水",DY$169,0)</f>
        <v>0</v>
      </c>
      <c r="DZ206" s="102"/>
      <c r="EA206" s="102">
        <f>IF(EA$161="侵入水",EA$169,0)</f>
        <v>0</v>
      </c>
      <c r="EB206" s="102"/>
      <c r="EC206" s="102">
        <f>IF(EC$161="侵入水",EC$169,0)</f>
        <v>0</v>
      </c>
      <c r="ED206" s="102"/>
      <c r="EE206" s="102">
        <f>IF(EE$161="侵入水",EE$169,0)</f>
        <v>0</v>
      </c>
      <c r="EF206" s="102"/>
      <c r="EG206" s="102">
        <f>IF(EG$161="侵入水",EG$169,0)</f>
        <v>0</v>
      </c>
      <c r="EH206" s="102"/>
      <c r="EI206" s="102">
        <f>IF(EI$161="侵入水",EI$169,0)</f>
        <v>0</v>
      </c>
      <c r="EJ206" s="102"/>
      <c r="EK206" s="102">
        <f>IF(EK$161="侵入水",EK$169,0)</f>
        <v>0</v>
      </c>
      <c r="EL206" s="102"/>
      <c r="EM206" s="102">
        <f>IF(EM$161="侵入水",EM$169,0)</f>
        <v>0</v>
      </c>
      <c r="EN206" s="102"/>
      <c r="EO206" s="102">
        <f>IF(EO$161="侵入水",EO$169,0)</f>
        <v>0</v>
      </c>
      <c r="EP206" s="102"/>
      <c r="EQ206" s="102">
        <f>IF(EQ$161="侵入水",EQ$169,0)</f>
        <v>0</v>
      </c>
      <c r="ER206" s="102"/>
      <c r="ES206" s="102">
        <f>IF(ES$161="侵入水",ES$169,0)</f>
        <v>0</v>
      </c>
      <c r="ET206" s="102"/>
      <c r="EU206" s="102">
        <f>IF(EU$161="侵入水",EU$169,0)</f>
        <v>0</v>
      </c>
      <c r="EV206" s="102"/>
      <c r="EW206" s="102">
        <f>IF(EW$161="侵入水",EW$169,0)</f>
        <v>0</v>
      </c>
      <c r="EX206" s="102"/>
      <c r="EY206" s="102">
        <f>IF(EY$161="侵入水",EY$169,0)</f>
        <v>0</v>
      </c>
      <c r="EZ206" s="102"/>
      <c r="FA206" s="102">
        <f>IF(FA$161="侵入水",FA$169,0)</f>
        <v>0</v>
      </c>
      <c r="FB206" s="102"/>
      <c r="FC206" s="102">
        <f>IF(FC$161="侵入水",FC$169,0)</f>
        <v>0</v>
      </c>
      <c r="FD206" s="102"/>
      <c r="FE206" s="102">
        <f>IF(FE$161="侵入水",FE$169,0)</f>
        <v>0</v>
      </c>
      <c r="FF206" s="102"/>
      <c r="FG206" s="102">
        <f>IF(FG$161="侵入水",FG$169,0)</f>
        <v>0</v>
      </c>
      <c r="FH206" s="102"/>
      <c r="FI206" s="102">
        <f>IF(FI$161="侵入水",FI$169,0)</f>
        <v>0</v>
      </c>
      <c r="FJ206" s="102"/>
      <c r="FK206" s="102">
        <f>IF(FK$161="侵入水",FK$169,0)</f>
        <v>0</v>
      </c>
      <c r="FL206" s="102"/>
      <c r="FM206" s="102">
        <f>IF(FM$161="侵入水",FM$169,0)</f>
        <v>0</v>
      </c>
      <c r="FN206" s="102"/>
      <c r="FO206" s="102">
        <f>IF(FO$161="侵入水",FO$169,0)</f>
        <v>0</v>
      </c>
      <c r="FP206" s="102"/>
      <c r="FQ206" s="102">
        <f>IF(FQ$161="侵入水",FQ$169,0)</f>
        <v>0</v>
      </c>
      <c r="FR206" s="102"/>
    </row>
    <row r="207" spans="2:175" x14ac:dyDescent="0.15">
      <c r="B207" s="96" t="s">
        <v>58</v>
      </c>
      <c r="C207" s="96"/>
      <c r="D207" s="96"/>
      <c r="E207" s="96"/>
      <c r="F207" s="96"/>
      <c r="G207" s="96"/>
      <c r="H207" s="11"/>
      <c r="I207" s="96">
        <f>IF(I$161="モルタル付着",I$169,0)</f>
        <v>0</v>
      </c>
      <c r="J207" s="96"/>
      <c r="K207" s="96">
        <f>IF(K$161="モルタル付着",K$169,0)</f>
        <v>0</v>
      </c>
      <c r="L207" s="96"/>
      <c r="M207" s="96">
        <f>IF(M$161="モルタル付着",M$169,0)</f>
        <v>0</v>
      </c>
      <c r="N207" s="96"/>
      <c r="O207" s="96">
        <f>IF(O$161="モルタル付着",O$169,0)</f>
        <v>0</v>
      </c>
      <c r="P207" s="96"/>
      <c r="Q207" s="96">
        <f>IF(Q$161="モルタル付着",Q$169,0)</f>
        <v>0</v>
      </c>
      <c r="R207" s="96"/>
      <c r="S207" s="96">
        <f>IF(S$161="モルタル付着",S$169,0)</f>
        <v>0</v>
      </c>
      <c r="T207" s="96"/>
      <c r="U207" s="96">
        <f>IF(U$161="モルタル付着",U$169,0)</f>
        <v>0</v>
      </c>
      <c r="V207" s="96"/>
      <c r="W207" s="96">
        <f>IF(W$161="モルタル付着",W$169,0)</f>
        <v>0</v>
      </c>
      <c r="X207" s="96"/>
      <c r="Y207" s="96">
        <f>IF(Y$161="モルタル付着",Y$169,0)</f>
        <v>0</v>
      </c>
      <c r="Z207" s="96"/>
      <c r="AA207" s="96">
        <f>IF(AA$161="モルタル付着",AA$169,0)</f>
        <v>0</v>
      </c>
      <c r="AB207" s="96"/>
      <c r="AC207" s="96">
        <f>IF(AC$161="モルタル付着",AC$169,0)</f>
        <v>0</v>
      </c>
      <c r="AD207" s="96"/>
      <c r="AE207" s="96">
        <f>IF(AE$161="モルタル付着",AE$169,0)</f>
        <v>0</v>
      </c>
      <c r="AF207" s="96"/>
      <c r="AG207" s="96">
        <f>IF(AG$161="モルタル付着",AG$169,0)</f>
        <v>0</v>
      </c>
      <c r="AH207" s="96"/>
      <c r="AI207" s="96">
        <f>IF(AI$161="モルタル付着",AI$169,0)</f>
        <v>0</v>
      </c>
      <c r="AJ207" s="96"/>
      <c r="AK207" s="96">
        <f>IF(AK$161="モルタル付着",AK$169,0)</f>
        <v>0</v>
      </c>
      <c r="AL207" s="96"/>
      <c r="AM207" s="96">
        <f>IF(AM$161="モルタル付着",AM$169,0)</f>
        <v>0</v>
      </c>
      <c r="AN207" s="96"/>
      <c r="AO207" s="96">
        <f>IF(AO$161="モルタル付着",AO$169,0)</f>
        <v>0</v>
      </c>
      <c r="AP207" s="96"/>
      <c r="AQ207" s="96">
        <f>IF(AQ$161="モルタル付着",AQ$169,0)</f>
        <v>0</v>
      </c>
      <c r="AR207" s="96"/>
      <c r="AS207" s="96">
        <f>IF(AS$161="モルタル付着",AS$169,0)</f>
        <v>0</v>
      </c>
      <c r="AT207" s="96"/>
      <c r="AU207" s="96">
        <f>IF(AU$161="モルタル付着",AU$169,0)</f>
        <v>0</v>
      </c>
      <c r="AV207" s="96"/>
      <c r="AW207" s="96">
        <f>IF(AW$161="モルタル付着",AW$169,0)</f>
        <v>0</v>
      </c>
      <c r="AX207" s="96"/>
      <c r="AY207" s="96">
        <f>IF(AY$161="モルタル付着",AY$169,0)</f>
        <v>0</v>
      </c>
      <c r="AZ207" s="96"/>
      <c r="BA207" s="96">
        <f>IF(BA$161="モルタル付着",BA$169,0)</f>
        <v>0</v>
      </c>
      <c r="BB207" s="96"/>
      <c r="BC207" s="96">
        <f>IF(BC$161="モルタル付着",BC$169,0)</f>
        <v>0</v>
      </c>
      <c r="BD207" s="96"/>
      <c r="BE207" s="96">
        <f>IF(BE$161="モルタル付着",BE$169,0)</f>
        <v>0</v>
      </c>
      <c r="BF207" s="96"/>
      <c r="BG207" s="96">
        <f>IF(BG$161="モルタル付着",BG$169,0)</f>
        <v>0</v>
      </c>
      <c r="BH207" s="96"/>
      <c r="BI207" s="96">
        <f>IF(BI$161="モルタル付着",BI$169,0)</f>
        <v>0</v>
      </c>
      <c r="BJ207" s="96"/>
      <c r="BK207" s="96">
        <f>IF(BK$161="モルタル付着",BK$169,0)</f>
        <v>0</v>
      </c>
      <c r="BL207" s="96"/>
      <c r="BM207" s="96">
        <f>IF(BM$161="モルタル付着",BM$169,0)</f>
        <v>0</v>
      </c>
      <c r="BN207" s="96"/>
      <c r="BO207" s="96">
        <f>IF(BO$161="モルタル付着",BO$169,0)</f>
        <v>0</v>
      </c>
      <c r="BP207" s="96"/>
      <c r="BQ207" s="96">
        <f>IF(BQ$161="モルタル付着",BQ$169,0)</f>
        <v>0</v>
      </c>
      <c r="BR207" s="96"/>
      <c r="BS207" s="96">
        <f>IF(BS$161="モルタル付着",BS$169,0)</f>
        <v>0</v>
      </c>
      <c r="BT207" s="96"/>
      <c r="BU207" s="96">
        <f>IF(BU$161="モルタル付着",BU$169,0)</f>
        <v>0</v>
      </c>
      <c r="BV207" s="96"/>
      <c r="BW207" s="96">
        <f>IF(BW$161="モルタル付着",BW$169,0)</f>
        <v>0</v>
      </c>
      <c r="BX207" s="96"/>
      <c r="BY207" s="96">
        <f>IF(BY$161="モルタル付着",BY$169,0)</f>
        <v>0</v>
      </c>
      <c r="BZ207" s="96"/>
      <c r="CA207" s="96">
        <f>IF(CA$161="モルタル付着",CA$169,0)</f>
        <v>0</v>
      </c>
      <c r="CB207" s="96"/>
      <c r="CC207" s="96">
        <f>IF(CC$161="モルタル付着",CC$169,0)</f>
        <v>0</v>
      </c>
      <c r="CD207" s="96"/>
      <c r="CE207" s="96">
        <f>IF(CE$161="モルタル付着",CE$169,0)</f>
        <v>0</v>
      </c>
      <c r="CF207" s="96"/>
      <c r="CG207" s="96">
        <f>IF(CG$161="モルタル付着",CG$169,0)</f>
        <v>0</v>
      </c>
      <c r="CH207" s="96"/>
      <c r="CI207" s="96">
        <f>IF(CI$161="モルタル付着",CI$169,0)</f>
        <v>0</v>
      </c>
      <c r="CJ207" s="96"/>
      <c r="CK207" s="96">
        <f>IF(CK$161="モルタル付着",CK$169,0)</f>
        <v>0</v>
      </c>
      <c r="CL207" s="96"/>
      <c r="CM207" s="96">
        <f>IF(CM$161="モルタル付着",CM$169,0)</f>
        <v>0</v>
      </c>
      <c r="CN207" s="96"/>
      <c r="CO207" s="96">
        <f>IF(CO$161="モルタル付着",CO$169,0)</f>
        <v>0</v>
      </c>
      <c r="CP207" s="96"/>
      <c r="CQ207" s="96">
        <f>IF(CQ$161="モルタル付着",CQ$169,0)</f>
        <v>0</v>
      </c>
      <c r="CR207" s="96"/>
      <c r="CS207" s="96">
        <f>IF(CS$161="モルタル付着",CS$169,0)</f>
        <v>0</v>
      </c>
      <c r="CT207" s="96"/>
      <c r="CU207" s="96">
        <f>IF(CU$161="モルタル付着",CU$169,0)</f>
        <v>0</v>
      </c>
      <c r="CV207" s="96"/>
      <c r="CW207" s="96">
        <f>IF(CW$161="モルタル付着",CW$169,0)</f>
        <v>0</v>
      </c>
      <c r="CX207" s="96"/>
      <c r="CY207" s="96">
        <f>IF(CY$161="モルタル付着",CY$169,0)</f>
        <v>0</v>
      </c>
      <c r="CZ207" s="96"/>
      <c r="DA207" s="96">
        <f>IF(DA$161="モルタル付着",DA$169,0)</f>
        <v>0</v>
      </c>
      <c r="DB207" s="96"/>
      <c r="DC207" s="96">
        <f>IF(DC$161="モルタル付着",DC$169,0)</f>
        <v>0</v>
      </c>
      <c r="DD207" s="96"/>
      <c r="DE207" s="96">
        <f>IF(DE$161="モルタル付着",DE$169,0)</f>
        <v>0</v>
      </c>
      <c r="DF207" s="96"/>
      <c r="DG207" s="96">
        <f>IF(DG$161="モルタル付着",DG$169,0)</f>
        <v>0</v>
      </c>
      <c r="DH207" s="96"/>
      <c r="DI207" s="96">
        <f>IF(DI$161="モルタル付着",DI$169,0)</f>
        <v>0</v>
      </c>
      <c r="DJ207" s="96"/>
      <c r="DK207" s="96">
        <f>IF(DK$161="モルタル付着",DK$169,0)</f>
        <v>0</v>
      </c>
      <c r="DL207" s="96"/>
      <c r="DM207" s="96">
        <f>IF(DM$161="モルタル付着",DM$169,0)</f>
        <v>0</v>
      </c>
      <c r="DN207" s="96"/>
      <c r="DO207" s="96">
        <f>IF(DO$161="モルタル付着",DO$169,0)</f>
        <v>0</v>
      </c>
      <c r="DP207" s="96"/>
      <c r="DQ207" s="96">
        <f>IF(DQ$161="モルタル付着",DQ$169,0)</f>
        <v>0</v>
      </c>
      <c r="DR207" s="96"/>
      <c r="DS207" s="96">
        <f>IF(DS$161="モルタル付着",DS$169,0)</f>
        <v>0</v>
      </c>
      <c r="DT207" s="96"/>
      <c r="DU207" s="96">
        <f>IF(DU$161="モルタル付着",DU$169,0)</f>
        <v>0</v>
      </c>
      <c r="DV207" s="96"/>
      <c r="DW207" s="96">
        <f>IF(DW$161="モルタル付着",DW$169,0)</f>
        <v>0</v>
      </c>
      <c r="DX207" s="96"/>
      <c r="DY207" s="96">
        <f>IF(DY$161="モルタル付着",DY$169,0)</f>
        <v>0</v>
      </c>
      <c r="DZ207" s="96"/>
      <c r="EA207" s="96">
        <f>IF(EA$161="モルタル付着",EA$169,0)</f>
        <v>0</v>
      </c>
      <c r="EB207" s="96"/>
      <c r="EC207" s="96">
        <f>IF(EC$161="モルタル付着",EC$169,0)</f>
        <v>0</v>
      </c>
      <c r="ED207" s="96"/>
      <c r="EE207" s="96">
        <f>IF(EE$161="モルタル付着",EE$169,0)</f>
        <v>0</v>
      </c>
      <c r="EF207" s="96"/>
      <c r="EG207" s="96">
        <f>IF(EG$161="モルタル付着",EG$169,0)</f>
        <v>0</v>
      </c>
      <c r="EH207" s="96"/>
      <c r="EI207" s="96">
        <f>IF(EI$161="モルタル付着",EI$169,0)</f>
        <v>0</v>
      </c>
      <c r="EJ207" s="96"/>
      <c r="EK207" s="96">
        <f>IF(EK$161="モルタル付着",EK$169,0)</f>
        <v>0</v>
      </c>
      <c r="EL207" s="96"/>
      <c r="EM207" s="96">
        <f>IF(EM$161="モルタル付着",EM$169,0)</f>
        <v>0</v>
      </c>
      <c r="EN207" s="96"/>
      <c r="EO207" s="96">
        <f>IF(EO$161="モルタル付着",EO$169,0)</f>
        <v>0</v>
      </c>
      <c r="EP207" s="96"/>
      <c r="EQ207" s="96">
        <f>IF(EQ$161="モルタル付着",EQ$169,0)</f>
        <v>0</v>
      </c>
      <c r="ER207" s="96"/>
      <c r="ES207" s="96">
        <f>IF(ES$161="モルタル付着",ES$169,0)</f>
        <v>0</v>
      </c>
      <c r="ET207" s="96"/>
      <c r="EU207" s="96">
        <f>IF(EU$161="モルタル付着",EU$169,0)</f>
        <v>0</v>
      </c>
      <c r="EV207" s="96"/>
      <c r="EW207" s="96">
        <f>IF(EW$161="モルタル付着",EW$169,0)</f>
        <v>0</v>
      </c>
      <c r="EX207" s="96"/>
      <c r="EY207" s="96">
        <f>IF(EY$161="モルタル付着",EY$169,0)</f>
        <v>0</v>
      </c>
      <c r="EZ207" s="96"/>
      <c r="FA207" s="96">
        <f>IF(FA$161="モルタル付着",FA$169,0)</f>
        <v>0</v>
      </c>
      <c r="FB207" s="96"/>
      <c r="FC207" s="96">
        <f>IF(FC$161="モルタル付着",FC$169,0)</f>
        <v>0</v>
      </c>
      <c r="FD207" s="96"/>
      <c r="FE207" s="96">
        <f>IF(FE$161="モルタル付着",FE$169,0)</f>
        <v>0</v>
      </c>
      <c r="FF207" s="96"/>
      <c r="FG207" s="96">
        <f>IF(FG$161="モルタル付着",FG$169,0)</f>
        <v>0</v>
      </c>
      <c r="FH207" s="96"/>
      <c r="FI207" s="96">
        <f>IF(FI$161="モルタル付着",FI$169,0)</f>
        <v>0</v>
      </c>
      <c r="FJ207" s="96"/>
      <c r="FK207" s="96">
        <f>IF(FK$161="モルタル付着",FK$169,0)</f>
        <v>0</v>
      </c>
      <c r="FL207" s="96"/>
      <c r="FM207" s="96">
        <f>IF(FM$161="モルタル付着",FM$169,0)</f>
        <v>0</v>
      </c>
      <c r="FN207" s="96"/>
      <c r="FO207" s="96">
        <f>IF(FO$161="モルタル付着",FO$169,0)</f>
        <v>0</v>
      </c>
      <c r="FP207" s="96"/>
      <c r="FQ207" s="96">
        <f>IF(FQ$161="モルタル付着",FQ$169,0)</f>
        <v>0</v>
      </c>
      <c r="FR207" s="96"/>
    </row>
    <row r="208" spans="2:175" x14ac:dyDescent="0.15">
      <c r="B208" s="96" t="s">
        <v>41</v>
      </c>
      <c r="C208" s="96"/>
      <c r="D208" s="96"/>
      <c r="E208" s="96"/>
      <c r="F208" s="96"/>
      <c r="G208" s="96"/>
      <c r="H208" s="11"/>
      <c r="I208" s="96">
        <f>IF(I$161="木根侵入",I$169,0)</f>
        <v>0</v>
      </c>
      <c r="J208" s="96"/>
      <c r="K208" s="96">
        <f>IF(K$161="木根侵入",K$169,0)</f>
        <v>0</v>
      </c>
      <c r="L208" s="96"/>
      <c r="M208" s="96">
        <f>IF(M$161="木根侵入",M$169,0)</f>
        <v>0</v>
      </c>
      <c r="N208" s="96"/>
      <c r="O208" s="96">
        <f>IF(O$161="木根侵入",O$169,0)</f>
        <v>0</v>
      </c>
      <c r="P208" s="96"/>
      <c r="Q208" s="96">
        <f>IF(Q$161="木根侵入",Q$169,0)</f>
        <v>0</v>
      </c>
      <c r="R208" s="96"/>
      <c r="S208" s="96">
        <f>IF(S$161="木根侵入",S$169,0)</f>
        <v>0</v>
      </c>
      <c r="T208" s="96"/>
      <c r="U208" s="96">
        <f>IF(U$161="木根侵入",U$169,0)</f>
        <v>0</v>
      </c>
      <c r="V208" s="96"/>
      <c r="W208" s="96">
        <f>IF(W$161="木根侵入",W$169,0)</f>
        <v>0</v>
      </c>
      <c r="X208" s="96"/>
      <c r="Y208" s="96">
        <f>IF(Y$161="木根侵入",Y$169,0)</f>
        <v>0</v>
      </c>
      <c r="Z208" s="96"/>
      <c r="AA208" s="96">
        <f>IF(AA$161="木根侵入",AA$169,0)</f>
        <v>0</v>
      </c>
      <c r="AB208" s="96"/>
      <c r="AC208" s="96">
        <f>IF(AC$161="木根侵入",AC$169,0)</f>
        <v>0</v>
      </c>
      <c r="AD208" s="96"/>
      <c r="AE208" s="96">
        <f>IF(AE$161="木根侵入",AE$169,0)</f>
        <v>0</v>
      </c>
      <c r="AF208" s="96"/>
      <c r="AG208" s="96">
        <f>IF(AG$161="木根侵入",AG$169,0)</f>
        <v>0</v>
      </c>
      <c r="AH208" s="96"/>
      <c r="AI208" s="96">
        <f>IF(AI$161="木根侵入",AI$169,0)</f>
        <v>0</v>
      </c>
      <c r="AJ208" s="96"/>
      <c r="AK208" s="96">
        <f>IF(AK$161="木根侵入",AK$169,0)</f>
        <v>0</v>
      </c>
      <c r="AL208" s="96"/>
      <c r="AM208" s="96">
        <f>IF(AM$161="木根侵入",AM$169,0)</f>
        <v>0</v>
      </c>
      <c r="AN208" s="96"/>
      <c r="AO208" s="96">
        <f>IF(AO$161="木根侵入",AO$169,0)</f>
        <v>0</v>
      </c>
      <c r="AP208" s="96"/>
      <c r="AQ208" s="96">
        <f>IF(AQ$161="木根侵入",AQ$169,0)</f>
        <v>0</v>
      </c>
      <c r="AR208" s="96"/>
      <c r="AS208" s="96">
        <f>IF(AS$161="木根侵入",AS$169,0)</f>
        <v>0</v>
      </c>
      <c r="AT208" s="96"/>
      <c r="AU208" s="96">
        <f>IF(AU$161="木根侵入",AU$169,0)</f>
        <v>0</v>
      </c>
      <c r="AV208" s="96"/>
      <c r="AW208" s="96">
        <f>IF(AW$161="木根侵入",AW$169,0)</f>
        <v>0</v>
      </c>
      <c r="AX208" s="96"/>
      <c r="AY208" s="96">
        <f>IF(AY$161="木根侵入",AY$169,0)</f>
        <v>0</v>
      </c>
      <c r="AZ208" s="96"/>
      <c r="BA208" s="96">
        <f>IF(BA$161="木根侵入",BA$169,0)</f>
        <v>0</v>
      </c>
      <c r="BB208" s="96"/>
      <c r="BC208" s="96">
        <f>IF(BC$161="木根侵入",BC$169,0)</f>
        <v>0</v>
      </c>
      <c r="BD208" s="96"/>
      <c r="BE208" s="96">
        <f>IF(BE$161="木根侵入",BE$169,0)</f>
        <v>0</v>
      </c>
      <c r="BF208" s="96"/>
      <c r="BG208" s="96">
        <f>IF(BG$161="木根侵入",BG$169,0)</f>
        <v>0</v>
      </c>
      <c r="BH208" s="96"/>
      <c r="BI208" s="96">
        <f>IF(BI$161="木根侵入",BI$169,0)</f>
        <v>0</v>
      </c>
      <c r="BJ208" s="96"/>
      <c r="BK208" s="96">
        <f>IF(BK$161="木根侵入",BK$169,0)</f>
        <v>0</v>
      </c>
      <c r="BL208" s="96"/>
      <c r="BM208" s="96">
        <f>IF(BM$161="木根侵入",BM$169,0)</f>
        <v>0</v>
      </c>
      <c r="BN208" s="96"/>
      <c r="BO208" s="96">
        <f>IF(BO$161="木根侵入",BO$169,0)</f>
        <v>0</v>
      </c>
      <c r="BP208" s="96"/>
      <c r="BQ208" s="96">
        <f>IF(BQ$161="木根侵入",BQ$169,0)</f>
        <v>0</v>
      </c>
      <c r="BR208" s="96"/>
      <c r="BS208" s="96">
        <f>IF(BS$161="木根侵入",BS$169,0)</f>
        <v>0</v>
      </c>
      <c r="BT208" s="96"/>
      <c r="BU208" s="96">
        <f>IF(BU$161="木根侵入",BU$169,0)</f>
        <v>0</v>
      </c>
      <c r="BV208" s="96"/>
      <c r="BW208" s="96">
        <f>IF(BW$161="木根侵入",BW$169,0)</f>
        <v>0</v>
      </c>
      <c r="BX208" s="96"/>
      <c r="BY208" s="96">
        <f>IF(BY$161="木根侵入",BY$169,0)</f>
        <v>0</v>
      </c>
      <c r="BZ208" s="96"/>
      <c r="CA208" s="96">
        <f>IF(CA$161="木根侵入",CA$169,0)</f>
        <v>0</v>
      </c>
      <c r="CB208" s="96"/>
      <c r="CC208" s="96">
        <f>IF(CC$161="木根侵入",CC$169,0)</f>
        <v>0</v>
      </c>
      <c r="CD208" s="96"/>
      <c r="CE208" s="96">
        <f>IF(CE$161="木根侵入",CE$169,0)</f>
        <v>0</v>
      </c>
      <c r="CF208" s="96"/>
      <c r="CG208" s="96">
        <f>IF(CG$161="木根侵入",CG$169,0)</f>
        <v>0</v>
      </c>
      <c r="CH208" s="96"/>
      <c r="CI208" s="96">
        <f>IF(CI$161="木根侵入",CI$169,0)</f>
        <v>0</v>
      </c>
      <c r="CJ208" s="96"/>
      <c r="CK208" s="96">
        <f>IF(CK$161="木根侵入",CK$169,0)</f>
        <v>0</v>
      </c>
      <c r="CL208" s="96"/>
      <c r="CM208" s="96">
        <f>IF(CM$161="木根侵入",CM$169,0)</f>
        <v>0</v>
      </c>
      <c r="CN208" s="96"/>
      <c r="CO208" s="96">
        <f>IF(CO$161="木根侵入",CO$169,0)</f>
        <v>0</v>
      </c>
      <c r="CP208" s="96"/>
      <c r="CQ208" s="96">
        <f>IF(CQ$161="木根侵入",CQ$169,0)</f>
        <v>0</v>
      </c>
      <c r="CR208" s="96"/>
      <c r="CS208" s="96">
        <f>IF(CS$161="木根侵入",CS$169,0)</f>
        <v>0</v>
      </c>
      <c r="CT208" s="96"/>
      <c r="CU208" s="96">
        <f>IF(CU$161="木根侵入",CU$169,0)</f>
        <v>0</v>
      </c>
      <c r="CV208" s="96"/>
      <c r="CW208" s="96">
        <f>IF(CW$161="木根侵入",CW$169,0)</f>
        <v>0</v>
      </c>
      <c r="CX208" s="96"/>
      <c r="CY208" s="96">
        <f>IF(CY$161="木根侵入",CY$169,0)</f>
        <v>0</v>
      </c>
      <c r="CZ208" s="96"/>
      <c r="DA208" s="96">
        <f>IF(DA$161="木根侵入",DA$169,0)</f>
        <v>0</v>
      </c>
      <c r="DB208" s="96"/>
      <c r="DC208" s="96">
        <f>IF(DC$161="木根侵入",DC$169,0)</f>
        <v>0</v>
      </c>
      <c r="DD208" s="96"/>
      <c r="DE208" s="96">
        <f>IF(DE$161="木根侵入",DE$169,0)</f>
        <v>0</v>
      </c>
      <c r="DF208" s="96"/>
      <c r="DG208" s="96">
        <f>IF(DG$161="木根侵入",DG$169,0)</f>
        <v>0</v>
      </c>
      <c r="DH208" s="96"/>
      <c r="DI208" s="96">
        <f>IF(DI$161="木根侵入",DI$169,0)</f>
        <v>0</v>
      </c>
      <c r="DJ208" s="96"/>
      <c r="DK208" s="96">
        <f>IF(DK$161="木根侵入",DK$169,0)</f>
        <v>0</v>
      </c>
      <c r="DL208" s="96"/>
      <c r="DM208" s="96">
        <f>IF(DM$161="木根侵入",DM$169,0)</f>
        <v>0</v>
      </c>
      <c r="DN208" s="96"/>
      <c r="DO208" s="96">
        <f>IF(DO$161="木根侵入",DO$169,0)</f>
        <v>0</v>
      </c>
      <c r="DP208" s="96"/>
      <c r="DQ208" s="96">
        <f>IF(DQ$161="木根侵入",DQ$169,0)</f>
        <v>0</v>
      </c>
      <c r="DR208" s="96"/>
      <c r="DS208" s="96">
        <f>IF(DS$161="木根侵入",DS$169,0)</f>
        <v>0</v>
      </c>
      <c r="DT208" s="96"/>
      <c r="DU208" s="96">
        <f>IF(DU$161="木根侵入",DU$169,0)</f>
        <v>0</v>
      </c>
      <c r="DV208" s="96"/>
      <c r="DW208" s="96">
        <f>IF(DW$161="木根侵入",DW$169,0)</f>
        <v>0</v>
      </c>
      <c r="DX208" s="96"/>
      <c r="DY208" s="96">
        <f>IF(DY$161="木根侵入",DY$169,0)</f>
        <v>0</v>
      </c>
      <c r="DZ208" s="96"/>
      <c r="EA208" s="96">
        <f>IF(EA$161="木根侵入",EA$169,0)</f>
        <v>0</v>
      </c>
      <c r="EB208" s="96"/>
      <c r="EC208" s="96">
        <f>IF(EC$161="木根侵入",EC$169,0)</f>
        <v>0</v>
      </c>
      <c r="ED208" s="96"/>
      <c r="EE208" s="96">
        <f>IF(EE$161="木根侵入",EE$169,0)</f>
        <v>0</v>
      </c>
      <c r="EF208" s="96"/>
      <c r="EG208" s="96">
        <f>IF(EG$161="木根侵入",EG$169,0)</f>
        <v>0</v>
      </c>
      <c r="EH208" s="96"/>
      <c r="EI208" s="96">
        <f>IF(EI$161="木根侵入",EI$169,0)</f>
        <v>0</v>
      </c>
      <c r="EJ208" s="96"/>
      <c r="EK208" s="96">
        <f>IF(EK$161="木根侵入",EK$169,0)</f>
        <v>0</v>
      </c>
      <c r="EL208" s="96"/>
      <c r="EM208" s="96">
        <f>IF(EM$161="木根侵入",EM$169,0)</f>
        <v>0</v>
      </c>
      <c r="EN208" s="96"/>
      <c r="EO208" s="96">
        <f>IF(EO$161="木根侵入",EO$169,0)</f>
        <v>0</v>
      </c>
      <c r="EP208" s="96"/>
      <c r="EQ208" s="96">
        <f>IF(EQ$161="木根侵入",EQ$169,0)</f>
        <v>0</v>
      </c>
      <c r="ER208" s="96"/>
      <c r="ES208" s="96">
        <f>IF(ES$161="木根侵入",ES$169,0)</f>
        <v>0</v>
      </c>
      <c r="ET208" s="96"/>
      <c r="EU208" s="96">
        <f>IF(EU$161="木根侵入",EU$169,0)</f>
        <v>0</v>
      </c>
      <c r="EV208" s="96"/>
      <c r="EW208" s="96">
        <f>IF(EW$161="木根侵入",EW$169,0)</f>
        <v>0</v>
      </c>
      <c r="EX208" s="96"/>
      <c r="EY208" s="96">
        <f>IF(EY$161="木根侵入",EY$169,0)</f>
        <v>0</v>
      </c>
      <c r="EZ208" s="96"/>
      <c r="FA208" s="96">
        <f>IF(FA$161="木根侵入",FA$169,0)</f>
        <v>0</v>
      </c>
      <c r="FB208" s="96"/>
      <c r="FC208" s="96">
        <f>IF(FC$161="木根侵入",FC$169,0)</f>
        <v>0</v>
      </c>
      <c r="FD208" s="96"/>
      <c r="FE208" s="96">
        <f>IF(FE$161="木根侵入",FE$169,0)</f>
        <v>0</v>
      </c>
      <c r="FF208" s="96"/>
      <c r="FG208" s="96">
        <f>IF(FG$161="木根侵入",FG$169,0)</f>
        <v>0</v>
      </c>
      <c r="FH208" s="96"/>
      <c r="FI208" s="96">
        <f>IF(FI$161="木根侵入",FI$169,0)</f>
        <v>0</v>
      </c>
      <c r="FJ208" s="96"/>
      <c r="FK208" s="96">
        <f>IF(FK$161="木根侵入",FK$169,0)</f>
        <v>0</v>
      </c>
      <c r="FL208" s="96"/>
      <c r="FM208" s="96">
        <f>IF(FM$161="木根侵入",FM$169,0)</f>
        <v>0</v>
      </c>
      <c r="FN208" s="96"/>
      <c r="FO208" s="96">
        <f>IF(FO$161="木根侵入",FO$169,0)</f>
        <v>0</v>
      </c>
      <c r="FP208" s="96"/>
      <c r="FQ208" s="96">
        <f>IF(FQ$161="木根侵入",FQ$169,0)</f>
        <v>0</v>
      </c>
      <c r="FR208" s="96"/>
    </row>
    <row r="209" spans="2:182" x14ac:dyDescent="0.15">
      <c r="B209" s="96" t="s">
        <v>54</v>
      </c>
      <c r="C209" s="96"/>
      <c r="D209" s="96"/>
      <c r="E209" s="96"/>
      <c r="F209" s="96"/>
      <c r="G209" s="96"/>
      <c r="H209" s="11"/>
      <c r="I209" s="96">
        <f>IF(I$161="油脂堆積",I$169,0)</f>
        <v>0</v>
      </c>
      <c r="J209" s="96"/>
      <c r="K209" s="96">
        <f>IF(K$161="油脂堆積",K$169,0)</f>
        <v>0</v>
      </c>
      <c r="L209" s="96"/>
      <c r="M209" s="96">
        <f>IF(M$161="油脂堆積",M$169,0)</f>
        <v>0</v>
      </c>
      <c r="N209" s="96"/>
      <c r="O209" s="96">
        <f>IF(O$161="油脂堆積",O$169,0)</f>
        <v>0</v>
      </c>
      <c r="P209" s="96"/>
      <c r="Q209" s="96">
        <f>IF(Q$161="油脂堆積",Q$169,0)</f>
        <v>0</v>
      </c>
      <c r="R209" s="96"/>
      <c r="S209" s="96">
        <f>IF(S$161="油脂堆積",S$169,0)</f>
        <v>0</v>
      </c>
      <c r="T209" s="96"/>
      <c r="U209" s="96">
        <f>IF(U$161="油脂堆積",U$169,0)</f>
        <v>0</v>
      </c>
      <c r="V209" s="96"/>
      <c r="W209" s="96">
        <f>IF(W$161="油脂堆積",W$169,0)</f>
        <v>0</v>
      </c>
      <c r="X209" s="96"/>
      <c r="Y209" s="96">
        <f>IF(Y$161="油脂堆積",Y$169,0)</f>
        <v>0</v>
      </c>
      <c r="Z209" s="96"/>
      <c r="AA209" s="96">
        <f>IF(AA$161="油脂堆積",AA$169,0)</f>
        <v>0</v>
      </c>
      <c r="AB209" s="96"/>
      <c r="AC209" s="96">
        <f>IF(AC$161="油脂堆積",AC$169,0)</f>
        <v>0</v>
      </c>
      <c r="AD209" s="96"/>
      <c r="AE209" s="96">
        <f>IF(AE$161="油脂堆積",AE$169,0)</f>
        <v>0</v>
      </c>
      <c r="AF209" s="96"/>
      <c r="AG209" s="96">
        <f>IF(AG$161="油脂堆積",AG$169,0)</f>
        <v>0</v>
      </c>
      <c r="AH209" s="96"/>
      <c r="AI209" s="96">
        <f>IF(AI$161="油脂堆積",AI$169,0)</f>
        <v>0</v>
      </c>
      <c r="AJ209" s="96"/>
      <c r="AK209" s="96">
        <f>IF(AK$161="油脂堆積",AK$169,0)</f>
        <v>0</v>
      </c>
      <c r="AL209" s="96"/>
      <c r="AM209" s="96">
        <f>IF(AM$161="油脂堆積",AM$169,0)</f>
        <v>0</v>
      </c>
      <c r="AN209" s="96"/>
      <c r="AO209" s="96">
        <f>IF(AO$161="油脂堆積",AO$169,0)</f>
        <v>0</v>
      </c>
      <c r="AP209" s="96"/>
      <c r="AQ209" s="96">
        <f>IF(AQ$161="油脂堆積",AQ$169,0)</f>
        <v>0</v>
      </c>
      <c r="AR209" s="96"/>
      <c r="AS209" s="96">
        <f>IF(AS$161="油脂堆積",AS$169,0)</f>
        <v>0</v>
      </c>
      <c r="AT209" s="96"/>
      <c r="AU209" s="96">
        <f>IF(AU$161="油脂堆積",AU$169,0)</f>
        <v>0</v>
      </c>
      <c r="AV209" s="96"/>
      <c r="AW209" s="96">
        <f>IF(AW$161="油脂堆積",AW$169,0)</f>
        <v>0</v>
      </c>
      <c r="AX209" s="96"/>
      <c r="AY209" s="96">
        <f>IF(AY$161="油脂堆積",AY$169,0)</f>
        <v>0</v>
      </c>
      <c r="AZ209" s="96"/>
      <c r="BA209" s="96">
        <f>IF(BA$161="油脂堆積",BA$169,0)</f>
        <v>0</v>
      </c>
      <c r="BB209" s="96"/>
      <c r="BC209" s="96">
        <f>IF(BC$161="油脂堆積",BC$169,0)</f>
        <v>0</v>
      </c>
      <c r="BD209" s="96"/>
      <c r="BE209" s="96">
        <f>IF(BE$161="油脂堆積",BE$169,0)</f>
        <v>0</v>
      </c>
      <c r="BF209" s="96"/>
      <c r="BG209" s="96">
        <f>IF(BG$161="油脂堆積",BG$169,0)</f>
        <v>0</v>
      </c>
      <c r="BH209" s="96"/>
      <c r="BI209" s="96">
        <f>IF(BI$161="油脂堆積",BI$169,0)</f>
        <v>0</v>
      </c>
      <c r="BJ209" s="96"/>
      <c r="BK209" s="96">
        <f>IF(BK$161="油脂堆積",BK$169,0)</f>
        <v>0</v>
      </c>
      <c r="BL209" s="96"/>
      <c r="BM209" s="96">
        <f>IF(BM$161="油脂堆積",BM$169,0)</f>
        <v>0</v>
      </c>
      <c r="BN209" s="96"/>
      <c r="BO209" s="96">
        <f>IF(BO$161="油脂堆積",BO$169,0)</f>
        <v>0</v>
      </c>
      <c r="BP209" s="96"/>
      <c r="BQ209" s="96">
        <f>IF(BQ$161="油脂堆積",BQ$169,0)</f>
        <v>0</v>
      </c>
      <c r="BR209" s="96"/>
      <c r="BS209" s="96">
        <f>IF(BS$161="油脂堆積",BS$169,0)</f>
        <v>0</v>
      </c>
      <c r="BT209" s="96"/>
      <c r="BU209" s="96">
        <f>IF(BU$161="油脂堆積",BU$169,0)</f>
        <v>0</v>
      </c>
      <c r="BV209" s="96"/>
      <c r="BW209" s="96">
        <f>IF(BW$161="油脂堆積",BW$169,0)</f>
        <v>0</v>
      </c>
      <c r="BX209" s="96"/>
      <c r="BY209" s="96">
        <f>IF(BY$161="油脂堆積",BY$169,0)</f>
        <v>0</v>
      </c>
      <c r="BZ209" s="96"/>
      <c r="CA209" s="96">
        <f>IF(CA$161="油脂堆積",CA$169,0)</f>
        <v>0</v>
      </c>
      <c r="CB209" s="96"/>
      <c r="CC209" s="96">
        <f>IF(CC$161="油脂堆積",CC$169,0)</f>
        <v>0</v>
      </c>
      <c r="CD209" s="96"/>
      <c r="CE209" s="96">
        <f>IF(CE$161="油脂堆積",CE$169,0)</f>
        <v>0</v>
      </c>
      <c r="CF209" s="96"/>
      <c r="CG209" s="96">
        <f>IF(CG$161="油脂堆積",CG$169,0)</f>
        <v>0</v>
      </c>
      <c r="CH209" s="96"/>
      <c r="CI209" s="96">
        <f>IF(CI$161="油脂堆積",CI$169,0)</f>
        <v>0</v>
      </c>
      <c r="CJ209" s="96"/>
      <c r="CK209" s="96">
        <f>IF(CK$161="油脂堆積",CK$169,0)</f>
        <v>0</v>
      </c>
      <c r="CL209" s="96"/>
      <c r="CM209" s="96">
        <f>IF(CM$161="油脂堆積",CM$169,0)</f>
        <v>0</v>
      </c>
      <c r="CN209" s="96"/>
      <c r="CO209" s="96">
        <f>IF(CO$161="油脂堆積",CO$169,0)</f>
        <v>0</v>
      </c>
      <c r="CP209" s="96"/>
      <c r="CQ209" s="96">
        <f>IF(CQ$161="油脂堆積",CQ$169,0)</f>
        <v>0</v>
      </c>
      <c r="CR209" s="96"/>
      <c r="CS209" s="96">
        <f>IF(CS$161="油脂堆積",CS$169,0)</f>
        <v>0</v>
      </c>
      <c r="CT209" s="96"/>
      <c r="CU209" s="96">
        <f>IF(CU$161="油脂堆積",CU$169,0)</f>
        <v>0</v>
      </c>
      <c r="CV209" s="96"/>
      <c r="CW209" s="96">
        <f>IF(CW$161="油脂堆積",CW$169,0)</f>
        <v>0</v>
      </c>
      <c r="CX209" s="96"/>
      <c r="CY209" s="96">
        <f>IF(CY$161="油脂堆積",CY$169,0)</f>
        <v>0</v>
      </c>
      <c r="CZ209" s="96"/>
      <c r="DA209" s="96">
        <f>IF(DA$161="油脂堆積",DA$169,0)</f>
        <v>0</v>
      </c>
      <c r="DB209" s="96"/>
      <c r="DC209" s="96">
        <f>IF(DC$161="油脂堆積",DC$169,0)</f>
        <v>0</v>
      </c>
      <c r="DD209" s="96"/>
      <c r="DE209" s="96">
        <f>IF(DE$161="油脂堆積",DE$169,0)</f>
        <v>0</v>
      </c>
      <c r="DF209" s="96"/>
      <c r="DG209" s="96">
        <f>IF(DG$161="油脂堆積",DG$169,0)</f>
        <v>0</v>
      </c>
      <c r="DH209" s="96"/>
      <c r="DI209" s="96">
        <f>IF(DI$161="油脂堆積",DI$169,0)</f>
        <v>0</v>
      </c>
      <c r="DJ209" s="96"/>
      <c r="DK209" s="96">
        <f>IF(DK$161="油脂堆積",DK$169,0)</f>
        <v>0</v>
      </c>
      <c r="DL209" s="96"/>
      <c r="DM209" s="96">
        <f>IF(DM$161="油脂堆積",DM$169,0)</f>
        <v>0</v>
      </c>
      <c r="DN209" s="96"/>
      <c r="DO209" s="96">
        <f>IF(DO$161="油脂堆積",DO$169,0)</f>
        <v>0</v>
      </c>
      <c r="DP209" s="96"/>
      <c r="DQ209" s="96">
        <f>IF(DQ$161="油脂堆積",DQ$169,0)</f>
        <v>0</v>
      </c>
      <c r="DR209" s="96"/>
      <c r="DS209" s="96">
        <f>IF(DS$161="油脂堆積",DS$169,0)</f>
        <v>0</v>
      </c>
      <c r="DT209" s="96"/>
      <c r="DU209" s="96">
        <f>IF(DU$161="油脂堆積",DU$169,0)</f>
        <v>0</v>
      </c>
      <c r="DV209" s="96"/>
      <c r="DW209" s="96">
        <f>IF(DW$161="油脂堆積",DW$169,0)</f>
        <v>0</v>
      </c>
      <c r="DX209" s="96"/>
      <c r="DY209" s="96">
        <f>IF(DY$161="油脂堆積",DY$169,0)</f>
        <v>0</v>
      </c>
      <c r="DZ209" s="96"/>
      <c r="EA209" s="96">
        <f>IF(EA$161="油脂堆積",EA$169,0)</f>
        <v>0</v>
      </c>
      <c r="EB209" s="96"/>
      <c r="EC209" s="96">
        <f>IF(EC$161="油脂堆積",EC$169,0)</f>
        <v>0</v>
      </c>
      <c r="ED209" s="96"/>
      <c r="EE209" s="96">
        <f>IF(EE$161="油脂堆積",EE$169,0)</f>
        <v>0</v>
      </c>
      <c r="EF209" s="96"/>
      <c r="EG209" s="96">
        <f>IF(EG$161="油脂堆積",EG$169,0)</f>
        <v>0</v>
      </c>
      <c r="EH209" s="96"/>
      <c r="EI209" s="96">
        <f>IF(EI$161="油脂堆積",EI$169,0)</f>
        <v>0</v>
      </c>
      <c r="EJ209" s="96"/>
      <c r="EK209" s="96">
        <f>IF(EK$161="油脂堆積",EK$169,0)</f>
        <v>0</v>
      </c>
      <c r="EL209" s="96"/>
      <c r="EM209" s="96">
        <f>IF(EM$161="油脂堆積",EM$169,0)</f>
        <v>0</v>
      </c>
      <c r="EN209" s="96"/>
      <c r="EO209" s="96">
        <f>IF(EO$161="油脂堆積",EO$169,0)</f>
        <v>0</v>
      </c>
      <c r="EP209" s="96"/>
      <c r="EQ209" s="96">
        <f>IF(EQ$161="油脂堆積",EQ$169,0)</f>
        <v>0</v>
      </c>
      <c r="ER209" s="96"/>
      <c r="ES209" s="96">
        <f>IF(ES$161="油脂堆積",ES$169,0)</f>
        <v>0</v>
      </c>
      <c r="ET209" s="96"/>
      <c r="EU209" s="96">
        <f>IF(EU$161="油脂堆積",EU$169,0)</f>
        <v>0</v>
      </c>
      <c r="EV209" s="96"/>
      <c r="EW209" s="96">
        <f>IF(EW$161="油脂堆積",EW$169,0)</f>
        <v>0</v>
      </c>
      <c r="EX209" s="96"/>
      <c r="EY209" s="96">
        <f>IF(EY$161="油脂堆積",EY$169,0)</f>
        <v>0</v>
      </c>
      <c r="EZ209" s="96"/>
      <c r="FA209" s="96">
        <f>IF(FA$161="油脂堆積",FA$169,0)</f>
        <v>0</v>
      </c>
      <c r="FB209" s="96"/>
      <c r="FC209" s="96">
        <f>IF(FC$161="油脂堆積",FC$169,0)</f>
        <v>0</v>
      </c>
      <c r="FD209" s="96"/>
      <c r="FE209" s="96">
        <f>IF(FE$161="油脂堆積",FE$169,0)</f>
        <v>0</v>
      </c>
      <c r="FF209" s="96"/>
      <c r="FG209" s="96">
        <f>IF(FG$161="油脂堆積",FG$169,0)</f>
        <v>0</v>
      </c>
      <c r="FH209" s="96"/>
      <c r="FI209" s="96">
        <f>IF(FI$161="油脂堆積",FI$169,0)</f>
        <v>0</v>
      </c>
      <c r="FJ209" s="96"/>
      <c r="FK209" s="96">
        <f>IF(FK$161="油脂堆積",FK$169,0)</f>
        <v>0</v>
      </c>
      <c r="FL209" s="96"/>
      <c r="FM209" s="96">
        <f>IF(FM$161="油脂堆積",FM$169,0)</f>
        <v>0</v>
      </c>
      <c r="FN209" s="96"/>
      <c r="FO209" s="96">
        <f>IF(FO$161="油脂堆積",FO$169,0)</f>
        <v>0</v>
      </c>
      <c r="FP209" s="96"/>
      <c r="FQ209" s="96">
        <f>IF(FQ$161="油脂堆積",FQ$169,0)</f>
        <v>0</v>
      </c>
      <c r="FR209" s="96"/>
    </row>
    <row r="211" spans="2:182" x14ac:dyDescent="0.15">
      <c r="B211" s="11" t="s">
        <v>57</v>
      </c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  <c r="AQ211" s="11"/>
      <c r="AR211" s="11"/>
      <c r="AS211" s="11"/>
      <c r="AT211" s="11"/>
      <c r="AU211" s="11"/>
      <c r="AV211" s="11"/>
      <c r="AW211" s="11"/>
      <c r="AX211" s="11"/>
      <c r="AY211" s="11"/>
      <c r="AZ211" s="11"/>
      <c r="BA211" s="11"/>
      <c r="BB211" s="11"/>
      <c r="BC211" s="11"/>
      <c r="BD211" s="11"/>
      <c r="BE211" s="11"/>
      <c r="BF211" s="11"/>
      <c r="BG211" s="11"/>
      <c r="BH211" s="11"/>
      <c r="BI211" s="11"/>
      <c r="BJ211" s="11"/>
      <c r="BK211" s="11"/>
      <c r="BL211" s="11"/>
      <c r="BM211" s="11"/>
      <c r="BN211" s="11"/>
      <c r="BO211" s="11"/>
      <c r="BP211" s="11"/>
      <c r="BQ211" s="11"/>
      <c r="BR211" s="11"/>
      <c r="BS211" s="11"/>
      <c r="BT211" s="11"/>
      <c r="BU211" s="11"/>
      <c r="BV211" s="11"/>
      <c r="BW211" s="11"/>
      <c r="BX211" s="11"/>
      <c r="BY211" s="11"/>
      <c r="BZ211" s="11"/>
      <c r="CA211" s="11"/>
      <c r="CB211" s="11"/>
      <c r="CC211" s="11"/>
      <c r="CD211" s="11"/>
      <c r="CE211" s="11"/>
      <c r="CF211" s="11"/>
      <c r="CG211" s="11"/>
      <c r="CH211" s="11"/>
      <c r="CI211" s="11"/>
      <c r="CJ211" s="11"/>
      <c r="CK211" s="11"/>
      <c r="CL211" s="11"/>
      <c r="CM211" s="11"/>
      <c r="CN211" s="11"/>
      <c r="CO211" s="11"/>
      <c r="CP211" s="11"/>
      <c r="CQ211" s="11"/>
      <c r="CR211" s="11"/>
      <c r="CS211" s="11"/>
      <c r="CT211" s="11"/>
      <c r="CU211" s="11"/>
      <c r="CV211" s="11"/>
      <c r="CW211" s="11"/>
      <c r="CX211" s="11"/>
      <c r="CY211" s="11"/>
      <c r="CZ211" s="11"/>
      <c r="DA211" s="11"/>
      <c r="DB211" s="11"/>
      <c r="DC211" s="11"/>
      <c r="DD211" s="11"/>
      <c r="DE211" s="11"/>
      <c r="DF211" s="11"/>
      <c r="DG211" s="11"/>
      <c r="DH211" s="11"/>
      <c r="DI211" s="11"/>
      <c r="DJ211" s="11"/>
      <c r="DK211" s="11"/>
      <c r="DL211" s="11"/>
      <c r="DM211" s="11"/>
      <c r="DN211" s="11"/>
      <c r="DO211" s="11"/>
      <c r="DP211" s="11"/>
      <c r="DQ211" s="11"/>
      <c r="DR211" s="11"/>
      <c r="DS211" s="11"/>
      <c r="DT211" s="11"/>
      <c r="DU211" s="11"/>
      <c r="DV211" s="11"/>
      <c r="DW211" s="11"/>
      <c r="DX211" s="11"/>
      <c r="DY211" s="11"/>
      <c r="DZ211" s="11"/>
      <c r="EA211" s="11"/>
      <c r="EB211" s="11"/>
      <c r="EC211" s="11"/>
      <c r="ED211" s="11"/>
      <c r="EE211" s="11"/>
      <c r="EF211" s="11"/>
      <c r="EG211" s="11"/>
      <c r="EH211" s="11"/>
      <c r="EI211" s="11"/>
      <c r="EJ211" s="11"/>
      <c r="EK211" s="11"/>
      <c r="EL211" s="11"/>
      <c r="EM211" s="11"/>
      <c r="EN211" s="11"/>
      <c r="EO211" s="11"/>
      <c r="EP211" s="11"/>
      <c r="EQ211" s="11"/>
      <c r="ER211" s="11"/>
      <c r="ES211" s="11"/>
      <c r="ET211" s="11"/>
      <c r="EU211" s="11"/>
      <c r="EV211" s="11"/>
      <c r="EW211" s="11"/>
      <c r="EX211" s="11"/>
      <c r="EY211" s="11"/>
      <c r="EZ211" s="11"/>
      <c r="FA211" s="11"/>
      <c r="FB211" s="11"/>
      <c r="FC211" s="11"/>
      <c r="FD211" s="11"/>
      <c r="FE211" s="11"/>
      <c r="FF211" s="11"/>
      <c r="FG211" s="11"/>
      <c r="FH211" s="11"/>
      <c r="FI211" s="11"/>
      <c r="FJ211" s="11"/>
      <c r="FK211" s="11"/>
      <c r="FL211" s="11"/>
      <c r="FM211" s="11"/>
      <c r="FN211" s="11"/>
      <c r="FO211" s="11"/>
      <c r="FP211" s="11"/>
      <c r="FQ211" s="11"/>
      <c r="FR211" s="11"/>
    </row>
    <row r="212" spans="2:182" x14ac:dyDescent="0.15">
      <c r="B212" s="161" t="s">
        <v>60</v>
      </c>
      <c r="C212" s="102"/>
      <c r="D212" s="102"/>
      <c r="E212" s="102"/>
      <c r="F212" s="102"/>
      <c r="G212" s="102"/>
      <c r="H212" s="70"/>
      <c r="I212" s="102">
        <f>IF($H$175="取付管接合不良",$H$183,0)</f>
        <v>0</v>
      </c>
      <c r="J212" s="102"/>
      <c r="K212" s="102">
        <f>IF(K$175="取付管接合不良",K$183,0)</f>
        <v>0</v>
      </c>
      <c r="L212" s="102"/>
      <c r="M212" s="102">
        <f>IF(M$175="取付管接合不良",M$183,0)</f>
        <v>0</v>
      </c>
      <c r="N212" s="102"/>
      <c r="O212" s="102">
        <f>IF(O$175="取付管接合不良",O$183,0)</f>
        <v>0</v>
      </c>
      <c r="P212" s="102"/>
      <c r="Q212" s="102">
        <f>IF(Q$175="取付管接合不良",Q$183,0)</f>
        <v>0</v>
      </c>
      <c r="R212" s="102"/>
      <c r="S212" s="102">
        <f>IF(S$175="取付管接合不良",S$183,0)</f>
        <v>0</v>
      </c>
      <c r="T212" s="102"/>
      <c r="U212" s="102">
        <f>IF(U$175="取付管接合不良",U$183,0)</f>
        <v>0</v>
      </c>
      <c r="V212" s="102"/>
      <c r="W212" s="102">
        <f>IF(W$175="取付管接合不良",W$183,0)</f>
        <v>0</v>
      </c>
      <c r="X212" s="102"/>
      <c r="Y212" s="102">
        <f>IF(Y$175="取付管接合不良",Y$183,0)</f>
        <v>0</v>
      </c>
      <c r="Z212" s="102"/>
      <c r="AA212" s="102">
        <f>IF(AA$175="取付管接合不良",AA$183,0)</f>
        <v>0</v>
      </c>
      <c r="AB212" s="102"/>
      <c r="AC212" s="102">
        <f>IF(AC$175="取付管接合不良",AC$183,0)</f>
        <v>0</v>
      </c>
      <c r="AD212" s="102"/>
      <c r="AE212" s="102">
        <f>IF(AE$175="取付管接合不良",AE$183,0)</f>
        <v>0</v>
      </c>
      <c r="AF212" s="102"/>
      <c r="AG212" s="102">
        <f>IF(AG$175="取付管接合不良",AG$183,0)</f>
        <v>0</v>
      </c>
      <c r="AH212" s="102"/>
      <c r="AI212" s="102">
        <f>IF(AI$175="取付管接合不良",AI$183,0)</f>
        <v>0</v>
      </c>
      <c r="AJ212" s="102"/>
      <c r="AK212" s="102">
        <f>IF(AK$175="取付管接合不良",AK$183,0)</f>
        <v>0</v>
      </c>
      <c r="AL212" s="102"/>
      <c r="AM212" s="102">
        <f>IF(AM$175="取付管接合不良",AM$183,0)</f>
        <v>0</v>
      </c>
      <c r="AN212" s="102"/>
      <c r="AO212" s="102">
        <f>IF(AO$175="取付管接合不良",AO$183,0)</f>
        <v>0</v>
      </c>
      <c r="AP212" s="102"/>
      <c r="AQ212" s="102">
        <f>IF(AQ$175="取付管接合不良",AQ$183,0)</f>
        <v>0</v>
      </c>
      <c r="AR212" s="102"/>
      <c r="AS212" s="102">
        <f>IF(AS$175="取付管接合不良",AS$183,0)</f>
        <v>0</v>
      </c>
      <c r="AT212" s="102"/>
      <c r="AU212" s="102">
        <f>IF(AU$175="取付管接合不良",AU$183,0)</f>
        <v>0</v>
      </c>
      <c r="AV212" s="102"/>
      <c r="AW212" s="102">
        <f>IF(AW$175="取付管接合不良",AW$183,0)</f>
        <v>0</v>
      </c>
      <c r="AX212" s="102"/>
      <c r="AY212" s="102">
        <f>IF(AY$175="取付管接合不良",AY$183,0)</f>
        <v>0</v>
      </c>
      <c r="AZ212" s="102"/>
      <c r="BA212" s="102">
        <f>IF(BA$175="取付管接合不良",BA$183,0)</f>
        <v>0</v>
      </c>
      <c r="BB212" s="102"/>
      <c r="BC212" s="102">
        <f>IF(BC$175="取付管接合不良",BC$183,0)</f>
        <v>0</v>
      </c>
      <c r="BD212" s="102"/>
      <c r="BE212" s="102">
        <f>IF(BE$175="取付管接合不良",BE$183,0)</f>
        <v>0</v>
      </c>
      <c r="BF212" s="102"/>
      <c r="BG212" s="102">
        <f>IF(BG$175="取付管接合不良",BG$183,0)</f>
        <v>0</v>
      </c>
      <c r="BH212" s="102"/>
      <c r="BI212" s="102">
        <f>IF(BI$175="取付管接合不良",BI$183,0)</f>
        <v>0</v>
      </c>
      <c r="BJ212" s="102"/>
      <c r="BK212" s="102">
        <f>IF(BK$175="取付管接合不良",BK$183,0)</f>
        <v>0</v>
      </c>
      <c r="BL212" s="102"/>
      <c r="BM212" s="102">
        <f>IF(BM$175="取付管接合不良",BM$183,0)</f>
        <v>0</v>
      </c>
      <c r="BN212" s="102"/>
      <c r="BO212" s="102">
        <f>IF(BO$175="取付管接合不良",BO$183,0)</f>
        <v>0</v>
      </c>
      <c r="BP212" s="102"/>
      <c r="BQ212" s="102">
        <f>IF(BQ$175="取付管接合不良",BQ$183,0)</f>
        <v>0</v>
      </c>
      <c r="BR212" s="102"/>
      <c r="BS212" s="102">
        <f>IF(BS$175="取付管接合不良",BS$183,0)</f>
        <v>0</v>
      </c>
      <c r="BT212" s="102"/>
      <c r="BU212" s="102">
        <f>IF(BU$175="取付管接合不良",BU$183,0)</f>
        <v>0</v>
      </c>
      <c r="BV212" s="102"/>
      <c r="BW212" s="102">
        <f>IF(BW$175="取付管接合不良",BW$183,0)</f>
        <v>0</v>
      </c>
      <c r="BX212" s="102"/>
      <c r="BY212" s="102">
        <f>IF(BY$175="取付管接合不良",BY$183,0)</f>
        <v>0</v>
      </c>
      <c r="BZ212" s="102"/>
      <c r="CA212" s="102">
        <f>IF(CA$175="取付管接合不良",CA$183,0)</f>
        <v>0</v>
      </c>
      <c r="CB212" s="102"/>
      <c r="CC212" s="102">
        <f>IF(CC$175="取付管接合不良",CC$183,0)</f>
        <v>0</v>
      </c>
      <c r="CD212" s="102"/>
      <c r="CE212" s="102">
        <f>IF(CE$175="取付管接合不良",CE$183,0)</f>
        <v>0</v>
      </c>
      <c r="CF212" s="102"/>
      <c r="CG212" s="102">
        <f>IF(CG$175="取付管接合不良",CG$183,0)</f>
        <v>0</v>
      </c>
      <c r="CH212" s="102"/>
      <c r="CI212" s="102">
        <f>IF(CI$175="取付管接合不良",CI$183,0)</f>
        <v>0</v>
      </c>
      <c r="CJ212" s="102"/>
      <c r="CK212" s="102">
        <f>IF(CK$175="取付管接合不良",CK$183,0)</f>
        <v>0</v>
      </c>
      <c r="CL212" s="102"/>
      <c r="CM212" s="102">
        <f>IF(CM$175="取付管接合不良",CM$183,0)</f>
        <v>0</v>
      </c>
      <c r="CN212" s="102"/>
      <c r="CO212" s="102">
        <f>IF(CO$175="取付管接合不良",CO$183,0)</f>
        <v>0</v>
      </c>
      <c r="CP212" s="102"/>
      <c r="CQ212" s="102">
        <f>IF(CQ$175="取付管接合不良",CQ$183,0)</f>
        <v>0</v>
      </c>
      <c r="CR212" s="102"/>
      <c r="CS212" s="102">
        <f>IF(CS$175="取付管接合不良",CS$183,0)</f>
        <v>0</v>
      </c>
      <c r="CT212" s="102"/>
      <c r="CU212" s="102">
        <f>IF(CU$175="取付管接合不良",CU$183,0)</f>
        <v>0</v>
      </c>
      <c r="CV212" s="102"/>
      <c r="CW212" s="102">
        <f>IF(CW$175="取付管接合不良",CW$183,0)</f>
        <v>0</v>
      </c>
      <c r="CX212" s="102"/>
      <c r="CY212" s="102">
        <f>IF(CY$175="取付管接合不良",CY$183,0)</f>
        <v>0</v>
      </c>
      <c r="CZ212" s="102"/>
      <c r="DA212" s="102">
        <f>IF(DA$175="取付管接合不良",DA$183,0)</f>
        <v>0</v>
      </c>
      <c r="DB212" s="102"/>
      <c r="DC212" s="102">
        <f>IF(DC$175="取付管接合不良",DC$183,0)</f>
        <v>0</v>
      </c>
      <c r="DD212" s="102"/>
      <c r="DE212" s="102">
        <f>IF(DE$175="取付管接合不良",DE$183,0)</f>
        <v>0</v>
      </c>
      <c r="DF212" s="102"/>
      <c r="DG212" s="102">
        <f>IF(DG$175="取付管接合不良",DG$183,0)</f>
        <v>0</v>
      </c>
      <c r="DH212" s="102"/>
      <c r="DI212" s="102">
        <f>IF(DI$175="取付管接合不良",DI$183,0)</f>
        <v>0</v>
      </c>
      <c r="DJ212" s="102"/>
      <c r="DK212" s="102">
        <f>IF(DK$175="取付管接合不良",DK$183,0)</f>
        <v>0</v>
      </c>
      <c r="DL212" s="102"/>
      <c r="DM212" s="102">
        <f>IF(DM$175="取付管接合不良",DM$183,0)</f>
        <v>0</v>
      </c>
      <c r="DN212" s="102"/>
      <c r="DO212" s="102">
        <f>IF(DO$175="取付管接合不良",DO$183,0)</f>
        <v>0</v>
      </c>
      <c r="DP212" s="102"/>
      <c r="DQ212" s="102">
        <f>IF(DQ$175="取付管接合不良",DQ$183,0)</f>
        <v>0</v>
      </c>
      <c r="DR212" s="102"/>
      <c r="DS212" s="102">
        <f>IF(DS$175="取付管接合不良",DS$183,0)</f>
        <v>0</v>
      </c>
      <c r="DT212" s="102"/>
      <c r="DU212" s="102">
        <f>IF(DU$175="取付管接合不良",DU$183,0)</f>
        <v>0</v>
      </c>
      <c r="DV212" s="102"/>
      <c r="DW212" s="102">
        <f>IF(DW$175="取付管接合不良",DW$183,0)</f>
        <v>0</v>
      </c>
      <c r="DX212" s="102"/>
      <c r="DY212" s="102">
        <f>IF(DY$175="取付管接合不良",DY$183,0)</f>
        <v>0</v>
      </c>
      <c r="DZ212" s="102"/>
      <c r="EA212" s="102">
        <f>IF(EA$175="取付管接合不良",EA$183,0)</f>
        <v>0</v>
      </c>
      <c r="EB212" s="102"/>
      <c r="EC212" s="102">
        <f>IF(EC$175="取付管接合不良",EC$183,0)</f>
        <v>0</v>
      </c>
      <c r="ED212" s="102"/>
      <c r="EE212" s="102">
        <f>IF(EE$175="取付管接合不良",EE$183,0)</f>
        <v>0</v>
      </c>
      <c r="EF212" s="102"/>
      <c r="EG212" s="102">
        <f>IF(EG$175="取付管接合不良",EG$183,0)</f>
        <v>0</v>
      </c>
      <c r="EH212" s="102"/>
      <c r="EI212" s="102">
        <f>IF(EI$175="取付管接合不良",EI$183,0)</f>
        <v>0</v>
      </c>
      <c r="EJ212" s="102"/>
      <c r="EK212" s="102">
        <f>IF(EK$175="取付管接合不良",EK$183,0)</f>
        <v>0</v>
      </c>
      <c r="EL212" s="102"/>
      <c r="EM212" s="102">
        <f>IF(EM$175="取付管接合不良",EM$183,0)</f>
        <v>0</v>
      </c>
      <c r="EN212" s="102"/>
      <c r="EO212" s="102">
        <f>IF(EO$175="取付管接合不良",EO$183,0)</f>
        <v>0</v>
      </c>
      <c r="EP212" s="102"/>
      <c r="EQ212" s="102">
        <f>IF(EQ$175="取付管接合不良",EQ$183,0)</f>
        <v>0</v>
      </c>
      <c r="ER212" s="102"/>
      <c r="ES212" s="102">
        <f>IF(ES$175="取付管接合不良",ES$183,0)</f>
        <v>0</v>
      </c>
      <c r="ET212" s="102"/>
      <c r="EU212" s="102">
        <f>IF(EU$175="取付管接合不良",EU$183,0)</f>
        <v>0</v>
      </c>
      <c r="EV212" s="102"/>
      <c r="EW212" s="102">
        <f>IF(EW$175="取付管接合不良",EW$183,0)</f>
        <v>0</v>
      </c>
      <c r="EX212" s="102"/>
      <c r="EY212" s="102">
        <f>IF(EY$175="取付管接合不良",EY$183,0)</f>
        <v>0</v>
      </c>
      <c r="EZ212" s="102"/>
      <c r="FA212" s="102">
        <f>IF(FA$175="取付管接合不良",FA$183,0)</f>
        <v>0</v>
      </c>
      <c r="FB212" s="102"/>
      <c r="FC212" s="102">
        <f>IF(FC$175="取付管接合不良",FC$183,0)</f>
        <v>0</v>
      </c>
      <c r="FD212" s="102"/>
      <c r="FE212" s="102">
        <f>IF(FE$175="取付管接合不良",FE$183,0)</f>
        <v>0</v>
      </c>
      <c r="FF212" s="102"/>
      <c r="FG212" s="102">
        <f>IF(FG$175="取付管接合不良",FG$183,0)</f>
        <v>0</v>
      </c>
      <c r="FH212" s="102"/>
      <c r="FI212" s="102">
        <f>IF(FI$175="取付管接合不良",FI$183,0)</f>
        <v>0</v>
      </c>
      <c r="FJ212" s="102"/>
      <c r="FK212" s="102">
        <f>IF(FK$175="取付管接合不良",FK$183,0)</f>
        <v>0</v>
      </c>
      <c r="FL212" s="102"/>
      <c r="FM212" s="102">
        <f>IF(FM$175="取付管接合不良",FM$183,0)</f>
        <v>0</v>
      </c>
      <c r="FN212" s="102"/>
      <c r="FO212" s="102">
        <f>IF(FO$175="取付管接合不良",FO$183,0)</f>
        <v>0</v>
      </c>
      <c r="FP212" s="102"/>
      <c r="FQ212" s="102">
        <f>IF(FQ$175="取付管接合不良",FQ$183,0)</f>
        <v>0</v>
      </c>
      <c r="FR212" s="102"/>
    </row>
    <row r="213" spans="2:182" x14ac:dyDescent="0.15">
      <c r="B213" s="160" t="s">
        <v>51</v>
      </c>
      <c r="C213" s="96"/>
      <c r="D213" s="96"/>
      <c r="E213" s="96"/>
      <c r="F213" s="96"/>
      <c r="G213" s="96"/>
      <c r="I213" s="103">
        <f>IF($I$175="取付管突出",$I$183,0)</f>
        <v>0</v>
      </c>
      <c r="J213" s="103"/>
      <c r="K213" s="96">
        <f>IF(K$175="取付管突出",K$183,0)</f>
        <v>0</v>
      </c>
      <c r="L213" s="96"/>
      <c r="M213" s="96">
        <f>IF(M$175="取付管突出",M$183,0)</f>
        <v>0</v>
      </c>
      <c r="N213" s="96"/>
      <c r="O213" s="96">
        <f>IF(O$175="取付管突出",O$183,0)</f>
        <v>0</v>
      </c>
      <c r="P213" s="96"/>
      <c r="Q213" s="96">
        <f>IF(Q$175="取付管突出",Q$183,0)</f>
        <v>0</v>
      </c>
      <c r="R213" s="96"/>
      <c r="S213" s="96">
        <f>IF(S$175="取付管突出",S$183,0)</f>
        <v>0</v>
      </c>
      <c r="T213" s="96"/>
      <c r="U213" s="96">
        <f>IF(U$175="取付管突出",U$183,0)</f>
        <v>0</v>
      </c>
      <c r="V213" s="96"/>
      <c r="W213" s="96">
        <f>IF(W$175="取付管突出",W$183,0)</f>
        <v>0</v>
      </c>
      <c r="X213" s="96"/>
      <c r="Y213" s="96">
        <f>IF(Y$175="取付管突出",Y$183,0)</f>
        <v>0</v>
      </c>
      <c r="Z213" s="96"/>
      <c r="AA213" s="96">
        <f>IF(AA$175="取付管突出",AA$183,0)</f>
        <v>0</v>
      </c>
      <c r="AB213" s="96"/>
      <c r="AC213" s="96">
        <f>IF(AC$175="取付管突出",AC$183,0)</f>
        <v>0</v>
      </c>
      <c r="AD213" s="96"/>
      <c r="AE213" s="96">
        <f>IF(AE$175="取付管突出",AE$183,0)</f>
        <v>0</v>
      </c>
      <c r="AF213" s="96"/>
      <c r="AG213" s="96">
        <f>IF(AG$175="取付管突出",AG$183,0)</f>
        <v>0</v>
      </c>
      <c r="AH213" s="96"/>
      <c r="AI213" s="96">
        <f>IF(AI$175="取付管突出",AI$183,0)</f>
        <v>0</v>
      </c>
      <c r="AJ213" s="96"/>
      <c r="AK213" s="96">
        <f>IF(AK$175="取付管突出",AK$183,0)</f>
        <v>0</v>
      </c>
      <c r="AL213" s="96"/>
      <c r="AM213" s="96">
        <f>IF(AM$175="取付管突出",AM$183,0)</f>
        <v>0</v>
      </c>
      <c r="AN213" s="96"/>
      <c r="AO213" s="96">
        <f>IF(AO$175="取付管突出",AO$183,0)</f>
        <v>0</v>
      </c>
      <c r="AP213" s="96"/>
      <c r="AQ213" s="96">
        <f>IF(AQ$175="取付管突出",AQ$183,0)</f>
        <v>0</v>
      </c>
      <c r="AR213" s="96"/>
      <c r="AS213" s="96">
        <f>IF(AS$175="取付管突出",AS$183,0)</f>
        <v>0</v>
      </c>
      <c r="AT213" s="96"/>
      <c r="AU213" s="96">
        <f>IF(AU$175="取付管突出",AU$183,0)</f>
        <v>0</v>
      </c>
      <c r="AV213" s="96"/>
      <c r="AW213" s="96">
        <f>IF(AW$175="取付管突出",AW$183,0)</f>
        <v>0</v>
      </c>
      <c r="AX213" s="96"/>
      <c r="AY213" s="96">
        <f>IF(AY$175="取付管突出",AY$183,0)</f>
        <v>0</v>
      </c>
      <c r="AZ213" s="96"/>
      <c r="BA213" s="96">
        <f>IF(BA$175="取付管突出",BA$183,0)</f>
        <v>0</v>
      </c>
      <c r="BB213" s="96"/>
      <c r="BC213" s="96">
        <f>IF(BC$175="取付管突出",BC$183,0)</f>
        <v>0</v>
      </c>
      <c r="BD213" s="96"/>
      <c r="BE213" s="96">
        <f>IF(BE$175="取付管突出",BE$183,0)</f>
        <v>0</v>
      </c>
      <c r="BF213" s="96"/>
      <c r="BG213" s="96">
        <f>IF(BG$175="取付管突出",BG$183,0)</f>
        <v>0</v>
      </c>
      <c r="BH213" s="96"/>
      <c r="BI213" s="96">
        <f>IF(BI$175="取付管突出",BI$183,0)</f>
        <v>0</v>
      </c>
      <c r="BJ213" s="96"/>
      <c r="BK213" s="96">
        <f>IF(BK$175="取付管突出",BK$183,0)</f>
        <v>0</v>
      </c>
      <c r="BL213" s="96"/>
      <c r="BM213" s="96">
        <f>IF(BM$175="取付管突出",BM$183,0)</f>
        <v>0</v>
      </c>
      <c r="BN213" s="96"/>
      <c r="BO213" s="96">
        <f>IF(BO$175="取付管突出",BO$183,0)</f>
        <v>0</v>
      </c>
      <c r="BP213" s="96"/>
      <c r="BQ213" s="96">
        <f>IF(BQ$175="取付管突出",BQ$183,0)</f>
        <v>0</v>
      </c>
      <c r="BR213" s="96"/>
      <c r="BS213" s="96">
        <f>IF(BS$175="取付管突出",BS$183,0)</f>
        <v>0</v>
      </c>
      <c r="BT213" s="96"/>
      <c r="BU213" s="96">
        <f>IF(BU$175="取付管突出",BU$183,0)</f>
        <v>0</v>
      </c>
      <c r="BV213" s="96"/>
      <c r="BW213" s="96">
        <f>IF(BW$175="取付管突出",BW$183,0)</f>
        <v>0</v>
      </c>
      <c r="BX213" s="96"/>
      <c r="BY213" s="96">
        <f>IF(BY$175="取付管突出",BY$183,0)</f>
        <v>0</v>
      </c>
      <c r="BZ213" s="96"/>
      <c r="CA213" s="96">
        <f>IF(CA$175="取付管突出",CA$183,0)</f>
        <v>0</v>
      </c>
      <c r="CB213" s="96"/>
      <c r="CC213" s="96">
        <f>IF(CC$175="取付管突出",CC$183,0)</f>
        <v>0</v>
      </c>
      <c r="CD213" s="96"/>
      <c r="CE213" s="96">
        <f>IF(CE$175="取付管突出",CE$183,0)</f>
        <v>0</v>
      </c>
      <c r="CF213" s="96"/>
      <c r="CG213" s="96">
        <f>IF(CG$175="取付管突出",CG$183,0)</f>
        <v>0</v>
      </c>
      <c r="CH213" s="96"/>
      <c r="CI213" s="96">
        <f>IF(CI$175="取付管突出",CI$183,0)</f>
        <v>0</v>
      </c>
      <c r="CJ213" s="96"/>
      <c r="CK213" s="96">
        <f>IF(CK$175="取付管突出",CK$183,0)</f>
        <v>0</v>
      </c>
      <c r="CL213" s="96"/>
      <c r="CM213" s="96">
        <f>IF(CM$175="取付管突出",CM$183,0)</f>
        <v>0</v>
      </c>
      <c r="CN213" s="96"/>
      <c r="CO213" s="96">
        <f>IF(CO$175="取付管突出",CO$183,0)</f>
        <v>0</v>
      </c>
      <c r="CP213" s="96"/>
      <c r="CQ213" s="96">
        <f>IF(CQ$175="取付管突出",CQ$183,0)</f>
        <v>0</v>
      </c>
      <c r="CR213" s="96"/>
      <c r="CS213" s="96">
        <f>IF(CS$175="取付管突出",CS$183,0)</f>
        <v>0</v>
      </c>
      <c r="CT213" s="96"/>
      <c r="CU213" s="96">
        <f>IF(CU$175="取付管突出",CU$183,0)</f>
        <v>0</v>
      </c>
      <c r="CV213" s="96"/>
      <c r="CW213" s="96">
        <f>IF(CW$175="取付管突出",CW$183,0)</f>
        <v>0</v>
      </c>
      <c r="CX213" s="96"/>
      <c r="CY213" s="96">
        <f>IF(CY$175="取付管突出",CY$183,0)</f>
        <v>0</v>
      </c>
      <c r="CZ213" s="96"/>
      <c r="DA213" s="96">
        <f>IF(DA$175="取付管突出",DA$183,0)</f>
        <v>0</v>
      </c>
      <c r="DB213" s="96"/>
      <c r="DC213" s="96">
        <f>IF(DC$175="取付管突出",DC$183,0)</f>
        <v>0</v>
      </c>
      <c r="DD213" s="96"/>
      <c r="DE213" s="96">
        <f>IF(DE$175="取付管突出",DE$183,0)</f>
        <v>0</v>
      </c>
      <c r="DF213" s="96"/>
      <c r="DG213" s="96">
        <f>IF(DG$175="取付管突出",DG$183,0)</f>
        <v>0</v>
      </c>
      <c r="DH213" s="96"/>
      <c r="DI213" s="96">
        <f>IF(DI$175="取付管突出",DI$183,0)</f>
        <v>0</v>
      </c>
      <c r="DJ213" s="96"/>
      <c r="DK213" s="96">
        <f>IF(DK$175="取付管突出",DK$183,0)</f>
        <v>0</v>
      </c>
      <c r="DL213" s="96"/>
      <c r="DM213" s="96">
        <f>IF(DM$175="取付管突出",DM$183,0)</f>
        <v>0</v>
      </c>
      <c r="DN213" s="96"/>
      <c r="DO213" s="96">
        <f>IF(DO$175="取付管突出",DO$183,0)</f>
        <v>0</v>
      </c>
      <c r="DP213" s="96"/>
      <c r="DQ213" s="96">
        <f>IF(DQ$175="取付管突出",DQ$183,0)</f>
        <v>0</v>
      </c>
      <c r="DR213" s="96"/>
      <c r="DS213" s="96">
        <f>IF(DS$175="取付管突出",DS$183,0)</f>
        <v>0</v>
      </c>
      <c r="DT213" s="96"/>
      <c r="DU213" s="96">
        <f>IF(DU$175="取付管突出",DU$183,0)</f>
        <v>0</v>
      </c>
      <c r="DV213" s="96"/>
      <c r="DW213" s="96">
        <f>IF(DW$175="取付管突出",DW$183,0)</f>
        <v>0</v>
      </c>
      <c r="DX213" s="96"/>
      <c r="DY213" s="96">
        <f>IF(DY$175="取付管突出",DY$183,0)</f>
        <v>0</v>
      </c>
      <c r="DZ213" s="96"/>
      <c r="EA213" s="96">
        <f>IF(EA$175="取付管突出",EA$183,0)</f>
        <v>0</v>
      </c>
      <c r="EB213" s="96"/>
      <c r="EC213" s="96">
        <f>IF(EC$175="取付管突出",EC$183,0)</f>
        <v>0</v>
      </c>
      <c r="ED213" s="96"/>
      <c r="EE213" s="96">
        <f>IF(EE$175="取付管突出",EE$183,0)</f>
        <v>0</v>
      </c>
      <c r="EF213" s="96"/>
      <c r="EG213" s="96">
        <f>IF(EG$175="取付管突出",EG$183,0)</f>
        <v>0</v>
      </c>
      <c r="EH213" s="96"/>
      <c r="EI213" s="96">
        <f>IF(EI$175="取付管突出",EI$183,0)</f>
        <v>0</v>
      </c>
      <c r="EJ213" s="96"/>
      <c r="EK213" s="96">
        <f>IF(EK$175="取付管突出",EK$183,0)</f>
        <v>0</v>
      </c>
      <c r="EL213" s="96"/>
      <c r="EM213" s="96">
        <f>IF(EM$175="取付管突出",EM$183,0)</f>
        <v>0</v>
      </c>
      <c r="EN213" s="96"/>
      <c r="EO213" s="96">
        <f>IF(EO$175="取付管突出",EO$183,0)</f>
        <v>0</v>
      </c>
      <c r="EP213" s="96"/>
      <c r="EQ213" s="96">
        <f>IF(EQ$175="取付管突出",EQ$183,0)</f>
        <v>0</v>
      </c>
      <c r="ER213" s="96"/>
      <c r="ES213" s="96">
        <f>IF(ES$175="取付管突出",ES$183,0)</f>
        <v>0</v>
      </c>
      <c r="ET213" s="96"/>
      <c r="EU213" s="96">
        <f>IF(EU$175="取付管突出",EU$183,0)</f>
        <v>0</v>
      </c>
      <c r="EV213" s="96"/>
      <c r="EW213" s="96">
        <f>IF(EW$175="取付管突出",EW$183,0)</f>
        <v>0</v>
      </c>
      <c r="EX213" s="96"/>
      <c r="EY213" s="96">
        <f>IF(EY$175="取付管突出",EY$183,0)</f>
        <v>0</v>
      </c>
      <c r="EZ213" s="96"/>
      <c r="FA213" s="96">
        <f>IF(FA$175="取付管突出",FA$183,0)</f>
        <v>0</v>
      </c>
      <c r="FB213" s="96"/>
      <c r="FC213" s="96">
        <f>IF(FC$175="取付管突出",FC$183,0)</f>
        <v>0</v>
      </c>
      <c r="FD213" s="96"/>
      <c r="FE213" s="96">
        <f>IF(FE$175="取付管突出",FE$183,0)</f>
        <v>0</v>
      </c>
      <c r="FF213" s="96"/>
      <c r="FG213" s="96">
        <f>IF(FG$175="取付管突出",FG$183,0)</f>
        <v>0</v>
      </c>
      <c r="FH213" s="96"/>
      <c r="FI213" s="96">
        <f>IF(FI$175="取付管突出",FI$183,0)</f>
        <v>0</v>
      </c>
      <c r="FJ213" s="96"/>
      <c r="FK213" s="96">
        <f>IF(FK$175="取付管突出",FK$183,0)</f>
        <v>0</v>
      </c>
      <c r="FL213" s="96"/>
      <c r="FM213" s="96">
        <f>IF(FM$175="取付管突出",FM$183,0)</f>
        <v>0</v>
      </c>
      <c r="FN213" s="96"/>
      <c r="FO213" s="96">
        <f>IF(FO$175="取付管突出",FO$183,0)</f>
        <v>0</v>
      </c>
      <c r="FP213" s="96"/>
      <c r="FQ213" s="96">
        <f>IF(FQ$175="取付管突出",FQ$183,0)</f>
        <v>0</v>
      </c>
      <c r="FR213" s="96"/>
    </row>
    <row r="214" spans="2:182" x14ac:dyDescent="0.15">
      <c r="B214" s="160" t="s">
        <v>41</v>
      </c>
      <c r="C214" s="96"/>
      <c r="D214" s="96"/>
      <c r="E214" s="96"/>
      <c r="F214" s="96"/>
      <c r="G214" s="96"/>
      <c r="I214" s="96">
        <f>IF($I$175="木根侵入",$I$183,0)</f>
        <v>0</v>
      </c>
      <c r="J214" s="96"/>
      <c r="K214" s="96">
        <f>IF(K$175="木根侵入",K$183,0)</f>
        <v>0</v>
      </c>
      <c r="L214" s="96"/>
      <c r="M214" s="96">
        <f>IF(M$175="木根侵入",M$183,0)</f>
        <v>0</v>
      </c>
      <c r="N214" s="96"/>
      <c r="O214" s="96">
        <f>IF(O$175="木根侵入",O$183,0)</f>
        <v>0</v>
      </c>
      <c r="P214" s="96"/>
      <c r="Q214" s="96">
        <f>IF(Q$175="木根侵入",Q$183,0)</f>
        <v>0</v>
      </c>
      <c r="R214" s="96"/>
      <c r="S214" s="96">
        <f>IF(S$175="木根侵入",S$183,0)</f>
        <v>0</v>
      </c>
      <c r="T214" s="96"/>
      <c r="U214" s="96">
        <f>IF(U$175="木根侵入",U$183,0)</f>
        <v>0</v>
      </c>
      <c r="V214" s="96"/>
      <c r="W214" s="96">
        <f>IF(W$175="木根侵入",W$183,0)</f>
        <v>0</v>
      </c>
      <c r="X214" s="96"/>
      <c r="Y214" s="96">
        <f>IF(Y$175="木根侵入",Y$183,0)</f>
        <v>0</v>
      </c>
      <c r="Z214" s="96"/>
      <c r="AA214" s="96">
        <f>IF(AA$175="木根侵入",AA$183,0)</f>
        <v>0</v>
      </c>
      <c r="AB214" s="96"/>
      <c r="AC214" s="96">
        <f>IF(AC$175="木根侵入",AC$183,0)</f>
        <v>0</v>
      </c>
      <c r="AD214" s="96"/>
      <c r="AE214" s="96">
        <f>IF(AE$175="木根侵入",AE$183,0)</f>
        <v>0</v>
      </c>
      <c r="AF214" s="96"/>
      <c r="AG214" s="96">
        <f>IF(AG$175="木根侵入",AG$183,0)</f>
        <v>0</v>
      </c>
      <c r="AH214" s="96"/>
      <c r="AI214" s="96">
        <f>IF(AI$175="木根侵入",AI$183,0)</f>
        <v>0</v>
      </c>
      <c r="AJ214" s="96"/>
      <c r="AK214" s="96">
        <f>IF(AK$175="木根侵入",AK$183,0)</f>
        <v>0</v>
      </c>
      <c r="AL214" s="96"/>
      <c r="AM214" s="96">
        <f>IF(AM$175="木根侵入",AM$183,0)</f>
        <v>0</v>
      </c>
      <c r="AN214" s="96"/>
      <c r="AO214" s="96">
        <f>IF(AO$175="木根侵入",AO$183,0)</f>
        <v>0</v>
      </c>
      <c r="AP214" s="96"/>
      <c r="AQ214" s="96">
        <f>IF(AQ$175="木根侵入",AQ$183,0)</f>
        <v>0</v>
      </c>
      <c r="AR214" s="96"/>
      <c r="AS214" s="96">
        <f>IF(AS$175="木根侵入",AS$183,0)</f>
        <v>0</v>
      </c>
      <c r="AT214" s="96"/>
      <c r="AU214" s="96">
        <f>IF(AU$175="木根侵入",AU$183,0)</f>
        <v>0</v>
      </c>
      <c r="AV214" s="96"/>
      <c r="AW214" s="96">
        <f>IF(AW$175="木根侵入",AW$183,0)</f>
        <v>0</v>
      </c>
      <c r="AX214" s="96"/>
      <c r="AY214" s="96">
        <f>IF(AY$175="木根侵入",AY$183,0)</f>
        <v>0</v>
      </c>
      <c r="AZ214" s="96"/>
      <c r="BA214" s="96">
        <f>IF(BA$175="木根侵入",BA$183,0)</f>
        <v>0</v>
      </c>
      <c r="BB214" s="96"/>
      <c r="BC214" s="96">
        <f>IF(BC$175="木根侵入",BC$183,0)</f>
        <v>0</v>
      </c>
      <c r="BD214" s="96"/>
      <c r="BE214" s="96">
        <f>IF(BE$175="木根侵入",BE$183,0)</f>
        <v>0</v>
      </c>
      <c r="BF214" s="96"/>
      <c r="BG214" s="96">
        <f>IF(BG$175="木根侵入",BG$183,0)</f>
        <v>0</v>
      </c>
      <c r="BH214" s="96"/>
      <c r="BI214" s="96">
        <f>IF(BI$175="木根侵入",BI$183,0)</f>
        <v>0</v>
      </c>
      <c r="BJ214" s="96"/>
      <c r="BK214" s="96">
        <f>IF(BK$175="木根侵入",BK$183,0)</f>
        <v>0</v>
      </c>
      <c r="BL214" s="96"/>
      <c r="BM214" s="96">
        <f>IF(BM$175="木根侵入",BM$183,0)</f>
        <v>0</v>
      </c>
      <c r="BN214" s="96"/>
      <c r="BO214" s="96">
        <f>IF(BO$175="木根侵入",BO$183,0)</f>
        <v>0</v>
      </c>
      <c r="BP214" s="96"/>
      <c r="BQ214" s="96">
        <f>IF(BQ$175="木根侵入",BQ$183,0)</f>
        <v>0</v>
      </c>
      <c r="BR214" s="96"/>
      <c r="BS214" s="96">
        <f>IF(BS$175="木根侵入",BS$183,0)</f>
        <v>0</v>
      </c>
      <c r="BT214" s="96"/>
      <c r="BU214" s="96">
        <f>IF(BU$175="木根侵入",BU$183,0)</f>
        <v>0</v>
      </c>
      <c r="BV214" s="96"/>
      <c r="BW214" s="96">
        <f>IF(BW$175="木根侵入",BW$183,0)</f>
        <v>0</v>
      </c>
      <c r="BX214" s="96"/>
      <c r="BY214" s="96">
        <f>IF(BY$175="木根侵入",BY$183,0)</f>
        <v>0</v>
      </c>
      <c r="BZ214" s="96"/>
      <c r="CA214" s="96">
        <f>IF(CA$175="木根侵入",CA$183,0)</f>
        <v>0</v>
      </c>
      <c r="CB214" s="96"/>
      <c r="CC214" s="96">
        <f>IF(CC$175="木根侵入",CC$183,0)</f>
        <v>0</v>
      </c>
      <c r="CD214" s="96"/>
      <c r="CE214" s="96">
        <f>IF(CE$175="木根侵入",CE$183,0)</f>
        <v>0</v>
      </c>
      <c r="CF214" s="96"/>
      <c r="CG214" s="96">
        <f>IF(CG$175="木根侵入",CG$183,0)</f>
        <v>0</v>
      </c>
      <c r="CH214" s="96"/>
      <c r="CI214" s="96">
        <f>IF(CI$175="木根侵入",CI$183,0)</f>
        <v>0</v>
      </c>
      <c r="CJ214" s="96"/>
      <c r="CK214" s="96">
        <f>IF(CK$175="木根侵入",CK$183,0)</f>
        <v>0</v>
      </c>
      <c r="CL214" s="96"/>
      <c r="CM214" s="96">
        <f>IF(CM$175="木根侵入",CM$183,0)</f>
        <v>0</v>
      </c>
      <c r="CN214" s="96"/>
      <c r="CO214" s="96">
        <f>IF(CO$175="木根侵入",CO$183,0)</f>
        <v>0</v>
      </c>
      <c r="CP214" s="96"/>
      <c r="CQ214" s="96">
        <f>IF(CQ$175="木根侵入",CQ$183,0)</f>
        <v>0</v>
      </c>
      <c r="CR214" s="96"/>
      <c r="CS214" s="96">
        <f>IF(CS$175="木根侵入",CS$183,0)</f>
        <v>0</v>
      </c>
      <c r="CT214" s="96"/>
      <c r="CU214" s="96">
        <f>IF(CU$175="木根侵入",CU$183,0)</f>
        <v>0</v>
      </c>
      <c r="CV214" s="96"/>
      <c r="CW214" s="96">
        <f>IF(CW$175="木根侵入",CW$183,0)</f>
        <v>0</v>
      </c>
      <c r="CX214" s="96"/>
      <c r="CY214" s="96">
        <f>IF(CY$175="木根侵入",CY$183,0)</f>
        <v>0</v>
      </c>
      <c r="CZ214" s="96"/>
      <c r="DA214" s="96">
        <f>IF(DA$175="木根侵入",DA$183,0)</f>
        <v>0</v>
      </c>
      <c r="DB214" s="96"/>
      <c r="DC214" s="96">
        <f>IF(DC$175="木根侵入",DC$183,0)</f>
        <v>0</v>
      </c>
      <c r="DD214" s="96"/>
      <c r="DE214" s="96">
        <f>IF(DE$175="木根侵入",DE$183,0)</f>
        <v>0</v>
      </c>
      <c r="DF214" s="96"/>
      <c r="DG214" s="96">
        <f>IF(DG$175="木根侵入",DG$183,0)</f>
        <v>0</v>
      </c>
      <c r="DH214" s="96"/>
      <c r="DI214" s="96">
        <f>IF(DI$175="木根侵入",DI$183,0)</f>
        <v>0</v>
      </c>
      <c r="DJ214" s="96"/>
      <c r="DK214" s="96">
        <f>IF(DK$175="木根侵入",DK$183,0)</f>
        <v>0</v>
      </c>
      <c r="DL214" s="96"/>
      <c r="DM214" s="96">
        <f>IF(DM$175="木根侵入",DM$183,0)</f>
        <v>0</v>
      </c>
      <c r="DN214" s="96"/>
      <c r="DO214" s="96">
        <f>IF(DO$175="木根侵入",DO$183,0)</f>
        <v>0</v>
      </c>
      <c r="DP214" s="96"/>
      <c r="DQ214" s="96">
        <f>IF(DQ$175="木根侵入",DQ$183,0)</f>
        <v>0</v>
      </c>
      <c r="DR214" s="96"/>
      <c r="DS214" s="96">
        <f>IF(DS$175="木根侵入",DS$183,0)</f>
        <v>0</v>
      </c>
      <c r="DT214" s="96"/>
      <c r="DU214" s="96">
        <f>IF(DU$175="木根侵入",DU$183,0)</f>
        <v>0</v>
      </c>
      <c r="DV214" s="96"/>
      <c r="DW214" s="96">
        <f>IF(DW$175="木根侵入",DW$183,0)</f>
        <v>0</v>
      </c>
      <c r="DX214" s="96"/>
      <c r="DY214" s="96">
        <f>IF(DY$175="木根侵入",DY$183,0)</f>
        <v>0</v>
      </c>
      <c r="DZ214" s="96"/>
      <c r="EA214" s="96">
        <f>IF(EA$175="木根侵入",EA$183,0)</f>
        <v>0</v>
      </c>
      <c r="EB214" s="96"/>
      <c r="EC214" s="96">
        <f>IF(EC$175="木根侵入",EC$183,0)</f>
        <v>0</v>
      </c>
      <c r="ED214" s="96"/>
      <c r="EE214" s="96">
        <f>IF(EE$175="木根侵入",EE$183,0)</f>
        <v>0</v>
      </c>
      <c r="EF214" s="96"/>
      <c r="EG214" s="96">
        <f>IF(EG$175="木根侵入",EG$183,0)</f>
        <v>0</v>
      </c>
      <c r="EH214" s="96"/>
      <c r="EI214" s="96">
        <f>IF(EI$175="木根侵入",EI$183,0)</f>
        <v>0</v>
      </c>
      <c r="EJ214" s="96"/>
      <c r="EK214" s="96">
        <f>IF(EK$175="木根侵入",EK$183,0)</f>
        <v>0</v>
      </c>
      <c r="EL214" s="96"/>
      <c r="EM214" s="96">
        <f>IF(EM$175="木根侵入",EM$183,0)</f>
        <v>0</v>
      </c>
      <c r="EN214" s="96"/>
      <c r="EO214" s="96">
        <f>IF(EO$175="木根侵入",EO$183,0)</f>
        <v>0</v>
      </c>
      <c r="EP214" s="96"/>
      <c r="EQ214" s="96">
        <f>IF(EQ$175="木根侵入",EQ$183,0)</f>
        <v>0</v>
      </c>
      <c r="ER214" s="96"/>
      <c r="ES214" s="96">
        <f>IF(ES$175="木根侵入",ES$183,0)</f>
        <v>0</v>
      </c>
      <c r="ET214" s="96"/>
      <c r="EU214" s="96">
        <f>IF(EU$175="木根侵入",EU$183,0)</f>
        <v>0</v>
      </c>
      <c r="EV214" s="96"/>
      <c r="EW214" s="96">
        <f>IF(EW$175="木根侵入",EW$183,0)</f>
        <v>0</v>
      </c>
      <c r="EX214" s="96"/>
      <c r="EY214" s="96">
        <f>IF(EY$175="木根侵入",EY$183,0)</f>
        <v>0</v>
      </c>
      <c r="EZ214" s="96"/>
      <c r="FA214" s="96">
        <f>IF(FA$175="木根侵入",FA$183,0)</f>
        <v>0</v>
      </c>
      <c r="FB214" s="96"/>
      <c r="FC214" s="96">
        <f>IF(FC$175="木根侵入",FC$183,0)</f>
        <v>0</v>
      </c>
      <c r="FD214" s="96"/>
      <c r="FE214" s="96">
        <f>IF(FE$175="木根侵入",FE$183,0)</f>
        <v>0</v>
      </c>
      <c r="FF214" s="96"/>
      <c r="FG214" s="96">
        <f>IF(FG$175="木根侵入",FG$183,0)</f>
        <v>0</v>
      </c>
      <c r="FH214" s="96"/>
      <c r="FI214" s="96">
        <f>IF(FI$175="木根侵入",FI$183,0)</f>
        <v>0</v>
      </c>
      <c r="FJ214" s="96"/>
      <c r="FK214" s="96">
        <f>IF(FK$175="木根侵入",FK$183,0)</f>
        <v>0</v>
      </c>
      <c r="FL214" s="96"/>
      <c r="FM214" s="96">
        <f>IF(FM$175="木根侵入",FM$183,0)</f>
        <v>0</v>
      </c>
      <c r="FN214" s="96"/>
      <c r="FO214" s="96">
        <f>IF(FO$175="木根侵入",FO$183,0)</f>
        <v>0</v>
      </c>
      <c r="FP214" s="96"/>
      <c r="FQ214" s="96">
        <f>IF(FQ$175="木根侵入",FQ$183,0)</f>
        <v>0</v>
      </c>
      <c r="FR214" s="96"/>
    </row>
    <row r="216" spans="2:182" s="23" customFormat="1" x14ac:dyDescent="0.15">
      <c r="B216" s="54"/>
      <c r="C216" s="54"/>
      <c r="D216" s="143" t="s">
        <v>154</v>
      </c>
      <c r="E216" s="143"/>
      <c r="F216" s="143"/>
      <c r="G216" s="143"/>
      <c r="H216" s="98">
        <f>IF(H145="管口",1,H145)</f>
        <v>1</v>
      </c>
      <c r="I216" s="98"/>
      <c r="J216" s="98">
        <f>IF(J145="管口",H216,J145)</f>
        <v>0</v>
      </c>
      <c r="K216" s="98"/>
      <c r="L216" s="98">
        <f>IF(L145="管口",J216,L145)</f>
        <v>0</v>
      </c>
      <c r="M216" s="98"/>
      <c r="N216" s="98">
        <f>IF(N145="管口",L216,N145)</f>
        <v>0</v>
      </c>
      <c r="O216" s="98"/>
      <c r="P216" s="98">
        <f>IF(P145="管口",N216,P145)</f>
        <v>0</v>
      </c>
      <c r="Q216" s="98"/>
      <c r="R216" s="98">
        <f>IF(R145="管口",P216,R145)</f>
        <v>0</v>
      </c>
      <c r="S216" s="98"/>
      <c r="T216" s="98">
        <f>IF(T145="管口",R216,T145)</f>
        <v>0</v>
      </c>
      <c r="U216" s="98"/>
      <c r="V216" s="98">
        <f>IF(V145="管口",T216,V145)</f>
        <v>0</v>
      </c>
      <c r="W216" s="98"/>
      <c r="X216" s="98">
        <f>IF(X145="管口",V216,X145)</f>
        <v>0</v>
      </c>
      <c r="Y216" s="98"/>
      <c r="Z216" s="98">
        <f>IF(Z145="管口",X216,Z145)</f>
        <v>0</v>
      </c>
      <c r="AA216" s="98"/>
      <c r="AB216" s="98">
        <f>IF(AB145="管口",Z216,AB145)</f>
        <v>0</v>
      </c>
      <c r="AC216" s="98"/>
      <c r="AD216" s="98">
        <f>IF(AD145="管口",AB216,AD145)</f>
        <v>0</v>
      </c>
      <c r="AE216" s="98"/>
      <c r="AF216" s="98">
        <f>IF(AF145="管口",AD216,AF145)</f>
        <v>0</v>
      </c>
      <c r="AG216" s="98"/>
      <c r="AH216" s="98">
        <f>IF(AH145="管口",AF216,AH145)</f>
        <v>0</v>
      </c>
      <c r="AI216" s="98"/>
      <c r="AJ216" s="98">
        <f>IF(AJ145="管口",AH216,AJ145)</f>
        <v>0</v>
      </c>
      <c r="AK216" s="98"/>
      <c r="AL216" s="98">
        <f>IF(AL145="管口",AJ216,AL145)</f>
        <v>0</v>
      </c>
      <c r="AM216" s="98"/>
      <c r="AN216" s="98">
        <f>IF(AN145="管口",AL216,AN145)</f>
        <v>0</v>
      </c>
      <c r="AO216" s="98"/>
      <c r="AP216" s="98">
        <f>IF(AP145="管口",AN216,AP145)</f>
        <v>0</v>
      </c>
      <c r="AQ216" s="98"/>
      <c r="AR216" s="98">
        <f>IF(AR145="管口",AP216,AR145)</f>
        <v>0</v>
      </c>
      <c r="AS216" s="98"/>
      <c r="AT216" s="98">
        <f>IF(AT145="管口",AR216,AT145)</f>
        <v>0</v>
      </c>
      <c r="AU216" s="98"/>
      <c r="AV216" s="98">
        <f>IF(AV145="管口",AT216,AV145)</f>
        <v>0</v>
      </c>
      <c r="AW216" s="98"/>
      <c r="AX216" s="98">
        <f>IF(AX145="管口",AV216,AX145)</f>
        <v>0</v>
      </c>
      <c r="AY216" s="98"/>
      <c r="AZ216" s="98">
        <f>IF(AZ145="管口",AX216,AZ145)</f>
        <v>0</v>
      </c>
      <c r="BA216" s="98"/>
      <c r="BB216" s="98">
        <f>IF(BB145="管口",AZ216,BB145)</f>
        <v>0</v>
      </c>
      <c r="BC216" s="98"/>
      <c r="BD216" s="98">
        <f>IF(BD145="管口",BB216,BD145)</f>
        <v>0</v>
      </c>
      <c r="BE216" s="98"/>
      <c r="BF216" s="98">
        <f>IF(BF145="管口",BD216,BF145)</f>
        <v>0</v>
      </c>
      <c r="BG216" s="98"/>
      <c r="BH216" s="98">
        <f>IF(BH145="管口",BF216,BH145)</f>
        <v>0</v>
      </c>
      <c r="BI216" s="98"/>
      <c r="BJ216" s="98">
        <f>IF(BJ145="管口",BH216,BJ145)</f>
        <v>0</v>
      </c>
      <c r="BK216" s="98"/>
      <c r="BL216" s="98">
        <f>IF(BL145="管口",BJ216,BL145)</f>
        <v>0</v>
      </c>
      <c r="BM216" s="98"/>
      <c r="BN216" s="98">
        <f>IF(BN145="管口",BL216,BN145)</f>
        <v>0</v>
      </c>
      <c r="BO216" s="98"/>
      <c r="BP216" s="98">
        <f>IF(BP145="管口",BN216,BP145)</f>
        <v>0</v>
      </c>
      <c r="BQ216" s="98"/>
      <c r="BR216" s="98">
        <f>IF(BR145="管口",BP216,BR145)</f>
        <v>0</v>
      </c>
      <c r="BS216" s="98"/>
      <c r="BT216" s="98">
        <f>IF(BT145="管口",BR216,BT145)</f>
        <v>0</v>
      </c>
      <c r="BU216" s="98"/>
      <c r="BV216" s="98">
        <f>IF(BV145="管口",BT216,BV145)</f>
        <v>0</v>
      </c>
      <c r="BW216" s="98"/>
      <c r="BX216" s="98">
        <f>IF(BX145="管口",BV216,BX145)</f>
        <v>0</v>
      </c>
      <c r="BY216" s="98"/>
      <c r="BZ216" s="98">
        <f>IF(BZ145="管口",BX216,BZ145)</f>
        <v>0</v>
      </c>
      <c r="CA216" s="98"/>
      <c r="CB216" s="98">
        <f>IF(CB145="管口",BZ216,CB145)</f>
        <v>0</v>
      </c>
      <c r="CC216" s="98"/>
      <c r="CD216" s="98">
        <f>IF(CD145="管口",CB216,CD145)</f>
        <v>0</v>
      </c>
      <c r="CE216" s="98"/>
      <c r="CF216" s="98">
        <f>IF(CF145="管口",CD216,CF145)</f>
        <v>0</v>
      </c>
      <c r="CG216" s="98"/>
      <c r="CH216" s="98">
        <f>IF(CH145="管口",CF216,CH145)</f>
        <v>0</v>
      </c>
      <c r="CI216" s="98"/>
      <c r="CJ216" s="98">
        <f>IF(CJ145="管口",CH216,CJ145)</f>
        <v>0</v>
      </c>
      <c r="CK216" s="98"/>
      <c r="CL216" s="98">
        <f>IF(CL145="管口",CJ216,CL145)</f>
        <v>0</v>
      </c>
      <c r="CM216" s="98"/>
      <c r="CN216" s="98">
        <f>IF(CN145="管口",CL216,CN145)</f>
        <v>0</v>
      </c>
      <c r="CO216" s="98"/>
      <c r="CP216" s="98">
        <f>IF(CP145="管口",CN216,CP145)</f>
        <v>0</v>
      </c>
      <c r="CQ216" s="98"/>
      <c r="CR216" s="98">
        <f>IF(CR145="管口",CP216,CR145)</f>
        <v>0</v>
      </c>
      <c r="CS216" s="98"/>
      <c r="CT216" s="98">
        <f>IF(CT145="管口",CR216,CT145)</f>
        <v>0</v>
      </c>
      <c r="CU216" s="98"/>
      <c r="CV216" s="98">
        <f>IF(CV145="管口",CT216,CV145)</f>
        <v>0</v>
      </c>
      <c r="CW216" s="98"/>
      <c r="CX216" s="98">
        <f>IF(CX145="管口",CV216,CX145)</f>
        <v>0</v>
      </c>
      <c r="CY216" s="98"/>
      <c r="CZ216" s="98">
        <f>IF(CZ145="管口",CX216,CZ145)</f>
        <v>0</v>
      </c>
      <c r="DA216" s="98"/>
      <c r="DB216" s="98">
        <f>IF(DB145="管口",CZ216,DB145)</f>
        <v>0</v>
      </c>
      <c r="DC216" s="98"/>
      <c r="DD216" s="98">
        <f>IF(DD145="管口",DB216,DD145)</f>
        <v>0</v>
      </c>
      <c r="DE216" s="98"/>
      <c r="DF216" s="98">
        <f>IF(DF145="管口",DD216,DF145)</f>
        <v>0</v>
      </c>
      <c r="DG216" s="98"/>
      <c r="DH216" s="98">
        <f>IF(DH145="管口",DF216,DH145)</f>
        <v>0</v>
      </c>
      <c r="DI216" s="98"/>
      <c r="DJ216" s="98">
        <f>IF(DJ145="管口",DH216,DJ145)</f>
        <v>0</v>
      </c>
      <c r="DK216" s="98"/>
      <c r="DL216" s="98">
        <f>IF(DL145="管口",DJ216,DL145)</f>
        <v>0</v>
      </c>
      <c r="DM216" s="98"/>
      <c r="DN216" s="98">
        <f>IF(DN145="管口",DL216,DN145)</f>
        <v>0</v>
      </c>
      <c r="DO216" s="98"/>
      <c r="DP216" s="98">
        <f>IF(DP145="管口",DN216,DP145)</f>
        <v>0</v>
      </c>
      <c r="DQ216" s="98"/>
      <c r="DR216" s="98">
        <f>IF(DR145="管口",DP216,DR145)</f>
        <v>0</v>
      </c>
      <c r="DS216" s="98"/>
      <c r="DT216" s="98">
        <f>IF(DT145="管口",DR216,DT145)</f>
        <v>0</v>
      </c>
      <c r="DU216" s="98"/>
      <c r="DV216" s="98">
        <f>IF(DV145="管口",DT216,DV145)</f>
        <v>0</v>
      </c>
      <c r="DW216" s="98"/>
      <c r="DX216" s="98">
        <f>IF(DX145="管口",DV216,DX145)</f>
        <v>0</v>
      </c>
      <c r="DY216" s="98"/>
      <c r="DZ216" s="98">
        <f>IF(DZ145="管口",DX216,DZ145)</f>
        <v>0</v>
      </c>
      <c r="EA216" s="98"/>
      <c r="EB216" s="98">
        <f>IF(EB145="管口",DZ216,EB145)</f>
        <v>0</v>
      </c>
      <c r="EC216" s="98"/>
      <c r="ED216" s="98">
        <f>IF(ED145="管口",EB216,ED145)</f>
        <v>0</v>
      </c>
      <c r="EE216" s="98"/>
      <c r="EF216" s="98">
        <f>IF(EF145="管口",ED216,EF145)</f>
        <v>0</v>
      </c>
      <c r="EG216" s="98"/>
      <c r="EH216" s="98">
        <f>IF(EH145="管口",EF216,EH145)</f>
        <v>0</v>
      </c>
      <c r="EI216" s="98"/>
      <c r="EJ216" s="98">
        <f>IF(EJ145="管口",EH216,EJ145)</f>
        <v>0</v>
      </c>
      <c r="EK216" s="98"/>
      <c r="EL216" s="98">
        <f>IF(EL145="管口",EJ216,EL145)</f>
        <v>0</v>
      </c>
      <c r="EM216" s="98"/>
      <c r="EN216" s="98">
        <f>IF(EN145="管口",EL216,EN145)</f>
        <v>0</v>
      </c>
      <c r="EO216" s="98"/>
      <c r="EP216" s="98">
        <f>IF(EP145="管口",EN216,EP145)</f>
        <v>0</v>
      </c>
      <c r="EQ216" s="98"/>
      <c r="ER216" s="98">
        <f>IF(ER145="管口",EP216,ER145)</f>
        <v>0</v>
      </c>
      <c r="ES216" s="98"/>
      <c r="ET216" s="98">
        <f>IF(ET145="管口",ER216,ET145)</f>
        <v>0</v>
      </c>
      <c r="EU216" s="98"/>
      <c r="EV216" s="98">
        <f>IF(EV145="管口",ET216,EV145)</f>
        <v>0</v>
      </c>
      <c r="EW216" s="98"/>
      <c r="EX216" s="98">
        <f>IF(EX145="管口",EV216,EX145)</f>
        <v>0</v>
      </c>
      <c r="EY216" s="98"/>
      <c r="EZ216" s="98">
        <f>IF(EZ145="管口",EX216,EZ145)</f>
        <v>0</v>
      </c>
      <c r="FA216" s="98"/>
      <c r="FB216" s="98">
        <f>IF(FB145="管口",EZ216,FB145)</f>
        <v>0</v>
      </c>
      <c r="FC216" s="98"/>
      <c r="FD216" s="98">
        <f>IF(FD145="管口",FB216,FD145)</f>
        <v>0</v>
      </c>
      <c r="FE216" s="98"/>
      <c r="FF216" s="98">
        <f>IF(FF145="管口",FD216,FF145)</f>
        <v>0</v>
      </c>
      <c r="FG216" s="98"/>
      <c r="FH216" s="98">
        <f>IF(FH145="管口",FF216,FH145)</f>
        <v>0</v>
      </c>
      <c r="FI216" s="98"/>
      <c r="FJ216" s="98">
        <f>IF(FJ145="管口",FH216,FJ145)</f>
        <v>0</v>
      </c>
      <c r="FK216" s="98"/>
      <c r="FL216" s="98">
        <f>IF(FL145="管口",FJ216,FL145)</f>
        <v>0</v>
      </c>
      <c r="FM216" s="98"/>
      <c r="FN216" s="98">
        <f>IF(FN145="管口",FL216,FN145)</f>
        <v>0</v>
      </c>
      <c r="FO216" s="98"/>
      <c r="FP216" s="98">
        <f>IF(FP145="管口",FN216,FP145)</f>
        <v>0</v>
      </c>
      <c r="FQ216" s="98"/>
      <c r="FR216" s="98"/>
      <c r="FS216" s="98"/>
      <c r="FY216" s="23">
        <v>83</v>
      </c>
    </row>
    <row r="217" spans="2:182" s="23" customFormat="1" x14ac:dyDescent="0.15">
      <c r="B217" s="54"/>
      <c r="C217" s="54"/>
      <c r="D217" s="54"/>
      <c r="E217" s="54"/>
      <c r="F217" s="141" t="s">
        <v>139</v>
      </c>
      <c r="G217" s="141"/>
      <c r="H217" s="136">
        <f>COUNTIF(H198:I202,"a")</f>
        <v>0</v>
      </c>
      <c r="I217" s="136"/>
      <c r="J217" s="136">
        <f>COUNTIF(J198:K202,"a")</f>
        <v>0</v>
      </c>
      <c r="K217" s="136"/>
      <c r="L217" s="136">
        <f>COUNTIF(L198:M202,"a")</f>
        <v>0</v>
      </c>
      <c r="M217" s="136"/>
      <c r="N217" s="136">
        <f>COUNTIF(N198:O202,"a")</f>
        <v>0</v>
      </c>
      <c r="O217" s="136"/>
      <c r="P217" s="136">
        <f>COUNTIF(P198:Q202,"a")</f>
        <v>0</v>
      </c>
      <c r="Q217" s="136"/>
      <c r="R217" s="136">
        <f>COUNTIF(R198:S202,"a")</f>
        <v>0</v>
      </c>
      <c r="S217" s="136"/>
      <c r="T217" s="136">
        <f>COUNTIF(T198:U202,"a")</f>
        <v>0</v>
      </c>
      <c r="U217" s="136"/>
      <c r="V217" s="136">
        <f>COUNTIF(V198:W202,"a")</f>
        <v>0</v>
      </c>
      <c r="W217" s="136"/>
      <c r="X217" s="136">
        <f>COUNTIF(X198:Y202,"a")</f>
        <v>0</v>
      </c>
      <c r="Y217" s="136"/>
      <c r="Z217" s="136">
        <f>COUNTIF(Z198:AA202,"a")</f>
        <v>0</v>
      </c>
      <c r="AA217" s="136"/>
      <c r="AB217" s="136">
        <f>COUNTIF(AB198:AC202,"a")</f>
        <v>0</v>
      </c>
      <c r="AC217" s="136"/>
      <c r="AD217" s="136">
        <f>COUNTIF(AD198:AE202,"a")</f>
        <v>0</v>
      </c>
      <c r="AE217" s="136"/>
      <c r="AF217" s="136">
        <f>COUNTIF(AF198:AG202,"a")</f>
        <v>0</v>
      </c>
      <c r="AG217" s="136"/>
      <c r="AH217" s="136">
        <f>COUNTIF(AH198:AI202,"a")</f>
        <v>0</v>
      </c>
      <c r="AI217" s="136"/>
      <c r="AJ217" s="136">
        <f>COUNTIF(AJ198:AK202,"a")</f>
        <v>0</v>
      </c>
      <c r="AK217" s="136"/>
      <c r="AL217" s="136">
        <f>COUNTIF(AL198:AM202,"a")</f>
        <v>0</v>
      </c>
      <c r="AM217" s="136"/>
      <c r="AN217" s="136">
        <f>COUNTIF(AN198:AO202,"a")</f>
        <v>0</v>
      </c>
      <c r="AO217" s="136"/>
      <c r="AP217" s="136">
        <f>COUNTIF(AP198:AQ202,"a")</f>
        <v>0</v>
      </c>
      <c r="AQ217" s="136"/>
      <c r="AR217" s="136">
        <f>COUNTIF(AR198:AS202,"a")</f>
        <v>0</v>
      </c>
      <c r="AS217" s="136"/>
      <c r="AT217" s="136">
        <f>COUNTIF(AT198:AU202,"a")</f>
        <v>0</v>
      </c>
      <c r="AU217" s="136"/>
      <c r="AV217" s="136">
        <f>COUNTIF(AV198:AW202,"a")</f>
        <v>0</v>
      </c>
      <c r="AW217" s="136"/>
      <c r="AX217" s="136">
        <f>COUNTIF(AX198:AY202,"a")</f>
        <v>0</v>
      </c>
      <c r="AY217" s="136"/>
      <c r="AZ217" s="136">
        <f>COUNTIF(AZ198:BA202,"a")</f>
        <v>0</v>
      </c>
      <c r="BA217" s="136"/>
      <c r="BB217" s="136">
        <f>COUNTIF(BB198:BC202,"a")</f>
        <v>0</v>
      </c>
      <c r="BC217" s="136"/>
      <c r="BD217" s="136">
        <f>COUNTIF(BD198:BE202,"a")</f>
        <v>0</v>
      </c>
      <c r="BE217" s="136"/>
      <c r="BF217" s="136">
        <f>COUNTIF(BF198:BG202,"a")</f>
        <v>0</v>
      </c>
      <c r="BG217" s="136"/>
      <c r="BH217" s="136">
        <f>COUNTIF(BH198:BI202,"a")</f>
        <v>0</v>
      </c>
      <c r="BI217" s="136"/>
      <c r="BJ217" s="136">
        <f>COUNTIF(BJ198:BK202,"a")</f>
        <v>0</v>
      </c>
      <c r="BK217" s="136"/>
      <c r="BL217" s="136">
        <f>COUNTIF(BL198:BM202,"a")</f>
        <v>0</v>
      </c>
      <c r="BM217" s="136"/>
      <c r="BN217" s="136">
        <f>COUNTIF(BN198:BO202,"a")</f>
        <v>0</v>
      </c>
      <c r="BO217" s="136"/>
      <c r="BP217" s="136">
        <f>COUNTIF(BP198:BQ202,"a")</f>
        <v>0</v>
      </c>
      <c r="BQ217" s="136"/>
      <c r="BR217" s="136">
        <f>COUNTIF(BR198:BS202,"a")</f>
        <v>0</v>
      </c>
      <c r="BS217" s="136"/>
      <c r="BT217" s="136">
        <f>COUNTIF(BT198:BU202,"a")</f>
        <v>0</v>
      </c>
      <c r="BU217" s="136"/>
      <c r="BV217" s="136">
        <f>COUNTIF(BV198:BW202,"a")</f>
        <v>0</v>
      </c>
      <c r="BW217" s="136"/>
      <c r="BX217" s="136">
        <f>COUNTIF(BX198:BY202,"a")</f>
        <v>0</v>
      </c>
      <c r="BY217" s="136"/>
      <c r="BZ217" s="136">
        <f>COUNTIF(BZ198:CA202,"a")</f>
        <v>0</v>
      </c>
      <c r="CA217" s="136"/>
      <c r="CB217" s="136">
        <f>COUNTIF(CB198:CC202,"a")</f>
        <v>0</v>
      </c>
      <c r="CC217" s="136"/>
      <c r="CD217" s="136">
        <f>COUNTIF(CD198:CE202,"a")</f>
        <v>0</v>
      </c>
      <c r="CE217" s="136"/>
      <c r="CF217" s="136">
        <f>COUNTIF(CF198:CG202,"a")</f>
        <v>0</v>
      </c>
      <c r="CG217" s="136"/>
      <c r="CH217" s="136">
        <f>COUNTIF(CH198:CI202,"a")</f>
        <v>0</v>
      </c>
      <c r="CI217" s="136"/>
      <c r="CJ217" s="136">
        <f>COUNTIF(CJ198:CK202,"a")</f>
        <v>0</v>
      </c>
      <c r="CK217" s="136"/>
      <c r="CL217" s="136">
        <f>COUNTIF(CL198:CM202,"a")</f>
        <v>0</v>
      </c>
      <c r="CM217" s="136"/>
      <c r="CN217" s="136">
        <f>COUNTIF(CN198:CO202,"a")</f>
        <v>0</v>
      </c>
      <c r="CO217" s="136"/>
      <c r="CP217" s="136">
        <f>COUNTIF(CP198:CQ202,"a")</f>
        <v>0</v>
      </c>
      <c r="CQ217" s="136"/>
      <c r="CR217" s="136">
        <f>COUNTIF(CR198:CS202,"a")</f>
        <v>0</v>
      </c>
      <c r="CS217" s="136"/>
      <c r="CT217" s="136">
        <f>COUNTIF(CT198:CU202,"a")</f>
        <v>0</v>
      </c>
      <c r="CU217" s="136"/>
      <c r="CV217" s="136">
        <f>COUNTIF(CV198:CW202,"a")</f>
        <v>0</v>
      </c>
      <c r="CW217" s="136"/>
      <c r="CX217" s="136">
        <f>COUNTIF(CX198:CY202,"a")</f>
        <v>0</v>
      </c>
      <c r="CY217" s="136"/>
      <c r="CZ217" s="136">
        <f>COUNTIF(CZ198:DA202,"a")</f>
        <v>0</v>
      </c>
      <c r="DA217" s="136"/>
      <c r="DB217" s="136">
        <f>COUNTIF(DB198:DC202,"a")</f>
        <v>0</v>
      </c>
      <c r="DC217" s="136"/>
      <c r="DD217" s="136">
        <f>COUNTIF(DD198:DE202,"a")</f>
        <v>0</v>
      </c>
      <c r="DE217" s="136"/>
      <c r="DF217" s="136">
        <f>COUNTIF(DF198:DG202,"a")</f>
        <v>0</v>
      </c>
      <c r="DG217" s="136"/>
      <c r="DH217" s="136">
        <f>COUNTIF(DH198:DI202,"a")</f>
        <v>0</v>
      </c>
      <c r="DI217" s="136"/>
      <c r="DJ217" s="136">
        <f>COUNTIF(DJ198:DK202,"a")</f>
        <v>0</v>
      </c>
      <c r="DK217" s="136"/>
      <c r="DL217" s="136">
        <f>COUNTIF(DL198:DM202,"a")</f>
        <v>0</v>
      </c>
      <c r="DM217" s="136"/>
      <c r="DN217" s="136">
        <f>COUNTIF(DN198:DO202,"a")</f>
        <v>0</v>
      </c>
      <c r="DO217" s="136"/>
      <c r="DP217" s="136">
        <f>COUNTIF(DP198:DQ202,"a")</f>
        <v>0</v>
      </c>
      <c r="DQ217" s="136"/>
      <c r="DR217" s="136">
        <f>COUNTIF(DR198:DS202,"a")</f>
        <v>0</v>
      </c>
      <c r="DS217" s="136"/>
      <c r="DT217" s="136">
        <f>COUNTIF(DT198:DU202,"a")</f>
        <v>0</v>
      </c>
      <c r="DU217" s="136"/>
      <c r="DV217" s="136">
        <f>COUNTIF(DV198:DW202,"a")</f>
        <v>0</v>
      </c>
      <c r="DW217" s="136"/>
      <c r="DX217" s="136">
        <f>COUNTIF(DX198:DY202,"a")</f>
        <v>0</v>
      </c>
      <c r="DY217" s="136"/>
      <c r="DZ217" s="136">
        <f>COUNTIF(DZ198:EA202,"a")</f>
        <v>0</v>
      </c>
      <c r="EA217" s="136"/>
      <c r="EB217" s="136">
        <f>COUNTIF(EB198:EC202,"a")</f>
        <v>0</v>
      </c>
      <c r="EC217" s="136"/>
      <c r="ED217" s="136">
        <f>COUNTIF(ED198:EE202,"a")</f>
        <v>0</v>
      </c>
      <c r="EE217" s="136"/>
      <c r="EF217" s="136">
        <f>COUNTIF(EF198:EG202,"a")</f>
        <v>0</v>
      </c>
      <c r="EG217" s="136"/>
      <c r="EH217" s="136">
        <f>COUNTIF(EH198:EI202,"a")</f>
        <v>0</v>
      </c>
      <c r="EI217" s="136"/>
      <c r="EJ217" s="136">
        <f>COUNTIF(EJ198:EK202,"a")</f>
        <v>0</v>
      </c>
      <c r="EK217" s="136"/>
      <c r="EL217" s="136">
        <f>COUNTIF(EL198:EM202,"a")</f>
        <v>0</v>
      </c>
      <c r="EM217" s="136"/>
      <c r="EN217" s="136">
        <f>COUNTIF(EN198:EO202,"a")</f>
        <v>0</v>
      </c>
      <c r="EO217" s="136"/>
      <c r="EP217" s="136">
        <f>COUNTIF(EP198:EQ202,"a")</f>
        <v>0</v>
      </c>
      <c r="EQ217" s="136"/>
      <c r="ER217" s="136">
        <f>COUNTIF(ER198:ES202,"a")</f>
        <v>0</v>
      </c>
      <c r="ES217" s="136"/>
      <c r="ET217" s="136">
        <f>COUNTIF(ET198:EU202,"a")</f>
        <v>0</v>
      </c>
      <c r="EU217" s="136"/>
      <c r="EV217" s="136">
        <f>COUNTIF(EV198:EW202,"a")</f>
        <v>0</v>
      </c>
      <c r="EW217" s="136"/>
      <c r="EX217" s="136">
        <f>COUNTIF(EX198:EY202,"a")</f>
        <v>0</v>
      </c>
      <c r="EY217" s="136"/>
      <c r="EZ217" s="136">
        <f>COUNTIF(EZ198:FA202,"a")</f>
        <v>0</v>
      </c>
      <c r="FA217" s="136"/>
      <c r="FB217" s="136">
        <f>COUNTIF(FB198:FC202,"a")</f>
        <v>0</v>
      </c>
      <c r="FC217" s="136"/>
      <c r="FD217" s="136">
        <f>COUNTIF(FD198:FE202,"a")</f>
        <v>0</v>
      </c>
      <c r="FE217" s="136"/>
      <c r="FF217" s="136">
        <f>COUNTIF(FF198:FG202,"a")</f>
        <v>0</v>
      </c>
      <c r="FG217" s="136"/>
      <c r="FH217" s="136">
        <f>COUNTIF(FH198:FI202,"a")</f>
        <v>0</v>
      </c>
      <c r="FI217" s="136"/>
      <c r="FJ217" s="136">
        <f>COUNTIF(FJ198:FK202,"a")</f>
        <v>0</v>
      </c>
      <c r="FK217" s="136"/>
      <c r="FL217" s="136">
        <f>COUNTIF(FL198:FM202,"a")</f>
        <v>0</v>
      </c>
      <c r="FM217" s="136"/>
      <c r="FN217" s="136">
        <f>COUNTIF(FN198:FO202,"a")</f>
        <v>0</v>
      </c>
      <c r="FO217" s="136"/>
      <c r="FP217" s="136">
        <f>COUNTIF(FP198:FQ202,"a")</f>
        <v>0</v>
      </c>
      <c r="FQ217" s="136"/>
      <c r="FR217" s="136"/>
      <c r="FS217" s="136"/>
      <c r="FY217" s="54" t="s">
        <v>25</v>
      </c>
    </row>
    <row r="218" spans="2:182" s="23" customFormat="1" x14ac:dyDescent="0.15">
      <c r="B218" s="54"/>
      <c r="C218" s="54"/>
      <c r="D218" s="54"/>
      <c r="E218" s="54"/>
      <c r="F218" s="141" t="s">
        <v>140</v>
      </c>
      <c r="G218" s="141"/>
      <c r="H218" s="136">
        <f>COUNTIF(H198:I202,"b")</f>
        <v>0</v>
      </c>
      <c r="I218" s="136"/>
      <c r="J218" s="136">
        <f>COUNTIF(J198:K202,"b")</f>
        <v>0</v>
      </c>
      <c r="K218" s="136"/>
      <c r="L218" s="136">
        <f>COUNTIF(L198:M202,"b")</f>
        <v>0</v>
      </c>
      <c r="M218" s="136"/>
      <c r="N218" s="136">
        <f>COUNTIF(N198:O202,"b")</f>
        <v>0</v>
      </c>
      <c r="O218" s="136"/>
      <c r="P218" s="136">
        <f>COUNTIF(P198:Q202,"b")</f>
        <v>0</v>
      </c>
      <c r="Q218" s="136"/>
      <c r="R218" s="136">
        <f>COUNTIF(R198:S202,"b")</f>
        <v>0</v>
      </c>
      <c r="S218" s="136"/>
      <c r="T218" s="136">
        <f>COUNTIF(T198:U202,"b")</f>
        <v>0</v>
      </c>
      <c r="U218" s="136"/>
      <c r="V218" s="136">
        <f>COUNTIF(V198:W202,"b")</f>
        <v>0</v>
      </c>
      <c r="W218" s="136"/>
      <c r="X218" s="136">
        <f>COUNTIF(X198:Y202,"b")</f>
        <v>0</v>
      </c>
      <c r="Y218" s="136"/>
      <c r="Z218" s="136">
        <f>COUNTIF(Z198:AA202,"b")</f>
        <v>0</v>
      </c>
      <c r="AA218" s="136"/>
      <c r="AB218" s="136">
        <f>COUNTIF(AB198:AC202,"b")</f>
        <v>0</v>
      </c>
      <c r="AC218" s="136"/>
      <c r="AD218" s="136">
        <f>COUNTIF(AD198:AE202,"b")</f>
        <v>0</v>
      </c>
      <c r="AE218" s="136"/>
      <c r="AF218" s="136">
        <f>COUNTIF(AF198:AG202,"b")</f>
        <v>0</v>
      </c>
      <c r="AG218" s="136"/>
      <c r="AH218" s="136">
        <f>COUNTIF(AH198:AI202,"b")</f>
        <v>0</v>
      </c>
      <c r="AI218" s="136"/>
      <c r="AJ218" s="136">
        <f>COUNTIF(AJ198:AK202,"b")</f>
        <v>0</v>
      </c>
      <c r="AK218" s="136"/>
      <c r="AL218" s="136">
        <f>COUNTIF(AL198:AM202,"b")</f>
        <v>0</v>
      </c>
      <c r="AM218" s="136"/>
      <c r="AN218" s="136">
        <f>COUNTIF(AN198:AO202,"b")</f>
        <v>0</v>
      </c>
      <c r="AO218" s="136"/>
      <c r="AP218" s="136">
        <f>COUNTIF(AP198:AQ202,"b")</f>
        <v>0</v>
      </c>
      <c r="AQ218" s="136"/>
      <c r="AR218" s="136">
        <f>COUNTIF(AR198:AS202,"b")</f>
        <v>0</v>
      </c>
      <c r="AS218" s="136"/>
      <c r="AT218" s="136">
        <f>COUNTIF(AT198:AU202,"b")</f>
        <v>0</v>
      </c>
      <c r="AU218" s="136"/>
      <c r="AV218" s="136">
        <f>COUNTIF(AV198:AW202,"b")</f>
        <v>0</v>
      </c>
      <c r="AW218" s="136"/>
      <c r="AX218" s="136">
        <f>COUNTIF(AX198:AY202,"b")</f>
        <v>0</v>
      </c>
      <c r="AY218" s="136"/>
      <c r="AZ218" s="136">
        <f>COUNTIF(AZ198:BA202,"b")</f>
        <v>0</v>
      </c>
      <c r="BA218" s="136"/>
      <c r="BB218" s="136">
        <f>COUNTIF(BB198:BC202,"b")</f>
        <v>0</v>
      </c>
      <c r="BC218" s="136"/>
      <c r="BD218" s="136">
        <f>COUNTIF(BD198:BE202,"b")</f>
        <v>0</v>
      </c>
      <c r="BE218" s="136"/>
      <c r="BF218" s="136">
        <f>COUNTIF(BF198:BG202,"b")</f>
        <v>0</v>
      </c>
      <c r="BG218" s="136"/>
      <c r="BH218" s="136">
        <f>COUNTIF(BH198:BI202,"b")</f>
        <v>0</v>
      </c>
      <c r="BI218" s="136"/>
      <c r="BJ218" s="136">
        <f>COUNTIF(BJ198:BK202,"b")</f>
        <v>0</v>
      </c>
      <c r="BK218" s="136"/>
      <c r="BL218" s="136">
        <f>COUNTIF(BL198:BM202,"b")</f>
        <v>0</v>
      </c>
      <c r="BM218" s="136"/>
      <c r="BN218" s="136">
        <f>COUNTIF(BN198:BO202,"b")</f>
        <v>0</v>
      </c>
      <c r="BO218" s="136"/>
      <c r="BP218" s="136">
        <f>COUNTIF(BP198:BQ202,"b")</f>
        <v>0</v>
      </c>
      <c r="BQ218" s="136"/>
      <c r="BR218" s="136">
        <f>COUNTIF(BR198:BS202,"b")</f>
        <v>0</v>
      </c>
      <c r="BS218" s="136"/>
      <c r="BT218" s="136">
        <f>COUNTIF(BT198:BU202,"b")</f>
        <v>0</v>
      </c>
      <c r="BU218" s="136"/>
      <c r="BV218" s="136">
        <f>COUNTIF(BV198:BW202,"b")</f>
        <v>0</v>
      </c>
      <c r="BW218" s="136"/>
      <c r="BX218" s="136">
        <f>COUNTIF(BX198:BY202,"b")</f>
        <v>0</v>
      </c>
      <c r="BY218" s="136"/>
      <c r="BZ218" s="136">
        <f>COUNTIF(BZ198:CA202,"b")</f>
        <v>0</v>
      </c>
      <c r="CA218" s="136"/>
      <c r="CB218" s="136">
        <f>COUNTIF(CB198:CC202,"b")</f>
        <v>0</v>
      </c>
      <c r="CC218" s="136"/>
      <c r="CD218" s="136">
        <f>COUNTIF(CD198:CE202,"b")</f>
        <v>0</v>
      </c>
      <c r="CE218" s="136"/>
      <c r="CF218" s="136">
        <f>COUNTIF(CF198:CG202,"b")</f>
        <v>0</v>
      </c>
      <c r="CG218" s="136"/>
      <c r="CH218" s="136">
        <f>COUNTIF(CH198:CI202,"b")</f>
        <v>0</v>
      </c>
      <c r="CI218" s="136"/>
      <c r="CJ218" s="136">
        <f>COUNTIF(CJ198:CK202,"b")</f>
        <v>0</v>
      </c>
      <c r="CK218" s="136"/>
      <c r="CL218" s="136">
        <f>COUNTIF(CL198:CM202,"b")</f>
        <v>0</v>
      </c>
      <c r="CM218" s="136"/>
      <c r="CN218" s="136">
        <f>COUNTIF(CN198:CO202,"b")</f>
        <v>0</v>
      </c>
      <c r="CO218" s="136"/>
      <c r="CP218" s="136">
        <f>COUNTIF(CP198:CQ202,"b")</f>
        <v>0</v>
      </c>
      <c r="CQ218" s="136"/>
      <c r="CR218" s="136">
        <f>COUNTIF(CR198:CS202,"b")</f>
        <v>0</v>
      </c>
      <c r="CS218" s="136"/>
      <c r="CT218" s="136">
        <f>COUNTIF(CT198:CU202,"b")</f>
        <v>0</v>
      </c>
      <c r="CU218" s="136"/>
      <c r="CV218" s="136">
        <f>COUNTIF(CV198:CW202,"b")</f>
        <v>0</v>
      </c>
      <c r="CW218" s="136"/>
      <c r="CX218" s="136">
        <f>COUNTIF(CX198:CY202,"b")</f>
        <v>0</v>
      </c>
      <c r="CY218" s="136"/>
      <c r="CZ218" s="136">
        <f>COUNTIF(CZ198:DA202,"b")</f>
        <v>0</v>
      </c>
      <c r="DA218" s="136"/>
      <c r="DB218" s="136">
        <f>COUNTIF(DB198:DC202,"b")</f>
        <v>0</v>
      </c>
      <c r="DC218" s="136"/>
      <c r="DD218" s="136">
        <f>COUNTIF(DD198:DE202,"b")</f>
        <v>0</v>
      </c>
      <c r="DE218" s="136"/>
      <c r="DF218" s="136">
        <f>COUNTIF(DF198:DG202,"b")</f>
        <v>0</v>
      </c>
      <c r="DG218" s="136"/>
      <c r="DH218" s="136">
        <f>COUNTIF(DH198:DI202,"b")</f>
        <v>0</v>
      </c>
      <c r="DI218" s="136"/>
      <c r="DJ218" s="136">
        <f>COUNTIF(DJ198:DK202,"b")</f>
        <v>0</v>
      </c>
      <c r="DK218" s="136"/>
      <c r="DL218" s="136">
        <f>COUNTIF(DL198:DM202,"b")</f>
        <v>0</v>
      </c>
      <c r="DM218" s="136"/>
      <c r="DN218" s="136">
        <f>COUNTIF(DN198:DO202,"b")</f>
        <v>0</v>
      </c>
      <c r="DO218" s="136"/>
      <c r="DP218" s="136">
        <f>COUNTIF(DP198:DQ202,"b")</f>
        <v>0</v>
      </c>
      <c r="DQ218" s="136"/>
      <c r="DR218" s="136">
        <f>COUNTIF(DR198:DS202,"b")</f>
        <v>0</v>
      </c>
      <c r="DS218" s="136"/>
      <c r="DT218" s="136">
        <f>COUNTIF(DT198:DU202,"b")</f>
        <v>0</v>
      </c>
      <c r="DU218" s="136"/>
      <c r="DV218" s="136">
        <f>COUNTIF(DV198:DW202,"b")</f>
        <v>0</v>
      </c>
      <c r="DW218" s="136"/>
      <c r="DX218" s="136">
        <f>COUNTIF(DX198:DY202,"b")</f>
        <v>0</v>
      </c>
      <c r="DY218" s="136"/>
      <c r="DZ218" s="136">
        <f>COUNTIF(DZ198:EA202,"b")</f>
        <v>0</v>
      </c>
      <c r="EA218" s="136"/>
      <c r="EB218" s="136">
        <f>COUNTIF(EB198:EC202,"b")</f>
        <v>0</v>
      </c>
      <c r="EC218" s="136"/>
      <c r="ED218" s="136">
        <f>COUNTIF(ED198:EE202,"b")</f>
        <v>0</v>
      </c>
      <c r="EE218" s="136"/>
      <c r="EF218" s="136">
        <f>COUNTIF(EF198:EG202,"b")</f>
        <v>0</v>
      </c>
      <c r="EG218" s="136"/>
      <c r="EH218" s="136">
        <f>COUNTIF(EH198:EI202,"b")</f>
        <v>0</v>
      </c>
      <c r="EI218" s="136"/>
      <c r="EJ218" s="136">
        <f>COUNTIF(EJ198:EK202,"b")</f>
        <v>0</v>
      </c>
      <c r="EK218" s="136"/>
      <c r="EL218" s="136">
        <f>COUNTIF(EL198:EM202,"b")</f>
        <v>0</v>
      </c>
      <c r="EM218" s="136"/>
      <c r="EN218" s="136">
        <f>COUNTIF(EN198:EO202,"b")</f>
        <v>0</v>
      </c>
      <c r="EO218" s="136"/>
      <c r="EP218" s="136">
        <f>COUNTIF(EP198:EQ202,"b")</f>
        <v>0</v>
      </c>
      <c r="EQ218" s="136"/>
      <c r="ER218" s="136">
        <f>COUNTIF(ER198:ES202,"b")</f>
        <v>0</v>
      </c>
      <c r="ES218" s="136"/>
      <c r="ET218" s="136">
        <f>COUNTIF(ET198:EU202,"b")</f>
        <v>0</v>
      </c>
      <c r="EU218" s="136"/>
      <c r="EV218" s="136">
        <f>COUNTIF(EV198:EW202,"b")</f>
        <v>0</v>
      </c>
      <c r="EW218" s="136"/>
      <c r="EX218" s="136">
        <f>COUNTIF(EX198:EY202,"b")</f>
        <v>0</v>
      </c>
      <c r="EY218" s="136"/>
      <c r="EZ218" s="136">
        <f>COUNTIF(EZ198:FA202,"b")</f>
        <v>0</v>
      </c>
      <c r="FA218" s="136"/>
      <c r="FB218" s="136">
        <f>COUNTIF(FB198:FC202,"b")</f>
        <v>0</v>
      </c>
      <c r="FC218" s="136"/>
      <c r="FD218" s="136">
        <f>COUNTIF(FD198:FE202,"b")</f>
        <v>0</v>
      </c>
      <c r="FE218" s="136"/>
      <c r="FF218" s="136">
        <f>COUNTIF(FF198:FG202,"b")</f>
        <v>0</v>
      </c>
      <c r="FG218" s="136"/>
      <c r="FH218" s="136">
        <f>COUNTIF(FH198:FI202,"b")</f>
        <v>0</v>
      </c>
      <c r="FI218" s="136"/>
      <c r="FJ218" s="136">
        <f>COUNTIF(FJ198:FK202,"b")</f>
        <v>0</v>
      </c>
      <c r="FK218" s="136"/>
      <c r="FL218" s="136">
        <f>COUNTIF(FL198:FM202,"b")</f>
        <v>0</v>
      </c>
      <c r="FM218" s="136"/>
      <c r="FN218" s="136">
        <f>COUNTIF(FN198:FO202,"b")</f>
        <v>0</v>
      </c>
      <c r="FO218" s="136"/>
      <c r="FP218" s="136">
        <f>COUNTIF(FP198:FQ202,"b")</f>
        <v>0</v>
      </c>
      <c r="FQ218" s="136"/>
      <c r="FR218" s="136"/>
      <c r="FS218" s="136"/>
    </row>
    <row r="219" spans="2:182" s="23" customFormat="1" x14ac:dyDescent="0.15">
      <c r="B219" s="54"/>
      <c r="C219" s="54"/>
      <c r="D219" s="54"/>
      <c r="E219" s="54"/>
      <c r="F219" s="141" t="s">
        <v>141</v>
      </c>
      <c r="G219" s="141"/>
      <c r="H219" s="136">
        <f>COUNTIF(H198:I202,"c")</f>
        <v>0</v>
      </c>
      <c r="I219" s="136"/>
      <c r="J219" s="136">
        <f>COUNTIF(J198:K202,"c")</f>
        <v>0</v>
      </c>
      <c r="K219" s="136"/>
      <c r="L219" s="136">
        <f>COUNTIF(L198:M202,"c")</f>
        <v>0</v>
      </c>
      <c r="M219" s="136"/>
      <c r="N219" s="136">
        <f>COUNTIF(N198:O202,"c")</f>
        <v>0</v>
      </c>
      <c r="O219" s="136"/>
      <c r="P219" s="136">
        <f>COUNTIF(P198:Q202,"c")</f>
        <v>0</v>
      </c>
      <c r="Q219" s="136"/>
      <c r="R219" s="136">
        <f>COUNTIF(R198:S202,"c")</f>
        <v>0</v>
      </c>
      <c r="S219" s="136"/>
      <c r="T219" s="136">
        <f>COUNTIF(T198:U202,"c")</f>
        <v>0</v>
      </c>
      <c r="U219" s="136"/>
      <c r="V219" s="136">
        <f>COUNTIF(V198:W202,"c")</f>
        <v>0</v>
      </c>
      <c r="W219" s="136"/>
      <c r="X219" s="136">
        <f>COUNTIF(X198:Y202,"c")</f>
        <v>0</v>
      </c>
      <c r="Y219" s="136"/>
      <c r="Z219" s="136">
        <f>COUNTIF(Z198:AA202,"c")</f>
        <v>0</v>
      </c>
      <c r="AA219" s="136"/>
      <c r="AB219" s="136">
        <f>COUNTIF(AB198:AC202,"c")</f>
        <v>0</v>
      </c>
      <c r="AC219" s="136"/>
      <c r="AD219" s="136">
        <f>COUNTIF(AD198:AE202,"c")</f>
        <v>0</v>
      </c>
      <c r="AE219" s="136"/>
      <c r="AF219" s="136">
        <f>COUNTIF(AF198:AG202,"c")</f>
        <v>0</v>
      </c>
      <c r="AG219" s="136"/>
      <c r="AH219" s="136">
        <f>COUNTIF(AH198:AI202,"c")</f>
        <v>0</v>
      </c>
      <c r="AI219" s="136"/>
      <c r="AJ219" s="136">
        <f>COUNTIF(AJ198:AK202,"c")</f>
        <v>0</v>
      </c>
      <c r="AK219" s="136"/>
      <c r="AL219" s="136">
        <f>COUNTIF(AL198:AM202,"c")</f>
        <v>0</v>
      </c>
      <c r="AM219" s="136"/>
      <c r="AN219" s="136">
        <f>COUNTIF(AN198:AO202,"c")</f>
        <v>0</v>
      </c>
      <c r="AO219" s="136"/>
      <c r="AP219" s="136">
        <f>COUNTIF(AP198:AQ202,"c")</f>
        <v>0</v>
      </c>
      <c r="AQ219" s="136"/>
      <c r="AR219" s="136">
        <f>COUNTIF(AR198:AS202,"c")</f>
        <v>0</v>
      </c>
      <c r="AS219" s="136"/>
      <c r="AT219" s="136">
        <f>COUNTIF(AT198:AU202,"c")</f>
        <v>0</v>
      </c>
      <c r="AU219" s="136"/>
      <c r="AV219" s="136">
        <f>COUNTIF(AV198:AW202,"c")</f>
        <v>0</v>
      </c>
      <c r="AW219" s="136"/>
      <c r="AX219" s="136">
        <f>COUNTIF(AX198:AY202,"c")</f>
        <v>0</v>
      </c>
      <c r="AY219" s="136"/>
      <c r="AZ219" s="136">
        <f>COUNTIF(AZ198:BA202,"c")</f>
        <v>0</v>
      </c>
      <c r="BA219" s="136"/>
      <c r="BB219" s="136">
        <f>COUNTIF(BB198:BC202,"c")</f>
        <v>0</v>
      </c>
      <c r="BC219" s="136"/>
      <c r="BD219" s="136">
        <f>COUNTIF(BD198:BE202,"c")</f>
        <v>0</v>
      </c>
      <c r="BE219" s="136"/>
      <c r="BF219" s="136">
        <f>COUNTIF(BF198:BG202,"c")</f>
        <v>0</v>
      </c>
      <c r="BG219" s="136"/>
      <c r="BH219" s="136">
        <f>COUNTIF(BH198:BI202,"c")</f>
        <v>0</v>
      </c>
      <c r="BI219" s="136"/>
      <c r="BJ219" s="136">
        <f>COUNTIF(BJ198:BK202,"c")</f>
        <v>0</v>
      </c>
      <c r="BK219" s="136"/>
      <c r="BL219" s="136">
        <f>COUNTIF(BL198:BM202,"c")</f>
        <v>0</v>
      </c>
      <c r="BM219" s="136"/>
      <c r="BN219" s="136">
        <f>COUNTIF(BN198:BO202,"c")</f>
        <v>0</v>
      </c>
      <c r="BO219" s="136"/>
      <c r="BP219" s="136">
        <f>COUNTIF(BP198:BQ202,"c")</f>
        <v>0</v>
      </c>
      <c r="BQ219" s="136"/>
      <c r="BR219" s="136">
        <f>COUNTIF(BR198:BS202,"c")</f>
        <v>0</v>
      </c>
      <c r="BS219" s="136"/>
      <c r="BT219" s="136">
        <f>COUNTIF(BT198:BU202,"c")</f>
        <v>0</v>
      </c>
      <c r="BU219" s="136"/>
      <c r="BV219" s="136">
        <f>COUNTIF(BV198:BW202,"c")</f>
        <v>0</v>
      </c>
      <c r="BW219" s="136"/>
      <c r="BX219" s="136">
        <f>COUNTIF(BX198:BY202,"c")</f>
        <v>0</v>
      </c>
      <c r="BY219" s="136"/>
      <c r="BZ219" s="136">
        <f>COUNTIF(BZ198:CA202,"c")</f>
        <v>0</v>
      </c>
      <c r="CA219" s="136"/>
      <c r="CB219" s="136">
        <f>COUNTIF(CB198:CC202,"c")</f>
        <v>0</v>
      </c>
      <c r="CC219" s="136"/>
      <c r="CD219" s="136">
        <f>COUNTIF(CD198:CE202,"c")</f>
        <v>0</v>
      </c>
      <c r="CE219" s="136"/>
      <c r="CF219" s="136">
        <f>COUNTIF(CF198:CG202,"c")</f>
        <v>0</v>
      </c>
      <c r="CG219" s="136"/>
      <c r="CH219" s="136">
        <f>COUNTIF(CH198:CI202,"c")</f>
        <v>0</v>
      </c>
      <c r="CI219" s="136"/>
      <c r="CJ219" s="136">
        <f>COUNTIF(CJ198:CK202,"c")</f>
        <v>0</v>
      </c>
      <c r="CK219" s="136"/>
      <c r="CL219" s="136">
        <f>COUNTIF(CL198:CM202,"c")</f>
        <v>0</v>
      </c>
      <c r="CM219" s="136"/>
      <c r="CN219" s="136">
        <f>COUNTIF(CN198:CO202,"c")</f>
        <v>0</v>
      </c>
      <c r="CO219" s="136"/>
      <c r="CP219" s="136">
        <f>COUNTIF(CP198:CQ202,"c")</f>
        <v>0</v>
      </c>
      <c r="CQ219" s="136"/>
      <c r="CR219" s="136">
        <f>COUNTIF(CR198:CS202,"c")</f>
        <v>0</v>
      </c>
      <c r="CS219" s="136"/>
      <c r="CT219" s="136">
        <f>COUNTIF(CT198:CU202,"c")</f>
        <v>0</v>
      </c>
      <c r="CU219" s="136"/>
      <c r="CV219" s="136">
        <f>COUNTIF(CV198:CW202,"c")</f>
        <v>0</v>
      </c>
      <c r="CW219" s="136"/>
      <c r="CX219" s="136">
        <f>COUNTIF(CX198:CY202,"c")</f>
        <v>0</v>
      </c>
      <c r="CY219" s="136"/>
      <c r="CZ219" s="136">
        <f>COUNTIF(CZ198:DA202,"c")</f>
        <v>0</v>
      </c>
      <c r="DA219" s="136"/>
      <c r="DB219" s="136">
        <f>COUNTIF(DB198:DC202,"c")</f>
        <v>0</v>
      </c>
      <c r="DC219" s="136"/>
      <c r="DD219" s="136">
        <f>COUNTIF(DD198:DE202,"c")</f>
        <v>0</v>
      </c>
      <c r="DE219" s="136"/>
      <c r="DF219" s="136">
        <f>COUNTIF(DF198:DG202,"c")</f>
        <v>0</v>
      </c>
      <c r="DG219" s="136"/>
      <c r="DH219" s="136">
        <f>COUNTIF(DH198:DI202,"c")</f>
        <v>0</v>
      </c>
      <c r="DI219" s="136"/>
      <c r="DJ219" s="136">
        <f>COUNTIF(DJ198:DK202,"c")</f>
        <v>0</v>
      </c>
      <c r="DK219" s="136"/>
      <c r="DL219" s="136">
        <f>COUNTIF(DL198:DM202,"c")</f>
        <v>0</v>
      </c>
      <c r="DM219" s="136"/>
      <c r="DN219" s="136">
        <f>COUNTIF(DN198:DO202,"c")</f>
        <v>0</v>
      </c>
      <c r="DO219" s="136"/>
      <c r="DP219" s="136">
        <f>COUNTIF(DP198:DQ202,"c")</f>
        <v>0</v>
      </c>
      <c r="DQ219" s="136"/>
      <c r="DR219" s="136">
        <f>COUNTIF(DR198:DS202,"c")</f>
        <v>0</v>
      </c>
      <c r="DS219" s="136"/>
      <c r="DT219" s="136">
        <f>COUNTIF(DT198:DU202,"c")</f>
        <v>0</v>
      </c>
      <c r="DU219" s="136"/>
      <c r="DV219" s="136">
        <f>COUNTIF(DV198:DW202,"c")</f>
        <v>0</v>
      </c>
      <c r="DW219" s="136"/>
      <c r="DX219" s="136">
        <f>COUNTIF(DX198:DY202,"c")</f>
        <v>0</v>
      </c>
      <c r="DY219" s="136"/>
      <c r="DZ219" s="136">
        <f>COUNTIF(DZ198:EA202,"c")</f>
        <v>0</v>
      </c>
      <c r="EA219" s="136"/>
      <c r="EB219" s="136">
        <f>COUNTIF(EB198:EC202,"c")</f>
        <v>0</v>
      </c>
      <c r="EC219" s="136"/>
      <c r="ED219" s="136">
        <f>COUNTIF(ED198:EE202,"c")</f>
        <v>0</v>
      </c>
      <c r="EE219" s="136"/>
      <c r="EF219" s="136">
        <f>COUNTIF(EF198:EG202,"c")</f>
        <v>0</v>
      </c>
      <c r="EG219" s="136"/>
      <c r="EH219" s="136">
        <f>COUNTIF(EH198:EI202,"c")</f>
        <v>0</v>
      </c>
      <c r="EI219" s="136"/>
      <c r="EJ219" s="136">
        <f>COUNTIF(EJ198:EK202,"c")</f>
        <v>0</v>
      </c>
      <c r="EK219" s="136"/>
      <c r="EL219" s="136">
        <f>COUNTIF(EL198:EM202,"c")</f>
        <v>0</v>
      </c>
      <c r="EM219" s="136"/>
      <c r="EN219" s="136">
        <f>COUNTIF(EN198:EO202,"c")</f>
        <v>0</v>
      </c>
      <c r="EO219" s="136"/>
      <c r="EP219" s="136">
        <f>COUNTIF(EP198:EQ202,"c")</f>
        <v>0</v>
      </c>
      <c r="EQ219" s="136"/>
      <c r="ER219" s="136">
        <f>COUNTIF(ER198:ES202,"c")</f>
        <v>0</v>
      </c>
      <c r="ES219" s="136"/>
      <c r="ET219" s="136">
        <f>COUNTIF(ET198:EU202,"c")</f>
        <v>0</v>
      </c>
      <c r="EU219" s="136"/>
      <c r="EV219" s="136">
        <f>COUNTIF(EV198:EW202,"c")</f>
        <v>0</v>
      </c>
      <c r="EW219" s="136"/>
      <c r="EX219" s="136">
        <f>COUNTIF(EX198:EY202,"c")</f>
        <v>0</v>
      </c>
      <c r="EY219" s="136"/>
      <c r="EZ219" s="136">
        <f>COUNTIF(EZ198:FA202,"c")</f>
        <v>0</v>
      </c>
      <c r="FA219" s="136"/>
      <c r="FB219" s="136">
        <f>COUNTIF(FB198:FC202,"c")</f>
        <v>0</v>
      </c>
      <c r="FC219" s="136"/>
      <c r="FD219" s="136">
        <f>COUNTIF(FD198:FE202,"c")</f>
        <v>0</v>
      </c>
      <c r="FE219" s="136"/>
      <c r="FF219" s="136">
        <f>COUNTIF(FF198:FG202,"c")</f>
        <v>0</v>
      </c>
      <c r="FG219" s="136"/>
      <c r="FH219" s="136">
        <f>COUNTIF(FH198:FI202,"c")</f>
        <v>0</v>
      </c>
      <c r="FI219" s="136"/>
      <c r="FJ219" s="136">
        <f>COUNTIF(FJ198:FK202,"c")</f>
        <v>0</v>
      </c>
      <c r="FK219" s="136"/>
      <c r="FL219" s="136">
        <f>COUNTIF(FL198:FM202,"c")</f>
        <v>0</v>
      </c>
      <c r="FM219" s="136"/>
      <c r="FN219" s="136">
        <f>COUNTIF(FN198:FO202,"c")</f>
        <v>0</v>
      </c>
      <c r="FO219" s="136"/>
      <c r="FP219" s="136">
        <f>COUNTIF(FP198:FQ202,"c")</f>
        <v>0</v>
      </c>
      <c r="FQ219" s="136"/>
      <c r="FR219" s="136"/>
      <c r="FS219" s="136"/>
    </row>
    <row r="220" spans="2:182" s="55" customFormat="1" x14ac:dyDescent="0.15">
      <c r="F220" s="135" t="s">
        <v>144</v>
      </c>
      <c r="G220" s="135"/>
      <c r="H220" s="135">
        <f>H216*(10000*H217+100*H218+H219)</f>
        <v>0</v>
      </c>
      <c r="I220" s="135"/>
      <c r="J220" s="135">
        <f>J216*(10000*J217+100*J218+J219)</f>
        <v>0</v>
      </c>
      <c r="K220" s="135"/>
      <c r="L220" s="135">
        <f>L216*(10000*L217+100*L218+L219)</f>
        <v>0</v>
      </c>
      <c r="M220" s="135"/>
      <c r="N220" s="135">
        <f>N216*(10000*N217+100*N218+N219)</f>
        <v>0</v>
      </c>
      <c r="O220" s="135"/>
      <c r="P220" s="135">
        <f>P216*(10000*P217+100*P218+P219)</f>
        <v>0</v>
      </c>
      <c r="Q220" s="135"/>
      <c r="R220" s="135">
        <f>R216*(10000*R217+100*R218+R219)</f>
        <v>0</v>
      </c>
      <c r="S220" s="135"/>
      <c r="T220" s="135">
        <f>T216*(10000*T217+100*T218+T219)</f>
        <v>0</v>
      </c>
      <c r="U220" s="135"/>
      <c r="V220" s="135">
        <f>V216*(10000*V217+100*V218+V219)</f>
        <v>0</v>
      </c>
      <c r="W220" s="135"/>
      <c r="X220" s="135">
        <f>X216*(10000*X217+100*X218+X219)</f>
        <v>0</v>
      </c>
      <c r="Y220" s="135"/>
      <c r="Z220" s="135">
        <f>Z216*(10000*Z217+100*Z218+Z219)</f>
        <v>0</v>
      </c>
      <c r="AA220" s="135"/>
      <c r="AB220" s="135">
        <f>AB216*(10000*AB217+100*AB218+AB219)</f>
        <v>0</v>
      </c>
      <c r="AC220" s="135"/>
      <c r="AD220" s="135">
        <f>AD216*(10000*AD217+100*AD218+AD219)</f>
        <v>0</v>
      </c>
      <c r="AE220" s="135"/>
      <c r="AF220" s="135">
        <f>AF216*(10000*AF217+100*AF218+AF219)</f>
        <v>0</v>
      </c>
      <c r="AG220" s="135"/>
      <c r="AH220" s="135">
        <f>AH216*(10000*AH217+100*AH218+AH219)</f>
        <v>0</v>
      </c>
      <c r="AI220" s="135"/>
      <c r="AJ220" s="135">
        <f>AJ216*(10000*AJ217+100*AJ218+AJ219)</f>
        <v>0</v>
      </c>
      <c r="AK220" s="135"/>
      <c r="AL220" s="135">
        <f>AL216*(10000*AL217+100*AL218+AL219)</f>
        <v>0</v>
      </c>
      <c r="AM220" s="135"/>
      <c r="AN220" s="135">
        <f>AN216*(10000*AN217+100*AN218+AN219)</f>
        <v>0</v>
      </c>
      <c r="AO220" s="135"/>
      <c r="AP220" s="135">
        <f>AP216*(10000*AP217+100*AP218+AP219)</f>
        <v>0</v>
      </c>
      <c r="AQ220" s="135"/>
      <c r="AR220" s="135">
        <f>AR216*(10000*AR217+100*AR218+AR219)</f>
        <v>0</v>
      </c>
      <c r="AS220" s="135"/>
      <c r="AT220" s="135">
        <f>AT216*(10000*AT217+100*AT218+AT219)</f>
        <v>0</v>
      </c>
      <c r="AU220" s="135"/>
      <c r="AV220" s="135">
        <f>AV216*(10000*AV217+100*AV218+AV219)</f>
        <v>0</v>
      </c>
      <c r="AW220" s="135"/>
      <c r="AX220" s="135">
        <f>AX216*(10000*AX217+100*AX218+AX219)</f>
        <v>0</v>
      </c>
      <c r="AY220" s="135"/>
      <c r="AZ220" s="135">
        <f>AZ216*(10000*AZ217+100*AZ218+AZ219)</f>
        <v>0</v>
      </c>
      <c r="BA220" s="135"/>
      <c r="BB220" s="135">
        <f>BB216*(10000*BB217+100*BB218+BB219)</f>
        <v>0</v>
      </c>
      <c r="BC220" s="135"/>
      <c r="BD220" s="135">
        <f>BD216*(10000*BD217+100*BD218+BD219)</f>
        <v>0</v>
      </c>
      <c r="BE220" s="135"/>
      <c r="BF220" s="135">
        <f>BF216*(10000*BF217+100*BF218+BF219)</f>
        <v>0</v>
      </c>
      <c r="BG220" s="135"/>
      <c r="BH220" s="135">
        <f>BH216*(10000*BH217+100*BH218+BH219)</f>
        <v>0</v>
      </c>
      <c r="BI220" s="135"/>
      <c r="BJ220" s="135">
        <f>BJ216*(10000*BJ217+100*BJ218+BJ219)</f>
        <v>0</v>
      </c>
      <c r="BK220" s="135"/>
      <c r="BL220" s="135">
        <f>BL216*(10000*BL217+100*BL218+BL219)</f>
        <v>0</v>
      </c>
      <c r="BM220" s="135"/>
      <c r="BN220" s="135">
        <f>BN216*(10000*BN217+100*BN218+BN219)</f>
        <v>0</v>
      </c>
      <c r="BO220" s="135"/>
      <c r="BP220" s="135">
        <f>BP216*(10000*BP217+100*BP218+BP219)</f>
        <v>0</v>
      </c>
      <c r="BQ220" s="135"/>
      <c r="BR220" s="135">
        <f>BR216*(10000*BR217+100*BR218+BR219)</f>
        <v>0</v>
      </c>
      <c r="BS220" s="135"/>
      <c r="BT220" s="135">
        <f>BT216*(10000*BT217+100*BT218+BT219)</f>
        <v>0</v>
      </c>
      <c r="BU220" s="135"/>
      <c r="BV220" s="135">
        <f>BV216*(10000*BV217+100*BV218+BV219)</f>
        <v>0</v>
      </c>
      <c r="BW220" s="135"/>
      <c r="BX220" s="135">
        <f>BX216*(10000*BX217+100*BX218+BX219)</f>
        <v>0</v>
      </c>
      <c r="BY220" s="135"/>
      <c r="BZ220" s="135">
        <f>BZ216*(10000*BZ217+100*BZ218+BZ219)</f>
        <v>0</v>
      </c>
      <c r="CA220" s="135"/>
      <c r="CB220" s="135">
        <f>CB216*(10000*CB217+100*CB218+CB219)</f>
        <v>0</v>
      </c>
      <c r="CC220" s="135"/>
      <c r="CD220" s="135">
        <f>CD216*(10000*CD217+100*CD218+CD219)</f>
        <v>0</v>
      </c>
      <c r="CE220" s="135"/>
      <c r="CF220" s="135">
        <f>CF216*(10000*CF217+100*CF218+CF219)</f>
        <v>0</v>
      </c>
      <c r="CG220" s="135"/>
      <c r="CH220" s="135">
        <f>CH216*(10000*CH217+100*CH218+CH219)</f>
        <v>0</v>
      </c>
      <c r="CI220" s="135"/>
      <c r="CJ220" s="135">
        <f>CJ216*(10000*CJ217+100*CJ218+CJ219)</f>
        <v>0</v>
      </c>
      <c r="CK220" s="135"/>
      <c r="CL220" s="135">
        <f>CL216*(10000*CL217+100*CL218+CL219)</f>
        <v>0</v>
      </c>
      <c r="CM220" s="135"/>
      <c r="CN220" s="135">
        <f>CN216*(10000*CN217+100*CN218+CN219)</f>
        <v>0</v>
      </c>
      <c r="CO220" s="135"/>
      <c r="CP220" s="135">
        <f>CP216*(10000*CP217+100*CP218+CP219)</f>
        <v>0</v>
      </c>
      <c r="CQ220" s="135"/>
      <c r="CR220" s="135">
        <f>CR216*(10000*CR217+100*CR218+CR219)</f>
        <v>0</v>
      </c>
      <c r="CS220" s="135"/>
      <c r="CT220" s="135">
        <f>CT216*(10000*CT217+100*CT218+CT219)</f>
        <v>0</v>
      </c>
      <c r="CU220" s="135"/>
      <c r="CV220" s="135">
        <f>CV216*(10000*CV217+100*CV218+CV219)</f>
        <v>0</v>
      </c>
      <c r="CW220" s="135"/>
      <c r="CX220" s="135">
        <f>CX216*(10000*CX217+100*CX218+CX219)</f>
        <v>0</v>
      </c>
      <c r="CY220" s="135"/>
      <c r="CZ220" s="135">
        <f>CZ216*(10000*CZ217+100*CZ218+CZ219)</f>
        <v>0</v>
      </c>
      <c r="DA220" s="135"/>
      <c r="DB220" s="135">
        <f>DB216*(10000*DB217+100*DB218+DB219)</f>
        <v>0</v>
      </c>
      <c r="DC220" s="135"/>
      <c r="DD220" s="135">
        <f>DD216*(10000*DD217+100*DD218+DD219)</f>
        <v>0</v>
      </c>
      <c r="DE220" s="135"/>
      <c r="DF220" s="135">
        <f>DF216*(10000*DF217+100*DF218+DF219)</f>
        <v>0</v>
      </c>
      <c r="DG220" s="135"/>
      <c r="DH220" s="135">
        <f>DH216*(10000*DH217+100*DH218+DH219)</f>
        <v>0</v>
      </c>
      <c r="DI220" s="135"/>
      <c r="DJ220" s="135">
        <f>DJ216*(10000*DJ217+100*DJ218+DJ219)</f>
        <v>0</v>
      </c>
      <c r="DK220" s="135"/>
      <c r="DL220" s="135">
        <f>DL216*(10000*DL217+100*DL218+DL219)</f>
        <v>0</v>
      </c>
      <c r="DM220" s="135"/>
      <c r="DN220" s="135">
        <f>DN216*(10000*DN217+100*DN218+DN219)</f>
        <v>0</v>
      </c>
      <c r="DO220" s="135"/>
      <c r="DP220" s="135">
        <f>DP216*(10000*DP217+100*DP218+DP219)</f>
        <v>0</v>
      </c>
      <c r="DQ220" s="135"/>
      <c r="DR220" s="135">
        <f>DR216*(10000*DR217+100*DR218+DR219)</f>
        <v>0</v>
      </c>
      <c r="DS220" s="135"/>
      <c r="DT220" s="135">
        <f>DT216*(10000*DT217+100*DT218+DT219)</f>
        <v>0</v>
      </c>
      <c r="DU220" s="135"/>
      <c r="DV220" s="135">
        <f>DV216*(10000*DV217+100*DV218+DV219)</f>
        <v>0</v>
      </c>
      <c r="DW220" s="135"/>
      <c r="DX220" s="135">
        <f>DX216*(10000*DX217+100*DX218+DX219)</f>
        <v>0</v>
      </c>
      <c r="DY220" s="135"/>
      <c r="DZ220" s="135">
        <f>DZ216*(10000*DZ217+100*DZ218+DZ219)</f>
        <v>0</v>
      </c>
      <c r="EA220" s="135"/>
      <c r="EB220" s="135">
        <f>EB216*(10000*EB217+100*EB218+EB219)</f>
        <v>0</v>
      </c>
      <c r="EC220" s="135"/>
      <c r="ED220" s="135">
        <f>ED216*(10000*ED217+100*ED218+ED219)</f>
        <v>0</v>
      </c>
      <c r="EE220" s="135"/>
      <c r="EF220" s="135">
        <f>EF216*(10000*EF217+100*EF218+EF219)</f>
        <v>0</v>
      </c>
      <c r="EG220" s="135"/>
      <c r="EH220" s="135">
        <f>EH216*(10000*EH217+100*EH218+EH219)</f>
        <v>0</v>
      </c>
      <c r="EI220" s="135"/>
      <c r="EJ220" s="135">
        <f>EJ216*(10000*EJ217+100*EJ218+EJ219)</f>
        <v>0</v>
      </c>
      <c r="EK220" s="135"/>
      <c r="EL220" s="135">
        <f>EL216*(10000*EL217+100*EL218+EL219)</f>
        <v>0</v>
      </c>
      <c r="EM220" s="135"/>
      <c r="EN220" s="135">
        <f>EN216*(10000*EN217+100*EN218+EN219)</f>
        <v>0</v>
      </c>
      <c r="EO220" s="135"/>
      <c r="EP220" s="135">
        <f>EP216*(10000*EP217+100*EP218+EP219)</f>
        <v>0</v>
      </c>
      <c r="EQ220" s="135"/>
      <c r="ER220" s="135">
        <f>ER216*(10000*ER217+100*ER218+ER219)</f>
        <v>0</v>
      </c>
      <c r="ES220" s="135"/>
      <c r="ET220" s="135">
        <f>ET216*(10000*ET217+100*ET218+ET219)</f>
        <v>0</v>
      </c>
      <c r="EU220" s="135"/>
      <c r="EV220" s="135">
        <f>EV216*(10000*EV217+100*EV218+EV219)</f>
        <v>0</v>
      </c>
      <c r="EW220" s="135"/>
      <c r="EX220" s="135">
        <f>EX216*(10000*EX217+100*EX218+EX219)</f>
        <v>0</v>
      </c>
      <c r="EY220" s="135"/>
      <c r="EZ220" s="135">
        <f>EZ216*(10000*EZ217+100*EZ218+EZ219)</f>
        <v>0</v>
      </c>
      <c r="FA220" s="135"/>
      <c r="FB220" s="135">
        <f>FB216*(10000*FB217+100*FB218+FB219)</f>
        <v>0</v>
      </c>
      <c r="FC220" s="135"/>
      <c r="FD220" s="135">
        <f>FD216*(10000*FD217+100*FD218+FD219)</f>
        <v>0</v>
      </c>
      <c r="FE220" s="135"/>
      <c r="FF220" s="135">
        <f>FF216*(10000*FF217+100*FF218+FF219)</f>
        <v>0</v>
      </c>
      <c r="FG220" s="135"/>
      <c r="FH220" s="135">
        <f>FH216*(10000*FH217+100*FH218+FH219)</f>
        <v>0</v>
      </c>
      <c r="FI220" s="135"/>
      <c r="FJ220" s="135">
        <f>FJ216*(10000*FJ217+100*FJ218+FJ219)</f>
        <v>0</v>
      </c>
      <c r="FK220" s="135"/>
      <c r="FL220" s="135">
        <f>FL216*(10000*FL217+100*FL218+FL219)</f>
        <v>0</v>
      </c>
      <c r="FM220" s="135"/>
      <c r="FN220" s="135">
        <f>FN216*(10000*FN217+100*FN218+FN219)</f>
        <v>0</v>
      </c>
      <c r="FO220" s="135"/>
      <c r="FP220" s="135">
        <f>FP216*(10000*FP217+100*FP218+FP219)</f>
        <v>0</v>
      </c>
      <c r="FQ220" s="135"/>
      <c r="FR220" s="135"/>
      <c r="FS220" s="135"/>
    </row>
    <row r="221" spans="2:182" s="23" customFormat="1" x14ac:dyDescent="0.15">
      <c r="B221" s="54"/>
      <c r="C221" s="143" t="s">
        <v>153</v>
      </c>
      <c r="D221" s="143"/>
      <c r="E221" s="143"/>
      <c r="F221" s="143"/>
      <c r="G221" s="143"/>
      <c r="H221" s="143"/>
      <c r="I221" s="98">
        <f>I159</f>
        <v>0</v>
      </c>
      <c r="J221" s="98"/>
      <c r="K221" s="98">
        <f>K159</f>
        <v>0</v>
      </c>
      <c r="L221" s="98"/>
      <c r="M221" s="98">
        <f>M159</f>
        <v>0</v>
      </c>
      <c r="N221" s="98"/>
      <c r="O221" s="98">
        <f>O159</f>
        <v>0</v>
      </c>
      <c r="P221" s="98"/>
      <c r="Q221" s="98">
        <f>Q159</f>
        <v>0</v>
      </c>
      <c r="R221" s="98"/>
      <c r="S221" s="98">
        <f>S159</f>
        <v>0</v>
      </c>
      <c r="T221" s="98"/>
      <c r="U221" s="98">
        <f>U159</f>
        <v>0</v>
      </c>
      <c r="V221" s="98"/>
      <c r="W221" s="98">
        <f>W159</f>
        <v>0</v>
      </c>
      <c r="X221" s="98"/>
      <c r="Y221" s="98">
        <f>Y159</f>
        <v>0</v>
      </c>
      <c r="Z221" s="98"/>
      <c r="AA221" s="98">
        <f>AA159</f>
        <v>0</v>
      </c>
      <c r="AB221" s="98"/>
      <c r="AC221" s="98">
        <f>AC159</f>
        <v>0</v>
      </c>
      <c r="AD221" s="98"/>
      <c r="AE221" s="98">
        <f>AE159</f>
        <v>0</v>
      </c>
      <c r="AF221" s="98"/>
      <c r="AG221" s="98">
        <f>AG159</f>
        <v>0</v>
      </c>
      <c r="AH221" s="98"/>
      <c r="AI221" s="98">
        <f>AI159</f>
        <v>0</v>
      </c>
      <c r="AJ221" s="98"/>
      <c r="AK221" s="98">
        <f>AK159</f>
        <v>0</v>
      </c>
      <c r="AL221" s="98"/>
      <c r="AM221" s="98">
        <f>AM159</f>
        <v>0</v>
      </c>
      <c r="AN221" s="98"/>
      <c r="AO221" s="98">
        <f>AO159</f>
        <v>0</v>
      </c>
      <c r="AP221" s="98"/>
      <c r="AQ221" s="98">
        <f>AQ159</f>
        <v>0</v>
      </c>
      <c r="AR221" s="98"/>
      <c r="AS221" s="98">
        <f>AS159</f>
        <v>0</v>
      </c>
      <c r="AT221" s="98"/>
      <c r="AU221" s="98">
        <f>AU159</f>
        <v>0</v>
      </c>
      <c r="AV221" s="98"/>
      <c r="AW221" s="98">
        <f>AW159</f>
        <v>0</v>
      </c>
      <c r="AX221" s="98"/>
      <c r="AY221" s="98">
        <f>AY159</f>
        <v>0</v>
      </c>
      <c r="AZ221" s="98"/>
      <c r="BA221" s="98">
        <f>BA159</f>
        <v>0</v>
      </c>
      <c r="BB221" s="98"/>
      <c r="BC221" s="98">
        <f>BC159</f>
        <v>0</v>
      </c>
      <c r="BD221" s="98"/>
      <c r="BE221" s="98">
        <f>BE159</f>
        <v>0</v>
      </c>
      <c r="BF221" s="98"/>
      <c r="BG221" s="98">
        <f>BG159</f>
        <v>0</v>
      </c>
      <c r="BH221" s="98"/>
      <c r="BI221" s="98">
        <f>BI159</f>
        <v>0</v>
      </c>
      <c r="BJ221" s="98"/>
      <c r="BK221" s="98">
        <f>BK159</f>
        <v>0</v>
      </c>
      <c r="BL221" s="98"/>
      <c r="BM221" s="98">
        <f>BM159</f>
        <v>0</v>
      </c>
      <c r="BN221" s="98"/>
      <c r="BO221" s="98">
        <f>BO159</f>
        <v>0</v>
      </c>
      <c r="BP221" s="98"/>
      <c r="BQ221" s="98">
        <f>BQ159</f>
        <v>0</v>
      </c>
      <c r="BR221" s="98"/>
      <c r="BS221" s="98">
        <f>BS159</f>
        <v>0</v>
      </c>
      <c r="BT221" s="98"/>
      <c r="BU221" s="98">
        <f>BU159</f>
        <v>0</v>
      </c>
      <c r="BV221" s="98"/>
      <c r="BW221" s="98">
        <f>BW159</f>
        <v>0</v>
      </c>
      <c r="BX221" s="98"/>
      <c r="BY221" s="98">
        <f>BY159</f>
        <v>0</v>
      </c>
      <c r="BZ221" s="98"/>
      <c r="CA221" s="98">
        <f>CA159</f>
        <v>0</v>
      </c>
      <c r="CB221" s="98"/>
      <c r="CC221" s="98">
        <f>CC159</f>
        <v>0</v>
      </c>
      <c r="CD221" s="98"/>
      <c r="CE221" s="98">
        <f>CE159</f>
        <v>0</v>
      </c>
      <c r="CF221" s="98"/>
      <c r="CG221" s="98">
        <f>CG159</f>
        <v>0</v>
      </c>
      <c r="CH221" s="98"/>
      <c r="CI221" s="98">
        <f>CI159</f>
        <v>0</v>
      </c>
      <c r="CJ221" s="98"/>
      <c r="CK221" s="98">
        <f>CK159</f>
        <v>0</v>
      </c>
      <c r="CL221" s="98"/>
      <c r="CM221" s="98">
        <f>CM159</f>
        <v>0</v>
      </c>
      <c r="CN221" s="98"/>
      <c r="CO221" s="98">
        <f>CO159</f>
        <v>0</v>
      </c>
      <c r="CP221" s="98"/>
      <c r="CQ221" s="98">
        <f>CQ159</f>
        <v>0</v>
      </c>
      <c r="CR221" s="98"/>
      <c r="CS221" s="98">
        <f>CS159</f>
        <v>0</v>
      </c>
      <c r="CT221" s="98"/>
      <c r="CU221" s="98">
        <f>CU159</f>
        <v>0</v>
      </c>
      <c r="CV221" s="98"/>
      <c r="CW221" s="98">
        <f>CW159</f>
        <v>0</v>
      </c>
      <c r="CX221" s="98"/>
      <c r="CY221" s="98">
        <f>CY159</f>
        <v>0</v>
      </c>
      <c r="CZ221" s="98"/>
      <c r="DA221" s="98">
        <f>DA159</f>
        <v>0</v>
      </c>
      <c r="DB221" s="98"/>
      <c r="DC221" s="98">
        <f>DC159</f>
        <v>0</v>
      </c>
      <c r="DD221" s="98"/>
      <c r="DE221" s="98">
        <f>DE159</f>
        <v>0</v>
      </c>
      <c r="DF221" s="98"/>
      <c r="DG221" s="98">
        <f>DG159</f>
        <v>0</v>
      </c>
      <c r="DH221" s="98"/>
      <c r="DI221" s="98">
        <f>DI159</f>
        <v>0</v>
      </c>
      <c r="DJ221" s="98"/>
      <c r="DK221" s="98">
        <f>DK159</f>
        <v>0</v>
      </c>
      <c r="DL221" s="98"/>
      <c r="DM221" s="98">
        <f>DM159</f>
        <v>0</v>
      </c>
      <c r="DN221" s="98"/>
      <c r="DO221" s="98">
        <f>DO159</f>
        <v>0</v>
      </c>
      <c r="DP221" s="98"/>
      <c r="DQ221" s="98">
        <f>DQ159</f>
        <v>0</v>
      </c>
      <c r="DR221" s="98"/>
      <c r="DS221" s="98">
        <f>DS159</f>
        <v>0</v>
      </c>
      <c r="DT221" s="98"/>
      <c r="DU221" s="98">
        <f>DU159</f>
        <v>0</v>
      </c>
      <c r="DV221" s="98"/>
      <c r="DW221" s="98">
        <f>DW159</f>
        <v>0</v>
      </c>
      <c r="DX221" s="98"/>
      <c r="DY221" s="98">
        <f>DY159</f>
        <v>0</v>
      </c>
      <c r="DZ221" s="98"/>
      <c r="EA221" s="98">
        <f>EA159</f>
        <v>0</v>
      </c>
      <c r="EB221" s="98"/>
      <c r="EC221" s="98">
        <f>EC159</f>
        <v>0</v>
      </c>
      <c r="ED221" s="98"/>
      <c r="EE221" s="98">
        <f>EE159</f>
        <v>0</v>
      </c>
      <c r="EF221" s="98"/>
      <c r="EG221" s="98">
        <f>EG159</f>
        <v>0</v>
      </c>
      <c r="EH221" s="98"/>
      <c r="EI221" s="98">
        <f>EI159</f>
        <v>0</v>
      </c>
      <c r="EJ221" s="98"/>
      <c r="EK221" s="98">
        <f>EK159</f>
        <v>0</v>
      </c>
      <c r="EL221" s="98"/>
      <c r="EM221" s="98">
        <f>EM159</f>
        <v>0</v>
      </c>
      <c r="EN221" s="98"/>
      <c r="EO221" s="98">
        <f>EO159</f>
        <v>0</v>
      </c>
      <c r="EP221" s="98"/>
      <c r="EQ221" s="98">
        <f>EQ159</f>
        <v>0</v>
      </c>
      <c r="ER221" s="98"/>
      <c r="ES221" s="98">
        <f>ES159</f>
        <v>0</v>
      </c>
      <c r="ET221" s="98"/>
      <c r="EU221" s="98">
        <f>EU159</f>
        <v>0</v>
      </c>
      <c r="EV221" s="98"/>
      <c r="EW221" s="98">
        <f>EW159</f>
        <v>0</v>
      </c>
      <c r="EX221" s="98"/>
      <c r="EY221" s="98">
        <f>EY159</f>
        <v>0</v>
      </c>
      <c r="EZ221" s="98"/>
      <c r="FA221" s="98">
        <f>FA159</f>
        <v>0</v>
      </c>
      <c r="FB221" s="98"/>
      <c r="FC221" s="98">
        <f>FC159</f>
        <v>0</v>
      </c>
      <c r="FD221" s="98"/>
      <c r="FE221" s="98">
        <f>FE159</f>
        <v>0</v>
      </c>
      <c r="FF221" s="98"/>
      <c r="FG221" s="98">
        <f>FG159</f>
        <v>0</v>
      </c>
      <c r="FH221" s="98"/>
      <c r="FI221" s="98">
        <f>FI159</f>
        <v>0</v>
      </c>
      <c r="FJ221" s="98"/>
      <c r="FK221" s="98">
        <f>FK159</f>
        <v>0</v>
      </c>
      <c r="FL221" s="98"/>
      <c r="FM221" s="98">
        <f>FM159</f>
        <v>0</v>
      </c>
      <c r="FN221" s="98"/>
      <c r="FO221" s="98">
        <f>FO159</f>
        <v>0</v>
      </c>
      <c r="FP221" s="98"/>
      <c r="FQ221" s="98">
        <f>FQ159</f>
        <v>0</v>
      </c>
      <c r="FR221" s="98"/>
      <c r="FS221" s="98"/>
      <c r="FT221" s="98"/>
      <c r="FZ221" s="23">
        <v>83</v>
      </c>
    </row>
    <row r="222" spans="2:182" s="23" customFormat="1" x14ac:dyDescent="0.15">
      <c r="B222" s="54"/>
      <c r="C222" s="54"/>
      <c r="D222" s="54"/>
      <c r="E222" s="54"/>
      <c r="F222" s="54"/>
      <c r="G222" s="141" t="s">
        <v>139</v>
      </c>
      <c r="H222" s="141"/>
      <c r="I222" s="136">
        <f>COUNTIF(I204:J209,"a")</f>
        <v>0</v>
      </c>
      <c r="J222" s="136"/>
      <c r="K222" s="136">
        <f>COUNTIF(K204:L209,"a")</f>
        <v>0</v>
      </c>
      <c r="L222" s="136"/>
      <c r="M222" s="136">
        <f t="shared" ref="M222" si="707">COUNTIF(M204:N209,"a")</f>
        <v>0</v>
      </c>
      <c r="N222" s="136"/>
      <c r="O222" s="136">
        <f t="shared" ref="O222" si="708">COUNTIF(O204:P209,"a")</f>
        <v>0</v>
      </c>
      <c r="P222" s="136"/>
      <c r="Q222" s="136">
        <f t="shared" ref="Q222" si="709">COUNTIF(Q204:R209,"a")</f>
        <v>0</v>
      </c>
      <c r="R222" s="136"/>
      <c r="S222" s="136">
        <f t="shared" ref="S222" si="710">COUNTIF(S204:T209,"a")</f>
        <v>0</v>
      </c>
      <c r="T222" s="136"/>
      <c r="U222" s="136">
        <f t="shared" ref="U222" si="711">COUNTIF(U204:V209,"a")</f>
        <v>0</v>
      </c>
      <c r="V222" s="136"/>
      <c r="W222" s="136">
        <f t="shared" ref="W222" si="712">COUNTIF(W204:X209,"a")</f>
        <v>0</v>
      </c>
      <c r="X222" s="136"/>
      <c r="Y222" s="136">
        <f t="shared" ref="Y222" si="713">COUNTIF(Y204:Z209,"a")</f>
        <v>0</v>
      </c>
      <c r="Z222" s="136"/>
      <c r="AA222" s="136">
        <f t="shared" ref="AA222" si="714">COUNTIF(AA204:AB209,"a")</f>
        <v>0</v>
      </c>
      <c r="AB222" s="136"/>
      <c r="AC222" s="136">
        <f t="shared" ref="AC222" si="715">COUNTIF(AC204:AD209,"a")</f>
        <v>0</v>
      </c>
      <c r="AD222" s="136"/>
      <c r="AE222" s="136">
        <f t="shared" ref="AE222" si="716">COUNTIF(AE204:AF209,"a")</f>
        <v>0</v>
      </c>
      <c r="AF222" s="136"/>
      <c r="AG222" s="136">
        <f t="shared" ref="AG222" si="717">COUNTIF(AG204:AH209,"a")</f>
        <v>0</v>
      </c>
      <c r="AH222" s="136"/>
      <c r="AI222" s="136">
        <f t="shared" ref="AI222" si="718">COUNTIF(AI204:AJ209,"a")</f>
        <v>0</v>
      </c>
      <c r="AJ222" s="136"/>
      <c r="AK222" s="136">
        <f t="shared" ref="AK222" si="719">COUNTIF(AK204:AL209,"a")</f>
        <v>0</v>
      </c>
      <c r="AL222" s="136"/>
      <c r="AM222" s="136">
        <f t="shared" ref="AM222" si="720">COUNTIF(AM204:AN209,"a")</f>
        <v>0</v>
      </c>
      <c r="AN222" s="136"/>
      <c r="AO222" s="136">
        <f t="shared" ref="AO222" si="721">COUNTIF(AO204:AP209,"a")</f>
        <v>0</v>
      </c>
      <c r="AP222" s="136"/>
      <c r="AQ222" s="136">
        <f t="shared" ref="AQ222" si="722">COUNTIF(AQ204:AR209,"a")</f>
        <v>0</v>
      </c>
      <c r="AR222" s="136"/>
      <c r="AS222" s="136">
        <f t="shared" ref="AS222" si="723">COUNTIF(AS204:AT209,"a")</f>
        <v>0</v>
      </c>
      <c r="AT222" s="136"/>
      <c r="AU222" s="136">
        <f t="shared" ref="AU222" si="724">COUNTIF(AU204:AV209,"a")</f>
        <v>0</v>
      </c>
      <c r="AV222" s="136"/>
      <c r="AW222" s="136">
        <f t="shared" ref="AW222" si="725">COUNTIF(AW204:AX209,"a")</f>
        <v>0</v>
      </c>
      <c r="AX222" s="136"/>
      <c r="AY222" s="136">
        <f t="shared" ref="AY222" si="726">COUNTIF(AY204:AZ209,"a")</f>
        <v>0</v>
      </c>
      <c r="AZ222" s="136"/>
      <c r="BA222" s="136">
        <f t="shared" ref="BA222" si="727">COUNTIF(BA204:BB209,"a")</f>
        <v>0</v>
      </c>
      <c r="BB222" s="136"/>
      <c r="BC222" s="136">
        <f t="shared" ref="BC222" si="728">COUNTIF(BC204:BD209,"a")</f>
        <v>0</v>
      </c>
      <c r="BD222" s="136"/>
      <c r="BE222" s="136">
        <f t="shared" ref="BE222" si="729">COUNTIF(BE204:BF209,"a")</f>
        <v>0</v>
      </c>
      <c r="BF222" s="136"/>
      <c r="BG222" s="136">
        <f t="shared" ref="BG222" si="730">COUNTIF(BG204:BH209,"a")</f>
        <v>0</v>
      </c>
      <c r="BH222" s="136"/>
      <c r="BI222" s="136">
        <f t="shared" ref="BI222" si="731">COUNTIF(BI204:BJ209,"a")</f>
        <v>0</v>
      </c>
      <c r="BJ222" s="136"/>
      <c r="BK222" s="136">
        <f t="shared" ref="BK222" si="732">COUNTIF(BK204:BL209,"a")</f>
        <v>0</v>
      </c>
      <c r="BL222" s="136"/>
      <c r="BM222" s="136">
        <f t="shared" ref="BM222" si="733">COUNTIF(BM204:BN209,"a")</f>
        <v>0</v>
      </c>
      <c r="BN222" s="136"/>
      <c r="BO222" s="136">
        <f t="shared" ref="BO222" si="734">COUNTIF(BO204:BP209,"a")</f>
        <v>0</v>
      </c>
      <c r="BP222" s="136"/>
      <c r="BQ222" s="136">
        <f t="shared" ref="BQ222" si="735">COUNTIF(BQ204:BR209,"a")</f>
        <v>0</v>
      </c>
      <c r="BR222" s="136"/>
      <c r="BS222" s="136">
        <f t="shared" ref="BS222" si="736">COUNTIF(BS204:BT209,"a")</f>
        <v>0</v>
      </c>
      <c r="BT222" s="136"/>
      <c r="BU222" s="136">
        <f t="shared" ref="BU222" si="737">COUNTIF(BU204:BV209,"a")</f>
        <v>0</v>
      </c>
      <c r="BV222" s="136"/>
      <c r="BW222" s="136">
        <f t="shared" ref="BW222" si="738">COUNTIF(BW204:BX209,"a")</f>
        <v>0</v>
      </c>
      <c r="BX222" s="136"/>
      <c r="BY222" s="136">
        <f t="shared" ref="BY222" si="739">COUNTIF(BY204:BZ209,"a")</f>
        <v>0</v>
      </c>
      <c r="BZ222" s="136"/>
      <c r="CA222" s="136">
        <f t="shared" ref="CA222" si="740">COUNTIF(CA204:CB209,"a")</f>
        <v>0</v>
      </c>
      <c r="CB222" s="136"/>
      <c r="CC222" s="136">
        <f t="shared" ref="CC222" si="741">COUNTIF(CC204:CD209,"a")</f>
        <v>0</v>
      </c>
      <c r="CD222" s="136"/>
      <c r="CE222" s="136">
        <f t="shared" ref="CE222" si="742">COUNTIF(CE204:CF209,"a")</f>
        <v>0</v>
      </c>
      <c r="CF222" s="136"/>
      <c r="CG222" s="136">
        <f t="shared" ref="CG222" si="743">COUNTIF(CG204:CH209,"a")</f>
        <v>0</v>
      </c>
      <c r="CH222" s="136"/>
      <c r="CI222" s="136">
        <f t="shared" ref="CI222" si="744">COUNTIF(CI204:CJ209,"a")</f>
        <v>0</v>
      </c>
      <c r="CJ222" s="136"/>
      <c r="CK222" s="136">
        <f t="shared" ref="CK222" si="745">COUNTIF(CK204:CL209,"a")</f>
        <v>0</v>
      </c>
      <c r="CL222" s="136"/>
      <c r="CM222" s="136">
        <f t="shared" ref="CM222" si="746">COUNTIF(CM204:CN209,"a")</f>
        <v>0</v>
      </c>
      <c r="CN222" s="136"/>
      <c r="CO222" s="136">
        <f t="shared" ref="CO222" si="747">COUNTIF(CO204:CP209,"a")</f>
        <v>0</v>
      </c>
      <c r="CP222" s="136"/>
      <c r="CQ222" s="136">
        <f t="shared" ref="CQ222" si="748">COUNTIF(CQ204:CR209,"a")</f>
        <v>0</v>
      </c>
      <c r="CR222" s="136"/>
      <c r="CS222" s="136">
        <f t="shared" ref="CS222" si="749">COUNTIF(CS204:CT209,"a")</f>
        <v>0</v>
      </c>
      <c r="CT222" s="136"/>
      <c r="CU222" s="136">
        <f t="shared" ref="CU222" si="750">COUNTIF(CU204:CV209,"a")</f>
        <v>0</v>
      </c>
      <c r="CV222" s="136"/>
      <c r="CW222" s="136">
        <f t="shared" ref="CW222" si="751">COUNTIF(CW204:CX209,"a")</f>
        <v>0</v>
      </c>
      <c r="CX222" s="136"/>
      <c r="CY222" s="136">
        <f t="shared" ref="CY222" si="752">COUNTIF(CY204:CZ209,"a")</f>
        <v>0</v>
      </c>
      <c r="CZ222" s="136"/>
      <c r="DA222" s="136">
        <f t="shared" ref="DA222" si="753">COUNTIF(DA204:DB209,"a")</f>
        <v>0</v>
      </c>
      <c r="DB222" s="136"/>
      <c r="DC222" s="136">
        <f t="shared" ref="DC222" si="754">COUNTIF(DC204:DD209,"a")</f>
        <v>0</v>
      </c>
      <c r="DD222" s="136"/>
      <c r="DE222" s="136">
        <f t="shared" ref="DE222" si="755">COUNTIF(DE204:DF209,"a")</f>
        <v>0</v>
      </c>
      <c r="DF222" s="136"/>
      <c r="DG222" s="136">
        <f t="shared" ref="DG222" si="756">COUNTIF(DG204:DH209,"a")</f>
        <v>0</v>
      </c>
      <c r="DH222" s="136"/>
      <c r="DI222" s="136">
        <f t="shared" ref="DI222" si="757">COUNTIF(DI204:DJ209,"a")</f>
        <v>0</v>
      </c>
      <c r="DJ222" s="136"/>
      <c r="DK222" s="136">
        <f t="shared" ref="DK222" si="758">COUNTIF(DK204:DL209,"a")</f>
        <v>0</v>
      </c>
      <c r="DL222" s="136"/>
      <c r="DM222" s="136">
        <f t="shared" ref="DM222" si="759">COUNTIF(DM204:DN209,"a")</f>
        <v>0</v>
      </c>
      <c r="DN222" s="136"/>
      <c r="DO222" s="136">
        <f t="shared" ref="DO222" si="760">COUNTIF(DO204:DP209,"a")</f>
        <v>0</v>
      </c>
      <c r="DP222" s="136"/>
      <c r="DQ222" s="136">
        <f t="shared" ref="DQ222" si="761">COUNTIF(DQ204:DR209,"a")</f>
        <v>0</v>
      </c>
      <c r="DR222" s="136"/>
      <c r="DS222" s="136">
        <f t="shared" ref="DS222" si="762">COUNTIF(DS204:DT209,"a")</f>
        <v>0</v>
      </c>
      <c r="DT222" s="136"/>
      <c r="DU222" s="136">
        <f t="shared" ref="DU222" si="763">COUNTIF(DU204:DV209,"a")</f>
        <v>0</v>
      </c>
      <c r="DV222" s="136"/>
      <c r="DW222" s="136">
        <f t="shared" ref="DW222" si="764">COUNTIF(DW204:DX209,"a")</f>
        <v>0</v>
      </c>
      <c r="DX222" s="136"/>
      <c r="DY222" s="136">
        <f t="shared" ref="DY222" si="765">COUNTIF(DY204:DZ209,"a")</f>
        <v>0</v>
      </c>
      <c r="DZ222" s="136"/>
      <c r="EA222" s="136">
        <f t="shared" ref="EA222" si="766">COUNTIF(EA204:EB209,"a")</f>
        <v>0</v>
      </c>
      <c r="EB222" s="136"/>
      <c r="EC222" s="136">
        <f t="shared" ref="EC222" si="767">COUNTIF(EC204:ED209,"a")</f>
        <v>0</v>
      </c>
      <c r="ED222" s="136"/>
      <c r="EE222" s="136">
        <f t="shared" ref="EE222" si="768">COUNTIF(EE204:EF209,"a")</f>
        <v>0</v>
      </c>
      <c r="EF222" s="136"/>
      <c r="EG222" s="136">
        <f t="shared" ref="EG222" si="769">COUNTIF(EG204:EH209,"a")</f>
        <v>0</v>
      </c>
      <c r="EH222" s="136"/>
      <c r="EI222" s="136">
        <f t="shared" ref="EI222" si="770">COUNTIF(EI204:EJ209,"a")</f>
        <v>0</v>
      </c>
      <c r="EJ222" s="136"/>
      <c r="EK222" s="136">
        <f t="shared" ref="EK222" si="771">COUNTIF(EK204:EL209,"a")</f>
        <v>0</v>
      </c>
      <c r="EL222" s="136"/>
      <c r="EM222" s="136">
        <f t="shared" ref="EM222" si="772">COUNTIF(EM204:EN209,"a")</f>
        <v>0</v>
      </c>
      <c r="EN222" s="136"/>
      <c r="EO222" s="136">
        <f t="shared" ref="EO222" si="773">COUNTIF(EO204:EP209,"a")</f>
        <v>0</v>
      </c>
      <c r="EP222" s="136"/>
      <c r="EQ222" s="136">
        <f t="shared" ref="EQ222" si="774">COUNTIF(EQ204:ER209,"a")</f>
        <v>0</v>
      </c>
      <c r="ER222" s="136"/>
      <c r="ES222" s="136">
        <f t="shared" ref="ES222" si="775">COUNTIF(ES204:ET209,"a")</f>
        <v>0</v>
      </c>
      <c r="ET222" s="136"/>
      <c r="EU222" s="136">
        <f t="shared" ref="EU222" si="776">COUNTIF(EU204:EV209,"a")</f>
        <v>0</v>
      </c>
      <c r="EV222" s="136"/>
      <c r="EW222" s="136">
        <f t="shared" ref="EW222" si="777">COUNTIF(EW204:EX209,"a")</f>
        <v>0</v>
      </c>
      <c r="EX222" s="136"/>
      <c r="EY222" s="136">
        <f t="shared" ref="EY222" si="778">COUNTIF(EY204:EZ209,"a")</f>
        <v>0</v>
      </c>
      <c r="EZ222" s="136"/>
      <c r="FA222" s="136">
        <f t="shared" ref="FA222" si="779">COUNTIF(FA204:FB209,"a")</f>
        <v>0</v>
      </c>
      <c r="FB222" s="136"/>
      <c r="FC222" s="136">
        <f t="shared" ref="FC222" si="780">COUNTIF(FC204:FD209,"a")</f>
        <v>0</v>
      </c>
      <c r="FD222" s="136"/>
      <c r="FE222" s="136">
        <f t="shared" ref="FE222" si="781">COUNTIF(FE204:FF209,"a")</f>
        <v>0</v>
      </c>
      <c r="FF222" s="136"/>
      <c r="FG222" s="136">
        <f t="shared" ref="FG222" si="782">COUNTIF(FG204:FH209,"a")</f>
        <v>0</v>
      </c>
      <c r="FH222" s="136"/>
      <c r="FI222" s="136">
        <f t="shared" ref="FI222" si="783">COUNTIF(FI204:FJ209,"a")</f>
        <v>0</v>
      </c>
      <c r="FJ222" s="136"/>
      <c r="FK222" s="136">
        <f t="shared" ref="FK222" si="784">COUNTIF(FK204:FL209,"a")</f>
        <v>0</v>
      </c>
      <c r="FL222" s="136"/>
      <c r="FM222" s="136">
        <f t="shared" ref="FM222" si="785">COUNTIF(FM204:FN209,"a")</f>
        <v>0</v>
      </c>
      <c r="FN222" s="136"/>
      <c r="FO222" s="136">
        <f t="shared" ref="FO222" si="786">COUNTIF(FO204:FP209,"a")</f>
        <v>0</v>
      </c>
      <c r="FP222" s="136"/>
      <c r="FQ222" s="136">
        <f t="shared" ref="FQ222" si="787">COUNTIF(FQ204:FR209,"a")</f>
        <v>0</v>
      </c>
      <c r="FR222" s="136"/>
      <c r="FS222" s="136"/>
      <c r="FT222" s="136"/>
      <c r="FZ222" s="54" t="s">
        <v>25</v>
      </c>
    </row>
    <row r="223" spans="2:182" s="23" customFormat="1" x14ac:dyDescent="0.15">
      <c r="B223" s="54"/>
      <c r="C223" s="54"/>
      <c r="D223" s="54"/>
      <c r="E223" s="54"/>
      <c r="F223" s="54"/>
      <c r="G223" s="141" t="s">
        <v>140</v>
      </c>
      <c r="H223" s="141"/>
      <c r="I223" s="136">
        <f>COUNTIF(I204:J209,"b")</f>
        <v>0</v>
      </c>
      <c r="J223" s="136"/>
      <c r="K223" s="136">
        <f>COUNTIF(K204:L209,"b")</f>
        <v>0</v>
      </c>
      <c r="L223" s="136"/>
      <c r="M223" s="136">
        <f t="shared" ref="M223" si="788">COUNTIF(M204:N209,"b")</f>
        <v>0</v>
      </c>
      <c r="N223" s="136"/>
      <c r="O223" s="136">
        <f t="shared" ref="O223" si="789">COUNTIF(O204:P209,"b")</f>
        <v>0</v>
      </c>
      <c r="P223" s="136"/>
      <c r="Q223" s="136">
        <f t="shared" ref="Q223" si="790">COUNTIF(Q204:R209,"b")</f>
        <v>0</v>
      </c>
      <c r="R223" s="136"/>
      <c r="S223" s="136">
        <f t="shared" ref="S223" si="791">COUNTIF(S204:T209,"b")</f>
        <v>0</v>
      </c>
      <c r="T223" s="136"/>
      <c r="U223" s="136">
        <f t="shared" ref="U223" si="792">COUNTIF(U204:V209,"b")</f>
        <v>0</v>
      </c>
      <c r="V223" s="136"/>
      <c r="W223" s="136">
        <f t="shared" ref="W223" si="793">COUNTIF(W204:X209,"b")</f>
        <v>0</v>
      </c>
      <c r="X223" s="136"/>
      <c r="Y223" s="136">
        <f t="shared" ref="Y223" si="794">COUNTIF(Y204:Z209,"b")</f>
        <v>0</v>
      </c>
      <c r="Z223" s="136"/>
      <c r="AA223" s="136">
        <f t="shared" ref="AA223" si="795">COUNTIF(AA204:AB209,"b")</f>
        <v>0</v>
      </c>
      <c r="AB223" s="136"/>
      <c r="AC223" s="136">
        <f t="shared" ref="AC223" si="796">COUNTIF(AC204:AD209,"b")</f>
        <v>0</v>
      </c>
      <c r="AD223" s="136"/>
      <c r="AE223" s="136">
        <f t="shared" ref="AE223" si="797">COUNTIF(AE204:AF209,"b")</f>
        <v>0</v>
      </c>
      <c r="AF223" s="136"/>
      <c r="AG223" s="136">
        <f t="shared" ref="AG223" si="798">COUNTIF(AG204:AH209,"b")</f>
        <v>0</v>
      </c>
      <c r="AH223" s="136"/>
      <c r="AI223" s="136">
        <f t="shared" ref="AI223" si="799">COUNTIF(AI204:AJ209,"b")</f>
        <v>0</v>
      </c>
      <c r="AJ223" s="136"/>
      <c r="AK223" s="136">
        <f t="shared" ref="AK223" si="800">COUNTIF(AK204:AL209,"b")</f>
        <v>0</v>
      </c>
      <c r="AL223" s="136"/>
      <c r="AM223" s="136">
        <f t="shared" ref="AM223" si="801">COUNTIF(AM204:AN209,"b")</f>
        <v>0</v>
      </c>
      <c r="AN223" s="136"/>
      <c r="AO223" s="136">
        <f t="shared" ref="AO223" si="802">COUNTIF(AO204:AP209,"b")</f>
        <v>0</v>
      </c>
      <c r="AP223" s="136"/>
      <c r="AQ223" s="136">
        <f t="shared" ref="AQ223" si="803">COUNTIF(AQ204:AR209,"b")</f>
        <v>0</v>
      </c>
      <c r="AR223" s="136"/>
      <c r="AS223" s="136">
        <f t="shared" ref="AS223" si="804">COUNTIF(AS204:AT209,"b")</f>
        <v>0</v>
      </c>
      <c r="AT223" s="136"/>
      <c r="AU223" s="136">
        <f t="shared" ref="AU223" si="805">COUNTIF(AU204:AV209,"b")</f>
        <v>0</v>
      </c>
      <c r="AV223" s="136"/>
      <c r="AW223" s="136">
        <f t="shared" ref="AW223" si="806">COUNTIF(AW204:AX209,"b")</f>
        <v>0</v>
      </c>
      <c r="AX223" s="136"/>
      <c r="AY223" s="136">
        <f t="shared" ref="AY223" si="807">COUNTIF(AY204:AZ209,"b")</f>
        <v>0</v>
      </c>
      <c r="AZ223" s="136"/>
      <c r="BA223" s="136">
        <f t="shared" ref="BA223" si="808">COUNTIF(BA204:BB209,"b")</f>
        <v>0</v>
      </c>
      <c r="BB223" s="136"/>
      <c r="BC223" s="136">
        <f t="shared" ref="BC223" si="809">COUNTIF(BC204:BD209,"b")</f>
        <v>0</v>
      </c>
      <c r="BD223" s="136"/>
      <c r="BE223" s="136">
        <f t="shared" ref="BE223" si="810">COUNTIF(BE204:BF209,"b")</f>
        <v>0</v>
      </c>
      <c r="BF223" s="136"/>
      <c r="BG223" s="136">
        <f t="shared" ref="BG223" si="811">COUNTIF(BG204:BH209,"b")</f>
        <v>0</v>
      </c>
      <c r="BH223" s="136"/>
      <c r="BI223" s="136">
        <f t="shared" ref="BI223" si="812">COUNTIF(BI204:BJ209,"b")</f>
        <v>0</v>
      </c>
      <c r="BJ223" s="136"/>
      <c r="BK223" s="136">
        <f t="shared" ref="BK223" si="813">COUNTIF(BK204:BL209,"b")</f>
        <v>0</v>
      </c>
      <c r="BL223" s="136"/>
      <c r="BM223" s="136">
        <f t="shared" ref="BM223" si="814">COUNTIF(BM204:BN209,"b")</f>
        <v>0</v>
      </c>
      <c r="BN223" s="136"/>
      <c r="BO223" s="136">
        <f t="shared" ref="BO223" si="815">COUNTIF(BO204:BP209,"b")</f>
        <v>0</v>
      </c>
      <c r="BP223" s="136"/>
      <c r="BQ223" s="136">
        <f t="shared" ref="BQ223" si="816">COUNTIF(BQ204:BR209,"b")</f>
        <v>0</v>
      </c>
      <c r="BR223" s="136"/>
      <c r="BS223" s="136">
        <f t="shared" ref="BS223" si="817">COUNTIF(BS204:BT209,"b")</f>
        <v>0</v>
      </c>
      <c r="BT223" s="136"/>
      <c r="BU223" s="136">
        <f t="shared" ref="BU223" si="818">COUNTIF(BU204:BV209,"b")</f>
        <v>0</v>
      </c>
      <c r="BV223" s="136"/>
      <c r="BW223" s="136">
        <f t="shared" ref="BW223" si="819">COUNTIF(BW204:BX209,"b")</f>
        <v>0</v>
      </c>
      <c r="BX223" s="136"/>
      <c r="BY223" s="136">
        <f t="shared" ref="BY223" si="820">COUNTIF(BY204:BZ209,"b")</f>
        <v>0</v>
      </c>
      <c r="BZ223" s="136"/>
      <c r="CA223" s="136">
        <f t="shared" ref="CA223" si="821">COUNTIF(CA204:CB209,"b")</f>
        <v>0</v>
      </c>
      <c r="CB223" s="136"/>
      <c r="CC223" s="136">
        <f t="shared" ref="CC223" si="822">COUNTIF(CC204:CD209,"b")</f>
        <v>0</v>
      </c>
      <c r="CD223" s="136"/>
      <c r="CE223" s="136">
        <f t="shared" ref="CE223" si="823">COUNTIF(CE204:CF209,"b")</f>
        <v>0</v>
      </c>
      <c r="CF223" s="136"/>
      <c r="CG223" s="136">
        <f t="shared" ref="CG223" si="824">COUNTIF(CG204:CH209,"b")</f>
        <v>0</v>
      </c>
      <c r="CH223" s="136"/>
      <c r="CI223" s="136">
        <f>COUNTIF(CI204:CJ209,"b")</f>
        <v>0</v>
      </c>
      <c r="CJ223" s="136"/>
      <c r="CK223" s="136">
        <f t="shared" ref="CK223" si="825">COUNTIF(CK204:CL209,"b")</f>
        <v>0</v>
      </c>
      <c r="CL223" s="136"/>
      <c r="CM223" s="136">
        <f t="shared" ref="CM223" si="826">COUNTIF(CM204:CN209,"b")</f>
        <v>0</v>
      </c>
      <c r="CN223" s="136"/>
      <c r="CO223" s="136">
        <f t="shared" ref="CO223" si="827">COUNTIF(CO204:CP209,"b")</f>
        <v>0</v>
      </c>
      <c r="CP223" s="136"/>
      <c r="CQ223" s="136">
        <f t="shared" ref="CQ223" si="828">COUNTIF(CQ204:CR209,"b")</f>
        <v>0</v>
      </c>
      <c r="CR223" s="136"/>
      <c r="CS223" s="136">
        <f t="shared" ref="CS223" si="829">COUNTIF(CS204:CT209,"b")</f>
        <v>0</v>
      </c>
      <c r="CT223" s="136"/>
      <c r="CU223" s="136">
        <f t="shared" ref="CU223" si="830">COUNTIF(CU204:CV209,"b")</f>
        <v>0</v>
      </c>
      <c r="CV223" s="136"/>
      <c r="CW223" s="136">
        <f t="shared" ref="CW223" si="831">COUNTIF(CW204:CX209,"b")</f>
        <v>0</v>
      </c>
      <c r="CX223" s="136"/>
      <c r="CY223" s="136">
        <f t="shared" ref="CY223" si="832">COUNTIF(CY204:CZ209,"b")</f>
        <v>0</v>
      </c>
      <c r="CZ223" s="136"/>
      <c r="DA223" s="136">
        <f t="shared" ref="DA223" si="833">COUNTIF(DA204:DB209,"b")</f>
        <v>0</v>
      </c>
      <c r="DB223" s="136"/>
      <c r="DC223" s="136">
        <f t="shared" ref="DC223" si="834">COUNTIF(DC204:DD209,"b")</f>
        <v>0</v>
      </c>
      <c r="DD223" s="136"/>
      <c r="DE223" s="136">
        <f t="shared" ref="DE223" si="835">COUNTIF(DE204:DF209,"b")</f>
        <v>0</v>
      </c>
      <c r="DF223" s="136"/>
      <c r="DG223" s="136">
        <f t="shared" ref="DG223" si="836">COUNTIF(DG204:DH209,"b")</f>
        <v>0</v>
      </c>
      <c r="DH223" s="136"/>
      <c r="DI223" s="136">
        <f t="shared" ref="DI223" si="837">COUNTIF(DI204:DJ209,"b")</f>
        <v>0</v>
      </c>
      <c r="DJ223" s="136"/>
      <c r="DK223" s="136">
        <f t="shared" ref="DK223" si="838">COUNTIF(DK204:DL209,"b")</f>
        <v>0</v>
      </c>
      <c r="DL223" s="136"/>
      <c r="DM223" s="136">
        <f t="shared" ref="DM223" si="839">COUNTIF(DM204:DN209,"b")</f>
        <v>0</v>
      </c>
      <c r="DN223" s="136"/>
      <c r="DO223" s="136">
        <f t="shared" ref="DO223" si="840">COUNTIF(DO204:DP209,"b")</f>
        <v>0</v>
      </c>
      <c r="DP223" s="136"/>
      <c r="DQ223" s="136">
        <f t="shared" ref="DQ223" si="841">COUNTIF(DQ204:DR209,"b")</f>
        <v>0</v>
      </c>
      <c r="DR223" s="136"/>
      <c r="DS223" s="136">
        <f t="shared" ref="DS223" si="842">COUNTIF(DS204:DT209,"b")</f>
        <v>0</v>
      </c>
      <c r="DT223" s="136"/>
      <c r="DU223" s="136">
        <f t="shared" ref="DU223" si="843">COUNTIF(DU204:DV209,"b")</f>
        <v>0</v>
      </c>
      <c r="DV223" s="136"/>
      <c r="DW223" s="136">
        <f t="shared" ref="DW223" si="844">COUNTIF(DW204:DX209,"b")</f>
        <v>0</v>
      </c>
      <c r="DX223" s="136"/>
      <c r="DY223" s="136">
        <f t="shared" ref="DY223" si="845">COUNTIF(DY204:DZ209,"b")</f>
        <v>0</v>
      </c>
      <c r="DZ223" s="136"/>
      <c r="EA223" s="136">
        <f t="shared" ref="EA223" si="846">COUNTIF(EA204:EB209,"b")</f>
        <v>0</v>
      </c>
      <c r="EB223" s="136"/>
      <c r="EC223" s="136">
        <f t="shared" ref="EC223" si="847">COUNTIF(EC204:ED209,"b")</f>
        <v>0</v>
      </c>
      <c r="ED223" s="136"/>
      <c r="EE223" s="136">
        <f t="shared" ref="EE223" si="848">COUNTIF(EE204:EF209,"b")</f>
        <v>0</v>
      </c>
      <c r="EF223" s="136"/>
      <c r="EG223" s="136">
        <f t="shared" ref="EG223" si="849">COUNTIF(EG204:EH209,"b")</f>
        <v>0</v>
      </c>
      <c r="EH223" s="136"/>
      <c r="EI223" s="136">
        <f t="shared" ref="EI223" si="850">COUNTIF(EI204:EJ209,"b")</f>
        <v>0</v>
      </c>
      <c r="EJ223" s="136"/>
      <c r="EK223" s="136">
        <f t="shared" ref="EK223" si="851">COUNTIF(EK204:EL209,"b")</f>
        <v>0</v>
      </c>
      <c r="EL223" s="136"/>
      <c r="EM223" s="136">
        <f t="shared" ref="EM223" si="852">COUNTIF(EM204:EN209,"b")</f>
        <v>0</v>
      </c>
      <c r="EN223" s="136"/>
      <c r="EO223" s="136">
        <f t="shared" ref="EO223" si="853">COUNTIF(EO204:EP209,"b")</f>
        <v>0</v>
      </c>
      <c r="EP223" s="136"/>
      <c r="EQ223" s="136">
        <f t="shared" ref="EQ223" si="854">COUNTIF(EQ204:ER209,"b")</f>
        <v>0</v>
      </c>
      <c r="ER223" s="136"/>
      <c r="ES223" s="136">
        <f t="shared" ref="ES223" si="855">COUNTIF(ES204:ET209,"b")</f>
        <v>0</v>
      </c>
      <c r="ET223" s="136"/>
      <c r="EU223" s="136">
        <f t="shared" ref="EU223" si="856">COUNTIF(EU204:EV209,"b")</f>
        <v>0</v>
      </c>
      <c r="EV223" s="136"/>
      <c r="EW223" s="136">
        <f t="shared" ref="EW223" si="857">COUNTIF(EW204:EX209,"b")</f>
        <v>0</v>
      </c>
      <c r="EX223" s="136"/>
      <c r="EY223" s="136">
        <f t="shared" ref="EY223" si="858">COUNTIF(EY204:EZ209,"b")</f>
        <v>0</v>
      </c>
      <c r="EZ223" s="136"/>
      <c r="FA223" s="136">
        <f t="shared" ref="FA223" si="859">COUNTIF(FA204:FB209,"b")</f>
        <v>0</v>
      </c>
      <c r="FB223" s="136"/>
      <c r="FC223" s="136">
        <f t="shared" ref="FC223" si="860">COUNTIF(FC204:FD209,"b")</f>
        <v>0</v>
      </c>
      <c r="FD223" s="136"/>
      <c r="FE223" s="136">
        <f t="shared" ref="FE223" si="861">COUNTIF(FE204:FF209,"b")</f>
        <v>0</v>
      </c>
      <c r="FF223" s="136"/>
      <c r="FG223" s="136">
        <f t="shared" ref="FG223" si="862">COUNTIF(FG204:FH209,"b")</f>
        <v>0</v>
      </c>
      <c r="FH223" s="136"/>
      <c r="FI223" s="136">
        <f t="shared" ref="FI223" si="863">COUNTIF(FI204:FJ209,"b")</f>
        <v>0</v>
      </c>
      <c r="FJ223" s="136"/>
      <c r="FK223" s="136">
        <f t="shared" ref="FK223" si="864">COUNTIF(FK204:FL209,"b")</f>
        <v>0</v>
      </c>
      <c r="FL223" s="136"/>
      <c r="FM223" s="136">
        <f t="shared" ref="FM223" si="865">COUNTIF(FM204:FN209,"b")</f>
        <v>0</v>
      </c>
      <c r="FN223" s="136"/>
      <c r="FO223" s="136">
        <f t="shared" ref="FO223" si="866">COUNTIF(FO204:FP209,"b")</f>
        <v>0</v>
      </c>
      <c r="FP223" s="136"/>
      <c r="FQ223" s="136">
        <f t="shared" ref="FQ223" si="867">COUNTIF(FQ204:FR209,"b")</f>
        <v>0</v>
      </c>
      <c r="FR223" s="136"/>
      <c r="FS223" s="136"/>
      <c r="FT223" s="136"/>
    </row>
    <row r="224" spans="2:182" s="23" customFormat="1" x14ac:dyDescent="0.15">
      <c r="B224" s="54"/>
      <c r="C224" s="54"/>
      <c r="D224" s="54"/>
      <c r="E224" s="54"/>
      <c r="F224" s="54"/>
      <c r="G224" s="141" t="s">
        <v>141</v>
      </c>
      <c r="H224" s="141"/>
      <c r="I224" s="136">
        <f>COUNTIF(I204:J209,"c")</f>
        <v>0</v>
      </c>
      <c r="J224" s="136"/>
      <c r="K224" s="136">
        <f>COUNTIF(K204:L209,"c")</f>
        <v>0</v>
      </c>
      <c r="L224" s="136"/>
      <c r="M224" s="136">
        <f t="shared" ref="M224" si="868">COUNTIF(M204:N209,"c")</f>
        <v>0</v>
      </c>
      <c r="N224" s="136"/>
      <c r="O224" s="136">
        <f t="shared" ref="O224" si="869">COUNTIF(O204:P209,"c")</f>
        <v>0</v>
      </c>
      <c r="P224" s="136"/>
      <c r="Q224" s="136">
        <f t="shared" ref="Q224" si="870">COUNTIF(Q204:R209,"c")</f>
        <v>0</v>
      </c>
      <c r="R224" s="136"/>
      <c r="S224" s="136">
        <f t="shared" ref="S224" si="871">COUNTIF(S204:T209,"c")</f>
        <v>0</v>
      </c>
      <c r="T224" s="136"/>
      <c r="U224" s="136">
        <f t="shared" ref="U224" si="872">COUNTIF(U204:V209,"c")</f>
        <v>0</v>
      </c>
      <c r="V224" s="136"/>
      <c r="W224" s="136">
        <f t="shared" ref="W224" si="873">COUNTIF(W204:X209,"c")</f>
        <v>0</v>
      </c>
      <c r="X224" s="136"/>
      <c r="Y224" s="136">
        <f t="shared" ref="Y224" si="874">COUNTIF(Y204:Z209,"c")</f>
        <v>0</v>
      </c>
      <c r="Z224" s="136"/>
      <c r="AA224" s="136">
        <f t="shared" ref="AA224" si="875">COUNTIF(AA204:AB209,"c")</f>
        <v>0</v>
      </c>
      <c r="AB224" s="136"/>
      <c r="AC224" s="136">
        <f t="shared" ref="AC224" si="876">COUNTIF(AC204:AD209,"c")</f>
        <v>0</v>
      </c>
      <c r="AD224" s="136"/>
      <c r="AE224" s="136">
        <f t="shared" ref="AE224" si="877">COUNTIF(AE204:AF209,"c")</f>
        <v>0</v>
      </c>
      <c r="AF224" s="136"/>
      <c r="AG224" s="136">
        <f t="shared" ref="AG224" si="878">COUNTIF(AG204:AH209,"c")</f>
        <v>0</v>
      </c>
      <c r="AH224" s="136"/>
      <c r="AI224" s="136">
        <f t="shared" ref="AI224" si="879">COUNTIF(AI204:AJ209,"c")</f>
        <v>0</v>
      </c>
      <c r="AJ224" s="136"/>
      <c r="AK224" s="136">
        <f t="shared" ref="AK224" si="880">COUNTIF(AK204:AL209,"c")</f>
        <v>0</v>
      </c>
      <c r="AL224" s="136"/>
      <c r="AM224" s="136">
        <f t="shared" ref="AM224" si="881">COUNTIF(AM204:AN209,"c")</f>
        <v>0</v>
      </c>
      <c r="AN224" s="136"/>
      <c r="AO224" s="136">
        <f t="shared" ref="AO224" si="882">COUNTIF(AO204:AP209,"c")</f>
        <v>0</v>
      </c>
      <c r="AP224" s="136"/>
      <c r="AQ224" s="136">
        <f t="shared" ref="AQ224" si="883">COUNTIF(AQ204:AR209,"c")</f>
        <v>0</v>
      </c>
      <c r="AR224" s="136"/>
      <c r="AS224" s="136">
        <f t="shared" ref="AS224" si="884">COUNTIF(AS204:AT209,"c")</f>
        <v>0</v>
      </c>
      <c r="AT224" s="136"/>
      <c r="AU224" s="136">
        <f t="shared" ref="AU224" si="885">COUNTIF(AU204:AV209,"c")</f>
        <v>0</v>
      </c>
      <c r="AV224" s="136"/>
      <c r="AW224" s="136">
        <f t="shared" ref="AW224" si="886">COUNTIF(AW204:AX209,"c")</f>
        <v>0</v>
      </c>
      <c r="AX224" s="136"/>
      <c r="AY224" s="136">
        <f t="shared" ref="AY224" si="887">COUNTIF(AY204:AZ209,"c")</f>
        <v>0</v>
      </c>
      <c r="AZ224" s="136"/>
      <c r="BA224" s="136">
        <f t="shared" ref="BA224" si="888">COUNTIF(BA204:BB209,"c")</f>
        <v>0</v>
      </c>
      <c r="BB224" s="136"/>
      <c r="BC224" s="136">
        <f t="shared" ref="BC224" si="889">COUNTIF(BC204:BD209,"c")</f>
        <v>0</v>
      </c>
      <c r="BD224" s="136"/>
      <c r="BE224" s="136">
        <f t="shared" ref="BE224" si="890">COUNTIF(BE204:BF209,"c")</f>
        <v>0</v>
      </c>
      <c r="BF224" s="136"/>
      <c r="BG224" s="136">
        <f t="shared" ref="BG224" si="891">COUNTIF(BG204:BH209,"c")</f>
        <v>0</v>
      </c>
      <c r="BH224" s="136"/>
      <c r="BI224" s="136">
        <f t="shared" ref="BI224" si="892">COUNTIF(BI204:BJ209,"c")</f>
        <v>0</v>
      </c>
      <c r="BJ224" s="136"/>
      <c r="BK224" s="136">
        <f t="shared" ref="BK224" si="893">COUNTIF(BK204:BL209,"c")</f>
        <v>0</v>
      </c>
      <c r="BL224" s="136"/>
      <c r="BM224" s="136">
        <f t="shared" ref="BM224" si="894">COUNTIF(BM204:BN209,"c")</f>
        <v>0</v>
      </c>
      <c r="BN224" s="136"/>
      <c r="BO224" s="136">
        <f t="shared" ref="BO224" si="895">COUNTIF(BO204:BP209,"c")</f>
        <v>0</v>
      </c>
      <c r="BP224" s="136"/>
      <c r="BQ224" s="136">
        <f t="shared" ref="BQ224" si="896">COUNTIF(BQ204:BR209,"c")</f>
        <v>0</v>
      </c>
      <c r="BR224" s="136"/>
      <c r="BS224" s="136">
        <f t="shared" ref="BS224" si="897">COUNTIF(BS204:BT209,"c")</f>
        <v>0</v>
      </c>
      <c r="BT224" s="136"/>
      <c r="BU224" s="136">
        <f t="shared" ref="BU224" si="898">COUNTIF(BU204:BV209,"c")</f>
        <v>0</v>
      </c>
      <c r="BV224" s="136"/>
      <c r="BW224" s="136">
        <f t="shared" ref="BW224" si="899">COUNTIF(BW204:BX209,"c")</f>
        <v>0</v>
      </c>
      <c r="BX224" s="136"/>
      <c r="BY224" s="136">
        <f t="shared" ref="BY224" si="900">COUNTIF(BY204:BZ209,"c")</f>
        <v>0</v>
      </c>
      <c r="BZ224" s="136"/>
      <c r="CA224" s="136">
        <f t="shared" ref="CA224" si="901">COUNTIF(CA204:CB209,"c")</f>
        <v>0</v>
      </c>
      <c r="CB224" s="136"/>
      <c r="CC224" s="136">
        <f t="shared" ref="CC224" si="902">COUNTIF(CC204:CD209,"c")</f>
        <v>0</v>
      </c>
      <c r="CD224" s="136"/>
      <c r="CE224" s="136">
        <f t="shared" ref="CE224" si="903">COUNTIF(CE204:CF209,"c")</f>
        <v>0</v>
      </c>
      <c r="CF224" s="136"/>
      <c r="CG224" s="136">
        <f t="shared" ref="CG224" si="904">COUNTIF(CG204:CH209,"c")</f>
        <v>0</v>
      </c>
      <c r="CH224" s="136"/>
      <c r="CI224" s="136">
        <f t="shared" ref="CI224" si="905">COUNTIF(CI204:CJ209,"c")</f>
        <v>0</v>
      </c>
      <c r="CJ224" s="136"/>
      <c r="CK224" s="136">
        <f t="shared" ref="CK224" si="906">COUNTIF(CK204:CL209,"c")</f>
        <v>0</v>
      </c>
      <c r="CL224" s="136"/>
      <c r="CM224" s="136">
        <f t="shared" ref="CM224" si="907">COUNTIF(CM204:CN209,"c")</f>
        <v>0</v>
      </c>
      <c r="CN224" s="136"/>
      <c r="CO224" s="136">
        <f t="shared" ref="CO224" si="908">COUNTIF(CO204:CP209,"c")</f>
        <v>0</v>
      </c>
      <c r="CP224" s="136"/>
      <c r="CQ224" s="136">
        <f t="shared" ref="CQ224" si="909">COUNTIF(CQ204:CR209,"c")</f>
        <v>0</v>
      </c>
      <c r="CR224" s="136"/>
      <c r="CS224" s="136">
        <f t="shared" ref="CS224" si="910">COUNTIF(CS204:CT209,"c")</f>
        <v>0</v>
      </c>
      <c r="CT224" s="136"/>
      <c r="CU224" s="136">
        <f t="shared" ref="CU224" si="911">COUNTIF(CU204:CV209,"c")</f>
        <v>0</v>
      </c>
      <c r="CV224" s="136"/>
      <c r="CW224" s="136">
        <f t="shared" ref="CW224" si="912">COUNTIF(CW204:CX209,"c")</f>
        <v>0</v>
      </c>
      <c r="CX224" s="136"/>
      <c r="CY224" s="136">
        <f t="shared" ref="CY224" si="913">COUNTIF(CY204:CZ209,"c")</f>
        <v>0</v>
      </c>
      <c r="CZ224" s="136"/>
      <c r="DA224" s="136">
        <f t="shared" ref="DA224" si="914">COUNTIF(DA204:DB209,"c")</f>
        <v>0</v>
      </c>
      <c r="DB224" s="136"/>
      <c r="DC224" s="136">
        <f t="shared" ref="DC224" si="915">COUNTIF(DC204:DD209,"c")</f>
        <v>0</v>
      </c>
      <c r="DD224" s="136"/>
      <c r="DE224" s="136">
        <f t="shared" ref="DE224" si="916">COUNTIF(DE204:DF209,"c")</f>
        <v>0</v>
      </c>
      <c r="DF224" s="136"/>
      <c r="DG224" s="136">
        <f t="shared" ref="DG224" si="917">COUNTIF(DG204:DH209,"c")</f>
        <v>0</v>
      </c>
      <c r="DH224" s="136"/>
      <c r="DI224" s="136">
        <f t="shared" ref="DI224" si="918">COUNTIF(DI204:DJ209,"c")</f>
        <v>0</v>
      </c>
      <c r="DJ224" s="136"/>
      <c r="DK224" s="136">
        <f t="shared" ref="DK224" si="919">COUNTIF(DK204:DL209,"c")</f>
        <v>0</v>
      </c>
      <c r="DL224" s="136"/>
      <c r="DM224" s="136">
        <f t="shared" ref="DM224" si="920">COUNTIF(DM204:DN209,"c")</f>
        <v>0</v>
      </c>
      <c r="DN224" s="136"/>
      <c r="DO224" s="136">
        <f t="shared" ref="DO224" si="921">COUNTIF(DO204:DP209,"c")</f>
        <v>0</v>
      </c>
      <c r="DP224" s="136"/>
      <c r="DQ224" s="136">
        <f t="shared" ref="DQ224" si="922">COUNTIF(DQ204:DR209,"c")</f>
        <v>0</v>
      </c>
      <c r="DR224" s="136"/>
      <c r="DS224" s="136">
        <f t="shared" ref="DS224" si="923">COUNTIF(DS204:DT209,"c")</f>
        <v>0</v>
      </c>
      <c r="DT224" s="136"/>
      <c r="DU224" s="136">
        <f t="shared" ref="DU224" si="924">COUNTIF(DU204:DV209,"c")</f>
        <v>0</v>
      </c>
      <c r="DV224" s="136"/>
      <c r="DW224" s="136">
        <f t="shared" ref="DW224" si="925">COUNTIF(DW204:DX209,"c")</f>
        <v>0</v>
      </c>
      <c r="DX224" s="136"/>
      <c r="DY224" s="136">
        <f t="shared" ref="DY224" si="926">COUNTIF(DY204:DZ209,"c")</f>
        <v>0</v>
      </c>
      <c r="DZ224" s="136"/>
      <c r="EA224" s="136">
        <f t="shared" ref="EA224" si="927">COUNTIF(EA204:EB209,"c")</f>
        <v>0</v>
      </c>
      <c r="EB224" s="136"/>
      <c r="EC224" s="136">
        <f t="shared" ref="EC224" si="928">COUNTIF(EC204:ED209,"c")</f>
        <v>0</v>
      </c>
      <c r="ED224" s="136"/>
      <c r="EE224" s="136">
        <f t="shared" ref="EE224" si="929">COUNTIF(EE204:EF209,"c")</f>
        <v>0</v>
      </c>
      <c r="EF224" s="136"/>
      <c r="EG224" s="136">
        <f t="shared" ref="EG224" si="930">COUNTIF(EG204:EH209,"c")</f>
        <v>0</v>
      </c>
      <c r="EH224" s="136"/>
      <c r="EI224" s="136">
        <f t="shared" ref="EI224" si="931">COUNTIF(EI204:EJ209,"c")</f>
        <v>0</v>
      </c>
      <c r="EJ224" s="136"/>
      <c r="EK224" s="136">
        <f t="shared" ref="EK224" si="932">COUNTIF(EK204:EL209,"c")</f>
        <v>0</v>
      </c>
      <c r="EL224" s="136"/>
      <c r="EM224" s="136">
        <f t="shared" ref="EM224" si="933">COUNTIF(EM204:EN209,"c")</f>
        <v>0</v>
      </c>
      <c r="EN224" s="136"/>
      <c r="EO224" s="136">
        <f t="shared" ref="EO224" si="934">COUNTIF(EO204:EP209,"c")</f>
        <v>0</v>
      </c>
      <c r="EP224" s="136"/>
      <c r="EQ224" s="136">
        <f t="shared" ref="EQ224" si="935">COUNTIF(EQ204:ER209,"c")</f>
        <v>0</v>
      </c>
      <c r="ER224" s="136"/>
      <c r="ES224" s="136">
        <f t="shared" ref="ES224" si="936">COUNTIF(ES204:ET209,"c")</f>
        <v>0</v>
      </c>
      <c r="ET224" s="136"/>
      <c r="EU224" s="136">
        <f t="shared" ref="EU224" si="937">COUNTIF(EU204:EV209,"c")</f>
        <v>0</v>
      </c>
      <c r="EV224" s="136"/>
      <c r="EW224" s="136">
        <f t="shared" ref="EW224" si="938">COUNTIF(EW204:EX209,"c")</f>
        <v>0</v>
      </c>
      <c r="EX224" s="136"/>
      <c r="EY224" s="136">
        <f t="shared" ref="EY224" si="939">COUNTIF(EY204:EZ209,"c")</f>
        <v>0</v>
      </c>
      <c r="EZ224" s="136"/>
      <c r="FA224" s="136">
        <f t="shared" ref="FA224" si="940">COUNTIF(FA204:FB209,"c")</f>
        <v>0</v>
      </c>
      <c r="FB224" s="136"/>
      <c r="FC224" s="136">
        <f t="shared" ref="FC224" si="941">COUNTIF(FC204:FD209,"c")</f>
        <v>0</v>
      </c>
      <c r="FD224" s="136"/>
      <c r="FE224" s="136">
        <f t="shared" ref="FE224" si="942">COUNTIF(FE204:FF209,"c")</f>
        <v>0</v>
      </c>
      <c r="FF224" s="136"/>
      <c r="FG224" s="136">
        <f t="shared" ref="FG224" si="943">COUNTIF(FG204:FH209,"c")</f>
        <v>0</v>
      </c>
      <c r="FH224" s="136"/>
      <c r="FI224" s="136">
        <f t="shared" ref="FI224" si="944">COUNTIF(FI204:FJ209,"c")</f>
        <v>0</v>
      </c>
      <c r="FJ224" s="136"/>
      <c r="FK224" s="136">
        <f t="shared" ref="FK224" si="945">COUNTIF(FK204:FL209,"c")</f>
        <v>0</v>
      </c>
      <c r="FL224" s="136"/>
      <c r="FM224" s="136">
        <f t="shared" ref="FM224" si="946">COUNTIF(FM204:FN209,"c")</f>
        <v>0</v>
      </c>
      <c r="FN224" s="136"/>
      <c r="FO224" s="136">
        <f t="shared" ref="FO224" si="947">COUNTIF(FO204:FP209,"c")</f>
        <v>0</v>
      </c>
      <c r="FP224" s="136"/>
      <c r="FQ224" s="136">
        <f t="shared" ref="FQ224" si="948">COUNTIF(FQ204:FR209,"c")</f>
        <v>0</v>
      </c>
      <c r="FR224" s="136"/>
      <c r="FS224" s="136"/>
      <c r="FT224" s="136"/>
    </row>
    <row r="225" spans="3:176" s="55" customFormat="1" x14ac:dyDescent="0.15">
      <c r="G225" s="135" t="s">
        <v>144</v>
      </c>
      <c r="H225" s="135"/>
      <c r="I225" s="135">
        <f>I221*(10000*I222+100*I223+I224)</f>
        <v>0</v>
      </c>
      <c r="J225" s="135"/>
      <c r="K225" s="135">
        <f>K221*(10000*K222+100*K223+K224)</f>
        <v>0</v>
      </c>
      <c r="L225" s="135"/>
      <c r="M225" s="135">
        <f>M221*(10000*M222+100*M223+M224)</f>
        <v>0</v>
      </c>
      <c r="N225" s="135"/>
      <c r="O225" s="135">
        <f>O221*(10000*O222+100*O223+O224)</f>
        <v>0</v>
      </c>
      <c r="P225" s="135"/>
      <c r="Q225" s="135">
        <f>Q221*(10000*Q222+100*Q223+Q224)</f>
        <v>0</v>
      </c>
      <c r="R225" s="135"/>
      <c r="S225" s="135">
        <f>S221*(10000*S222+100*S223+S224)</f>
        <v>0</v>
      </c>
      <c r="T225" s="135"/>
      <c r="U225" s="135">
        <f>U221*(10000*U222+100*U223+U224)</f>
        <v>0</v>
      </c>
      <c r="V225" s="135"/>
      <c r="W225" s="135">
        <f>W221*(10000*W222+100*W223+W224)</f>
        <v>0</v>
      </c>
      <c r="X225" s="135"/>
      <c r="Y225" s="135">
        <f>Y221*(10000*Y222+100*Y223+Y224)</f>
        <v>0</v>
      </c>
      <c r="Z225" s="135"/>
      <c r="AA225" s="135">
        <f>AA221*(10000*AA222+100*AA223+AA224)</f>
        <v>0</v>
      </c>
      <c r="AB225" s="135"/>
      <c r="AC225" s="135">
        <f>AC221*(10000*AC222+100*AC223+AC224)</f>
        <v>0</v>
      </c>
      <c r="AD225" s="135"/>
      <c r="AE225" s="135">
        <f>AE221*(10000*AE222+100*AE223+AE224)</f>
        <v>0</v>
      </c>
      <c r="AF225" s="135"/>
      <c r="AG225" s="135">
        <f>AG221*(10000*AG222+100*AG223+AG224)</f>
        <v>0</v>
      </c>
      <c r="AH225" s="135"/>
      <c r="AI225" s="135">
        <f>AI221*(10000*AI222+100*AI223+AI224)</f>
        <v>0</v>
      </c>
      <c r="AJ225" s="135"/>
      <c r="AK225" s="135">
        <f>AK221*(10000*AK222+100*AK223+AK224)</f>
        <v>0</v>
      </c>
      <c r="AL225" s="135"/>
      <c r="AM225" s="135">
        <f>AM221*(10000*AM222+100*AM223+AM224)</f>
        <v>0</v>
      </c>
      <c r="AN225" s="135"/>
      <c r="AO225" s="135">
        <f>AO221*(10000*AO222+100*AO223+AO224)</f>
        <v>0</v>
      </c>
      <c r="AP225" s="135"/>
      <c r="AQ225" s="135">
        <f>AQ221*(10000*AQ222+100*AQ223+AQ224)</f>
        <v>0</v>
      </c>
      <c r="AR225" s="135"/>
      <c r="AS225" s="135">
        <f>AS221*(10000*AS222+100*AS223+AS224)</f>
        <v>0</v>
      </c>
      <c r="AT225" s="135"/>
      <c r="AU225" s="135">
        <f>AU221*(10000*AU222+100*AU223+AU224)</f>
        <v>0</v>
      </c>
      <c r="AV225" s="135"/>
      <c r="AW225" s="135">
        <f>AW221*(10000*AW222+100*AW223+AW224)</f>
        <v>0</v>
      </c>
      <c r="AX225" s="135"/>
      <c r="AY225" s="135">
        <f>AY221*(10000*AY222+100*AY223+AY224)</f>
        <v>0</v>
      </c>
      <c r="AZ225" s="135"/>
      <c r="BA225" s="135">
        <f>BA221*(10000*BA222+100*BA223+BA224)</f>
        <v>0</v>
      </c>
      <c r="BB225" s="135"/>
      <c r="BC225" s="135">
        <f>BC221*(10000*BC222+100*BC223+BC224)</f>
        <v>0</v>
      </c>
      <c r="BD225" s="135"/>
      <c r="BE225" s="135">
        <f>BE221*(10000*BE222+100*BE223+BE224)</f>
        <v>0</v>
      </c>
      <c r="BF225" s="135"/>
      <c r="BG225" s="135">
        <f>BG221*(10000*BG222+100*BG223+BG224)</f>
        <v>0</v>
      </c>
      <c r="BH225" s="135"/>
      <c r="BI225" s="135">
        <f>BI221*(10000*BI222+100*BI223+BI224)</f>
        <v>0</v>
      </c>
      <c r="BJ225" s="135"/>
      <c r="BK225" s="135">
        <f>BK221*(10000*BK222+100*BK223+BK224)</f>
        <v>0</v>
      </c>
      <c r="BL225" s="135"/>
      <c r="BM225" s="135">
        <f>BM221*(10000*BM222+100*BM223+BM224)</f>
        <v>0</v>
      </c>
      <c r="BN225" s="135"/>
      <c r="BO225" s="135">
        <f>BO221*(10000*BO222+100*BO223+BO224)</f>
        <v>0</v>
      </c>
      <c r="BP225" s="135"/>
      <c r="BQ225" s="135">
        <f>BQ221*(10000*BQ222+100*BQ223+BQ224)</f>
        <v>0</v>
      </c>
      <c r="BR225" s="135"/>
      <c r="BS225" s="135">
        <f>BS221*(10000*BS222+100*BS223+BS224)</f>
        <v>0</v>
      </c>
      <c r="BT225" s="135"/>
      <c r="BU225" s="135">
        <f>BU221*(10000*BU222+100*BU223+BU224)</f>
        <v>0</v>
      </c>
      <c r="BV225" s="135"/>
      <c r="BW225" s="135">
        <f>BW221*(10000*BW222+100*BW223+BW224)</f>
        <v>0</v>
      </c>
      <c r="BX225" s="135"/>
      <c r="BY225" s="135">
        <f>BY221*(10000*BY222+100*BY223+BY224)</f>
        <v>0</v>
      </c>
      <c r="BZ225" s="135"/>
      <c r="CA225" s="135">
        <f>CA221*(10000*CA222+100*CA223+CA224)</f>
        <v>0</v>
      </c>
      <c r="CB225" s="135"/>
      <c r="CC225" s="135">
        <f>CC221*(10000*CC222+100*CC223+CC224)</f>
        <v>0</v>
      </c>
      <c r="CD225" s="135"/>
      <c r="CE225" s="135">
        <f>CE221*(10000*CE222+100*CE223+CE224)</f>
        <v>0</v>
      </c>
      <c r="CF225" s="135"/>
      <c r="CG225" s="135">
        <f>CG221*(10000*CG222+100*CG223+CG224)</f>
        <v>0</v>
      </c>
      <c r="CH225" s="135"/>
      <c r="CI225" s="135">
        <f>CI221*(10000*CI222+100*CI223+CI224)</f>
        <v>0</v>
      </c>
      <c r="CJ225" s="135"/>
      <c r="CK225" s="135">
        <f>CK221*(10000*CK222+100*CK223+CK224)</f>
        <v>0</v>
      </c>
      <c r="CL225" s="135"/>
      <c r="CM225" s="135">
        <f>CM221*(10000*CM222+100*CM223+CM224)</f>
        <v>0</v>
      </c>
      <c r="CN225" s="135"/>
      <c r="CO225" s="135">
        <f>CO221*(10000*CO222+100*CO223+CO224)</f>
        <v>0</v>
      </c>
      <c r="CP225" s="135"/>
      <c r="CQ225" s="135">
        <f>CQ221*(10000*CQ222+100*CQ223+CQ224)</f>
        <v>0</v>
      </c>
      <c r="CR225" s="135"/>
      <c r="CS225" s="135">
        <f>CS221*(10000*CS222+100*CS223+CS224)</f>
        <v>0</v>
      </c>
      <c r="CT225" s="135"/>
      <c r="CU225" s="135">
        <f>CU221*(10000*CU222+100*CU223+CU224)</f>
        <v>0</v>
      </c>
      <c r="CV225" s="135"/>
      <c r="CW225" s="135">
        <f>CW221*(10000*CW222+100*CW223+CW224)</f>
        <v>0</v>
      </c>
      <c r="CX225" s="135"/>
      <c r="CY225" s="135">
        <f>CY221*(10000*CY222+100*CY223+CY224)</f>
        <v>0</v>
      </c>
      <c r="CZ225" s="135"/>
      <c r="DA225" s="135">
        <f>DA221*(10000*DA222+100*DA223+DA224)</f>
        <v>0</v>
      </c>
      <c r="DB225" s="135"/>
      <c r="DC225" s="135">
        <f>DC221*(10000*DC222+100*DC223+DC224)</f>
        <v>0</v>
      </c>
      <c r="DD225" s="135"/>
      <c r="DE225" s="135">
        <f>DE221*(10000*DE222+100*DE223+DE224)</f>
        <v>0</v>
      </c>
      <c r="DF225" s="135"/>
      <c r="DG225" s="135">
        <f>DG221*(10000*DG222+100*DG223+DG224)</f>
        <v>0</v>
      </c>
      <c r="DH225" s="135"/>
      <c r="DI225" s="135">
        <f>DI221*(10000*DI222+100*DI223+DI224)</f>
        <v>0</v>
      </c>
      <c r="DJ225" s="135"/>
      <c r="DK225" s="135">
        <f>DK221*(10000*DK222+100*DK223+DK224)</f>
        <v>0</v>
      </c>
      <c r="DL225" s="135"/>
      <c r="DM225" s="135">
        <f>DM221*(10000*DM222+100*DM223+DM224)</f>
        <v>0</v>
      </c>
      <c r="DN225" s="135"/>
      <c r="DO225" s="135">
        <f>DO221*(10000*DO222+100*DO223+DO224)</f>
        <v>0</v>
      </c>
      <c r="DP225" s="135"/>
      <c r="DQ225" s="135">
        <f>DQ221*(10000*DQ222+100*DQ223+DQ224)</f>
        <v>0</v>
      </c>
      <c r="DR225" s="135"/>
      <c r="DS225" s="135">
        <f>DS221*(10000*DS222+100*DS223+DS224)</f>
        <v>0</v>
      </c>
      <c r="DT225" s="135"/>
      <c r="DU225" s="135">
        <f>DU221*(10000*DU222+100*DU223+DU224)</f>
        <v>0</v>
      </c>
      <c r="DV225" s="135"/>
      <c r="DW225" s="135">
        <f>DW221*(10000*DW222+100*DW223+DW224)</f>
        <v>0</v>
      </c>
      <c r="DX225" s="135"/>
      <c r="DY225" s="135">
        <f>DY221*(10000*DY222+100*DY223+DY224)</f>
        <v>0</v>
      </c>
      <c r="DZ225" s="135"/>
      <c r="EA225" s="135">
        <f>EA221*(10000*EA222+100*EA223+EA224)</f>
        <v>0</v>
      </c>
      <c r="EB225" s="135"/>
      <c r="EC225" s="135">
        <f>EC221*(10000*EC222+100*EC223+EC224)</f>
        <v>0</v>
      </c>
      <c r="ED225" s="135"/>
      <c r="EE225" s="135">
        <f>EE221*(10000*EE222+100*EE223+EE224)</f>
        <v>0</v>
      </c>
      <c r="EF225" s="135"/>
      <c r="EG225" s="135">
        <f>EG221*(10000*EG222+100*EG223+EG224)</f>
        <v>0</v>
      </c>
      <c r="EH225" s="135"/>
      <c r="EI225" s="135">
        <f>EI221*(10000*EI222+100*EI223+EI224)</f>
        <v>0</v>
      </c>
      <c r="EJ225" s="135"/>
      <c r="EK225" s="135">
        <f>EK221*(10000*EK222+100*EK223+EK224)</f>
        <v>0</v>
      </c>
      <c r="EL225" s="135"/>
      <c r="EM225" s="135">
        <f>EM221*(10000*EM222+100*EM223+EM224)</f>
        <v>0</v>
      </c>
      <c r="EN225" s="135"/>
      <c r="EO225" s="135">
        <f>EO221*(10000*EO222+100*EO223+EO224)</f>
        <v>0</v>
      </c>
      <c r="EP225" s="135"/>
      <c r="EQ225" s="135">
        <f>EQ221*(10000*EQ222+100*EQ223+EQ224)</f>
        <v>0</v>
      </c>
      <c r="ER225" s="135"/>
      <c r="ES225" s="135">
        <f>ES221*(10000*ES222+100*ES223+ES224)</f>
        <v>0</v>
      </c>
      <c r="ET225" s="135"/>
      <c r="EU225" s="135">
        <f>EU221*(10000*EU222+100*EU223+EU224)</f>
        <v>0</v>
      </c>
      <c r="EV225" s="135"/>
      <c r="EW225" s="135">
        <f>EW221*(10000*EW222+100*EW223+EW224)</f>
        <v>0</v>
      </c>
      <c r="EX225" s="135"/>
      <c r="EY225" s="135">
        <f>EY221*(10000*EY222+100*EY223+EY224)</f>
        <v>0</v>
      </c>
      <c r="EZ225" s="135"/>
      <c r="FA225" s="135">
        <f>FA221*(10000*FA222+100*FA223+FA224)</f>
        <v>0</v>
      </c>
      <c r="FB225" s="135"/>
      <c r="FC225" s="135">
        <f>FC221*(10000*FC222+100*FC223+FC224)</f>
        <v>0</v>
      </c>
      <c r="FD225" s="135"/>
      <c r="FE225" s="135">
        <f>FE221*(10000*FE222+100*FE223+FE224)</f>
        <v>0</v>
      </c>
      <c r="FF225" s="135"/>
      <c r="FG225" s="135">
        <f>FG221*(10000*FG222+100*FG223+FG224)</f>
        <v>0</v>
      </c>
      <c r="FH225" s="135"/>
      <c r="FI225" s="135">
        <f>FI221*(10000*FI222+100*FI223+FI224)</f>
        <v>0</v>
      </c>
      <c r="FJ225" s="135"/>
      <c r="FK225" s="135">
        <f>FK221*(10000*FK222+100*FK223+FK224)</f>
        <v>0</v>
      </c>
      <c r="FL225" s="135"/>
      <c r="FM225" s="135">
        <f>FM221*(10000*FM222+100*FM223+FM224)</f>
        <v>0</v>
      </c>
      <c r="FN225" s="135"/>
      <c r="FO225" s="135">
        <f>FO221*(10000*FO222+100*FO223+FO224)</f>
        <v>0</v>
      </c>
      <c r="FP225" s="135"/>
      <c r="FQ225" s="135">
        <f>FQ221*(10000*FQ222+100*FQ223+FQ224)</f>
        <v>0</v>
      </c>
      <c r="FR225" s="135"/>
      <c r="FS225" s="135"/>
      <c r="FT225" s="135"/>
    </row>
    <row r="226" spans="3:176" s="59" customFormat="1" x14ac:dyDescent="0.15"/>
    <row r="227" spans="3:176" s="59" customFormat="1" x14ac:dyDescent="0.15">
      <c r="C227" s="137" t="s">
        <v>156</v>
      </c>
      <c r="D227" s="137"/>
      <c r="E227" s="137"/>
      <c r="F227" s="137"/>
      <c r="G227" s="137"/>
      <c r="H227" s="137"/>
      <c r="I227" s="98">
        <f>I173</f>
        <v>0</v>
      </c>
      <c r="J227" s="98"/>
      <c r="K227" s="98">
        <f t="shared" ref="K227" si="949">K173</f>
        <v>0</v>
      </c>
      <c r="L227" s="98"/>
      <c r="M227" s="98">
        <f t="shared" ref="M227" si="950">M173</f>
        <v>0</v>
      </c>
      <c r="N227" s="98"/>
      <c r="O227" s="98">
        <f t="shared" ref="O227" si="951">O173</f>
        <v>0</v>
      </c>
      <c r="P227" s="98"/>
      <c r="Q227" s="98">
        <f t="shared" ref="Q227" si="952">Q173</f>
        <v>0</v>
      </c>
      <c r="R227" s="98"/>
      <c r="S227" s="98">
        <f t="shared" ref="S227" si="953">S173</f>
        <v>0</v>
      </c>
      <c r="T227" s="98"/>
      <c r="U227" s="98">
        <f t="shared" ref="U227" si="954">U173</f>
        <v>0</v>
      </c>
      <c r="V227" s="98"/>
      <c r="W227" s="98">
        <f t="shared" ref="W227" si="955">W173</f>
        <v>0</v>
      </c>
      <c r="X227" s="98"/>
      <c r="Y227" s="98">
        <f t="shared" ref="Y227" si="956">Y173</f>
        <v>0</v>
      </c>
      <c r="Z227" s="98"/>
      <c r="AA227" s="98">
        <f t="shared" ref="AA227" si="957">AA173</f>
        <v>0</v>
      </c>
      <c r="AB227" s="98"/>
      <c r="AC227" s="98">
        <f t="shared" ref="AC227" si="958">AC173</f>
        <v>0</v>
      </c>
      <c r="AD227" s="98"/>
      <c r="AE227" s="98">
        <f t="shared" ref="AE227" si="959">AE173</f>
        <v>0</v>
      </c>
      <c r="AF227" s="98"/>
      <c r="AG227" s="98">
        <f t="shared" ref="AG227" si="960">AG173</f>
        <v>0</v>
      </c>
      <c r="AH227" s="98"/>
      <c r="AI227" s="98">
        <f t="shared" ref="AI227" si="961">AI173</f>
        <v>0</v>
      </c>
      <c r="AJ227" s="98"/>
      <c r="AK227" s="98">
        <f t="shared" ref="AK227" si="962">AK173</f>
        <v>0</v>
      </c>
      <c r="AL227" s="98"/>
      <c r="AM227" s="98">
        <f t="shared" ref="AM227" si="963">AM173</f>
        <v>0</v>
      </c>
      <c r="AN227" s="98"/>
      <c r="AO227" s="98">
        <f t="shared" ref="AO227" si="964">AO173</f>
        <v>0</v>
      </c>
      <c r="AP227" s="98"/>
      <c r="AQ227" s="98">
        <f t="shared" ref="AQ227" si="965">AQ173</f>
        <v>0</v>
      </c>
      <c r="AR227" s="98"/>
      <c r="AS227" s="98">
        <f t="shared" ref="AS227" si="966">AS173</f>
        <v>0</v>
      </c>
      <c r="AT227" s="98"/>
      <c r="AU227" s="98">
        <f t="shared" ref="AU227" si="967">AU173</f>
        <v>0</v>
      </c>
      <c r="AV227" s="98"/>
      <c r="AW227" s="98">
        <f t="shared" ref="AW227" si="968">AW173</f>
        <v>0</v>
      </c>
      <c r="AX227" s="98"/>
      <c r="AY227" s="98">
        <f t="shared" ref="AY227" si="969">AY173</f>
        <v>0</v>
      </c>
      <c r="AZ227" s="98"/>
      <c r="BA227" s="98">
        <f t="shared" ref="BA227" si="970">BA173</f>
        <v>0</v>
      </c>
      <c r="BB227" s="98"/>
      <c r="BC227" s="98">
        <f t="shared" ref="BC227" si="971">BC173</f>
        <v>0</v>
      </c>
      <c r="BD227" s="98"/>
      <c r="BE227" s="98">
        <f t="shared" ref="BE227" si="972">BE173</f>
        <v>0</v>
      </c>
      <c r="BF227" s="98"/>
      <c r="BG227" s="98">
        <f t="shared" ref="BG227" si="973">BG173</f>
        <v>0</v>
      </c>
      <c r="BH227" s="98"/>
      <c r="BI227" s="98">
        <f t="shared" ref="BI227" si="974">BI173</f>
        <v>0</v>
      </c>
      <c r="BJ227" s="98"/>
      <c r="BK227" s="98">
        <f t="shared" ref="BK227" si="975">BK173</f>
        <v>0</v>
      </c>
      <c r="BL227" s="98"/>
      <c r="BM227" s="98">
        <f t="shared" ref="BM227" si="976">BM173</f>
        <v>0</v>
      </c>
      <c r="BN227" s="98"/>
      <c r="BO227" s="98">
        <f t="shared" ref="BO227" si="977">BO173</f>
        <v>0</v>
      </c>
      <c r="BP227" s="98"/>
      <c r="BQ227" s="98">
        <f t="shared" ref="BQ227" si="978">BQ173</f>
        <v>0</v>
      </c>
      <c r="BR227" s="98"/>
      <c r="BS227" s="98">
        <f t="shared" ref="BS227" si="979">BS173</f>
        <v>0</v>
      </c>
      <c r="BT227" s="98"/>
      <c r="BU227" s="98">
        <f t="shared" ref="BU227" si="980">BU173</f>
        <v>0</v>
      </c>
      <c r="BV227" s="98"/>
      <c r="BW227" s="98">
        <f t="shared" ref="BW227" si="981">BW173</f>
        <v>0</v>
      </c>
      <c r="BX227" s="98"/>
      <c r="BY227" s="98">
        <f t="shared" ref="BY227" si="982">BY173</f>
        <v>0</v>
      </c>
      <c r="BZ227" s="98"/>
      <c r="CA227" s="98">
        <f t="shared" ref="CA227" si="983">CA173</f>
        <v>0</v>
      </c>
      <c r="CB227" s="98"/>
      <c r="CC227" s="98">
        <f t="shared" ref="CC227" si="984">CC173</f>
        <v>0</v>
      </c>
      <c r="CD227" s="98"/>
      <c r="CE227" s="98">
        <f t="shared" ref="CE227" si="985">CE173</f>
        <v>0</v>
      </c>
      <c r="CF227" s="98"/>
      <c r="CG227" s="98">
        <f t="shared" ref="CG227" si="986">CG173</f>
        <v>0</v>
      </c>
      <c r="CH227" s="98"/>
      <c r="CI227" s="98">
        <f t="shared" ref="CI227" si="987">CI173</f>
        <v>0</v>
      </c>
      <c r="CJ227" s="98"/>
      <c r="CK227" s="98">
        <f t="shared" ref="CK227" si="988">CK173</f>
        <v>0</v>
      </c>
      <c r="CL227" s="98"/>
      <c r="CM227" s="98">
        <f t="shared" ref="CM227" si="989">CM173</f>
        <v>0</v>
      </c>
      <c r="CN227" s="98"/>
      <c r="CO227" s="98">
        <f t="shared" ref="CO227" si="990">CO173</f>
        <v>0</v>
      </c>
      <c r="CP227" s="98"/>
      <c r="CQ227" s="98">
        <f t="shared" ref="CQ227" si="991">CQ173</f>
        <v>0</v>
      </c>
      <c r="CR227" s="98"/>
      <c r="CS227" s="98">
        <f t="shared" ref="CS227" si="992">CS173</f>
        <v>0</v>
      </c>
      <c r="CT227" s="98"/>
      <c r="CU227" s="98">
        <f t="shared" ref="CU227" si="993">CU173</f>
        <v>0</v>
      </c>
      <c r="CV227" s="98"/>
      <c r="CW227" s="98">
        <f t="shared" ref="CW227" si="994">CW173</f>
        <v>0</v>
      </c>
      <c r="CX227" s="98"/>
      <c r="CY227" s="98">
        <f t="shared" ref="CY227" si="995">CY173</f>
        <v>0</v>
      </c>
      <c r="CZ227" s="98"/>
      <c r="DA227" s="98">
        <f t="shared" ref="DA227" si="996">DA173</f>
        <v>0</v>
      </c>
      <c r="DB227" s="98"/>
      <c r="DC227" s="98">
        <f t="shared" ref="DC227" si="997">DC173</f>
        <v>0</v>
      </c>
      <c r="DD227" s="98"/>
      <c r="DE227" s="98">
        <f t="shared" ref="DE227" si="998">DE173</f>
        <v>0</v>
      </c>
      <c r="DF227" s="98"/>
      <c r="DG227" s="98">
        <f t="shared" ref="DG227" si="999">DG173</f>
        <v>0</v>
      </c>
      <c r="DH227" s="98"/>
      <c r="DI227" s="98">
        <f t="shared" ref="DI227" si="1000">DI173</f>
        <v>0</v>
      </c>
      <c r="DJ227" s="98"/>
      <c r="DK227" s="98">
        <f t="shared" ref="DK227" si="1001">DK173</f>
        <v>0</v>
      </c>
      <c r="DL227" s="98"/>
      <c r="DM227" s="98">
        <f t="shared" ref="DM227" si="1002">DM173</f>
        <v>0</v>
      </c>
      <c r="DN227" s="98"/>
      <c r="DO227" s="98">
        <f t="shared" ref="DO227" si="1003">DO173</f>
        <v>0</v>
      </c>
      <c r="DP227" s="98"/>
      <c r="DQ227" s="98">
        <f t="shared" ref="DQ227" si="1004">DQ173</f>
        <v>0</v>
      </c>
      <c r="DR227" s="98"/>
      <c r="DS227" s="98">
        <f t="shared" ref="DS227" si="1005">DS173</f>
        <v>0</v>
      </c>
      <c r="DT227" s="98"/>
      <c r="DU227" s="98">
        <f t="shared" ref="DU227" si="1006">DU173</f>
        <v>0</v>
      </c>
      <c r="DV227" s="98"/>
      <c r="DW227" s="98">
        <f t="shared" ref="DW227" si="1007">DW173</f>
        <v>0</v>
      </c>
      <c r="DX227" s="98"/>
      <c r="DY227" s="98">
        <f t="shared" ref="DY227" si="1008">DY173</f>
        <v>0</v>
      </c>
      <c r="DZ227" s="98"/>
      <c r="EA227" s="98">
        <f t="shared" ref="EA227" si="1009">EA173</f>
        <v>0</v>
      </c>
      <c r="EB227" s="98"/>
      <c r="EC227" s="98">
        <f t="shared" ref="EC227" si="1010">EC173</f>
        <v>0</v>
      </c>
      <c r="ED227" s="98"/>
      <c r="EE227" s="98">
        <f t="shared" ref="EE227" si="1011">EE173</f>
        <v>0</v>
      </c>
      <c r="EF227" s="98"/>
      <c r="EG227" s="98">
        <f t="shared" ref="EG227" si="1012">EG173</f>
        <v>0</v>
      </c>
      <c r="EH227" s="98"/>
      <c r="EI227" s="98">
        <f t="shared" ref="EI227" si="1013">EI173</f>
        <v>0</v>
      </c>
      <c r="EJ227" s="98"/>
      <c r="EK227" s="98">
        <f t="shared" ref="EK227" si="1014">EK173</f>
        <v>0</v>
      </c>
      <c r="EL227" s="98"/>
      <c r="EM227" s="98">
        <f t="shared" ref="EM227" si="1015">EM173</f>
        <v>0</v>
      </c>
      <c r="EN227" s="98"/>
      <c r="EO227" s="98">
        <f t="shared" ref="EO227" si="1016">EO173</f>
        <v>0</v>
      </c>
      <c r="EP227" s="98"/>
      <c r="EQ227" s="98">
        <f t="shared" ref="EQ227" si="1017">EQ173</f>
        <v>0</v>
      </c>
      <c r="ER227" s="98"/>
      <c r="ES227" s="98">
        <f t="shared" ref="ES227" si="1018">ES173</f>
        <v>0</v>
      </c>
      <c r="ET227" s="98"/>
      <c r="EU227" s="98">
        <f t="shared" ref="EU227" si="1019">EU173</f>
        <v>0</v>
      </c>
      <c r="EV227" s="98"/>
      <c r="EW227" s="98">
        <f t="shared" ref="EW227" si="1020">EW173</f>
        <v>0</v>
      </c>
      <c r="EX227" s="98"/>
      <c r="EY227" s="98">
        <f t="shared" ref="EY227" si="1021">EY173</f>
        <v>0</v>
      </c>
      <c r="EZ227" s="98"/>
      <c r="FA227" s="98">
        <f t="shared" ref="FA227" si="1022">FA173</f>
        <v>0</v>
      </c>
      <c r="FB227" s="98"/>
      <c r="FC227" s="98">
        <f t="shared" ref="FC227" si="1023">FC173</f>
        <v>0</v>
      </c>
      <c r="FD227" s="98"/>
      <c r="FE227" s="98">
        <f t="shared" ref="FE227" si="1024">FE173</f>
        <v>0</v>
      </c>
      <c r="FF227" s="98"/>
      <c r="FG227" s="98">
        <f t="shared" ref="FG227" si="1025">FG173</f>
        <v>0</v>
      </c>
      <c r="FH227" s="98"/>
      <c r="FI227" s="98">
        <f t="shared" ref="FI227" si="1026">FI173</f>
        <v>0</v>
      </c>
      <c r="FJ227" s="98"/>
      <c r="FK227" s="98">
        <f t="shared" ref="FK227" si="1027">FK173</f>
        <v>0</v>
      </c>
      <c r="FL227" s="98"/>
      <c r="FM227" s="98">
        <f t="shared" ref="FM227" si="1028">FM173</f>
        <v>0</v>
      </c>
      <c r="FN227" s="98"/>
      <c r="FO227" s="98">
        <f t="shared" ref="FO227" si="1029">FO173</f>
        <v>0</v>
      </c>
      <c r="FP227" s="98"/>
      <c r="FQ227" s="98">
        <f t="shared" ref="FQ227" si="1030">FQ173</f>
        <v>0</v>
      </c>
      <c r="FR227" s="98"/>
    </row>
    <row r="228" spans="3:176" s="59" customFormat="1" x14ac:dyDescent="0.15">
      <c r="G228" s="136" t="s">
        <v>157</v>
      </c>
      <c r="H228" s="136"/>
      <c r="I228" s="136">
        <f>+COUNTIF(I213:J214,"a")</f>
        <v>0</v>
      </c>
      <c r="J228" s="136"/>
      <c r="K228" s="136">
        <f>+COUNTIF(K213:L214,"a")</f>
        <v>0</v>
      </c>
      <c r="L228" s="136"/>
      <c r="M228" s="136">
        <f>+COUNTIF(M213:N214,"a")</f>
        <v>0</v>
      </c>
      <c r="N228" s="136"/>
      <c r="O228" s="136">
        <f>+COUNTIF(O213:P214,"a")</f>
        <v>0</v>
      </c>
      <c r="P228" s="136"/>
      <c r="Q228" s="136">
        <f>+COUNTIF(Q213:R214,"a")</f>
        <v>0</v>
      </c>
      <c r="R228" s="136"/>
      <c r="S228" s="136">
        <f>+COUNTIF(S213:T214,"a")</f>
        <v>0</v>
      </c>
      <c r="T228" s="136"/>
      <c r="U228" s="136">
        <f>+COUNTIF(U213:V214,"a")</f>
        <v>0</v>
      </c>
      <c r="V228" s="136"/>
      <c r="W228" s="136">
        <f>+COUNTIF(W213:X214,"a")</f>
        <v>0</v>
      </c>
      <c r="X228" s="136"/>
      <c r="Y228" s="136">
        <f>+COUNTIF(Y213:Z214,"a")</f>
        <v>0</v>
      </c>
      <c r="Z228" s="136"/>
      <c r="AA228" s="136">
        <f>+COUNTIF(AA213:AB214,"a")</f>
        <v>0</v>
      </c>
      <c r="AB228" s="136"/>
      <c r="AC228" s="136">
        <f>+COUNTIF(AC213:AD214,"a")</f>
        <v>0</v>
      </c>
      <c r="AD228" s="136"/>
      <c r="AE228" s="136">
        <f>+COUNTIF(AE213:AF214,"a")</f>
        <v>0</v>
      </c>
      <c r="AF228" s="136"/>
      <c r="AG228" s="136">
        <f>+COUNTIF(AG213:AH214,"a")</f>
        <v>0</v>
      </c>
      <c r="AH228" s="136"/>
      <c r="AI228" s="136">
        <f>+COUNTIF(AI213:AJ214,"a")</f>
        <v>0</v>
      </c>
      <c r="AJ228" s="136"/>
      <c r="AK228" s="136">
        <f>+COUNTIF(AK213:AL214,"a")</f>
        <v>0</v>
      </c>
      <c r="AL228" s="136"/>
      <c r="AM228" s="136">
        <f>+COUNTIF(AM213:AN214,"a")</f>
        <v>0</v>
      </c>
      <c r="AN228" s="136"/>
      <c r="AO228" s="136">
        <f>+COUNTIF(AO213:AP214,"a")</f>
        <v>0</v>
      </c>
      <c r="AP228" s="136"/>
      <c r="AQ228" s="136">
        <f>+COUNTIF(AQ213:AR214,"a")</f>
        <v>0</v>
      </c>
      <c r="AR228" s="136"/>
      <c r="AS228" s="136">
        <f>+COUNTIF(AS213:AT214,"a")</f>
        <v>0</v>
      </c>
      <c r="AT228" s="136"/>
      <c r="AU228" s="136">
        <f>+COUNTIF(AU213:AV214,"a")</f>
        <v>0</v>
      </c>
      <c r="AV228" s="136"/>
      <c r="AW228" s="136">
        <f>+COUNTIF(AW213:AX214,"a")</f>
        <v>0</v>
      </c>
      <c r="AX228" s="136"/>
      <c r="AY228" s="136">
        <f>+COUNTIF(AY213:AZ214,"a")</f>
        <v>0</v>
      </c>
      <c r="AZ228" s="136"/>
      <c r="BA228" s="136">
        <f>+COUNTIF(BA213:BB214,"a")</f>
        <v>0</v>
      </c>
      <c r="BB228" s="136"/>
      <c r="BC228" s="136">
        <f>+COUNTIF(BC213:BD214,"a")</f>
        <v>0</v>
      </c>
      <c r="BD228" s="136"/>
      <c r="BE228" s="136">
        <f>+COUNTIF(BE213:BF214,"a")</f>
        <v>0</v>
      </c>
      <c r="BF228" s="136"/>
      <c r="BG228" s="136">
        <f>+COUNTIF(BG213:BH214,"a")</f>
        <v>0</v>
      </c>
      <c r="BH228" s="136"/>
      <c r="BI228" s="136">
        <f>+COUNTIF(BI213:BJ214,"a")</f>
        <v>0</v>
      </c>
      <c r="BJ228" s="136"/>
      <c r="BK228" s="136">
        <f>+COUNTIF(BK213:BL214,"a")</f>
        <v>0</v>
      </c>
      <c r="BL228" s="136"/>
      <c r="BM228" s="136">
        <f>+COUNTIF(BM213:BN214,"a")</f>
        <v>0</v>
      </c>
      <c r="BN228" s="136"/>
      <c r="BO228" s="136">
        <f>+COUNTIF(BO213:BP214,"a")</f>
        <v>0</v>
      </c>
      <c r="BP228" s="136"/>
      <c r="BQ228" s="136">
        <f>+COUNTIF(BQ213:BR214,"a")</f>
        <v>0</v>
      </c>
      <c r="BR228" s="136"/>
      <c r="BS228" s="136">
        <f>+COUNTIF(BS213:BT214,"a")</f>
        <v>0</v>
      </c>
      <c r="BT228" s="136"/>
      <c r="BU228" s="136">
        <f>+COUNTIF(BU213:BV214,"a")</f>
        <v>0</v>
      </c>
      <c r="BV228" s="136"/>
      <c r="BW228" s="136">
        <f>+COUNTIF(BW213:BX214,"a")</f>
        <v>0</v>
      </c>
      <c r="BX228" s="136"/>
      <c r="BY228" s="136">
        <f>+COUNTIF(BY213:BZ214,"a")</f>
        <v>0</v>
      </c>
      <c r="BZ228" s="136"/>
      <c r="CA228" s="136">
        <f>+COUNTIF(CA213:CB214,"a")</f>
        <v>0</v>
      </c>
      <c r="CB228" s="136"/>
      <c r="CC228" s="136">
        <f>+COUNTIF(CC213:CD214,"a")</f>
        <v>0</v>
      </c>
      <c r="CD228" s="136"/>
      <c r="CE228" s="136">
        <f>+COUNTIF(CE213:CF214,"a")</f>
        <v>0</v>
      </c>
      <c r="CF228" s="136"/>
      <c r="CG228" s="136">
        <f>+COUNTIF(CG213:CH214,"a")</f>
        <v>0</v>
      </c>
      <c r="CH228" s="136"/>
      <c r="CI228" s="136">
        <f>+COUNTIF(CI213:CJ214,"a")</f>
        <v>0</v>
      </c>
      <c r="CJ228" s="136"/>
      <c r="CK228" s="136">
        <f>+COUNTIF(CK213:CL214,"a")</f>
        <v>0</v>
      </c>
      <c r="CL228" s="136"/>
      <c r="CM228" s="136">
        <f>+COUNTIF(CM213:CN214,"a")</f>
        <v>0</v>
      </c>
      <c r="CN228" s="136"/>
      <c r="CO228" s="136">
        <f>+COUNTIF(CO213:CP214,"a")</f>
        <v>0</v>
      </c>
      <c r="CP228" s="136"/>
      <c r="CQ228" s="136">
        <f>+COUNTIF(CQ213:CR214,"a")</f>
        <v>0</v>
      </c>
      <c r="CR228" s="136"/>
      <c r="CS228" s="136">
        <f>+COUNTIF(CS213:CT214,"a")</f>
        <v>0</v>
      </c>
      <c r="CT228" s="136"/>
      <c r="CU228" s="136">
        <f>+COUNTIF(CU213:CV214,"a")</f>
        <v>0</v>
      </c>
      <c r="CV228" s="136"/>
      <c r="CW228" s="136">
        <f>+COUNTIF(CW213:CX214,"a")</f>
        <v>0</v>
      </c>
      <c r="CX228" s="136"/>
      <c r="CY228" s="136">
        <f>+COUNTIF(CY213:CZ214,"a")</f>
        <v>0</v>
      </c>
      <c r="CZ228" s="136"/>
      <c r="DA228" s="136">
        <f>+COUNTIF(DA213:DB214,"a")</f>
        <v>0</v>
      </c>
      <c r="DB228" s="136"/>
      <c r="DC228" s="136">
        <f>+COUNTIF(DC213:DD214,"a")</f>
        <v>0</v>
      </c>
      <c r="DD228" s="136"/>
      <c r="DE228" s="136">
        <f>+COUNTIF(DE213:DF214,"a")</f>
        <v>0</v>
      </c>
      <c r="DF228" s="136"/>
      <c r="DG228" s="136">
        <f>+COUNTIF(DG213:DH214,"a")</f>
        <v>0</v>
      </c>
      <c r="DH228" s="136"/>
      <c r="DI228" s="136">
        <f>+COUNTIF(DI213:DJ214,"a")</f>
        <v>0</v>
      </c>
      <c r="DJ228" s="136"/>
      <c r="DK228" s="136">
        <f>+COUNTIF(DK213:DL214,"a")</f>
        <v>0</v>
      </c>
      <c r="DL228" s="136"/>
      <c r="DM228" s="136">
        <f>+COUNTIF(DM213:DN214,"a")</f>
        <v>0</v>
      </c>
      <c r="DN228" s="136"/>
      <c r="DO228" s="136">
        <f>+COUNTIF(DO213:DP214,"a")</f>
        <v>0</v>
      </c>
      <c r="DP228" s="136"/>
      <c r="DQ228" s="136">
        <f>+COUNTIF(DQ213:DR214,"a")</f>
        <v>0</v>
      </c>
      <c r="DR228" s="136"/>
      <c r="DS228" s="136">
        <f>+COUNTIF(DS213:DT214,"a")</f>
        <v>0</v>
      </c>
      <c r="DT228" s="136"/>
      <c r="DU228" s="136">
        <f>+COUNTIF(DU213:DV214,"a")</f>
        <v>0</v>
      </c>
      <c r="DV228" s="136"/>
      <c r="DW228" s="136">
        <f>+COUNTIF(DW213:DX214,"a")</f>
        <v>0</v>
      </c>
      <c r="DX228" s="136"/>
      <c r="DY228" s="136">
        <f>+COUNTIF(DY213:DZ214,"a")</f>
        <v>0</v>
      </c>
      <c r="DZ228" s="136"/>
      <c r="EA228" s="136">
        <f>+COUNTIF(EA213:EB214,"a")</f>
        <v>0</v>
      </c>
      <c r="EB228" s="136"/>
      <c r="EC228" s="136">
        <f>+COUNTIF(EC213:ED214,"a")</f>
        <v>0</v>
      </c>
      <c r="ED228" s="136"/>
      <c r="EE228" s="136">
        <f>+COUNTIF(EE213:EF214,"a")</f>
        <v>0</v>
      </c>
      <c r="EF228" s="136"/>
      <c r="EG228" s="136">
        <f>+COUNTIF(EG213:EH214,"a")</f>
        <v>0</v>
      </c>
      <c r="EH228" s="136"/>
      <c r="EI228" s="136">
        <f>+COUNTIF(EI213:EJ214,"a")</f>
        <v>0</v>
      </c>
      <c r="EJ228" s="136"/>
      <c r="EK228" s="136">
        <f>+COUNTIF(EK213:EL214,"a")</f>
        <v>0</v>
      </c>
      <c r="EL228" s="136"/>
      <c r="EM228" s="136">
        <f>+COUNTIF(EM213:EN214,"a")</f>
        <v>0</v>
      </c>
      <c r="EN228" s="136"/>
      <c r="EO228" s="136">
        <f>+COUNTIF(EO213:EP214,"a")</f>
        <v>0</v>
      </c>
      <c r="EP228" s="136"/>
      <c r="EQ228" s="136">
        <f>+COUNTIF(EQ213:ER214,"a")</f>
        <v>0</v>
      </c>
      <c r="ER228" s="136"/>
      <c r="ES228" s="136">
        <f>+COUNTIF(ES213:ET214,"a")</f>
        <v>0</v>
      </c>
      <c r="ET228" s="136"/>
      <c r="EU228" s="136">
        <f>+COUNTIF(EU213:EV214,"a")</f>
        <v>0</v>
      </c>
      <c r="EV228" s="136"/>
      <c r="EW228" s="136">
        <f>+COUNTIF(EW213:EX214,"a")</f>
        <v>0</v>
      </c>
      <c r="EX228" s="136"/>
      <c r="EY228" s="136">
        <f>+COUNTIF(EY213:EZ214,"a")</f>
        <v>0</v>
      </c>
      <c r="EZ228" s="136"/>
      <c r="FA228" s="136">
        <f>+COUNTIF(FA213:FB214,"a")</f>
        <v>0</v>
      </c>
      <c r="FB228" s="136"/>
      <c r="FC228" s="136">
        <f>+COUNTIF(FC213:FD214,"a")</f>
        <v>0</v>
      </c>
      <c r="FD228" s="136"/>
      <c r="FE228" s="136">
        <f>+COUNTIF(FE213:FF214,"a")</f>
        <v>0</v>
      </c>
      <c r="FF228" s="136"/>
      <c r="FG228" s="136">
        <f>+COUNTIF(FG213:FH214,"a")</f>
        <v>0</v>
      </c>
      <c r="FH228" s="136"/>
      <c r="FI228" s="136">
        <f>+COUNTIF(FI213:FJ214,"a")</f>
        <v>0</v>
      </c>
      <c r="FJ228" s="136"/>
      <c r="FK228" s="136">
        <f>+COUNTIF(FK213:FL214,"a")</f>
        <v>0</v>
      </c>
      <c r="FL228" s="136"/>
      <c r="FM228" s="136">
        <f>+COUNTIF(FM213:FN214,"a")</f>
        <v>0</v>
      </c>
      <c r="FN228" s="136"/>
      <c r="FO228" s="136">
        <f>+COUNTIF(FO213:FP214,"a")</f>
        <v>0</v>
      </c>
      <c r="FP228" s="136"/>
      <c r="FQ228" s="136">
        <f>+COUNTIF(FQ213:FR214,"a")</f>
        <v>0</v>
      </c>
      <c r="FR228" s="136"/>
    </row>
    <row r="229" spans="3:176" s="59" customFormat="1" x14ac:dyDescent="0.15">
      <c r="G229" s="136" t="s">
        <v>158</v>
      </c>
      <c r="H229" s="136"/>
      <c r="I229" s="136">
        <f>COUNTIF(I213:J214,"b")</f>
        <v>0</v>
      </c>
      <c r="J229" s="136"/>
      <c r="K229" s="136">
        <f>COUNTIF(K213:L214,"b")</f>
        <v>0</v>
      </c>
      <c r="L229" s="136"/>
      <c r="M229" s="136">
        <f>COUNTIF(M213:N214,"b")</f>
        <v>0</v>
      </c>
      <c r="N229" s="136"/>
      <c r="O229" s="136">
        <f>COUNTIF(O213:P214,"b")</f>
        <v>0</v>
      </c>
      <c r="P229" s="136"/>
      <c r="Q229" s="136">
        <f>COUNTIF(Q213:R214,"b")</f>
        <v>0</v>
      </c>
      <c r="R229" s="136"/>
      <c r="S229" s="136">
        <f>COUNTIF(S213:T214,"b")</f>
        <v>0</v>
      </c>
      <c r="T229" s="136"/>
      <c r="U229" s="136">
        <f>COUNTIF(U213:V214,"b")</f>
        <v>0</v>
      </c>
      <c r="V229" s="136"/>
      <c r="W229" s="136">
        <f>COUNTIF(W213:X214,"b")</f>
        <v>0</v>
      </c>
      <c r="X229" s="136"/>
      <c r="Y229" s="136">
        <f>COUNTIF(Y213:Z214,"b")</f>
        <v>0</v>
      </c>
      <c r="Z229" s="136"/>
      <c r="AA229" s="136">
        <f>COUNTIF(AA213:AB214,"b")</f>
        <v>0</v>
      </c>
      <c r="AB229" s="136"/>
      <c r="AC229" s="136">
        <f>COUNTIF(AC213:AD214,"b")</f>
        <v>0</v>
      </c>
      <c r="AD229" s="136"/>
      <c r="AE229" s="136">
        <f>COUNTIF(AE213:AF214,"b")</f>
        <v>0</v>
      </c>
      <c r="AF229" s="136"/>
      <c r="AG229" s="136">
        <f>COUNTIF(AG213:AH214,"b")</f>
        <v>0</v>
      </c>
      <c r="AH229" s="136"/>
      <c r="AI229" s="136">
        <f>COUNTIF(AI213:AJ214,"b")</f>
        <v>0</v>
      </c>
      <c r="AJ229" s="136"/>
      <c r="AK229" s="136">
        <f>COUNTIF(AK213:AL214,"b")</f>
        <v>0</v>
      </c>
      <c r="AL229" s="136"/>
      <c r="AM229" s="136">
        <f>COUNTIF(AM213:AN214,"b")</f>
        <v>0</v>
      </c>
      <c r="AN229" s="136"/>
      <c r="AO229" s="136">
        <f>COUNTIF(AO213:AP214,"b")</f>
        <v>0</v>
      </c>
      <c r="AP229" s="136"/>
      <c r="AQ229" s="136">
        <f>COUNTIF(AQ213:AR214,"b")</f>
        <v>0</v>
      </c>
      <c r="AR229" s="136"/>
      <c r="AS229" s="136">
        <f>COUNTIF(AS213:AT214,"b")</f>
        <v>0</v>
      </c>
      <c r="AT229" s="136"/>
      <c r="AU229" s="136">
        <f>COUNTIF(AU213:AV214,"b")</f>
        <v>0</v>
      </c>
      <c r="AV229" s="136"/>
      <c r="AW229" s="136">
        <f>COUNTIF(AW213:AX214,"b")</f>
        <v>0</v>
      </c>
      <c r="AX229" s="136"/>
      <c r="AY229" s="136">
        <f>COUNTIF(AY213:AZ214,"b")</f>
        <v>0</v>
      </c>
      <c r="AZ229" s="136"/>
      <c r="BA229" s="136">
        <f>COUNTIF(BA213:BB214,"b")</f>
        <v>0</v>
      </c>
      <c r="BB229" s="136"/>
      <c r="BC229" s="136">
        <f>COUNTIF(BC213:BD214,"b")</f>
        <v>0</v>
      </c>
      <c r="BD229" s="136"/>
      <c r="BE229" s="136">
        <f>COUNTIF(BE213:BF214,"b")</f>
        <v>0</v>
      </c>
      <c r="BF229" s="136"/>
      <c r="BG229" s="136">
        <f>COUNTIF(BG213:BH214,"b")</f>
        <v>0</v>
      </c>
      <c r="BH229" s="136"/>
      <c r="BI229" s="136">
        <f>COUNTIF(BI213:BJ214,"b")</f>
        <v>0</v>
      </c>
      <c r="BJ229" s="136"/>
      <c r="BK229" s="136">
        <f>COUNTIF(BK213:BL214,"b")</f>
        <v>0</v>
      </c>
      <c r="BL229" s="136"/>
      <c r="BM229" s="136">
        <f>COUNTIF(BM213:BN214,"b")</f>
        <v>0</v>
      </c>
      <c r="BN229" s="136"/>
      <c r="BO229" s="136">
        <f>COUNTIF(BO213:BP214,"b")</f>
        <v>0</v>
      </c>
      <c r="BP229" s="136"/>
      <c r="BQ229" s="136">
        <f>COUNTIF(BQ213:BR214,"b")</f>
        <v>0</v>
      </c>
      <c r="BR229" s="136"/>
      <c r="BS229" s="136">
        <f>COUNTIF(BS213:BT214,"b")</f>
        <v>0</v>
      </c>
      <c r="BT229" s="136"/>
      <c r="BU229" s="136">
        <f>COUNTIF(BU213:BV214,"b")</f>
        <v>0</v>
      </c>
      <c r="BV229" s="136"/>
      <c r="BW229" s="136">
        <f>COUNTIF(BW213:BX214,"b")</f>
        <v>0</v>
      </c>
      <c r="BX229" s="136"/>
      <c r="BY229" s="136">
        <f>COUNTIF(BY213:BZ214,"b")</f>
        <v>0</v>
      </c>
      <c r="BZ229" s="136"/>
      <c r="CA229" s="136">
        <f>COUNTIF(CA213:CB214,"b")</f>
        <v>0</v>
      </c>
      <c r="CB229" s="136"/>
      <c r="CC229" s="136">
        <f>COUNTIF(CC213:CD214,"b")</f>
        <v>0</v>
      </c>
      <c r="CD229" s="136"/>
      <c r="CE229" s="136">
        <f>COUNTIF(CE213:CF214,"b")</f>
        <v>0</v>
      </c>
      <c r="CF229" s="136"/>
      <c r="CG229" s="136">
        <f>COUNTIF(CG213:CH214,"b")</f>
        <v>0</v>
      </c>
      <c r="CH229" s="136"/>
      <c r="CI229" s="136">
        <f>COUNTIF(CI213:CJ214,"b")</f>
        <v>0</v>
      </c>
      <c r="CJ229" s="136"/>
      <c r="CK229" s="136">
        <f>COUNTIF(CK213:CL214,"b")</f>
        <v>0</v>
      </c>
      <c r="CL229" s="136"/>
      <c r="CM229" s="136">
        <f>COUNTIF(CM213:CN214,"b")</f>
        <v>0</v>
      </c>
      <c r="CN229" s="136"/>
      <c r="CO229" s="136">
        <f>COUNTIF(CO213:CP214,"b")</f>
        <v>0</v>
      </c>
      <c r="CP229" s="136"/>
      <c r="CQ229" s="136">
        <f>COUNTIF(CQ213:CR214,"b")</f>
        <v>0</v>
      </c>
      <c r="CR229" s="136"/>
      <c r="CS229" s="136">
        <f>COUNTIF(CS213:CT214,"b")</f>
        <v>0</v>
      </c>
      <c r="CT229" s="136"/>
      <c r="CU229" s="136">
        <f>COUNTIF(CU213:CV214,"b")</f>
        <v>0</v>
      </c>
      <c r="CV229" s="136"/>
      <c r="CW229" s="136">
        <f>COUNTIF(CW213:CX214,"b")</f>
        <v>0</v>
      </c>
      <c r="CX229" s="136"/>
      <c r="CY229" s="136">
        <f>COUNTIF(CY213:CZ214,"b")</f>
        <v>0</v>
      </c>
      <c r="CZ229" s="136"/>
      <c r="DA229" s="136">
        <f>COUNTIF(DA213:DB214,"b")</f>
        <v>0</v>
      </c>
      <c r="DB229" s="136"/>
      <c r="DC229" s="136">
        <f>COUNTIF(DC213:DD214,"b")</f>
        <v>0</v>
      </c>
      <c r="DD229" s="136"/>
      <c r="DE229" s="136">
        <f>COUNTIF(DE213:DF214,"b")</f>
        <v>0</v>
      </c>
      <c r="DF229" s="136"/>
      <c r="DG229" s="136">
        <f>COUNTIF(DG213:DH214,"b")</f>
        <v>0</v>
      </c>
      <c r="DH229" s="136"/>
      <c r="DI229" s="136">
        <f>COUNTIF(DI213:DJ214,"b")</f>
        <v>0</v>
      </c>
      <c r="DJ229" s="136"/>
      <c r="DK229" s="136">
        <f>COUNTIF(DK213:DL214,"b")</f>
        <v>0</v>
      </c>
      <c r="DL229" s="136"/>
      <c r="DM229" s="136">
        <f>COUNTIF(DM213:DN214,"b")</f>
        <v>0</v>
      </c>
      <c r="DN229" s="136"/>
      <c r="DO229" s="136">
        <f>COUNTIF(DO213:DP214,"b")</f>
        <v>0</v>
      </c>
      <c r="DP229" s="136"/>
      <c r="DQ229" s="136">
        <f>COUNTIF(DQ213:DR214,"b")</f>
        <v>0</v>
      </c>
      <c r="DR229" s="136"/>
      <c r="DS229" s="136">
        <f>COUNTIF(DS213:DT214,"b")</f>
        <v>0</v>
      </c>
      <c r="DT229" s="136"/>
      <c r="DU229" s="136">
        <f>COUNTIF(DU213:DV214,"b")</f>
        <v>0</v>
      </c>
      <c r="DV229" s="136"/>
      <c r="DW229" s="136">
        <f>COUNTIF(DW213:DX214,"b")</f>
        <v>0</v>
      </c>
      <c r="DX229" s="136"/>
      <c r="DY229" s="136">
        <f>COUNTIF(DY213:DZ214,"b")</f>
        <v>0</v>
      </c>
      <c r="DZ229" s="136"/>
      <c r="EA229" s="136">
        <f>COUNTIF(EA213:EB214,"b")</f>
        <v>0</v>
      </c>
      <c r="EB229" s="136"/>
      <c r="EC229" s="136">
        <f>COUNTIF(EC213:ED214,"b")</f>
        <v>0</v>
      </c>
      <c r="ED229" s="136"/>
      <c r="EE229" s="136">
        <f>COUNTIF(EE213:EF214,"b")</f>
        <v>0</v>
      </c>
      <c r="EF229" s="136"/>
      <c r="EG229" s="136">
        <f>COUNTIF(EG213:EH214,"b")</f>
        <v>0</v>
      </c>
      <c r="EH229" s="136"/>
      <c r="EI229" s="136">
        <f>COUNTIF(EI213:EJ214,"b")</f>
        <v>0</v>
      </c>
      <c r="EJ229" s="136"/>
      <c r="EK229" s="136">
        <f>COUNTIF(EK213:EL214,"b")</f>
        <v>0</v>
      </c>
      <c r="EL229" s="136"/>
      <c r="EM229" s="136">
        <f>COUNTIF(EM213:EN214,"b")</f>
        <v>0</v>
      </c>
      <c r="EN229" s="136"/>
      <c r="EO229" s="136">
        <f>COUNTIF(EO213:EP214,"b")</f>
        <v>0</v>
      </c>
      <c r="EP229" s="136"/>
      <c r="EQ229" s="136">
        <f>COUNTIF(EQ213:ER214,"b")</f>
        <v>0</v>
      </c>
      <c r="ER229" s="136"/>
      <c r="ES229" s="136">
        <f>COUNTIF(ES213:ET214,"b")</f>
        <v>0</v>
      </c>
      <c r="ET229" s="136"/>
      <c r="EU229" s="136">
        <f>COUNTIF(EU213:EV214,"b")</f>
        <v>0</v>
      </c>
      <c r="EV229" s="136"/>
      <c r="EW229" s="136">
        <f>COUNTIF(EW213:EX214,"b")</f>
        <v>0</v>
      </c>
      <c r="EX229" s="136"/>
      <c r="EY229" s="136">
        <f>COUNTIF(EY213:EZ214,"b")</f>
        <v>0</v>
      </c>
      <c r="EZ229" s="136"/>
      <c r="FA229" s="136">
        <f>COUNTIF(FA213:FB214,"b")</f>
        <v>0</v>
      </c>
      <c r="FB229" s="136"/>
      <c r="FC229" s="136">
        <f>COUNTIF(FC213:FD214,"b")</f>
        <v>0</v>
      </c>
      <c r="FD229" s="136"/>
      <c r="FE229" s="136">
        <f>COUNTIF(FE213:FF214,"b")</f>
        <v>0</v>
      </c>
      <c r="FF229" s="136"/>
      <c r="FG229" s="136">
        <f>COUNTIF(FG213:FH214,"b")</f>
        <v>0</v>
      </c>
      <c r="FH229" s="136"/>
      <c r="FI229" s="136">
        <f>COUNTIF(FI213:FJ214,"b")</f>
        <v>0</v>
      </c>
      <c r="FJ229" s="136"/>
      <c r="FK229" s="136">
        <f>COUNTIF(FK213:FL214,"b")</f>
        <v>0</v>
      </c>
      <c r="FL229" s="136"/>
      <c r="FM229" s="136">
        <f>COUNTIF(FM213:FN214,"b")</f>
        <v>0</v>
      </c>
      <c r="FN229" s="136"/>
      <c r="FO229" s="136">
        <f>COUNTIF(FO213:FP214,"b")</f>
        <v>0</v>
      </c>
      <c r="FP229" s="136"/>
      <c r="FQ229" s="136">
        <f>COUNTIF(FQ213:FR214,"b")</f>
        <v>0</v>
      </c>
      <c r="FR229" s="136"/>
    </row>
    <row r="230" spans="3:176" s="59" customFormat="1" x14ac:dyDescent="0.15">
      <c r="G230" s="136" t="s">
        <v>159</v>
      </c>
      <c r="H230" s="136"/>
      <c r="I230" s="136">
        <f>COUNTIF(I213:J214,"c")</f>
        <v>0</v>
      </c>
      <c r="J230" s="136"/>
      <c r="K230" s="136">
        <f>COUNTIF(K213:L214,"c")</f>
        <v>0</v>
      </c>
      <c r="L230" s="136"/>
      <c r="M230" s="136">
        <f>COUNTIF(M213:N214,"c")</f>
        <v>0</v>
      </c>
      <c r="N230" s="136"/>
      <c r="O230" s="136">
        <f>COUNTIF(O213:P214,"c")</f>
        <v>0</v>
      </c>
      <c r="P230" s="136"/>
      <c r="Q230" s="136">
        <f>COUNTIF(Q213:R214,"c")</f>
        <v>0</v>
      </c>
      <c r="R230" s="136"/>
      <c r="S230" s="136">
        <f>COUNTIF(S213:T214,"c")</f>
        <v>0</v>
      </c>
      <c r="T230" s="136"/>
      <c r="U230" s="136">
        <f>COUNTIF(U213:V214,"c")</f>
        <v>0</v>
      </c>
      <c r="V230" s="136"/>
      <c r="W230" s="136">
        <f>COUNTIF(W213:X214,"c")</f>
        <v>0</v>
      </c>
      <c r="X230" s="136"/>
      <c r="Y230" s="136">
        <f>COUNTIF(Y213:Z214,"c")</f>
        <v>0</v>
      </c>
      <c r="Z230" s="136"/>
      <c r="AA230" s="136">
        <f>COUNTIF(AA213:AB214,"c")</f>
        <v>0</v>
      </c>
      <c r="AB230" s="136"/>
      <c r="AC230" s="136">
        <f>COUNTIF(AC213:AD214,"c")</f>
        <v>0</v>
      </c>
      <c r="AD230" s="136"/>
      <c r="AE230" s="136">
        <f>COUNTIF(AE213:AF214,"c")</f>
        <v>0</v>
      </c>
      <c r="AF230" s="136"/>
      <c r="AG230" s="136">
        <f>COUNTIF(AG213:AH214,"c")</f>
        <v>0</v>
      </c>
      <c r="AH230" s="136"/>
      <c r="AI230" s="136">
        <f>COUNTIF(AI213:AJ214,"c")</f>
        <v>0</v>
      </c>
      <c r="AJ230" s="136"/>
      <c r="AK230" s="136">
        <f>COUNTIF(AK213:AL214,"c")</f>
        <v>0</v>
      </c>
      <c r="AL230" s="136"/>
      <c r="AM230" s="136">
        <f>COUNTIF(AM213:AN214,"c")</f>
        <v>0</v>
      </c>
      <c r="AN230" s="136"/>
      <c r="AO230" s="136">
        <f>COUNTIF(AO213:AP214,"c")</f>
        <v>0</v>
      </c>
      <c r="AP230" s="136"/>
      <c r="AQ230" s="136">
        <f>COUNTIF(AQ213:AR214,"c")</f>
        <v>0</v>
      </c>
      <c r="AR230" s="136"/>
      <c r="AS230" s="136">
        <f>COUNTIF(AS213:AT214,"c")</f>
        <v>0</v>
      </c>
      <c r="AT230" s="136"/>
      <c r="AU230" s="136">
        <f>COUNTIF(AU213:AV214,"c")</f>
        <v>0</v>
      </c>
      <c r="AV230" s="136"/>
      <c r="AW230" s="136">
        <f>COUNTIF(AW213:AX214,"c")</f>
        <v>0</v>
      </c>
      <c r="AX230" s="136"/>
      <c r="AY230" s="136">
        <f>COUNTIF(AY213:AZ214,"c")</f>
        <v>0</v>
      </c>
      <c r="AZ230" s="136"/>
      <c r="BA230" s="136">
        <f>COUNTIF(BA213:BB214,"c")</f>
        <v>0</v>
      </c>
      <c r="BB230" s="136"/>
      <c r="BC230" s="136">
        <f>COUNTIF(BC213:BD214,"c")</f>
        <v>0</v>
      </c>
      <c r="BD230" s="136"/>
      <c r="BE230" s="136">
        <f>COUNTIF(BE213:BF214,"c")</f>
        <v>0</v>
      </c>
      <c r="BF230" s="136"/>
      <c r="BG230" s="136">
        <f>COUNTIF(BG213:BH214,"c")</f>
        <v>0</v>
      </c>
      <c r="BH230" s="136"/>
      <c r="BI230" s="136">
        <f>COUNTIF(BI213:BJ214,"c")</f>
        <v>0</v>
      </c>
      <c r="BJ230" s="136"/>
      <c r="BK230" s="136">
        <f>COUNTIF(BK213:BL214,"c")</f>
        <v>0</v>
      </c>
      <c r="BL230" s="136"/>
      <c r="BM230" s="136">
        <f>COUNTIF(BM213:BN214,"c")</f>
        <v>0</v>
      </c>
      <c r="BN230" s="136"/>
      <c r="BO230" s="136">
        <f>COUNTIF(BO213:BP214,"c")</f>
        <v>0</v>
      </c>
      <c r="BP230" s="136"/>
      <c r="BQ230" s="136">
        <f>COUNTIF(BQ213:BR214,"c")</f>
        <v>0</v>
      </c>
      <c r="BR230" s="136"/>
      <c r="BS230" s="136">
        <f>COUNTIF(BS213:BT214,"c")</f>
        <v>0</v>
      </c>
      <c r="BT230" s="136"/>
      <c r="BU230" s="136">
        <f>COUNTIF(BU213:BV214,"c")</f>
        <v>0</v>
      </c>
      <c r="BV230" s="136"/>
      <c r="BW230" s="136">
        <f>COUNTIF(BW213:BX214,"c")</f>
        <v>0</v>
      </c>
      <c r="BX230" s="136"/>
      <c r="BY230" s="136">
        <f>COUNTIF(BY213:BZ214,"c")</f>
        <v>0</v>
      </c>
      <c r="BZ230" s="136"/>
      <c r="CA230" s="136">
        <f>COUNTIF(CA213:CB214,"c")</f>
        <v>0</v>
      </c>
      <c r="CB230" s="136"/>
      <c r="CC230" s="136">
        <f>COUNTIF(CC213:CD214,"c")</f>
        <v>0</v>
      </c>
      <c r="CD230" s="136"/>
      <c r="CE230" s="136">
        <f>COUNTIF(CE213:CF214,"c")</f>
        <v>0</v>
      </c>
      <c r="CF230" s="136"/>
      <c r="CG230" s="136">
        <f>COUNTIF(CG213:CH214,"c")</f>
        <v>0</v>
      </c>
      <c r="CH230" s="136"/>
      <c r="CI230" s="136">
        <f>COUNTIF(CI213:CJ214,"c")</f>
        <v>0</v>
      </c>
      <c r="CJ230" s="136"/>
      <c r="CK230" s="136">
        <f>COUNTIF(CK213:CL214,"c")</f>
        <v>0</v>
      </c>
      <c r="CL230" s="136"/>
      <c r="CM230" s="136">
        <f>COUNTIF(CM213:CN214,"c")</f>
        <v>0</v>
      </c>
      <c r="CN230" s="136"/>
      <c r="CO230" s="136">
        <f>COUNTIF(CO213:CP214,"c")</f>
        <v>0</v>
      </c>
      <c r="CP230" s="136"/>
      <c r="CQ230" s="136">
        <f>COUNTIF(CQ213:CR214,"c")</f>
        <v>0</v>
      </c>
      <c r="CR230" s="136"/>
      <c r="CS230" s="136">
        <f>COUNTIF(CS213:CT214,"c")</f>
        <v>0</v>
      </c>
      <c r="CT230" s="136"/>
      <c r="CU230" s="136">
        <f>COUNTIF(CU213:CV214,"c")</f>
        <v>0</v>
      </c>
      <c r="CV230" s="136"/>
      <c r="CW230" s="136">
        <f>COUNTIF(CW213:CX214,"c")</f>
        <v>0</v>
      </c>
      <c r="CX230" s="136"/>
      <c r="CY230" s="136">
        <f>COUNTIF(CY213:CZ214,"c")</f>
        <v>0</v>
      </c>
      <c r="CZ230" s="136"/>
      <c r="DA230" s="136">
        <f>COUNTIF(DA213:DB214,"c")</f>
        <v>0</v>
      </c>
      <c r="DB230" s="136"/>
      <c r="DC230" s="136">
        <f>COUNTIF(DC213:DD214,"c")</f>
        <v>0</v>
      </c>
      <c r="DD230" s="136"/>
      <c r="DE230" s="136">
        <f>COUNTIF(DE213:DF214,"c")</f>
        <v>0</v>
      </c>
      <c r="DF230" s="136"/>
      <c r="DG230" s="136">
        <f>COUNTIF(DG213:DH214,"c")</f>
        <v>0</v>
      </c>
      <c r="DH230" s="136"/>
      <c r="DI230" s="136">
        <f>COUNTIF(DI213:DJ214,"c")</f>
        <v>0</v>
      </c>
      <c r="DJ230" s="136"/>
      <c r="DK230" s="136">
        <f>COUNTIF(DK213:DL214,"c")</f>
        <v>0</v>
      </c>
      <c r="DL230" s="136"/>
      <c r="DM230" s="136">
        <f>COUNTIF(DM213:DN214,"c")</f>
        <v>0</v>
      </c>
      <c r="DN230" s="136"/>
      <c r="DO230" s="136">
        <f>COUNTIF(DO213:DP214,"c")</f>
        <v>0</v>
      </c>
      <c r="DP230" s="136"/>
      <c r="DQ230" s="136">
        <f>COUNTIF(DQ213:DR214,"c")</f>
        <v>0</v>
      </c>
      <c r="DR230" s="136"/>
      <c r="DS230" s="136">
        <f>COUNTIF(DS213:DT214,"c")</f>
        <v>0</v>
      </c>
      <c r="DT230" s="136"/>
      <c r="DU230" s="136">
        <f>COUNTIF(DU213:DV214,"c")</f>
        <v>0</v>
      </c>
      <c r="DV230" s="136"/>
      <c r="DW230" s="136">
        <f>COUNTIF(DW213:DX214,"c")</f>
        <v>0</v>
      </c>
      <c r="DX230" s="136"/>
      <c r="DY230" s="136">
        <f>COUNTIF(DY213:DZ214,"c")</f>
        <v>0</v>
      </c>
      <c r="DZ230" s="136"/>
      <c r="EA230" s="136">
        <f>COUNTIF(EA213:EB214,"c")</f>
        <v>0</v>
      </c>
      <c r="EB230" s="136"/>
      <c r="EC230" s="136">
        <f>COUNTIF(EC213:ED214,"c")</f>
        <v>0</v>
      </c>
      <c r="ED230" s="136"/>
      <c r="EE230" s="136">
        <f>COUNTIF(EE213:EF214,"c")</f>
        <v>0</v>
      </c>
      <c r="EF230" s="136"/>
      <c r="EG230" s="136">
        <f>COUNTIF(EG213:EH214,"c")</f>
        <v>0</v>
      </c>
      <c r="EH230" s="136"/>
      <c r="EI230" s="136">
        <f>COUNTIF(EI213:EJ214,"c")</f>
        <v>0</v>
      </c>
      <c r="EJ230" s="136"/>
      <c r="EK230" s="136">
        <f>COUNTIF(EK213:EL214,"c")</f>
        <v>0</v>
      </c>
      <c r="EL230" s="136"/>
      <c r="EM230" s="136">
        <f>COUNTIF(EM213:EN214,"c")</f>
        <v>0</v>
      </c>
      <c r="EN230" s="136"/>
      <c r="EO230" s="136">
        <f>COUNTIF(EO213:EP214,"c")</f>
        <v>0</v>
      </c>
      <c r="EP230" s="136"/>
      <c r="EQ230" s="136">
        <f>COUNTIF(EQ213:ER214,"c")</f>
        <v>0</v>
      </c>
      <c r="ER230" s="136"/>
      <c r="ES230" s="136">
        <f>COUNTIF(ES213:ET214,"c")</f>
        <v>0</v>
      </c>
      <c r="ET230" s="136"/>
      <c r="EU230" s="136">
        <f>COUNTIF(EU213:EV214,"c")</f>
        <v>0</v>
      </c>
      <c r="EV230" s="136"/>
      <c r="EW230" s="136">
        <f>COUNTIF(EW213:EX214,"c")</f>
        <v>0</v>
      </c>
      <c r="EX230" s="136"/>
      <c r="EY230" s="136">
        <f>COUNTIF(EY213:EZ214,"c")</f>
        <v>0</v>
      </c>
      <c r="EZ230" s="136"/>
      <c r="FA230" s="136">
        <f>COUNTIF(FA213:FB214,"c")</f>
        <v>0</v>
      </c>
      <c r="FB230" s="136"/>
      <c r="FC230" s="136">
        <f>COUNTIF(FC213:FD214,"c")</f>
        <v>0</v>
      </c>
      <c r="FD230" s="136"/>
      <c r="FE230" s="136">
        <f>COUNTIF(FE213:FF214,"c")</f>
        <v>0</v>
      </c>
      <c r="FF230" s="136"/>
      <c r="FG230" s="136">
        <f>COUNTIF(FG213:FH214,"c")</f>
        <v>0</v>
      </c>
      <c r="FH230" s="136"/>
      <c r="FI230" s="136">
        <f>COUNTIF(FI213:FJ214,"c")</f>
        <v>0</v>
      </c>
      <c r="FJ230" s="136"/>
      <c r="FK230" s="136">
        <f>COUNTIF(FK213:FL214,"c")</f>
        <v>0</v>
      </c>
      <c r="FL230" s="136"/>
      <c r="FM230" s="136">
        <f>COUNTIF(FM213:FN214,"c")</f>
        <v>0</v>
      </c>
      <c r="FN230" s="136"/>
      <c r="FO230" s="136">
        <f>COUNTIF(FO213:FP214,"c")</f>
        <v>0</v>
      </c>
      <c r="FP230" s="136"/>
      <c r="FQ230" s="136">
        <f>COUNTIF(FQ213:FR214,"c")</f>
        <v>0</v>
      </c>
      <c r="FR230" s="136"/>
    </row>
    <row r="231" spans="3:176" s="59" customFormat="1" x14ac:dyDescent="0.15">
      <c r="G231" s="135" t="s">
        <v>160</v>
      </c>
      <c r="H231" s="135"/>
      <c r="I231" s="135">
        <f>I227*(10000*I228+100*I229+I230)</f>
        <v>0</v>
      </c>
      <c r="J231" s="135"/>
      <c r="K231" s="135">
        <f>K227*(10000*K228+100*K229+K230)</f>
        <v>0</v>
      </c>
      <c r="L231" s="135"/>
      <c r="M231" s="135">
        <f>M227*(10000*M228+100*M229+M230)</f>
        <v>0</v>
      </c>
      <c r="N231" s="135"/>
      <c r="O231" s="135">
        <f>O227*(10000*O228+100*O229+O230)</f>
        <v>0</v>
      </c>
      <c r="P231" s="135"/>
      <c r="Q231" s="135">
        <f>Q227*(10000*Q228+100*Q229+Q230)</f>
        <v>0</v>
      </c>
      <c r="R231" s="135"/>
      <c r="S231" s="135">
        <f>S227*(10000*S228+100*S229+S230)</f>
        <v>0</v>
      </c>
      <c r="T231" s="135"/>
      <c r="U231" s="135">
        <f>U227*(10000*U228+100*U229+U230)</f>
        <v>0</v>
      </c>
      <c r="V231" s="135"/>
      <c r="W231" s="135">
        <f>W227*(10000*W228+100*W229+W230)</f>
        <v>0</v>
      </c>
      <c r="X231" s="135"/>
      <c r="Y231" s="135">
        <f>Y227*(10000*Y228+100*Y229+Y230)</f>
        <v>0</v>
      </c>
      <c r="Z231" s="135"/>
      <c r="AA231" s="135">
        <f>AA227*(10000*AA228+100*AA229+AA230)</f>
        <v>0</v>
      </c>
      <c r="AB231" s="135"/>
      <c r="AC231" s="135">
        <f>AC227*(10000*AC228+100*AC229+AC230)</f>
        <v>0</v>
      </c>
      <c r="AD231" s="135"/>
      <c r="AE231" s="135">
        <f>AE227*(10000*AE228+100*AE229+AE230)</f>
        <v>0</v>
      </c>
      <c r="AF231" s="135"/>
      <c r="AG231" s="135">
        <f>AG227*(10000*AG228+100*AG229+AG230)</f>
        <v>0</v>
      </c>
      <c r="AH231" s="135"/>
      <c r="AI231" s="135">
        <f>AI227*(10000*AI228+100*AI229+AI230)</f>
        <v>0</v>
      </c>
      <c r="AJ231" s="135"/>
      <c r="AK231" s="135">
        <f>AK227*(10000*AK228+100*AK229+AK230)</f>
        <v>0</v>
      </c>
      <c r="AL231" s="135"/>
      <c r="AM231" s="135">
        <f>AM227*(10000*AM228+100*AM229+AM230)</f>
        <v>0</v>
      </c>
      <c r="AN231" s="135"/>
      <c r="AO231" s="135">
        <f>AO227*(10000*AO228+100*AO229+AO230)</f>
        <v>0</v>
      </c>
      <c r="AP231" s="135"/>
      <c r="AQ231" s="135">
        <f>AQ227*(10000*AQ228+100*AQ229+AQ230)</f>
        <v>0</v>
      </c>
      <c r="AR231" s="135"/>
      <c r="AS231" s="135">
        <f>AS227*(10000*AS228+100*AS229+AS230)</f>
        <v>0</v>
      </c>
      <c r="AT231" s="135"/>
      <c r="AU231" s="135">
        <f>AU227*(10000*AU228+100*AU229+AU230)</f>
        <v>0</v>
      </c>
      <c r="AV231" s="135"/>
      <c r="AW231" s="135">
        <f>AW227*(10000*AW228+100*AW229+AW230)</f>
        <v>0</v>
      </c>
      <c r="AX231" s="135"/>
      <c r="AY231" s="135">
        <f>AY227*(10000*AY228+100*AY229+AY230)</f>
        <v>0</v>
      </c>
      <c r="AZ231" s="135"/>
      <c r="BA231" s="135">
        <f>BA227*(10000*BA228+100*BA229+BA230)</f>
        <v>0</v>
      </c>
      <c r="BB231" s="135"/>
      <c r="BC231" s="135">
        <f>BC227*(10000*BC228+100*BC229+BC230)</f>
        <v>0</v>
      </c>
      <c r="BD231" s="135"/>
      <c r="BE231" s="135">
        <f>BE227*(10000*BE228+100*BE229+BE230)</f>
        <v>0</v>
      </c>
      <c r="BF231" s="135"/>
      <c r="BG231" s="135">
        <f>BG227*(10000*BG228+100*BG229+BG230)</f>
        <v>0</v>
      </c>
      <c r="BH231" s="135"/>
      <c r="BI231" s="135">
        <f>BI227*(10000*BI228+100*BI229+BI230)</f>
        <v>0</v>
      </c>
      <c r="BJ231" s="135"/>
      <c r="BK231" s="135">
        <f>BK227*(10000*BK228+100*BK229+BK230)</f>
        <v>0</v>
      </c>
      <c r="BL231" s="135"/>
      <c r="BM231" s="135">
        <f>BM227*(10000*BM228+100*BM229+BM230)</f>
        <v>0</v>
      </c>
      <c r="BN231" s="135"/>
      <c r="BO231" s="135">
        <f>BO227*(10000*BO228+100*BO229+BO230)</f>
        <v>0</v>
      </c>
      <c r="BP231" s="135"/>
      <c r="BQ231" s="135">
        <f>BQ227*(10000*BQ228+100*BQ229+BQ230)</f>
        <v>0</v>
      </c>
      <c r="BR231" s="135"/>
      <c r="BS231" s="135">
        <f>BS227*(10000*BS228+100*BS229+BS230)</f>
        <v>0</v>
      </c>
      <c r="BT231" s="135"/>
      <c r="BU231" s="135">
        <f>BU227*(10000*BU228+100*BU229+BU230)</f>
        <v>0</v>
      </c>
      <c r="BV231" s="135"/>
      <c r="BW231" s="135">
        <f>BW227*(10000*BW228+100*BW229+BW230)</f>
        <v>0</v>
      </c>
      <c r="BX231" s="135"/>
      <c r="BY231" s="135">
        <f>BY227*(10000*BY228+100*BY229+BY230)</f>
        <v>0</v>
      </c>
      <c r="BZ231" s="135"/>
      <c r="CA231" s="135">
        <f>CA227*(10000*CA228+100*CA229+CA230)</f>
        <v>0</v>
      </c>
      <c r="CB231" s="135"/>
      <c r="CC231" s="135">
        <f>CC227*(10000*CC228+100*CC229+CC230)</f>
        <v>0</v>
      </c>
      <c r="CD231" s="135"/>
      <c r="CE231" s="135">
        <f>CE227*(10000*CE228+100*CE229+CE230)</f>
        <v>0</v>
      </c>
      <c r="CF231" s="135"/>
      <c r="CG231" s="135">
        <f>CG227*(10000*CG228+100*CG229+CG230)</f>
        <v>0</v>
      </c>
      <c r="CH231" s="135"/>
      <c r="CI231" s="135">
        <f>CI227*(10000*CI228+100*CI229+CI230)</f>
        <v>0</v>
      </c>
      <c r="CJ231" s="135"/>
      <c r="CK231" s="135">
        <f>CK227*(10000*CK228+100*CK229+CK230)</f>
        <v>0</v>
      </c>
      <c r="CL231" s="135"/>
      <c r="CM231" s="135">
        <f>CM227*(10000*CM228+100*CM229+CM230)</f>
        <v>0</v>
      </c>
      <c r="CN231" s="135"/>
      <c r="CO231" s="135">
        <f>CO227*(10000*CO228+100*CO229+CO230)</f>
        <v>0</v>
      </c>
      <c r="CP231" s="135"/>
      <c r="CQ231" s="135">
        <f>CQ227*(10000*CQ228+100*CQ229+CQ230)</f>
        <v>0</v>
      </c>
      <c r="CR231" s="135"/>
      <c r="CS231" s="135">
        <f>CS227*(10000*CS228+100*CS229+CS230)</f>
        <v>0</v>
      </c>
      <c r="CT231" s="135"/>
      <c r="CU231" s="135">
        <f>CU227*(10000*CU228+100*CU229+CU230)</f>
        <v>0</v>
      </c>
      <c r="CV231" s="135"/>
      <c r="CW231" s="135">
        <f>CW227*(10000*CW228+100*CW229+CW230)</f>
        <v>0</v>
      </c>
      <c r="CX231" s="135"/>
      <c r="CY231" s="135">
        <f>CY227*(10000*CY228+100*CY229+CY230)</f>
        <v>0</v>
      </c>
      <c r="CZ231" s="135"/>
      <c r="DA231" s="135">
        <f>DA227*(10000*DA228+100*DA229+DA230)</f>
        <v>0</v>
      </c>
      <c r="DB231" s="135"/>
      <c r="DC231" s="135">
        <f>DC227*(10000*DC228+100*DC229+DC230)</f>
        <v>0</v>
      </c>
      <c r="DD231" s="135"/>
      <c r="DE231" s="135">
        <f>DE227*(10000*DE228+100*DE229+DE230)</f>
        <v>0</v>
      </c>
      <c r="DF231" s="135"/>
      <c r="DG231" s="135">
        <f>DG227*(10000*DG228+100*DG229+DG230)</f>
        <v>0</v>
      </c>
      <c r="DH231" s="135"/>
      <c r="DI231" s="135">
        <f>DI227*(10000*DI228+100*DI229+DI230)</f>
        <v>0</v>
      </c>
      <c r="DJ231" s="135"/>
      <c r="DK231" s="135">
        <f>DK227*(10000*DK228+100*DK229+DK230)</f>
        <v>0</v>
      </c>
      <c r="DL231" s="135"/>
      <c r="DM231" s="135">
        <f>DM227*(10000*DM228+100*DM229+DM230)</f>
        <v>0</v>
      </c>
      <c r="DN231" s="135"/>
      <c r="DO231" s="135">
        <f>DO227*(10000*DO228+100*DO229+DO230)</f>
        <v>0</v>
      </c>
      <c r="DP231" s="135"/>
      <c r="DQ231" s="135">
        <f>DQ227*(10000*DQ228+100*DQ229+DQ230)</f>
        <v>0</v>
      </c>
      <c r="DR231" s="135"/>
      <c r="DS231" s="135">
        <f>DS227*(10000*DS228+100*DS229+DS230)</f>
        <v>0</v>
      </c>
      <c r="DT231" s="135"/>
      <c r="DU231" s="135">
        <f>DU227*(10000*DU228+100*DU229+DU230)</f>
        <v>0</v>
      </c>
      <c r="DV231" s="135"/>
      <c r="DW231" s="135">
        <f>DW227*(10000*DW228+100*DW229+DW230)</f>
        <v>0</v>
      </c>
      <c r="DX231" s="135"/>
      <c r="DY231" s="135">
        <f>DY227*(10000*DY228+100*DY229+DY230)</f>
        <v>0</v>
      </c>
      <c r="DZ231" s="135"/>
      <c r="EA231" s="135">
        <f>EA227*(10000*EA228+100*EA229+EA230)</f>
        <v>0</v>
      </c>
      <c r="EB231" s="135"/>
      <c r="EC231" s="135">
        <f>EC227*(10000*EC228+100*EC229+EC230)</f>
        <v>0</v>
      </c>
      <c r="ED231" s="135"/>
      <c r="EE231" s="135">
        <f>EE227*(10000*EE228+100*EE229+EE230)</f>
        <v>0</v>
      </c>
      <c r="EF231" s="135"/>
      <c r="EG231" s="135">
        <f>EG227*(10000*EG228+100*EG229+EG230)</f>
        <v>0</v>
      </c>
      <c r="EH231" s="135"/>
      <c r="EI231" s="135">
        <f>EI227*(10000*EI228+100*EI229+EI230)</f>
        <v>0</v>
      </c>
      <c r="EJ231" s="135"/>
      <c r="EK231" s="135">
        <f>EK227*(10000*EK228+100*EK229+EK230)</f>
        <v>0</v>
      </c>
      <c r="EL231" s="135"/>
      <c r="EM231" s="135">
        <f>EM227*(10000*EM228+100*EM229+EM230)</f>
        <v>0</v>
      </c>
      <c r="EN231" s="135"/>
      <c r="EO231" s="135">
        <f>EO227*(10000*EO228+100*EO229+EO230)</f>
        <v>0</v>
      </c>
      <c r="EP231" s="135"/>
      <c r="EQ231" s="135">
        <f>EQ227*(10000*EQ228+100*EQ229+EQ230)</f>
        <v>0</v>
      </c>
      <c r="ER231" s="135"/>
      <c r="ES231" s="135">
        <f>ES227*(10000*ES228+100*ES229+ES230)</f>
        <v>0</v>
      </c>
      <c r="ET231" s="135"/>
      <c r="EU231" s="135">
        <f>EU227*(10000*EU228+100*EU229+EU230)</f>
        <v>0</v>
      </c>
      <c r="EV231" s="135"/>
      <c r="EW231" s="135">
        <f>EW227*(10000*EW228+100*EW229+EW230)</f>
        <v>0</v>
      </c>
      <c r="EX231" s="135"/>
      <c r="EY231" s="135">
        <f>EY227*(10000*EY228+100*EY229+EY230)</f>
        <v>0</v>
      </c>
      <c r="EZ231" s="135"/>
      <c r="FA231" s="135">
        <f>FA227*(10000*FA228+100*FA229+FA230)</f>
        <v>0</v>
      </c>
      <c r="FB231" s="135"/>
      <c r="FC231" s="135">
        <f>FC227*(10000*FC228+100*FC229+FC230)</f>
        <v>0</v>
      </c>
      <c r="FD231" s="135"/>
      <c r="FE231" s="135">
        <f>FE227*(10000*FE228+100*FE229+FE230)</f>
        <v>0</v>
      </c>
      <c r="FF231" s="135"/>
      <c r="FG231" s="135">
        <f>FG227*(10000*FG228+100*FG229+FG230)</f>
        <v>0</v>
      </c>
      <c r="FH231" s="135"/>
      <c r="FI231" s="135">
        <f>FI227*(10000*FI228+100*FI229+FI230)</f>
        <v>0</v>
      </c>
      <c r="FJ231" s="135"/>
      <c r="FK231" s="135">
        <f>FK227*(10000*FK228+100*FK229+FK230)</f>
        <v>0</v>
      </c>
      <c r="FL231" s="135"/>
      <c r="FM231" s="135">
        <f>FM227*(10000*FM228+100*FM229+FM230)</f>
        <v>0</v>
      </c>
      <c r="FN231" s="135"/>
      <c r="FO231" s="135">
        <f>FO227*(10000*FO228+100*FO229+FO230)</f>
        <v>0</v>
      </c>
      <c r="FP231" s="135"/>
      <c r="FQ231" s="135">
        <f>FQ227*(10000*FQ228+100*FQ229+FQ230)</f>
        <v>0</v>
      </c>
      <c r="FR231" s="135"/>
    </row>
    <row r="232" spans="3:176" s="55" customFormat="1" x14ac:dyDescent="0.15"/>
    <row r="233" spans="3:176" s="55" customFormat="1" x14ac:dyDescent="0.15">
      <c r="D233" s="135" t="s">
        <v>145</v>
      </c>
      <c r="E233" s="135"/>
      <c r="F233" s="135" t="s">
        <v>144</v>
      </c>
      <c r="G233" s="135"/>
      <c r="H233" s="55">
        <v>1</v>
      </c>
      <c r="I233" s="55">
        <v>2</v>
      </c>
      <c r="J233" s="55">
        <v>3</v>
      </c>
      <c r="K233" s="55">
        <v>4</v>
      </c>
      <c r="L233" s="55">
        <v>5</v>
      </c>
      <c r="M233" s="55">
        <v>6</v>
      </c>
      <c r="N233" s="55">
        <v>7</v>
      </c>
      <c r="O233" s="55">
        <v>8</v>
      </c>
      <c r="P233" s="55">
        <v>9</v>
      </c>
      <c r="Q233" s="55">
        <v>10</v>
      </c>
      <c r="R233" s="55">
        <v>11</v>
      </c>
      <c r="S233" s="55">
        <v>12</v>
      </c>
      <c r="T233" s="55">
        <v>13</v>
      </c>
      <c r="U233" s="55">
        <v>14</v>
      </c>
      <c r="V233" s="55">
        <v>15</v>
      </c>
      <c r="W233" s="55">
        <v>16</v>
      </c>
      <c r="X233" s="55">
        <v>17</v>
      </c>
      <c r="Y233" s="55">
        <v>18</v>
      </c>
      <c r="Z233" s="55">
        <v>19</v>
      </c>
      <c r="AA233" s="55">
        <v>20</v>
      </c>
      <c r="AB233" s="55">
        <v>21</v>
      </c>
      <c r="AC233" s="55">
        <v>22</v>
      </c>
      <c r="AD233" s="55">
        <v>23</v>
      </c>
      <c r="AE233" s="55">
        <v>24</v>
      </c>
      <c r="AF233" s="55">
        <v>25</v>
      </c>
      <c r="AG233" s="55">
        <v>26</v>
      </c>
      <c r="AH233" s="55">
        <v>27</v>
      </c>
      <c r="AI233" s="55">
        <v>28</v>
      </c>
      <c r="AJ233" s="55">
        <v>29</v>
      </c>
      <c r="AK233" s="55">
        <v>30</v>
      </c>
      <c r="AL233" s="55">
        <v>31</v>
      </c>
      <c r="AM233" s="55">
        <v>32</v>
      </c>
      <c r="AN233" s="55">
        <v>33</v>
      </c>
      <c r="AO233" s="55">
        <v>34</v>
      </c>
      <c r="AP233" s="55">
        <v>35</v>
      </c>
      <c r="AQ233" s="55">
        <v>36</v>
      </c>
      <c r="AR233" s="55">
        <v>37</v>
      </c>
      <c r="AS233" s="55">
        <v>38</v>
      </c>
      <c r="AT233" s="55">
        <v>39</v>
      </c>
      <c r="AU233" s="55">
        <v>40</v>
      </c>
      <c r="AV233" s="55">
        <v>41</v>
      </c>
      <c r="AW233" s="55">
        <v>42</v>
      </c>
      <c r="AX233" s="55">
        <v>43</v>
      </c>
      <c r="AY233" s="55">
        <v>44</v>
      </c>
      <c r="AZ233" s="55">
        <v>45</v>
      </c>
      <c r="BA233" s="55">
        <v>46</v>
      </c>
      <c r="BB233" s="55">
        <v>47</v>
      </c>
      <c r="BC233" s="55">
        <v>48</v>
      </c>
      <c r="BD233" s="55">
        <v>49</v>
      </c>
      <c r="BE233" s="55">
        <v>50</v>
      </c>
      <c r="BF233" s="55">
        <v>51</v>
      </c>
      <c r="BG233" s="55">
        <v>52</v>
      </c>
      <c r="BH233" s="55">
        <v>53</v>
      </c>
      <c r="BI233" s="55">
        <v>54</v>
      </c>
      <c r="BJ233" s="55">
        <v>55</v>
      </c>
      <c r="BK233" s="55">
        <v>56</v>
      </c>
      <c r="BL233" s="55">
        <v>57</v>
      </c>
      <c r="BM233" s="55">
        <v>58</v>
      </c>
      <c r="BN233" s="55">
        <v>59</v>
      </c>
      <c r="BO233" s="55">
        <v>60</v>
      </c>
      <c r="BP233" s="55">
        <v>61</v>
      </c>
      <c r="BQ233" s="55">
        <v>62</v>
      </c>
      <c r="BR233" s="55">
        <v>63</v>
      </c>
      <c r="BS233" s="55">
        <v>64</v>
      </c>
      <c r="BT233" s="55">
        <v>65</v>
      </c>
      <c r="BU233" s="55">
        <v>66</v>
      </c>
      <c r="BV233" s="55">
        <v>67</v>
      </c>
      <c r="BW233" s="55">
        <v>68</v>
      </c>
      <c r="BX233" s="55">
        <v>69</v>
      </c>
      <c r="BY233" s="55">
        <v>70</v>
      </c>
      <c r="BZ233" s="55">
        <v>71</v>
      </c>
      <c r="CA233" s="55">
        <v>72</v>
      </c>
      <c r="CB233" s="55">
        <v>73</v>
      </c>
      <c r="CC233" s="55">
        <v>74</v>
      </c>
      <c r="CD233" s="55">
        <v>75</v>
      </c>
      <c r="CE233" s="55">
        <v>76</v>
      </c>
      <c r="CF233" s="55">
        <v>77</v>
      </c>
      <c r="CG233" s="55">
        <v>78</v>
      </c>
      <c r="CH233" s="55">
        <v>79</v>
      </c>
      <c r="CI233" s="55">
        <v>80</v>
      </c>
      <c r="CJ233" s="55">
        <v>81</v>
      </c>
      <c r="CK233" s="55">
        <v>82</v>
      </c>
      <c r="CL233" s="55">
        <v>83</v>
      </c>
      <c r="CM233" s="55">
        <v>84</v>
      </c>
      <c r="CN233" s="55">
        <v>98</v>
      </c>
      <c r="CO233" s="55">
        <v>99</v>
      </c>
    </row>
    <row r="234" spans="3:176" s="55" customFormat="1" x14ac:dyDescent="0.15">
      <c r="F234" s="136" t="s">
        <v>141</v>
      </c>
      <c r="G234" s="136"/>
      <c r="H234" s="23">
        <f>COUNTIF($H$220:$FS$220,H233)+COUNTIF($I$225:$FV$225,H233)+COUNTIF($I$231:$FV$231,H233)</f>
        <v>0</v>
      </c>
      <c r="I234" s="69">
        <f t="shared" ref="I234:BT234" si="1031">COUNTIF($H$220:$FS$220,I233)+COUNTIF($I$225:$FV$225,I233)+COUNTIF($I$231:$FV$231,I233)</f>
        <v>0</v>
      </c>
      <c r="J234" s="69">
        <f t="shared" si="1031"/>
        <v>0</v>
      </c>
      <c r="K234" s="69">
        <f t="shared" si="1031"/>
        <v>0</v>
      </c>
      <c r="L234" s="69">
        <f t="shared" si="1031"/>
        <v>0</v>
      </c>
      <c r="M234" s="69">
        <f t="shared" si="1031"/>
        <v>0</v>
      </c>
      <c r="N234" s="69">
        <f t="shared" si="1031"/>
        <v>0</v>
      </c>
      <c r="O234" s="69">
        <f t="shared" si="1031"/>
        <v>0</v>
      </c>
      <c r="P234" s="69">
        <f t="shared" si="1031"/>
        <v>0</v>
      </c>
      <c r="Q234" s="69">
        <f t="shared" si="1031"/>
        <v>0</v>
      </c>
      <c r="R234" s="69">
        <f t="shared" si="1031"/>
        <v>0</v>
      </c>
      <c r="S234" s="69">
        <f t="shared" si="1031"/>
        <v>0</v>
      </c>
      <c r="T234" s="69">
        <f t="shared" si="1031"/>
        <v>0</v>
      </c>
      <c r="U234" s="69">
        <f t="shared" si="1031"/>
        <v>0</v>
      </c>
      <c r="V234" s="69">
        <f t="shared" si="1031"/>
        <v>0</v>
      </c>
      <c r="W234" s="69">
        <f t="shared" si="1031"/>
        <v>0</v>
      </c>
      <c r="X234" s="69">
        <f t="shared" si="1031"/>
        <v>0</v>
      </c>
      <c r="Y234" s="69">
        <f t="shared" si="1031"/>
        <v>0</v>
      </c>
      <c r="Z234" s="69">
        <f t="shared" si="1031"/>
        <v>0</v>
      </c>
      <c r="AA234" s="69">
        <f t="shared" si="1031"/>
        <v>0</v>
      </c>
      <c r="AB234" s="69">
        <f t="shared" si="1031"/>
        <v>0</v>
      </c>
      <c r="AC234" s="69">
        <f t="shared" si="1031"/>
        <v>0</v>
      </c>
      <c r="AD234" s="69">
        <f t="shared" si="1031"/>
        <v>0</v>
      </c>
      <c r="AE234" s="69">
        <f t="shared" si="1031"/>
        <v>0</v>
      </c>
      <c r="AF234" s="69">
        <f t="shared" si="1031"/>
        <v>0</v>
      </c>
      <c r="AG234" s="69">
        <f t="shared" si="1031"/>
        <v>0</v>
      </c>
      <c r="AH234" s="69">
        <f t="shared" si="1031"/>
        <v>0</v>
      </c>
      <c r="AI234" s="69">
        <f t="shared" si="1031"/>
        <v>0</v>
      </c>
      <c r="AJ234" s="69">
        <f t="shared" si="1031"/>
        <v>0</v>
      </c>
      <c r="AK234" s="69">
        <f t="shared" si="1031"/>
        <v>0</v>
      </c>
      <c r="AL234" s="69">
        <f t="shared" si="1031"/>
        <v>0</v>
      </c>
      <c r="AM234" s="69">
        <f t="shared" si="1031"/>
        <v>0</v>
      </c>
      <c r="AN234" s="69">
        <f t="shared" si="1031"/>
        <v>0</v>
      </c>
      <c r="AO234" s="69">
        <f t="shared" si="1031"/>
        <v>0</v>
      </c>
      <c r="AP234" s="69">
        <f t="shared" si="1031"/>
        <v>0</v>
      </c>
      <c r="AQ234" s="69">
        <f t="shared" si="1031"/>
        <v>0</v>
      </c>
      <c r="AR234" s="69">
        <f t="shared" si="1031"/>
        <v>0</v>
      </c>
      <c r="AS234" s="69">
        <f t="shared" si="1031"/>
        <v>0</v>
      </c>
      <c r="AT234" s="69">
        <f t="shared" si="1031"/>
        <v>0</v>
      </c>
      <c r="AU234" s="69">
        <f t="shared" si="1031"/>
        <v>0</v>
      </c>
      <c r="AV234" s="69">
        <f t="shared" si="1031"/>
        <v>0</v>
      </c>
      <c r="AW234" s="69">
        <f t="shared" si="1031"/>
        <v>0</v>
      </c>
      <c r="AX234" s="69">
        <f t="shared" si="1031"/>
        <v>0</v>
      </c>
      <c r="AY234" s="69">
        <f t="shared" si="1031"/>
        <v>0</v>
      </c>
      <c r="AZ234" s="69">
        <f t="shared" si="1031"/>
        <v>0</v>
      </c>
      <c r="BA234" s="69">
        <f t="shared" si="1031"/>
        <v>0</v>
      </c>
      <c r="BB234" s="69">
        <f t="shared" si="1031"/>
        <v>0</v>
      </c>
      <c r="BC234" s="69">
        <f t="shared" si="1031"/>
        <v>0</v>
      </c>
      <c r="BD234" s="69">
        <f t="shared" si="1031"/>
        <v>0</v>
      </c>
      <c r="BE234" s="69">
        <f t="shared" si="1031"/>
        <v>0</v>
      </c>
      <c r="BF234" s="69">
        <f t="shared" si="1031"/>
        <v>0</v>
      </c>
      <c r="BG234" s="69">
        <f t="shared" si="1031"/>
        <v>0</v>
      </c>
      <c r="BH234" s="69">
        <f t="shared" si="1031"/>
        <v>0</v>
      </c>
      <c r="BI234" s="69">
        <f t="shared" si="1031"/>
        <v>0</v>
      </c>
      <c r="BJ234" s="69">
        <f t="shared" si="1031"/>
        <v>0</v>
      </c>
      <c r="BK234" s="69">
        <f t="shared" si="1031"/>
        <v>0</v>
      </c>
      <c r="BL234" s="69">
        <f t="shared" si="1031"/>
        <v>0</v>
      </c>
      <c r="BM234" s="69">
        <f t="shared" si="1031"/>
        <v>0</v>
      </c>
      <c r="BN234" s="69">
        <f t="shared" si="1031"/>
        <v>0</v>
      </c>
      <c r="BO234" s="69">
        <f t="shared" si="1031"/>
        <v>0</v>
      </c>
      <c r="BP234" s="69">
        <f t="shared" si="1031"/>
        <v>0</v>
      </c>
      <c r="BQ234" s="69">
        <f t="shared" si="1031"/>
        <v>0</v>
      </c>
      <c r="BR234" s="69">
        <f t="shared" si="1031"/>
        <v>0</v>
      </c>
      <c r="BS234" s="69">
        <f t="shared" si="1031"/>
        <v>0</v>
      </c>
      <c r="BT234" s="69">
        <f t="shared" si="1031"/>
        <v>0</v>
      </c>
      <c r="BU234" s="69">
        <f t="shared" ref="BU234:CO234" si="1032">COUNTIF($H$220:$FS$220,BU233)+COUNTIF($I$225:$FV$225,BU233)+COUNTIF($I$231:$FV$231,BU233)</f>
        <v>0</v>
      </c>
      <c r="BV234" s="69">
        <f t="shared" si="1032"/>
        <v>0</v>
      </c>
      <c r="BW234" s="69">
        <f t="shared" si="1032"/>
        <v>0</v>
      </c>
      <c r="BX234" s="69">
        <f t="shared" si="1032"/>
        <v>0</v>
      </c>
      <c r="BY234" s="69">
        <f t="shared" si="1032"/>
        <v>0</v>
      </c>
      <c r="BZ234" s="69">
        <f t="shared" si="1032"/>
        <v>0</v>
      </c>
      <c r="CA234" s="69">
        <f t="shared" si="1032"/>
        <v>0</v>
      </c>
      <c r="CB234" s="69">
        <f t="shared" si="1032"/>
        <v>0</v>
      </c>
      <c r="CC234" s="69">
        <f t="shared" si="1032"/>
        <v>0</v>
      </c>
      <c r="CD234" s="69">
        <f t="shared" si="1032"/>
        <v>0</v>
      </c>
      <c r="CE234" s="69">
        <f t="shared" si="1032"/>
        <v>0</v>
      </c>
      <c r="CF234" s="69">
        <f t="shared" si="1032"/>
        <v>0</v>
      </c>
      <c r="CG234" s="69">
        <f t="shared" si="1032"/>
        <v>0</v>
      </c>
      <c r="CH234" s="69">
        <f t="shared" si="1032"/>
        <v>0</v>
      </c>
      <c r="CI234" s="69">
        <f t="shared" si="1032"/>
        <v>0</v>
      </c>
      <c r="CJ234" s="69">
        <f t="shared" si="1032"/>
        <v>0</v>
      </c>
      <c r="CK234" s="69">
        <f t="shared" si="1032"/>
        <v>0</v>
      </c>
      <c r="CL234" s="69">
        <f t="shared" si="1032"/>
        <v>0</v>
      </c>
      <c r="CM234" s="69">
        <f t="shared" si="1032"/>
        <v>0</v>
      </c>
      <c r="CN234" s="69">
        <f t="shared" si="1032"/>
        <v>0</v>
      </c>
      <c r="CO234" s="69">
        <f t="shared" si="1032"/>
        <v>0</v>
      </c>
      <c r="CP234" s="142" t="s">
        <v>150</v>
      </c>
      <c r="CQ234" s="142"/>
      <c r="CR234" s="142"/>
      <c r="CS234" s="142"/>
      <c r="CT234" s="142"/>
      <c r="CU234" s="142"/>
      <c r="CV234" s="142"/>
    </row>
    <row r="235" spans="3:176" s="55" customFormat="1" x14ac:dyDescent="0.15">
      <c r="F235" s="142" t="s">
        <v>146</v>
      </c>
      <c r="G235" s="142"/>
      <c r="H235" s="57">
        <f>IF(OR(H237&gt;0,H240&gt;0),H234,IF(H234&gt;1,H234-1,0))</f>
        <v>0</v>
      </c>
      <c r="I235" s="57">
        <f t="shared" ref="I235:AM235" si="1033">IF(OR(I237&gt;0,I240&gt;0),I234,IF(I234&gt;1,I234-1,0))</f>
        <v>0</v>
      </c>
      <c r="J235" s="57">
        <f t="shared" si="1033"/>
        <v>0</v>
      </c>
      <c r="K235" s="57">
        <f t="shared" si="1033"/>
        <v>0</v>
      </c>
      <c r="L235" s="57">
        <f t="shared" si="1033"/>
        <v>0</v>
      </c>
      <c r="M235" s="57">
        <f t="shared" si="1033"/>
        <v>0</v>
      </c>
      <c r="N235" s="57">
        <f t="shared" si="1033"/>
        <v>0</v>
      </c>
      <c r="O235" s="57">
        <f t="shared" si="1033"/>
        <v>0</v>
      </c>
      <c r="P235" s="57">
        <f t="shared" si="1033"/>
        <v>0</v>
      </c>
      <c r="Q235" s="57">
        <f t="shared" si="1033"/>
        <v>0</v>
      </c>
      <c r="R235" s="57">
        <f t="shared" si="1033"/>
        <v>0</v>
      </c>
      <c r="S235" s="57">
        <f t="shared" si="1033"/>
        <v>0</v>
      </c>
      <c r="T235" s="57">
        <f t="shared" si="1033"/>
        <v>0</v>
      </c>
      <c r="U235" s="57">
        <f t="shared" si="1033"/>
        <v>0</v>
      </c>
      <c r="V235" s="57">
        <f t="shared" si="1033"/>
        <v>0</v>
      </c>
      <c r="W235" s="57">
        <f t="shared" si="1033"/>
        <v>0</v>
      </c>
      <c r="X235" s="57">
        <f t="shared" si="1033"/>
        <v>0</v>
      </c>
      <c r="Y235" s="57">
        <f t="shared" si="1033"/>
        <v>0</v>
      </c>
      <c r="Z235" s="57">
        <f t="shared" si="1033"/>
        <v>0</v>
      </c>
      <c r="AA235" s="57">
        <f t="shared" si="1033"/>
        <v>0</v>
      </c>
      <c r="AB235" s="57">
        <f t="shared" si="1033"/>
        <v>0</v>
      </c>
      <c r="AC235" s="57">
        <f t="shared" si="1033"/>
        <v>0</v>
      </c>
      <c r="AD235" s="57">
        <f t="shared" si="1033"/>
        <v>0</v>
      </c>
      <c r="AE235" s="57">
        <f t="shared" si="1033"/>
        <v>0</v>
      </c>
      <c r="AF235" s="57">
        <f t="shared" si="1033"/>
        <v>0</v>
      </c>
      <c r="AG235" s="57">
        <f t="shared" si="1033"/>
        <v>0</v>
      </c>
      <c r="AH235" s="57">
        <f t="shared" si="1033"/>
        <v>0</v>
      </c>
      <c r="AI235" s="57">
        <f t="shared" si="1033"/>
        <v>0</v>
      </c>
      <c r="AJ235" s="57">
        <f t="shared" si="1033"/>
        <v>0</v>
      </c>
      <c r="AK235" s="57">
        <f t="shared" si="1033"/>
        <v>0</v>
      </c>
      <c r="AL235" s="57">
        <f t="shared" si="1033"/>
        <v>0</v>
      </c>
      <c r="AM235" s="57">
        <f t="shared" si="1033"/>
        <v>0</v>
      </c>
      <c r="AN235" s="57">
        <f t="shared" ref="AN235:BS235" si="1034">IF(OR(AN237&gt;0,AN240&gt;0),AN234,IF(AN234&gt;1,AN234-1,0))</f>
        <v>0</v>
      </c>
      <c r="AO235" s="57">
        <f t="shared" si="1034"/>
        <v>0</v>
      </c>
      <c r="AP235" s="57">
        <f t="shared" si="1034"/>
        <v>0</v>
      </c>
      <c r="AQ235" s="57">
        <f t="shared" si="1034"/>
        <v>0</v>
      </c>
      <c r="AR235" s="57">
        <f t="shared" si="1034"/>
        <v>0</v>
      </c>
      <c r="AS235" s="57">
        <f t="shared" si="1034"/>
        <v>0</v>
      </c>
      <c r="AT235" s="57">
        <f t="shared" si="1034"/>
        <v>0</v>
      </c>
      <c r="AU235" s="57">
        <f t="shared" si="1034"/>
        <v>0</v>
      </c>
      <c r="AV235" s="57">
        <f t="shared" si="1034"/>
        <v>0</v>
      </c>
      <c r="AW235" s="57">
        <f t="shared" si="1034"/>
        <v>0</v>
      </c>
      <c r="AX235" s="57">
        <f t="shared" si="1034"/>
        <v>0</v>
      </c>
      <c r="AY235" s="57">
        <f t="shared" si="1034"/>
        <v>0</v>
      </c>
      <c r="AZ235" s="57">
        <f t="shared" si="1034"/>
        <v>0</v>
      </c>
      <c r="BA235" s="57">
        <f t="shared" si="1034"/>
        <v>0</v>
      </c>
      <c r="BB235" s="57">
        <f t="shared" si="1034"/>
        <v>0</v>
      </c>
      <c r="BC235" s="57">
        <f t="shared" si="1034"/>
        <v>0</v>
      </c>
      <c r="BD235" s="57">
        <f t="shared" si="1034"/>
        <v>0</v>
      </c>
      <c r="BE235" s="57">
        <f t="shared" si="1034"/>
        <v>0</v>
      </c>
      <c r="BF235" s="57">
        <f t="shared" si="1034"/>
        <v>0</v>
      </c>
      <c r="BG235" s="57">
        <f t="shared" si="1034"/>
        <v>0</v>
      </c>
      <c r="BH235" s="57">
        <f t="shared" si="1034"/>
        <v>0</v>
      </c>
      <c r="BI235" s="57">
        <f t="shared" si="1034"/>
        <v>0</v>
      </c>
      <c r="BJ235" s="57">
        <f t="shared" si="1034"/>
        <v>0</v>
      </c>
      <c r="BK235" s="57">
        <f t="shared" si="1034"/>
        <v>0</v>
      </c>
      <c r="BL235" s="57">
        <f t="shared" si="1034"/>
        <v>0</v>
      </c>
      <c r="BM235" s="57">
        <f t="shared" si="1034"/>
        <v>0</v>
      </c>
      <c r="BN235" s="57">
        <f t="shared" si="1034"/>
        <v>0</v>
      </c>
      <c r="BO235" s="57">
        <f t="shared" si="1034"/>
        <v>0</v>
      </c>
      <c r="BP235" s="57">
        <f t="shared" si="1034"/>
        <v>0</v>
      </c>
      <c r="BQ235" s="57">
        <f t="shared" si="1034"/>
        <v>0</v>
      </c>
      <c r="BR235" s="57">
        <f t="shared" si="1034"/>
        <v>0</v>
      </c>
      <c r="BS235" s="57">
        <f t="shared" si="1034"/>
        <v>0</v>
      </c>
      <c r="BT235" s="57">
        <f t="shared" ref="BT235:CO235" si="1035">IF(OR(BT237&gt;0,BT240&gt;0),BT234,IF(BT234&gt;1,BT234-1,0))</f>
        <v>0</v>
      </c>
      <c r="BU235" s="57">
        <f t="shared" si="1035"/>
        <v>0</v>
      </c>
      <c r="BV235" s="57">
        <f t="shared" si="1035"/>
        <v>0</v>
      </c>
      <c r="BW235" s="57">
        <f t="shared" si="1035"/>
        <v>0</v>
      </c>
      <c r="BX235" s="57">
        <f t="shared" si="1035"/>
        <v>0</v>
      </c>
      <c r="BY235" s="57">
        <f t="shared" si="1035"/>
        <v>0</v>
      </c>
      <c r="BZ235" s="57">
        <f t="shared" si="1035"/>
        <v>0</v>
      </c>
      <c r="CA235" s="57">
        <f t="shared" si="1035"/>
        <v>0</v>
      </c>
      <c r="CB235" s="57">
        <f t="shared" si="1035"/>
        <v>0</v>
      </c>
      <c r="CC235" s="57">
        <f t="shared" si="1035"/>
        <v>0</v>
      </c>
      <c r="CD235" s="57">
        <f t="shared" si="1035"/>
        <v>0</v>
      </c>
      <c r="CE235" s="57">
        <f t="shared" si="1035"/>
        <v>0</v>
      </c>
      <c r="CF235" s="57">
        <f t="shared" si="1035"/>
        <v>0</v>
      </c>
      <c r="CG235" s="57">
        <f t="shared" si="1035"/>
        <v>0</v>
      </c>
      <c r="CH235" s="57">
        <f t="shared" si="1035"/>
        <v>0</v>
      </c>
      <c r="CI235" s="57">
        <f t="shared" si="1035"/>
        <v>0</v>
      </c>
      <c r="CJ235" s="57">
        <f t="shared" si="1035"/>
        <v>0</v>
      </c>
      <c r="CK235" s="57">
        <f t="shared" si="1035"/>
        <v>0</v>
      </c>
      <c r="CL235" s="57">
        <f t="shared" si="1035"/>
        <v>0</v>
      </c>
      <c r="CM235" s="57">
        <f t="shared" si="1035"/>
        <v>0</v>
      </c>
      <c r="CN235" s="57">
        <f t="shared" si="1035"/>
        <v>0</v>
      </c>
      <c r="CO235" s="57">
        <f t="shared" si="1035"/>
        <v>0</v>
      </c>
      <c r="CP235" s="142">
        <f>SUM(H235:CO235)</f>
        <v>0</v>
      </c>
      <c r="CQ235" s="142"/>
      <c r="CR235" s="142"/>
      <c r="CS235" s="142"/>
      <c r="CT235" s="142"/>
      <c r="CU235" s="142"/>
      <c r="CV235" s="142"/>
    </row>
    <row r="236" spans="3:176" s="55" customFormat="1" x14ac:dyDescent="0.15">
      <c r="H236" s="55">
        <f t="shared" ref="H236:AM236" si="1036">H233*100</f>
        <v>100</v>
      </c>
      <c r="I236" s="55">
        <f t="shared" si="1036"/>
        <v>200</v>
      </c>
      <c r="J236" s="55">
        <f t="shared" si="1036"/>
        <v>300</v>
      </c>
      <c r="K236" s="55">
        <f t="shared" si="1036"/>
        <v>400</v>
      </c>
      <c r="L236" s="55">
        <f t="shared" si="1036"/>
        <v>500</v>
      </c>
      <c r="M236" s="55">
        <f t="shared" si="1036"/>
        <v>600</v>
      </c>
      <c r="N236" s="55">
        <f t="shared" si="1036"/>
        <v>700</v>
      </c>
      <c r="O236" s="55">
        <f t="shared" si="1036"/>
        <v>800</v>
      </c>
      <c r="P236" s="55">
        <f t="shared" si="1036"/>
        <v>900</v>
      </c>
      <c r="Q236" s="55">
        <f t="shared" si="1036"/>
        <v>1000</v>
      </c>
      <c r="R236" s="55">
        <f t="shared" si="1036"/>
        <v>1100</v>
      </c>
      <c r="S236" s="55">
        <f t="shared" si="1036"/>
        <v>1200</v>
      </c>
      <c r="T236" s="55">
        <f t="shared" si="1036"/>
        <v>1300</v>
      </c>
      <c r="U236" s="55">
        <f t="shared" si="1036"/>
        <v>1400</v>
      </c>
      <c r="V236" s="55">
        <f t="shared" si="1036"/>
        <v>1500</v>
      </c>
      <c r="W236" s="55">
        <f t="shared" si="1036"/>
        <v>1600</v>
      </c>
      <c r="X236" s="55">
        <f t="shared" si="1036"/>
        <v>1700</v>
      </c>
      <c r="Y236" s="55">
        <f t="shared" si="1036"/>
        <v>1800</v>
      </c>
      <c r="Z236" s="55">
        <f t="shared" si="1036"/>
        <v>1900</v>
      </c>
      <c r="AA236" s="55">
        <f t="shared" si="1036"/>
        <v>2000</v>
      </c>
      <c r="AB236" s="55">
        <f t="shared" si="1036"/>
        <v>2100</v>
      </c>
      <c r="AC236" s="55">
        <f t="shared" si="1036"/>
        <v>2200</v>
      </c>
      <c r="AD236" s="55">
        <f t="shared" si="1036"/>
        <v>2300</v>
      </c>
      <c r="AE236" s="55">
        <f t="shared" si="1036"/>
        <v>2400</v>
      </c>
      <c r="AF236" s="55">
        <f t="shared" si="1036"/>
        <v>2500</v>
      </c>
      <c r="AG236" s="55">
        <f t="shared" si="1036"/>
        <v>2600</v>
      </c>
      <c r="AH236" s="55">
        <f t="shared" si="1036"/>
        <v>2700</v>
      </c>
      <c r="AI236" s="55">
        <f t="shared" si="1036"/>
        <v>2800</v>
      </c>
      <c r="AJ236" s="55">
        <f t="shared" si="1036"/>
        <v>2900</v>
      </c>
      <c r="AK236" s="55">
        <f t="shared" si="1036"/>
        <v>3000</v>
      </c>
      <c r="AL236" s="55">
        <f t="shared" si="1036"/>
        <v>3100</v>
      </c>
      <c r="AM236" s="55">
        <f t="shared" si="1036"/>
        <v>3200</v>
      </c>
      <c r="AN236" s="55">
        <f t="shared" ref="AN236:BS236" si="1037">AN233*100</f>
        <v>3300</v>
      </c>
      <c r="AO236" s="55">
        <f t="shared" si="1037"/>
        <v>3400</v>
      </c>
      <c r="AP236" s="55">
        <f t="shared" si="1037"/>
        <v>3500</v>
      </c>
      <c r="AQ236" s="55">
        <f t="shared" si="1037"/>
        <v>3600</v>
      </c>
      <c r="AR236" s="55">
        <f t="shared" si="1037"/>
        <v>3700</v>
      </c>
      <c r="AS236" s="55">
        <f t="shared" si="1037"/>
        <v>3800</v>
      </c>
      <c r="AT236" s="55">
        <f t="shared" si="1037"/>
        <v>3900</v>
      </c>
      <c r="AU236" s="55">
        <f t="shared" si="1037"/>
        <v>4000</v>
      </c>
      <c r="AV236" s="55">
        <f t="shared" si="1037"/>
        <v>4100</v>
      </c>
      <c r="AW236" s="55">
        <f t="shared" si="1037"/>
        <v>4200</v>
      </c>
      <c r="AX236" s="55">
        <f t="shared" si="1037"/>
        <v>4300</v>
      </c>
      <c r="AY236" s="55">
        <f t="shared" si="1037"/>
        <v>4400</v>
      </c>
      <c r="AZ236" s="55">
        <f t="shared" si="1037"/>
        <v>4500</v>
      </c>
      <c r="BA236" s="55">
        <f t="shared" si="1037"/>
        <v>4600</v>
      </c>
      <c r="BB236" s="55">
        <f t="shared" si="1037"/>
        <v>4700</v>
      </c>
      <c r="BC236" s="55">
        <f t="shared" si="1037"/>
        <v>4800</v>
      </c>
      <c r="BD236" s="55">
        <f t="shared" si="1037"/>
        <v>4900</v>
      </c>
      <c r="BE236" s="55">
        <f t="shared" si="1037"/>
        <v>5000</v>
      </c>
      <c r="BF236" s="55">
        <f t="shared" si="1037"/>
        <v>5100</v>
      </c>
      <c r="BG236" s="55">
        <f t="shared" si="1037"/>
        <v>5200</v>
      </c>
      <c r="BH236" s="55">
        <f t="shared" si="1037"/>
        <v>5300</v>
      </c>
      <c r="BI236" s="55">
        <f t="shared" si="1037"/>
        <v>5400</v>
      </c>
      <c r="BJ236" s="55">
        <f t="shared" si="1037"/>
        <v>5500</v>
      </c>
      <c r="BK236" s="55">
        <f t="shared" si="1037"/>
        <v>5600</v>
      </c>
      <c r="BL236" s="55">
        <f t="shared" si="1037"/>
        <v>5700</v>
      </c>
      <c r="BM236" s="55">
        <f t="shared" si="1037"/>
        <v>5800</v>
      </c>
      <c r="BN236" s="55">
        <f t="shared" si="1037"/>
        <v>5900</v>
      </c>
      <c r="BO236" s="55">
        <f t="shared" si="1037"/>
        <v>6000</v>
      </c>
      <c r="BP236" s="55">
        <f t="shared" si="1037"/>
        <v>6100</v>
      </c>
      <c r="BQ236" s="55">
        <f t="shared" si="1037"/>
        <v>6200</v>
      </c>
      <c r="BR236" s="55">
        <f t="shared" si="1037"/>
        <v>6300</v>
      </c>
      <c r="BS236" s="55">
        <f t="shared" si="1037"/>
        <v>6400</v>
      </c>
      <c r="BT236" s="55">
        <f t="shared" ref="BT236:CM236" si="1038">BT233*100</f>
        <v>6500</v>
      </c>
      <c r="BU236" s="55">
        <f t="shared" si="1038"/>
        <v>6600</v>
      </c>
      <c r="BV236" s="55">
        <f t="shared" si="1038"/>
        <v>6700</v>
      </c>
      <c r="BW236" s="55">
        <f t="shared" si="1038"/>
        <v>6800</v>
      </c>
      <c r="BX236" s="55">
        <f t="shared" si="1038"/>
        <v>6900</v>
      </c>
      <c r="BY236" s="55">
        <f t="shared" si="1038"/>
        <v>7000</v>
      </c>
      <c r="BZ236" s="55">
        <f t="shared" si="1038"/>
        <v>7100</v>
      </c>
      <c r="CA236" s="55">
        <f t="shared" si="1038"/>
        <v>7200</v>
      </c>
      <c r="CB236" s="55">
        <f t="shared" si="1038"/>
        <v>7300</v>
      </c>
      <c r="CC236" s="55">
        <f t="shared" si="1038"/>
        <v>7400</v>
      </c>
      <c r="CD236" s="55">
        <f t="shared" si="1038"/>
        <v>7500</v>
      </c>
      <c r="CE236" s="55">
        <f t="shared" si="1038"/>
        <v>7600</v>
      </c>
      <c r="CF236" s="55">
        <f t="shared" si="1038"/>
        <v>7700</v>
      </c>
      <c r="CG236" s="55">
        <f t="shared" si="1038"/>
        <v>7800</v>
      </c>
      <c r="CH236" s="55">
        <f t="shared" si="1038"/>
        <v>7900</v>
      </c>
      <c r="CI236" s="55">
        <f t="shared" si="1038"/>
        <v>8000</v>
      </c>
      <c r="CJ236" s="55">
        <f t="shared" si="1038"/>
        <v>8100</v>
      </c>
      <c r="CK236" s="55">
        <f t="shared" si="1038"/>
        <v>8200</v>
      </c>
      <c r="CL236" s="55">
        <f t="shared" si="1038"/>
        <v>8300</v>
      </c>
      <c r="CM236" s="55">
        <f t="shared" si="1038"/>
        <v>8400</v>
      </c>
      <c r="CN236" s="55">
        <f>CN233*100</f>
        <v>9800</v>
      </c>
      <c r="CO236" s="55">
        <f>CO233*100</f>
        <v>9900</v>
      </c>
    </row>
    <row r="237" spans="3:176" s="55" customFormat="1" x14ac:dyDescent="0.15">
      <c r="F237" s="136" t="s">
        <v>140</v>
      </c>
      <c r="G237" s="136"/>
      <c r="H237" s="23">
        <f>COUNTIF($H$220:$FS$220,H236)+COUNTIF($I$225:$FV$225,H236)+COUNTIF($I$231:$FV$231,H236)</f>
        <v>0</v>
      </c>
      <c r="I237" s="69">
        <f t="shared" ref="I237:BT237" si="1039">COUNTIF($H$220:$FS$220,I236)+COUNTIF($I$225:$FV$225,I236)+COUNTIF($I$231:$FV$231,I236)</f>
        <v>0</v>
      </c>
      <c r="J237" s="69">
        <f t="shared" si="1039"/>
        <v>0</v>
      </c>
      <c r="K237" s="69">
        <f t="shared" si="1039"/>
        <v>0</v>
      </c>
      <c r="L237" s="69">
        <f t="shared" si="1039"/>
        <v>0</v>
      </c>
      <c r="M237" s="69">
        <f t="shared" si="1039"/>
        <v>0</v>
      </c>
      <c r="N237" s="69">
        <f t="shared" si="1039"/>
        <v>0</v>
      </c>
      <c r="O237" s="69">
        <f t="shared" si="1039"/>
        <v>0</v>
      </c>
      <c r="P237" s="69">
        <f t="shared" si="1039"/>
        <v>0</v>
      </c>
      <c r="Q237" s="69">
        <f t="shared" si="1039"/>
        <v>0</v>
      </c>
      <c r="R237" s="69">
        <f t="shared" si="1039"/>
        <v>0</v>
      </c>
      <c r="S237" s="69">
        <f t="shared" si="1039"/>
        <v>0</v>
      </c>
      <c r="T237" s="69">
        <f t="shared" si="1039"/>
        <v>0</v>
      </c>
      <c r="U237" s="69">
        <f t="shared" si="1039"/>
        <v>0</v>
      </c>
      <c r="V237" s="69">
        <f t="shared" si="1039"/>
        <v>0</v>
      </c>
      <c r="W237" s="69">
        <f t="shared" si="1039"/>
        <v>0</v>
      </c>
      <c r="X237" s="69">
        <f t="shared" si="1039"/>
        <v>0</v>
      </c>
      <c r="Y237" s="69">
        <f t="shared" si="1039"/>
        <v>0</v>
      </c>
      <c r="Z237" s="69">
        <f t="shared" si="1039"/>
        <v>0</v>
      </c>
      <c r="AA237" s="69">
        <f t="shared" si="1039"/>
        <v>0</v>
      </c>
      <c r="AB237" s="69">
        <f t="shared" si="1039"/>
        <v>0</v>
      </c>
      <c r="AC237" s="69">
        <f t="shared" si="1039"/>
        <v>0</v>
      </c>
      <c r="AD237" s="69">
        <f t="shared" si="1039"/>
        <v>0</v>
      </c>
      <c r="AE237" s="69">
        <f t="shared" si="1039"/>
        <v>0</v>
      </c>
      <c r="AF237" s="69">
        <f t="shared" si="1039"/>
        <v>0</v>
      </c>
      <c r="AG237" s="69">
        <f t="shared" si="1039"/>
        <v>0</v>
      </c>
      <c r="AH237" s="69">
        <f t="shared" si="1039"/>
        <v>0</v>
      </c>
      <c r="AI237" s="69">
        <f t="shared" si="1039"/>
        <v>0</v>
      </c>
      <c r="AJ237" s="69">
        <f t="shared" si="1039"/>
        <v>0</v>
      </c>
      <c r="AK237" s="69">
        <f t="shared" si="1039"/>
        <v>0</v>
      </c>
      <c r="AL237" s="69">
        <f t="shared" si="1039"/>
        <v>0</v>
      </c>
      <c r="AM237" s="69">
        <f t="shared" si="1039"/>
        <v>0</v>
      </c>
      <c r="AN237" s="69">
        <f t="shared" si="1039"/>
        <v>0</v>
      </c>
      <c r="AO237" s="69">
        <f t="shared" si="1039"/>
        <v>0</v>
      </c>
      <c r="AP237" s="69">
        <f t="shared" si="1039"/>
        <v>0</v>
      </c>
      <c r="AQ237" s="69">
        <f t="shared" si="1039"/>
        <v>0</v>
      </c>
      <c r="AR237" s="69">
        <f t="shared" si="1039"/>
        <v>0</v>
      </c>
      <c r="AS237" s="69">
        <f t="shared" si="1039"/>
        <v>0</v>
      </c>
      <c r="AT237" s="69">
        <f t="shared" si="1039"/>
        <v>0</v>
      </c>
      <c r="AU237" s="69">
        <f t="shared" si="1039"/>
        <v>0</v>
      </c>
      <c r="AV237" s="69">
        <f t="shared" si="1039"/>
        <v>0</v>
      </c>
      <c r="AW237" s="69">
        <f t="shared" si="1039"/>
        <v>0</v>
      </c>
      <c r="AX237" s="69">
        <f t="shared" si="1039"/>
        <v>0</v>
      </c>
      <c r="AY237" s="69">
        <f t="shared" si="1039"/>
        <v>0</v>
      </c>
      <c r="AZ237" s="69">
        <f t="shared" si="1039"/>
        <v>0</v>
      </c>
      <c r="BA237" s="69">
        <f t="shared" si="1039"/>
        <v>0</v>
      </c>
      <c r="BB237" s="69">
        <f t="shared" si="1039"/>
        <v>0</v>
      </c>
      <c r="BC237" s="69">
        <f t="shared" si="1039"/>
        <v>0</v>
      </c>
      <c r="BD237" s="69">
        <f t="shared" si="1039"/>
        <v>0</v>
      </c>
      <c r="BE237" s="69">
        <f t="shared" si="1039"/>
        <v>0</v>
      </c>
      <c r="BF237" s="69">
        <f t="shared" si="1039"/>
        <v>0</v>
      </c>
      <c r="BG237" s="69">
        <f t="shared" si="1039"/>
        <v>0</v>
      </c>
      <c r="BH237" s="69">
        <f t="shared" si="1039"/>
        <v>0</v>
      </c>
      <c r="BI237" s="69">
        <f t="shared" si="1039"/>
        <v>0</v>
      </c>
      <c r="BJ237" s="69">
        <f t="shared" si="1039"/>
        <v>0</v>
      </c>
      <c r="BK237" s="69">
        <f t="shared" si="1039"/>
        <v>0</v>
      </c>
      <c r="BL237" s="69">
        <f t="shared" si="1039"/>
        <v>0</v>
      </c>
      <c r="BM237" s="69">
        <f t="shared" si="1039"/>
        <v>0</v>
      </c>
      <c r="BN237" s="69">
        <f t="shared" si="1039"/>
        <v>0</v>
      </c>
      <c r="BO237" s="69">
        <f t="shared" si="1039"/>
        <v>0</v>
      </c>
      <c r="BP237" s="69">
        <f t="shared" si="1039"/>
        <v>0</v>
      </c>
      <c r="BQ237" s="69">
        <f t="shared" si="1039"/>
        <v>0</v>
      </c>
      <c r="BR237" s="69">
        <f t="shared" si="1039"/>
        <v>0</v>
      </c>
      <c r="BS237" s="69">
        <f t="shared" si="1039"/>
        <v>0</v>
      </c>
      <c r="BT237" s="69">
        <f t="shared" si="1039"/>
        <v>0</v>
      </c>
      <c r="BU237" s="69">
        <f t="shared" ref="BU237:CO237" si="1040">COUNTIF($H$220:$FS$220,BU236)+COUNTIF($I$225:$FV$225,BU236)+COUNTIF($I$231:$FV$231,BU236)</f>
        <v>0</v>
      </c>
      <c r="BV237" s="69">
        <f t="shared" si="1040"/>
        <v>0</v>
      </c>
      <c r="BW237" s="69">
        <f t="shared" si="1040"/>
        <v>0</v>
      </c>
      <c r="BX237" s="69">
        <f t="shared" si="1040"/>
        <v>0</v>
      </c>
      <c r="BY237" s="69">
        <f t="shared" si="1040"/>
        <v>0</v>
      </c>
      <c r="BZ237" s="69">
        <f t="shared" si="1040"/>
        <v>0</v>
      </c>
      <c r="CA237" s="69">
        <f t="shared" si="1040"/>
        <v>0</v>
      </c>
      <c r="CB237" s="69">
        <f t="shared" si="1040"/>
        <v>0</v>
      </c>
      <c r="CC237" s="69">
        <f t="shared" si="1040"/>
        <v>0</v>
      </c>
      <c r="CD237" s="69">
        <f t="shared" si="1040"/>
        <v>0</v>
      </c>
      <c r="CE237" s="69">
        <f t="shared" si="1040"/>
        <v>0</v>
      </c>
      <c r="CF237" s="69">
        <f t="shared" si="1040"/>
        <v>0</v>
      </c>
      <c r="CG237" s="69">
        <f t="shared" si="1040"/>
        <v>0</v>
      </c>
      <c r="CH237" s="69">
        <f t="shared" si="1040"/>
        <v>0</v>
      </c>
      <c r="CI237" s="69">
        <f t="shared" si="1040"/>
        <v>0</v>
      </c>
      <c r="CJ237" s="69">
        <f t="shared" si="1040"/>
        <v>0</v>
      </c>
      <c r="CK237" s="69">
        <f t="shared" si="1040"/>
        <v>0</v>
      </c>
      <c r="CL237" s="69">
        <f t="shared" si="1040"/>
        <v>0</v>
      </c>
      <c r="CM237" s="69">
        <f t="shared" si="1040"/>
        <v>0</v>
      </c>
      <c r="CN237" s="69">
        <f t="shared" si="1040"/>
        <v>0</v>
      </c>
      <c r="CO237" s="69">
        <f t="shared" si="1040"/>
        <v>0</v>
      </c>
      <c r="CP237" s="142" t="s">
        <v>151</v>
      </c>
      <c r="CQ237" s="142"/>
      <c r="CR237" s="142"/>
      <c r="CS237" s="142"/>
      <c r="CT237" s="142"/>
      <c r="CU237" s="142"/>
      <c r="CV237" s="142"/>
    </row>
    <row r="238" spans="3:176" s="55" customFormat="1" x14ac:dyDescent="0.15">
      <c r="F238" s="142" t="s">
        <v>147</v>
      </c>
      <c r="G238" s="142"/>
      <c r="H238" s="57">
        <f t="shared" ref="H238:AM238" si="1041">IF(H240&gt;0,H237,IF(H237&gt;1,H237-1,0))</f>
        <v>0</v>
      </c>
      <c r="I238" s="57">
        <f t="shared" si="1041"/>
        <v>0</v>
      </c>
      <c r="J238" s="57">
        <f t="shared" si="1041"/>
        <v>0</v>
      </c>
      <c r="K238" s="57">
        <f t="shared" si="1041"/>
        <v>0</v>
      </c>
      <c r="L238" s="57">
        <f t="shared" si="1041"/>
        <v>0</v>
      </c>
      <c r="M238" s="57">
        <f t="shared" si="1041"/>
        <v>0</v>
      </c>
      <c r="N238" s="57">
        <f t="shared" si="1041"/>
        <v>0</v>
      </c>
      <c r="O238" s="57">
        <f t="shared" si="1041"/>
        <v>0</v>
      </c>
      <c r="P238" s="57">
        <f t="shared" si="1041"/>
        <v>0</v>
      </c>
      <c r="Q238" s="57">
        <f t="shared" si="1041"/>
        <v>0</v>
      </c>
      <c r="R238" s="57">
        <f t="shared" si="1041"/>
        <v>0</v>
      </c>
      <c r="S238" s="57">
        <f t="shared" si="1041"/>
        <v>0</v>
      </c>
      <c r="T238" s="57">
        <f t="shared" si="1041"/>
        <v>0</v>
      </c>
      <c r="U238" s="57">
        <f t="shared" si="1041"/>
        <v>0</v>
      </c>
      <c r="V238" s="57">
        <f t="shared" si="1041"/>
        <v>0</v>
      </c>
      <c r="W238" s="57">
        <f t="shared" si="1041"/>
        <v>0</v>
      </c>
      <c r="X238" s="57">
        <f t="shared" si="1041"/>
        <v>0</v>
      </c>
      <c r="Y238" s="57">
        <f t="shared" si="1041"/>
        <v>0</v>
      </c>
      <c r="Z238" s="57">
        <f t="shared" si="1041"/>
        <v>0</v>
      </c>
      <c r="AA238" s="57">
        <f t="shared" si="1041"/>
        <v>0</v>
      </c>
      <c r="AB238" s="57">
        <f t="shared" si="1041"/>
        <v>0</v>
      </c>
      <c r="AC238" s="57">
        <f t="shared" si="1041"/>
        <v>0</v>
      </c>
      <c r="AD238" s="57">
        <f t="shared" si="1041"/>
        <v>0</v>
      </c>
      <c r="AE238" s="57">
        <f t="shared" si="1041"/>
        <v>0</v>
      </c>
      <c r="AF238" s="57">
        <f t="shared" si="1041"/>
        <v>0</v>
      </c>
      <c r="AG238" s="57">
        <f t="shared" si="1041"/>
        <v>0</v>
      </c>
      <c r="AH238" s="57">
        <f t="shared" si="1041"/>
        <v>0</v>
      </c>
      <c r="AI238" s="57">
        <f t="shared" si="1041"/>
        <v>0</v>
      </c>
      <c r="AJ238" s="57">
        <f t="shared" si="1041"/>
        <v>0</v>
      </c>
      <c r="AK238" s="57">
        <f t="shared" si="1041"/>
        <v>0</v>
      </c>
      <c r="AL238" s="57">
        <f t="shared" si="1041"/>
        <v>0</v>
      </c>
      <c r="AM238" s="57">
        <f t="shared" si="1041"/>
        <v>0</v>
      </c>
      <c r="AN238" s="57">
        <f t="shared" ref="AN238:BS238" si="1042">IF(AN240&gt;0,AN237,IF(AN237&gt;1,AN237-1,0))</f>
        <v>0</v>
      </c>
      <c r="AO238" s="57">
        <f t="shared" si="1042"/>
        <v>0</v>
      </c>
      <c r="AP238" s="57">
        <f t="shared" si="1042"/>
        <v>0</v>
      </c>
      <c r="AQ238" s="57">
        <f t="shared" si="1042"/>
        <v>0</v>
      </c>
      <c r="AR238" s="57">
        <f t="shared" si="1042"/>
        <v>0</v>
      </c>
      <c r="AS238" s="57">
        <f t="shared" si="1042"/>
        <v>0</v>
      </c>
      <c r="AT238" s="57">
        <f t="shared" si="1042"/>
        <v>0</v>
      </c>
      <c r="AU238" s="57">
        <f t="shared" si="1042"/>
        <v>0</v>
      </c>
      <c r="AV238" s="57">
        <f t="shared" si="1042"/>
        <v>0</v>
      </c>
      <c r="AW238" s="57">
        <f t="shared" si="1042"/>
        <v>0</v>
      </c>
      <c r="AX238" s="57">
        <f t="shared" si="1042"/>
        <v>0</v>
      </c>
      <c r="AY238" s="57">
        <f t="shared" si="1042"/>
        <v>0</v>
      </c>
      <c r="AZ238" s="57">
        <f t="shared" si="1042"/>
        <v>0</v>
      </c>
      <c r="BA238" s="57">
        <f t="shared" si="1042"/>
        <v>0</v>
      </c>
      <c r="BB238" s="57">
        <f t="shared" si="1042"/>
        <v>0</v>
      </c>
      <c r="BC238" s="57">
        <f t="shared" si="1042"/>
        <v>0</v>
      </c>
      <c r="BD238" s="57">
        <f t="shared" si="1042"/>
        <v>0</v>
      </c>
      <c r="BE238" s="57">
        <f t="shared" si="1042"/>
        <v>0</v>
      </c>
      <c r="BF238" s="57">
        <f t="shared" si="1042"/>
        <v>0</v>
      </c>
      <c r="BG238" s="57">
        <f t="shared" si="1042"/>
        <v>0</v>
      </c>
      <c r="BH238" s="57">
        <f t="shared" si="1042"/>
        <v>0</v>
      </c>
      <c r="BI238" s="57">
        <f t="shared" si="1042"/>
        <v>0</v>
      </c>
      <c r="BJ238" s="57">
        <f t="shared" si="1042"/>
        <v>0</v>
      </c>
      <c r="BK238" s="57">
        <f t="shared" si="1042"/>
        <v>0</v>
      </c>
      <c r="BL238" s="57">
        <f t="shared" si="1042"/>
        <v>0</v>
      </c>
      <c r="BM238" s="57">
        <f t="shared" si="1042"/>
        <v>0</v>
      </c>
      <c r="BN238" s="57">
        <f t="shared" si="1042"/>
        <v>0</v>
      </c>
      <c r="BO238" s="57">
        <f t="shared" si="1042"/>
        <v>0</v>
      </c>
      <c r="BP238" s="57">
        <f t="shared" si="1042"/>
        <v>0</v>
      </c>
      <c r="BQ238" s="57">
        <f t="shared" si="1042"/>
        <v>0</v>
      </c>
      <c r="BR238" s="57">
        <f t="shared" si="1042"/>
        <v>0</v>
      </c>
      <c r="BS238" s="57">
        <f t="shared" si="1042"/>
        <v>0</v>
      </c>
      <c r="BT238" s="57">
        <f t="shared" ref="BT238:CO238" si="1043">IF(BT240&gt;0,BT237,IF(BT237&gt;1,BT237-1,0))</f>
        <v>0</v>
      </c>
      <c r="BU238" s="57">
        <f t="shared" si="1043"/>
        <v>0</v>
      </c>
      <c r="BV238" s="57">
        <f t="shared" si="1043"/>
        <v>0</v>
      </c>
      <c r="BW238" s="57">
        <f t="shared" si="1043"/>
        <v>0</v>
      </c>
      <c r="BX238" s="57">
        <f t="shared" si="1043"/>
        <v>0</v>
      </c>
      <c r="BY238" s="57">
        <f t="shared" si="1043"/>
        <v>0</v>
      </c>
      <c r="BZ238" s="57">
        <f t="shared" si="1043"/>
        <v>0</v>
      </c>
      <c r="CA238" s="57">
        <f t="shared" si="1043"/>
        <v>0</v>
      </c>
      <c r="CB238" s="57">
        <f t="shared" si="1043"/>
        <v>0</v>
      </c>
      <c r="CC238" s="57">
        <f t="shared" si="1043"/>
        <v>0</v>
      </c>
      <c r="CD238" s="57">
        <f t="shared" si="1043"/>
        <v>0</v>
      </c>
      <c r="CE238" s="57">
        <f t="shared" si="1043"/>
        <v>0</v>
      </c>
      <c r="CF238" s="57">
        <f t="shared" si="1043"/>
        <v>0</v>
      </c>
      <c r="CG238" s="57">
        <f t="shared" si="1043"/>
        <v>0</v>
      </c>
      <c r="CH238" s="57">
        <f t="shared" si="1043"/>
        <v>0</v>
      </c>
      <c r="CI238" s="57">
        <f t="shared" si="1043"/>
        <v>0</v>
      </c>
      <c r="CJ238" s="57">
        <f t="shared" si="1043"/>
        <v>0</v>
      </c>
      <c r="CK238" s="57">
        <f t="shared" si="1043"/>
        <v>0</v>
      </c>
      <c r="CL238" s="57">
        <f t="shared" si="1043"/>
        <v>0</v>
      </c>
      <c r="CM238" s="57">
        <f t="shared" si="1043"/>
        <v>0</v>
      </c>
      <c r="CN238" s="57">
        <f t="shared" si="1043"/>
        <v>0</v>
      </c>
      <c r="CO238" s="57">
        <f t="shared" si="1043"/>
        <v>0</v>
      </c>
      <c r="CP238" s="142">
        <f>SUM(H238:CO238)</f>
        <v>0</v>
      </c>
      <c r="CQ238" s="142"/>
      <c r="CR238" s="142"/>
      <c r="CS238" s="142"/>
      <c r="CT238" s="142"/>
      <c r="CU238" s="142"/>
      <c r="CV238" s="142"/>
    </row>
    <row r="239" spans="3:176" s="55" customFormat="1" x14ac:dyDescent="0.15">
      <c r="H239" s="55">
        <f>H236*100</f>
        <v>10000</v>
      </c>
      <c r="I239" s="55">
        <f t="shared" ref="I239:BT239" si="1044">I236*100</f>
        <v>20000</v>
      </c>
      <c r="J239" s="55">
        <f t="shared" si="1044"/>
        <v>30000</v>
      </c>
      <c r="K239" s="55">
        <f t="shared" si="1044"/>
        <v>40000</v>
      </c>
      <c r="L239" s="55">
        <f t="shared" si="1044"/>
        <v>50000</v>
      </c>
      <c r="M239" s="55">
        <f t="shared" si="1044"/>
        <v>60000</v>
      </c>
      <c r="N239" s="55">
        <f t="shared" si="1044"/>
        <v>70000</v>
      </c>
      <c r="O239" s="55">
        <f t="shared" si="1044"/>
        <v>80000</v>
      </c>
      <c r="P239" s="55">
        <f t="shared" si="1044"/>
        <v>90000</v>
      </c>
      <c r="Q239" s="55">
        <f t="shared" si="1044"/>
        <v>100000</v>
      </c>
      <c r="R239" s="55">
        <f t="shared" si="1044"/>
        <v>110000</v>
      </c>
      <c r="S239" s="55">
        <f t="shared" si="1044"/>
        <v>120000</v>
      </c>
      <c r="T239" s="55">
        <f t="shared" si="1044"/>
        <v>130000</v>
      </c>
      <c r="U239" s="55">
        <f t="shared" si="1044"/>
        <v>140000</v>
      </c>
      <c r="V239" s="55">
        <f t="shared" si="1044"/>
        <v>150000</v>
      </c>
      <c r="W239" s="55">
        <f t="shared" si="1044"/>
        <v>160000</v>
      </c>
      <c r="X239" s="55">
        <f t="shared" si="1044"/>
        <v>170000</v>
      </c>
      <c r="Y239" s="55">
        <f t="shared" si="1044"/>
        <v>180000</v>
      </c>
      <c r="Z239" s="55">
        <f t="shared" si="1044"/>
        <v>190000</v>
      </c>
      <c r="AA239" s="55">
        <f t="shared" si="1044"/>
        <v>200000</v>
      </c>
      <c r="AB239" s="55">
        <f t="shared" si="1044"/>
        <v>210000</v>
      </c>
      <c r="AC239" s="55">
        <f t="shared" si="1044"/>
        <v>220000</v>
      </c>
      <c r="AD239" s="55">
        <f t="shared" si="1044"/>
        <v>230000</v>
      </c>
      <c r="AE239" s="55">
        <f t="shared" si="1044"/>
        <v>240000</v>
      </c>
      <c r="AF239" s="55">
        <f t="shared" si="1044"/>
        <v>250000</v>
      </c>
      <c r="AG239" s="55">
        <f t="shared" si="1044"/>
        <v>260000</v>
      </c>
      <c r="AH239" s="55">
        <f t="shared" si="1044"/>
        <v>270000</v>
      </c>
      <c r="AI239" s="55">
        <f t="shared" si="1044"/>
        <v>280000</v>
      </c>
      <c r="AJ239" s="55">
        <f t="shared" si="1044"/>
        <v>290000</v>
      </c>
      <c r="AK239" s="55">
        <f t="shared" si="1044"/>
        <v>300000</v>
      </c>
      <c r="AL239" s="55">
        <f t="shared" si="1044"/>
        <v>310000</v>
      </c>
      <c r="AM239" s="55">
        <f t="shared" si="1044"/>
        <v>320000</v>
      </c>
      <c r="AN239" s="55">
        <f t="shared" si="1044"/>
        <v>330000</v>
      </c>
      <c r="AO239" s="55">
        <f t="shared" si="1044"/>
        <v>340000</v>
      </c>
      <c r="AP239" s="55">
        <f t="shared" si="1044"/>
        <v>350000</v>
      </c>
      <c r="AQ239" s="55">
        <f t="shared" si="1044"/>
        <v>360000</v>
      </c>
      <c r="AR239" s="55">
        <f t="shared" si="1044"/>
        <v>370000</v>
      </c>
      <c r="AS239" s="55">
        <f t="shared" si="1044"/>
        <v>380000</v>
      </c>
      <c r="AT239" s="55">
        <f t="shared" si="1044"/>
        <v>390000</v>
      </c>
      <c r="AU239" s="55">
        <f t="shared" si="1044"/>
        <v>400000</v>
      </c>
      <c r="AV239" s="55">
        <f t="shared" si="1044"/>
        <v>410000</v>
      </c>
      <c r="AW239" s="55">
        <f t="shared" si="1044"/>
        <v>420000</v>
      </c>
      <c r="AX239" s="55">
        <f t="shared" si="1044"/>
        <v>430000</v>
      </c>
      <c r="AY239" s="55">
        <f t="shared" si="1044"/>
        <v>440000</v>
      </c>
      <c r="AZ239" s="55">
        <f t="shared" si="1044"/>
        <v>450000</v>
      </c>
      <c r="BA239" s="55">
        <f t="shared" si="1044"/>
        <v>460000</v>
      </c>
      <c r="BB239" s="55">
        <f t="shared" si="1044"/>
        <v>470000</v>
      </c>
      <c r="BC239" s="55">
        <f t="shared" si="1044"/>
        <v>480000</v>
      </c>
      <c r="BD239" s="55">
        <f t="shared" si="1044"/>
        <v>490000</v>
      </c>
      <c r="BE239" s="55">
        <f t="shared" si="1044"/>
        <v>500000</v>
      </c>
      <c r="BF239" s="55">
        <f t="shared" si="1044"/>
        <v>510000</v>
      </c>
      <c r="BG239" s="55">
        <f t="shared" si="1044"/>
        <v>520000</v>
      </c>
      <c r="BH239" s="55">
        <f t="shared" si="1044"/>
        <v>530000</v>
      </c>
      <c r="BI239" s="55">
        <f t="shared" si="1044"/>
        <v>540000</v>
      </c>
      <c r="BJ239" s="55">
        <f t="shared" si="1044"/>
        <v>550000</v>
      </c>
      <c r="BK239" s="55">
        <f t="shared" si="1044"/>
        <v>560000</v>
      </c>
      <c r="BL239" s="55">
        <f t="shared" si="1044"/>
        <v>570000</v>
      </c>
      <c r="BM239" s="55">
        <f t="shared" si="1044"/>
        <v>580000</v>
      </c>
      <c r="BN239" s="55">
        <f t="shared" si="1044"/>
        <v>590000</v>
      </c>
      <c r="BO239" s="55">
        <f t="shared" si="1044"/>
        <v>600000</v>
      </c>
      <c r="BP239" s="55">
        <f t="shared" si="1044"/>
        <v>610000</v>
      </c>
      <c r="BQ239" s="55">
        <f t="shared" si="1044"/>
        <v>620000</v>
      </c>
      <c r="BR239" s="55">
        <f t="shared" si="1044"/>
        <v>630000</v>
      </c>
      <c r="BS239" s="55">
        <f t="shared" si="1044"/>
        <v>640000</v>
      </c>
      <c r="BT239" s="55">
        <f t="shared" si="1044"/>
        <v>650000</v>
      </c>
      <c r="BU239" s="55">
        <f t="shared" ref="BU239:CO239" si="1045">BU236*100</f>
        <v>660000</v>
      </c>
      <c r="BV239" s="55">
        <f t="shared" si="1045"/>
        <v>670000</v>
      </c>
      <c r="BW239" s="55">
        <f t="shared" si="1045"/>
        <v>680000</v>
      </c>
      <c r="BX239" s="55">
        <f t="shared" si="1045"/>
        <v>690000</v>
      </c>
      <c r="BY239" s="55">
        <f t="shared" si="1045"/>
        <v>700000</v>
      </c>
      <c r="BZ239" s="55">
        <f t="shared" si="1045"/>
        <v>710000</v>
      </c>
      <c r="CA239" s="55">
        <f t="shared" si="1045"/>
        <v>720000</v>
      </c>
      <c r="CB239" s="55">
        <f t="shared" si="1045"/>
        <v>730000</v>
      </c>
      <c r="CC239" s="55">
        <f t="shared" si="1045"/>
        <v>740000</v>
      </c>
      <c r="CD239" s="55">
        <f t="shared" si="1045"/>
        <v>750000</v>
      </c>
      <c r="CE239" s="55">
        <f t="shared" si="1045"/>
        <v>760000</v>
      </c>
      <c r="CF239" s="55">
        <f t="shared" si="1045"/>
        <v>770000</v>
      </c>
      <c r="CG239" s="55">
        <f t="shared" si="1045"/>
        <v>780000</v>
      </c>
      <c r="CH239" s="55">
        <f t="shared" si="1045"/>
        <v>790000</v>
      </c>
      <c r="CI239" s="55">
        <f t="shared" si="1045"/>
        <v>800000</v>
      </c>
      <c r="CJ239" s="55">
        <f t="shared" si="1045"/>
        <v>810000</v>
      </c>
      <c r="CK239" s="55">
        <f t="shared" si="1045"/>
        <v>820000</v>
      </c>
      <c r="CL239" s="55">
        <f t="shared" si="1045"/>
        <v>830000</v>
      </c>
      <c r="CM239" s="55">
        <f t="shared" si="1045"/>
        <v>840000</v>
      </c>
      <c r="CN239" s="55">
        <f t="shared" si="1045"/>
        <v>980000</v>
      </c>
      <c r="CO239" s="55">
        <f t="shared" si="1045"/>
        <v>990000</v>
      </c>
    </row>
    <row r="240" spans="3:176" s="55" customFormat="1" x14ac:dyDescent="0.15">
      <c r="F240" s="136" t="s">
        <v>139</v>
      </c>
      <c r="G240" s="136"/>
      <c r="H240" s="23">
        <f>COUNTIF($H$220:$FS$220,H239)+COUNTIF($I$225:$FV$225,H239)+COUNTIF($I$231:$FV$231,H239)</f>
        <v>0</v>
      </c>
      <c r="I240" s="69">
        <f t="shared" ref="I240:BT240" si="1046">COUNTIF($H$220:$FS$220,I239)+COUNTIF($I$225:$FV$225,I239)+COUNTIF($I$231:$FV$231,I239)</f>
        <v>0</v>
      </c>
      <c r="J240" s="69">
        <f t="shared" si="1046"/>
        <v>0</v>
      </c>
      <c r="K240" s="69">
        <f t="shared" si="1046"/>
        <v>0</v>
      </c>
      <c r="L240" s="69">
        <f t="shared" si="1046"/>
        <v>0</v>
      </c>
      <c r="M240" s="69">
        <f t="shared" si="1046"/>
        <v>0</v>
      </c>
      <c r="N240" s="69">
        <f t="shared" si="1046"/>
        <v>0</v>
      </c>
      <c r="O240" s="69">
        <f t="shared" si="1046"/>
        <v>0</v>
      </c>
      <c r="P240" s="69">
        <f t="shared" si="1046"/>
        <v>0</v>
      </c>
      <c r="Q240" s="69">
        <f t="shared" si="1046"/>
        <v>0</v>
      </c>
      <c r="R240" s="69">
        <f t="shared" si="1046"/>
        <v>0</v>
      </c>
      <c r="S240" s="69">
        <f t="shared" si="1046"/>
        <v>0</v>
      </c>
      <c r="T240" s="69">
        <f t="shared" si="1046"/>
        <v>0</v>
      </c>
      <c r="U240" s="69">
        <f t="shared" si="1046"/>
        <v>0</v>
      </c>
      <c r="V240" s="69">
        <f t="shared" si="1046"/>
        <v>0</v>
      </c>
      <c r="W240" s="69">
        <f t="shared" si="1046"/>
        <v>0</v>
      </c>
      <c r="X240" s="69">
        <f t="shared" si="1046"/>
        <v>0</v>
      </c>
      <c r="Y240" s="69">
        <f t="shared" si="1046"/>
        <v>0</v>
      </c>
      <c r="Z240" s="69">
        <f t="shared" si="1046"/>
        <v>0</v>
      </c>
      <c r="AA240" s="69">
        <f t="shared" si="1046"/>
        <v>0</v>
      </c>
      <c r="AB240" s="69">
        <f t="shared" si="1046"/>
        <v>0</v>
      </c>
      <c r="AC240" s="69">
        <f t="shared" si="1046"/>
        <v>0</v>
      </c>
      <c r="AD240" s="69">
        <f t="shared" si="1046"/>
        <v>0</v>
      </c>
      <c r="AE240" s="69">
        <f t="shared" si="1046"/>
        <v>0</v>
      </c>
      <c r="AF240" s="69">
        <f t="shared" si="1046"/>
        <v>0</v>
      </c>
      <c r="AG240" s="69">
        <f t="shared" si="1046"/>
        <v>0</v>
      </c>
      <c r="AH240" s="69">
        <f t="shared" si="1046"/>
        <v>0</v>
      </c>
      <c r="AI240" s="69">
        <f t="shared" si="1046"/>
        <v>0</v>
      </c>
      <c r="AJ240" s="69">
        <f t="shared" si="1046"/>
        <v>0</v>
      </c>
      <c r="AK240" s="69">
        <f t="shared" si="1046"/>
        <v>0</v>
      </c>
      <c r="AL240" s="69">
        <f t="shared" si="1046"/>
        <v>0</v>
      </c>
      <c r="AM240" s="69">
        <f t="shared" si="1046"/>
        <v>0</v>
      </c>
      <c r="AN240" s="69">
        <f t="shared" si="1046"/>
        <v>0</v>
      </c>
      <c r="AO240" s="69">
        <f t="shared" si="1046"/>
        <v>0</v>
      </c>
      <c r="AP240" s="69">
        <f t="shared" si="1046"/>
        <v>0</v>
      </c>
      <c r="AQ240" s="69">
        <f t="shared" si="1046"/>
        <v>0</v>
      </c>
      <c r="AR240" s="69">
        <f t="shared" si="1046"/>
        <v>0</v>
      </c>
      <c r="AS240" s="69">
        <f t="shared" si="1046"/>
        <v>0</v>
      </c>
      <c r="AT240" s="69">
        <f t="shared" si="1046"/>
        <v>0</v>
      </c>
      <c r="AU240" s="69">
        <f t="shared" si="1046"/>
        <v>0</v>
      </c>
      <c r="AV240" s="69">
        <f t="shared" si="1046"/>
        <v>0</v>
      </c>
      <c r="AW240" s="69">
        <f t="shared" si="1046"/>
        <v>0</v>
      </c>
      <c r="AX240" s="69">
        <f t="shared" si="1046"/>
        <v>0</v>
      </c>
      <c r="AY240" s="69">
        <f t="shared" si="1046"/>
        <v>0</v>
      </c>
      <c r="AZ240" s="69">
        <f t="shared" si="1046"/>
        <v>0</v>
      </c>
      <c r="BA240" s="69">
        <f t="shared" si="1046"/>
        <v>0</v>
      </c>
      <c r="BB240" s="69">
        <f t="shared" si="1046"/>
        <v>0</v>
      </c>
      <c r="BC240" s="69">
        <f t="shared" si="1046"/>
        <v>0</v>
      </c>
      <c r="BD240" s="69">
        <f t="shared" si="1046"/>
        <v>0</v>
      </c>
      <c r="BE240" s="69">
        <f t="shared" si="1046"/>
        <v>0</v>
      </c>
      <c r="BF240" s="69">
        <f t="shared" si="1046"/>
        <v>0</v>
      </c>
      <c r="BG240" s="69">
        <f t="shared" si="1046"/>
        <v>0</v>
      </c>
      <c r="BH240" s="69">
        <f t="shared" si="1046"/>
        <v>0</v>
      </c>
      <c r="BI240" s="69">
        <f t="shared" si="1046"/>
        <v>0</v>
      </c>
      <c r="BJ240" s="69">
        <f t="shared" si="1046"/>
        <v>0</v>
      </c>
      <c r="BK240" s="69">
        <f t="shared" si="1046"/>
        <v>0</v>
      </c>
      <c r="BL240" s="69">
        <f t="shared" si="1046"/>
        <v>0</v>
      </c>
      <c r="BM240" s="69">
        <f t="shared" si="1046"/>
        <v>0</v>
      </c>
      <c r="BN240" s="69">
        <f t="shared" si="1046"/>
        <v>0</v>
      </c>
      <c r="BO240" s="69">
        <f t="shared" si="1046"/>
        <v>0</v>
      </c>
      <c r="BP240" s="69">
        <f t="shared" si="1046"/>
        <v>0</v>
      </c>
      <c r="BQ240" s="69">
        <f t="shared" si="1046"/>
        <v>0</v>
      </c>
      <c r="BR240" s="69">
        <f t="shared" si="1046"/>
        <v>0</v>
      </c>
      <c r="BS240" s="69">
        <f t="shared" si="1046"/>
        <v>0</v>
      </c>
      <c r="BT240" s="69">
        <f t="shared" si="1046"/>
        <v>0</v>
      </c>
      <c r="BU240" s="69">
        <f t="shared" ref="BU240:CO240" si="1047">COUNTIF($H$220:$FS$220,BU239)+COUNTIF($I$225:$FV$225,BU239)+COUNTIF($I$231:$FV$231,BU239)</f>
        <v>0</v>
      </c>
      <c r="BV240" s="69">
        <f t="shared" si="1047"/>
        <v>0</v>
      </c>
      <c r="BW240" s="69">
        <f t="shared" si="1047"/>
        <v>0</v>
      </c>
      <c r="BX240" s="69">
        <f t="shared" si="1047"/>
        <v>0</v>
      </c>
      <c r="BY240" s="69">
        <f t="shared" si="1047"/>
        <v>0</v>
      </c>
      <c r="BZ240" s="69">
        <f t="shared" si="1047"/>
        <v>0</v>
      </c>
      <c r="CA240" s="69">
        <f t="shared" si="1047"/>
        <v>0</v>
      </c>
      <c r="CB240" s="69">
        <f t="shared" si="1047"/>
        <v>0</v>
      </c>
      <c r="CC240" s="69">
        <f t="shared" si="1047"/>
        <v>0</v>
      </c>
      <c r="CD240" s="69">
        <f t="shared" si="1047"/>
        <v>0</v>
      </c>
      <c r="CE240" s="69">
        <f t="shared" si="1047"/>
        <v>0</v>
      </c>
      <c r="CF240" s="69">
        <f t="shared" si="1047"/>
        <v>0</v>
      </c>
      <c r="CG240" s="69">
        <f t="shared" si="1047"/>
        <v>0</v>
      </c>
      <c r="CH240" s="69">
        <f t="shared" si="1047"/>
        <v>0</v>
      </c>
      <c r="CI240" s="69">
        <f t="shared" si="1047"/>
        <v>0</v>
      </c>
      <c r="CJ240" s="69">
        <f t="shared" si="1047"/>
        <v>0</v>
      </c>
      <c r="CK240" s="69">
        <f t="shared" si="1047"/>
        <v>0</v>
      </c>
      <c r="CL240" s="69">
        <f t="shared" si="1047"/>
        <v>0</v>
      </c>
      <c r="CM240" s="69">
        <f t="shared" si="1047"/>
        <v>0</v>
      </c>
      <c r="CN240" s="69">
        <f t="shared" si="1047"/>
        <v>0</v>
      </c>
      <c r="CO240" s="69">
        <f t="shared" si="1047"/>
        <v>0</v>
      </c>
      <c r="CP240" s="142" t="s">
        <v>149</v>
      </c>
      <c r="CQ240" s="142"/>
      <c r="CR240" s="142"/>
      <c r="CS240" s="142"/>
      <c r="CT240" s="142"/>
      <c r="CU240" s="142"/>
      <c r="CV240" s="142"/>
    </row>
    <row r="241" spans="5:174" s="55" customFormat="1" x14ac:dyDescent="0.15">
      <c r="F241" s="142" t="s">
        <v>148</v>
      </c>
      <c r="G241" s="142"/>
      <c r="H241" s="57">
        <f t="shared" ref="H241:AM241" si="1048">IF(H240&gt;1,H240-1,0)</f>
        <v>0</v>
      </c>
      <c r="I241" s="57">
        <f t="shared" si="1048"/>
        <v>0</v>
      </c>
      <c r="J241" s="57">
        <f t="shared" si="1048"/>
        <v>0</v>
      </c>
      <c r="K241" s="57">
        <f t="shared" si="1048"/>
        <v>0</v>
      </c>
      <c r="L241" s="57">
        <f t="shared" si="1048"/>
        <v>0</v>
      </c>
      <c r="M241" s="57">
        <f t="shared" si="1048"/>
        <v>0</v>
      </c>
      <c r="N241" s="57">
        <f t="shared" si="1048"/>
        <v>0</v>
      </c>
      <c r="O241" s="57">
        <f t="shared" si="1048"/>
        <v>0</v>
      </c>
      <c r="P241" s="57">
        <f t="shared" si="1048"/>
        <v>0</v>
      </c>
      <c r="Q241" s="57">
        <f t="shared" si="1048"/>
        <v>0</v>
      </c>
      <c r="R241" s="57">
        <f t="shared" si="1048"/>
        <v>0</v>
      </c>
      <c r="S241" s="57">
        <f t="shared" si="1048"/>
        <v>0</v>
      </c>
      <c r="T241" s="57">
        <f t="shared" si="1048"/>
        <v>0</v>
      </c>
      <c r="U241" s="57">
        <f t="shared" si="1048"/>
        <v>0</v>
      </c>
      <c r="V241" s="57">
        <f t="shared" si="1048"/>
        <v>0</v>
      </c>
      <c r="W241" s="57">
        <f t="shared" si="1048"/>
        <v>0</v>
      </c>
      <c r="X241" s="57">
        <f t="shared" si="1048"/>
        <v>0</v>
      </c>
      <c r="Y241" s="57">
        <f t="shared" si="1048"/>
        <v>0</v>
      </c>
      <c r="Z241" s="57">
        <f t="shared" si="1048"/>
        <v>0</v>
      </c>
      <c r="AA241" s="57">
        <f t="shared" si="1048"/>
        <v>0</v>
      </c>
      <c r="AB241" s="57">
        <f t="shared" si="1048"/>
        <v>0</v>
      </c>
      <c r="AC241" s="57">
        <f t="shared" si="1048"/>
        <v>0</v>
      </c>
      <c r="AD241" s="57">
        <f t="shared" si="1048"/>
        <v>0</v>
      </c>
      <c r="AE241" s="57">
        <f t="shared" si="1048"/>
        <v>0</v>
      </c>
      <c r="AF241" s="57">
        <f t="shared" si="1048"/>
        <v>0</v>
      </c>
      <c r="AG241" s="57">
        <f t="shared" si="1048"/>
        <v>0</v>
      </c>
      <c r="AH241" s="57">
        <f t="shared" si="1048"/>
        <v>0</v>
      </c>
      <c r="AI241" s="57">
        <f t="shared" si="1048"/>
        <v>0</v>
      </c>
      <c r="AJ241" s="57">
        <f t="shared" si="1048"/>
        <v>0</v>
      </c>
      <c r="AK241" s="57">
        <f t="shared" si="1048"/>
        <v>0</v>
      </c>
      <c r="AL241" s="57">
        <f t="shared" si="1048"/>
        <v>0</v>
      </c>
      <c r="AM241" s="57">
        <f t="shared" si="1048"/>
        <v>0</v>
      </c>
      <c r="AN241" s="57">
        <f t="shared" ref="AN241:BS241" si="1049">IF(AN240&gt;1,AN240-1,0)</f>
        <v>0</v>
      </c>
      <c r="AO241" s="57">
        <f t="shared" si="1049"/>
        <v>0</v>
      </c>
      <c r="AP241" s="57">
        <f t="shared" si="1049"/>
        <v>0</v>
      </c>
      <c r="AQ241" s="57">
        <f t="shared" si="1049"/>
        <v>0</v>
      </c>
      <c r="AR241" s="57">
        <f t="shared" si="1049"/>
        <v>0</v>
      </c>
      <c r="AS241" s="57">
        <f t="shared" si="1049"/>
        <v>0</v>
      </c>
      <c r="AT241" s="57">
        <f t="shared" si="1049"/>
        <v>0</v>
      </c>
      <c r="AU241" s="57">
        <f t="shared" si="1049"/>
        <v>0</v>
      </c>
      <c r="AV241" s="57">
        <f t="shared" si="1049"/>
        <v>0</v>
      </c>
      <c r="AW241" s="57">
        <f t="shared" si="1049"/>
        <v>0</v>
      </c>
      <c r="AX241" s="57">
        <f t="shared" si="1049"/>
        <v>0</v>
      </c>
      <c r="AY241" s="57">
        <f t="shared" si="1049"/>
        <v>0</v>
      </c>
      <c r="AZ241" s="57">
        <f t="shared" si="1049"/>
        <v>0</v>
      </c>
      <c r="BA241" s="57">
        <f t="shared" si="1049"/>
        <v>0</v>
      </c>
      <c r="BB241" s="57">
        <f t="shared" si="1049"/>
        <v>0</v>
      </c>
      <c r="BC241" s="57">
        <f t="shared" si="1049"/>
        <v>0</v>
      </c>
      <c r="BD241" s="57">
        <f t="shared" si="1049"/>
        <v>0</v>
      </c>
      <c r="BE241" s="57">
        <f t="shared" si="1049"/>
        <v>0</v>
      </c>
      <c r="BF241" s="57">
        <f t="shared" si="1049"/>
        <v>0</v>
      </c>
      <c r="BG241" s="57">
        <f t="shared" si="1049"/>
        <v>0</v>
      </c>
      <c r="BH241" s="57">
        <f t="shared" si="1049"/>
        <v>0</v>
      </c>
      <c r="BI241" s="57">
        <f t="shared" si="1049"/>
        <v>0</v>
      </c>
      <c r="BJ241" s="57">
        <f t="shared" si="1049"/>
        <v>0</v>
      </c>
      <c r="BK241" s="57">
        <f t="shared" si="1049"/>
        <v>0</v>
      </c>
      <c r="BL241" s="57">
        <f t="shared" si="1049"/>
        <v>0</v>
      </c>
      <c r="BM241" s="57">
        <f t="shared" si="1049"/>
        <v>0</v>
      </c>
      <c r="BN241" s="57">
        <f t="shared" si="1049"/>
        <v>0</v>
      </c>
      <c r="BO241" s="57">
        <f t="shared" si="1049"/>
        <v>0</v>
      </c>
      <c r="BP241" s="57">
        <f t="shared" si="1049"/>
        <v>0</v>
      </c>
      <c r="BQ241" s="57">
        <f t="shared" si="1049"/>
        <v>0</v>
      </c>
      <c r="BR241" s="57">
        <f t="shared" si="1049"/>
        <v>0</v>
      </c>
      <c r="BS241" s="57">
        <f t="shared" si="1049"/>
        <v>0</v>
      </c>
      <c r="BT241" s="57">
        <f t="shared" ref="BT241:CO241" si="1050">IF(BT240&gt;1,BT240-1,0)</f>
        <v>0</v>
      </c>
      <c r="BU241" s="57">
        <f t="shared" si="1050"/>
        <v>0</v>
      </c>
      <c r="BV241" s="57">
        <f t="shared" si="1050"/>
        <v>0</v>
      </c>
      <c r="BW241" s="57">
        <f t="shared" si="1050"/>
        <v>0</v>
      </c>
      <c r="BX241" s="57">
        <f t="shared" si="1050"/>
        <v>0</v>
      </c>
      <c r="BY241" s="57">
        <f t="shared" si="1050"/>
        <v>0</v>
      </c>
      <c r="BZ241" s="57">
        <f t="shared" si="1050"/>
        <v>0</v>
      </c>
      <c r="CA241" s="57">
        <f t="shared" si="1050"/>
        <v>0</v>
      </c>
      <c r="CB241" s="57">
        <f t="shared" si="1050"/>
        <v>0</v>
      </c>
      <c r="CC241" s="57">
        <f t="shared" si="1050"/>
        <v>0</v>
      </c>
      <c r="CD241" s="57">
        <f t="shared" si="1050"/>
        <v>0</v>
      </c>
      <c r="CE241" s="57">
        <f t="shared" si="1050"/>
        <v>0</v>
      </c>
      <c r="CF241" s="57">
        <f t="shared" si="1050"/>
        <v>0</v>
      </c>
      <c r="CG241" s="57">
        <f t="shared" si="1050"/>
        <v>0</v>
      </c>
      <c r="CH241" s="57">
        <f t="shared" si="1050"/>
        <v>0</v>
      </c>
      <c r="CI241" s="57">
        <f t="shared" si="1050"/>
        <v>0</v>
      </c>
      <c r="CJ241" s="57">
        <f t="shared" si="1050"/>
        <v>0</v>
      </c>
      <c r="CK241" s="57">
        <f t="shared" si="1050"/>
        <v>0</v>
      </c>
      <c r="CL241" s="57">
        <f t="shared" si="1050"/>
        <v>0</v>
      </c>
      <c r="CM241" s="57">
        <f t="shared" si="1050"/>
        <v>0</v>
      </c>
      <c r="CN241" s="57">
        <f t="shared" si="1050"/>
        <v>0</v>
      </c>
      <c r="CO241" s="57">
        <f t="shared" si="1050"/>
        <v>0</v>
      </c>
      <c r="CP241" s="142">
        <f>SUM(H241:CO241)</f>
        <v>0</v>
      </c>
      <c r="CQ241" s="142"/>
      <c r="CR241" s="142"/>
      <c r="CS241" s="142"/>
      <c r="CT241" s="142"/>
      <c r="CU241" s="142"/>
      <c r="CV241" s="142"/>
    </row>
    <row r="244" spans="5:174" x14ac:dyDescent="0.15">
      <c r="E244" s="135" t="s">
        <v>161</v>
      </c>
      <c r="F244" s="135"/>
      <c r="G244" s="135" t="s">
        <v>162</v>
      </c>
      <c r="H244" s="135"/>
      <c r="I244" s="383">
        <f>IF(AND(I$161="腐食",I$169="Ａ"),1,0)</f>
        <v>0</v>
      </c>
      <c r="J244" s="383"/>
      <c r="K244" s="383">
        <f t="shared" ref="K244" si="1051">IF(AND(K$161="腐食",K$169="Ａ"),1,0)</f>
        <v>0</v>
      </c>
      <c r="L244" s="383"/>
      <c r="M244" s="383">
        <f t="shared" ref="M244" si="1052">IF(AND(M$161="腐食",M$169="Ａ"),1,0)</f>
        <v>0</v>
      </c>
      <c r="N244" s="383"/>
      <c r="O244" s="383">
        <f t="shared" ref="O244" si="1053">IF(AND(O$161="腐食",O$169="Ａ"),1,0)</f>
        <v>0</v>
      </c>
      <c r="P244" s="383"/>
      <c r="Q244" s="383">
        <f t="shared" ref="Q244" si="1054">IF(AND(Q$161="腐食",Q$169="Ａ"),1,0)</f>
        <v>0</v>
      </c>
      <c r="R244" s="383"/>
      <c r="S244" s="383">
        <f t="shared" ref="S244" si="1055">IF(AND(S$161="腐食",S$169="Ａ"),1,0)</f>
        <v>0</v>
      </c>
      <c r="T244" s="383"/>
      <c r="U244" s="383">
        <f t="shared" ref="U244" si="1056">IF(AND(U$161="腐食",U$169="Ａ"),1,0)</f>
        <v>0</v>
      </c>
      <c r="V244" s="383"/>
      <c r="W244" s="383">
        <f t="shared" ref="W244" si="1057">IF(AND(W$161="腐食",W$169="Ａ"),1,0)</f>
        <v>0</v>
      </c>
      <c r="X244" s="383"/>
      <c r="Y244" s="383">
        <f t="shared" ref="Y244" si="1058">IF(AND(Y$161="腐食",Y$169="Ａ"),1,0)</f>
        <v>0</v>
      </c>
      <c r="Z244" s="383"/>
      <c r="AA244" s="383">
        <f t="shared" ref="AA244" si="1059">IF(AND(AA$161="腐食",AA$169="Ａ"),1,0)</f>
        <v>0</v>
      </c>
      <c r="AB244" s="383"/>
      <c r="AC244" s="383">
        <f t="shared" ref="AC244" si="1060">IF(AND(AC$161="腐食",AC$169="Ａ"),1,0)</f>
        <v>0</v>
      </c>
      <c r="AD244" s="383"/>
      <c r="AE244" s="383">
        <f t="shared" ref="AE244" si="1061">IF(AND(AE$161="腐食",AE$169="Ａ"),1,0)</f>
        <v>0</v>
      </c>
      <c r="AF244" s="383"/>
      <c r="AG244" s="383">
        <f t="shared" ref="AG244" si="1062">IF(AND(AG$161="腐食",AG$169="Ａ"),1,0)</f>
        <v>0</v>
      </c>
      <c r="AH244" s="383"/>
      <c r="AI244" s="383">
        <f t="shared" ref="AI244" si="1063">IF(AND(AI$161="腐食",AI$169="Ａ"),1,0)</f>
        <v>0</v>
      </c>
      <c r="AJ244" s="383"/>
      <c r="AK244" s="383">
        <f t="shared" ref="AK244" si="1064">IF(AND(AK$161="腐食",AK$169="Ａ"),1,0)</f>
        <v>0</v>
      </c>
      <c r="AL244" s="383"/>
      <c r="AM244" s="383">
        <f t="shared" ref="AM244" si="1065">IF(AND(AM$161="腐食",AM$169="Ａ"),1,0)</f>
        <v>0</v>
      </c>
      <c r="AN244" s="383"/>
      <c r="AO244" s="383">
        <f t="shared" ref="AO244" si="1066">IF(AND(AO$161="腐食",AO$169="Ａ"),1,0)</f>
        <v>0</v>
      </c>
      <c r="AP244" s="383"/>
      <c r="AQ244" s="383">
        <f t="shared" ref="AQ244" si="1067">IF(AND(AQ$161="腐食",AQ$169="Ａ"),1,0)</f>
        <v>0</v>
      </c>
      <c r="AR244" s="383"/>
      <c r="AS244" s="383">
        <f t="shared" ref="AS244" si="1068">IF(AND(AS$161="腐食",AS$169="Ａ"),1,0)</f>
        <v>0</v>
      </c>
      <c r="AT244" s="383"/>
      <c r="AU244" s="383">
        <f t="shared" ref="AU244" si="1069">IF(AND(AU$161="腐食",AU$169="Ａ"),1,0)</f>
        <v>0</v>
      </c>
      <c r="AV244" s="383"/>
      <c r="AW244" s="383">
        <f t="shared" ref="AW244" si="1070">IF(AND(AW$161="腐食",AW$169="Ａ"),1,0)</f>
        <v>0</v>
      </c>
      <c r="AX244" s="383"/>
      <c r="AY244" s="383">
        <f t="shared" ref="AY244" si="1071">IF(AND(AY$161="腐食",AY$169="Ａ"),1,0)</f>
        <v>0</v>
      </c>
      <c r="AZ244" s="383"/>
      <c r="BA244" s="383">
        <f t="shared" ref="BA244" si="1072">IF(AND(BA$161="腐食",BA$169="Ａ"),1,0)</f>
        <v>0</v>
      </c>
      <c r="BB244" s="383"/>
      <c r="BC244" s="383">
        <f t="shared" ref="BC244" si="1073">IF(AND(BC$161="腐食",BC$169="Ａ"),1,0)</f>
        <v>0</v>
      </c>
      <c r="BD244" s="383"/>
      <c r="BE244" s="383">
        <f t="shared" ref="BE244" si="1074">IF(AND(BE$161="腐食",BE$169="Ａ"),1,0)</f>
        <v>0</v>
      </c>
      <c r="BF244" s="383"/>
      <c r="BG244" s="383">
        <f t="shared" ref="BG244" si="1075">IF(AND(BG$161="腐食",BG$169="Ａ"),1,0)</f>
        <v>0</v>
      </c>
      <c r="BH244" s="383"/>
      <c r="BI244" s="383">
        <f t="shared" ref="BI244" si="1076">IF(AND(BI$161="腐食",BI$169="Ａ"),1,0)</f>
        <v>0</v>
      </c>
      <c r="BJ244" s="383"/>
      <c r="BK244" s="383">
        <f t="shared" ref="BK244" si="1077">IF(AND(BK$161="腐食",BK$169="Ａ"),1,0)</f>
        <v>0</v>
      </c>
      <c r="BL244" s="383"/>
      <c r="BM244" s="383">
        <f t="shared" ref="BM244" si="1078">IF(AND(BM$161="腐食",BM$169="Ａ"),1,0)</f>
        <v>0</v>
      </c>
      <c r="BN244" s="383"/>
      <c r="BO244" s="383">
        <f t="shared" ref="BO244" si="1079">IF(AND(BO$161="腐食",BO$169="Ａ"),1,0)</f>
        <v>0</v>
      </c>
      <c r="BP244" s="383"/>
      <c r="BQ244" s="383">
        <f t="shared" ref="BQ244" si="1080">IF(AND(BQ$161="腐食",BQ$169="Ａ"),1,0)</f>
        <v>0</v>
      </c>
      <c r="BR244" s="383"/>
      <c r="BS244" s="383">
        <f t="shared" ref="BS244" si="1081">IF(AND(BS$161="腐食",BS$169="Ａ"),1,0)</f>
        <v>0</v>
      </c>
      <c r="BT244" s="383"/>
      <c r="BU244" s="383">
        <f t="shared" ref="BU244" si="1082">IF(AND(BU$161="腐食",BU$169="Ａ"),1,0)</f>
        <v>0</v>
      </c>
      <c r="BV244" s="383"/>
      <c r="BW244" s="383">
        <f t="shared" ref="BW244" si="1083">IF(AND(BW$161="腐食",BW$169="Ａ"),1,0)</f>
        <v>0</v>
      </c>
      <c r="BX244" s="383"/>
      <c r="BY244" s="383">
        <f t="shared" ref="BY244" si="1084">IF(AND(BY$161="腐食",BY$169="Ａ"),1,0)</f>
        <v>0</v>
      </c>
      <c r="BZ244" s="383"/>
      <c r="CA244" s="383">
        <f t="shared" ref="CA244" si="1085">IF(AND(CA$161="腐食",CA$169="Ａ"),1,0)</f>
        <v>0</v>
      </c>
      <c r="CB244" s="383"/>
      <c r="CC244" s="383">
        <f t="shared" ref="CC244" si="1086">IF(AND(CC$161="腐食",CC$169="Ａ"),1,0)</f>
        <v>0</v>
      </c>
      <c r="CD244" s="383"/>
      <c r="CE244" s="383">
        <f t="shared" ref="CE244" si="1087">IF(AND(CE$161="腐食",CE$169="Ａ"),1,0)</f>
        <v>0</v>
      </c>
      <c r="CF244" s="383"/>
      <c r="CG244" s="383">
        <f t="shared" ref="CG244" si="1088">IF(AND(CG$161="腐食",CG$169="Ａ"),1,0)</f>
        <v>0</v>
      </c>
      <c r="CH244" s="383"/>
      <c r="CI244" s="383">
        <f t="shared" ref="CI244" si="1089">IF(AND(CI$161="腐食",CI$169="Ａ"),1,0)</f>
        <v>0</v>
      </c>
      <c r="CJ244" s="383"/>
      <c r="CK244" s="383">
        <f t="shared" ref="CK244" si="1090">IF(AND(CK$161="腐食",CK$169="Ａ"),1,0)</f>
        <v>0</v>
      </c>
      <c r="CL244" s="383"/>
      <c r="CM244" s="383">
        <f t="shared" ref="CM244" si="1091">IF(AND(CM$161="腐食",CM$169="Ａ"),1,0)</f>
        <v>0</v>
      </c>
      <c r="CN244" s="383"/>
      <c r="CO244" s="383">
        <f t="shared" ref="CO244" si="1092">IF(AND(CO$161="腐食",CO$169="Ａ"),1,0)</f>
        <v>0</v>
      </c>
      <c r="CP244" s="383"/>
      <c r="CQ244" s="383">
        <f t="shared" ref="CQ244" si="1093">IF(AND(CQ$161="腐食",CQ$169="Ａ"),1,0)</f>
        <v>0</v>
      </c>
      <c r="CR244" s="383"/>
      <c r="CS244" s="383">
        <f t="shared" ref="CS244" si="1094">IF(AND(CS$161="腐食",CS$169="Ａ"),1,0)</f>
        <v>0</v>
      </c>
      <c r="CT244" s="383"/>
      <c r="CU244" s="383">
        <f t="shared" ref="CU244" si="1095">IF(AND(CU$161="腐食",CU$169="Ａ"),1,0)</f>
        <v>0</v>
      </c>
      <c r="CV244" s="383"/>
      <c r="CW244" s="383">
        <f t="shared" ref="CW244" si="1096">IF(AND(CW$161="腐食",CW$169="Ａ"),1,0)</f>
        <v>0</v>
      </c>
      <c r="CX244" s="383"/>
      <c r="CY244" s="383">
        <f t="shared" ref="CY244" si="1097">IF(AND(CY$161="腐食",CY$169="Ａ"),1,0)</f>
        <v>0</v>
      </c>
      <c r="CZ244" s="383"/>
      <c r="DA244" s="383">
        <f t="shared" ref="DA244" si="1098">IF(AND(DA$161="腐食",DA$169="Ａ"),1,0)</f>
        <v>0</v>
      </c>
      <c r="DB244" s="383"/>
      <c r="DC244" s="383">
        <f t="shared" ref="DC244" si="1099">IF(AND(DC$161="腐食",DC$169="Ａ"),1,0)</f>
        <v>0</v>
      </c>
      <c r="DD244" s="383"/>
      <c r="DE244" s="383">
        <f t="shared" ref="DE244" si="1100">IF(AND(DE$161="腐食",DE$169="Ａ"),1,0)</f>
        <v>0</v>
      </c>
      <c r="DF244" s="383"/>
      <c r="DG244" s="383">
        <f t="shared" ref="DG244" si="1101">IF(AND(DG$161="腐食",DG$169="Ａ"),1,0)</f>
        <v>0</v>
      </c>
      <c r="DH244" s="383"/>
      <c r="DI244" s="383">
        <f t="shared" ref="DI244" si="1102">IF(AND(DI$161="腐食",DI$169="Ａ"),1,0)</f>
        <v>0</v>
      </c>
      <c r="DJ244" s="383"/>
      <c r="DK244" s="383">
        <f t="shared" ref="DK244" si="1103">IF(AND(DK$161="腐食",DK$169="Ａ"),1,0)</f>
        <v>0</v>
      </c>
      <c r="DL244" s="383"/>
      <c r="DM244" s="383">
        <f t="shared" ref="DM244" si="1104">IF(AND(DM$161="腐食",DM$169="Ａ"),1,0)</f>
        <v>0</v>
      </c>
      <c r="DN244" s="383"/>
      <c r="DO244" s="383">
        <f t="shared" ref="DO244" si="1105">IF(AND(DO$161="腐食",DO$169="Ａ"),1,0)</f>
        <v>0</v>
      </c>
      <c r="DP244" s="383"/>
      <c r="DQ244" s="383">
        <f t="shared" ref="DQ244" si="1106">IF(AND(DQ$161="腐食",DQ$169="Ａ"),1,0)</f>
        <v>0</v>
      </c>
      <c r="DR244" s="383"/>
      <c r="DS244" s="383">
        <f t="shared" ref="DS244" si="1107">IF(AND(DS$161="腐食",DS$169="Ａ"),1,0)</f>
        <v>0</v>
      </c>
      <c r="DT244" s="383"/>
      <c r="DU244" s="383">
        <f t="shared" ref="DU244" si="1108">IF(AND(DU$161="腐食",DU$169="Ａ"),1,0)</f>
        <v>0</v>
      </c>
      <c r="DV244" s="383"/>
      <c r="DW244" s="383">
        <f t="shared" ref="DW244" si="1109">IF(AND(DW$161="腐食",DW$169="Ａ"),1,0)</f>
        <v>0</v>
      </c>
      <c r="DX244" s="383"/>
      <c r="DY244" s="383">
        <f t="shared" ref="DY244" si="1110">IF(AND(DY$161="腐食",DY$169="Ａ"),1,0)</f>
        <v>0</v>
      </c>
      <c r="DZ244" s="383"/>
      <c r="EA244" s="383">
        <f t="shared" ref="EA244" si="1111">IF(AND(EA$161="腐食",EA$169="Ａ"),1,0)</f>
        <v>0</v>
      </c>
      <c r="EB244" s="383"/>
      <c r="EC244" s="383">
        <f t="shared" ref="EC244" si="1112">IF(AND(EC$161="腐食",EC$169="Ａ"),1,0)</f>
        <v>0</v>
      </c>
      <c r="ED244" s="383"/>
      <c r="EE244" s="383">
        <f t="shared" ref="EE244" si="1113">IF(AND(EE$161="腐食",EE$169="Ａ"),1,0)</f>
        <v>0</v>
      </c>
      <c r="EF244" s="383"/>
      <c r="EG244" s="383">
        <f t="shared" ref="EG244" si="1114">IF(AND(EG$161="腐食",EG$169="Ａ"),1,0)</f>
        <v>0</v>
      </c>
      <c r="EH244" s="383"/>
      <c r="EI244" s="383">
        <f t="shared" ref="EI244" si="1115">IF(AND(EI$161="腐食",EI$169="Ａ"),1,0)</f>
        <v>0</v>
      </c>
      <c r="EJ244" s="383"/>
      <c r="EK244" s="383">
        <f t="shared" ref="EK244" si="1116">IF(AND(EK$161="腐食",EK$169="Ａ"),1,0)</f>
        <v>0</v>
      </c>
      <c r="EL244" s="383"/>
      <c r="EM244" s="383">
        <f t="shared" ref="EM244" si="1117">IF(AND(EM$161="腐食",EM$169="Ａ"),1,0)</f>
        <v>0</v>
      </c>
      <c r="EN244" s="383"/>
      <c r="EO244" s="383">
        <f t="shared" ref="EO244" si="1118">IF(AND(EO$161="腐食",EO$169="Ａ"),1,0)</f>
        <v>0</v>
      </c>
      <c r="EP244" s="383"/>
      <c r="EQ244" s="383">
        <f t="shared" ref="EQ244" si="1119">IF(AND(EQ$161="腐食",EQ$169="Ａ"),1,0)</f>
        <v>0</v>
      </c>
      <c r="ER244" s="383"/>
      <c r="ES244" s="383">
        <f t="shared" ref="ES244" si="1120">IF(AND(ES$161="腐食",ES$169="Ａ"),1,0)</f>
        <v>0</v>
      </c>
      <c r="ET244" s="383"/>
      <c r="EU244" s="383">
        <f t="shared" ref="EU244" si="1121">IF(AND(EU$161="腐食",EU$169="Ａ"),1,0)</f>
        <v>0</v>
      </c>
      <c r="EV244" s="383"/>
      <c r="EW244" s="383">
        <f t="shared" ref="EW244" si="1122">IF(AND(EW$161="腐食",EW$169="Ａ"),1,0)</f>
        <v>0</v>
      </c>
      <c r="EX244" s="383"/>
      <c r="EY244" s="383">
        <f t="shared" ref="EY244" si="1123">IF(AND(EY$161="腐食",EY$169="Ａ"),1,0)</f>
        <v>0</v>
      </c>
      <c r="EZ244" s="383"/>
      <c r="FA244" s="383">
        <f t="shared" ref="FA244" si="1124">IF(AND(FA$161="腐食",FA$169="Ａ"),1,0)</f>
        <v>0</v>
      </c>
      <c r="FB244" s="383"/>
      <c r="FC244" s="383">
        <f t="shared" ref="FC244" si="1125">IF(AND(FC$161="腐食",FC$169="Ａ"),1,0)</f>
        <v>0</v>
      </c>
      <c r="FD244" s="383"/>
      <c r="FE244" s="383">
        <f t="shared" ref="FE244" si="1126">IF(AND(FE$161="腐食",FE$169="Ａ"),1,0)</f>
        <v>0</v>
      </c>
      <c r="FF244" s="383"/>
      <c r="FG244" s="383">
        <f t="shared" ref="FG244" si="1127">IF(AND(FG$161="腐食",FG$169="Ａ"),1,0)</f>
        <v>0</v>
      </c>
      <c r="FH244" s="383"/>
      <c r="FI244" s="383">
        <f t="shared" ref="FI244" si="1128">IF(AND(FI$161="腐食",FI$169="Ａ"),1,0)</f>
        <v>0</v>
      </c>
      <c r="FJ244" s="383"/>
      <c r="FK244" s="383">
        <f t="shared" ref="FK244" si="1129">IF(AND(FK$161="腐食",FK$169="Ａ"),1,0)</f>
        <v>0</v>
      </c>
      <c r="FL244" s="383"/>
      <c r="FM244" s="383">
        <f t="shared" ref="FM244" si="1130">IF(AND(FM$161="腐食",FM$169="Ａ"),1,0)</f>
        <v>0</v>
      </c>
      <c r="FN244" s="383"/>
      <c r="FO244" s="383">
        <f t="shared" ref="FO244" si="1131">IF(AND(FO$161="腐食",FO$169="Ａ"),1,0)</f>
        <v>0</v>
      </c>
      <c r="FP244" s="383"/>
      <c r="FQ244" s="383">
        <f t="shared" ref="FQ244" si="1132">IF(AND(FQ$161="腐食",FQ$169="Ａ"),1,0)</f>
        <v>0</v>
      </c>
      <c r="FR244" s="383"/>
    </row>
    <row r="245" spans="5:174" x14ac:dyDescent="0.15">
      <c r="E245" s="135" t="s">
        <v>161</v>
      </c>
      <c r="F245" s="135"/>
      <c r="G245" s="135" t="s">
        <v>166</v>
      </c>
      <c r="H245" s="135"/>
      <c r="I245" s="383">
        <f>IF(AND(I$161="腐食",I$169="Ｂ"),1,0)</f>
        <v>0</v>
      </c>
      <c r="J245" s="383"/>
      <c r="K245" s="383">
        <f t="shared" ref="K245" si="1133">IF(AND(K$161="腐食",K$169="Ｂ"),1,0)</f>
        <v>0</v>
      </c>
      <c r="L245" s="383"/>
      <c r="M245" s="383">
        <f t="shared" ref="M245" si="1134">IF(AND(M$161="腐食",M$169="Ｂ"),1,0)</f>
        <v>0</v>
      </c>
      <c r="N245" s="383"/>
      <c r="O245" s="383">
        <f t="shared" ref="O245" si="1135">IF(AND(O$161="腐食",O$169="Ｂ"),1,0)</f>
        <v>0</v>
      </c>
      <c r="P245" s="383"/>
      <c r="Q245" s="383">
        <f t="shared" ref="Q245" si="1136">IF(AND(Q$161="腐食",Q$169="Ｂ"),1,0)</f>
        <v>0</v>
      </c>
      <c r="R245" s="383"/>
      <c r="S245" s="383">
        <f t="shared" ref="S245" si="1137">IF(AND(S$161="腐食",S$169="Ｂ"),1,0)</f>
        <v>0</v>
      </c>
      <c r="T245" s="383"/>
      <c r="U245" s="383">
        <f t="shared" ref="U245" si="1138">IF(AND(U$161="腐食",U$169="Ｂ"),1,0)</f>
        <v>0</v>
      </c>
      <c r="V245" s="383"/>
      <c r="W245" s="383">
        <f t="shared" ref="W245" si="1139">IF(AND(W$161="腐食",W$169="Ｂ"),1,0)</f>
        <v>0</v>
      </c>
      <c r="X245" s="383"/>
      <c r="Y245" s="383">
        <f t="shared" ref="Y245" si="1140">IF(AND(Y$161="腐食",Y$169="Ｂ"),1,0)</f>
        <v>0</v>
      </c>
      <c r="Z245" s="383"/>
      <c r="AA245" s="383">
        <f t="shared" ref="AA245" si="1141">IF(AND(AA$161="腐食",AA$169="Ｂ"),1,0)</f>
        <v>0</v>
      </c>
      <c r="AB245" s="383"/>
      <c r="AC245" s="383">
        <f t="shared" ref="AC245" si="1142">IF(AND(AC$161="腐食",AC$169="Ｂ"),1,0)</f>
        <v>0</v>
      </c>
      <c r="AD245" s="383"/>
      <c r="AE245" s="383">
        <f t="shared" ref="AE245" si="1143">IF(AND(AE$161="腐食",AE$169="Ｂ"),1,0)</f>
        <v>0</v>
      </c>
      <c r="AF245" s="383"/>
      <c r="AG245" s="383">
        <f t="shared" ref="AG245" si="1144">IF(AND(AG$161="腐食",AG$169="Ｂ"),1,0)</f>
        <v>0</v>
      </c>
      <c r="AH245" s="383"/>
      <c r="AI245" s="383">
        <f t="shared" ref="AI245" si="1145">IF(AND(AI$161="腐食",AI$169="Ｂ"),1,0)</f>
        <v>0</v>
      </c>
      <c r="AJ245" s="383"/>
      <c r="AK245" s="383">
        <f t="shared" ref="AK245" si="1146">IF(AND(AK$161="腐食",AK$169="Ｂ"),1,0)</f>
        <v>0</v>
      </c>
      <c r="AL245" s="383"/>
      <c r="AM245" s="383">
        <f t="shared" ref="AM245" si="1147">IF(AND(AM$161="腐食",AM$169="Ｂ"),1,0)</f>
        <v>0</v>
      </c>
      <c r="AN245" s="383"/>
      <c r="AO245" s="383">
        <f t="shared" ref="AO245" si="1148">IF(AND(AO$161="腐食",AO$169="Ｂ"),1,0)</f>
        <v>0</v>
      </c>
      <c r="AP245" s="383"/>
      <c r="AQ245" s="383">
        <f t="shared" ref="AQ245" si="1149">IF(AND(AQ$161="腐食",AQ$169="Ｂ"),1,0)</f>
        <v>0</v>
      </c>
      <c r="AR245" s="383"/>
      <c r="AS245" s="383">
        <f t="shared" ref="AS245" si="1150">IF(AND(AS$161="腐食",AS$169="Ｂ"),1,0)</f>
        <v>0</v>
      </c>
      <c r="AT245" s="383"/>
      <c r="AU245" s="383">
        <f t="shared" ref="AU245" si="1151">IF(AND(AU$161="腐食",AU$169="Ｂ"),1,0)</f>
        <v>0</v>
      </c>
      <c r="AV245" s="383"/>
      <c r="AW245" s="383">
        <f t="shared" ref="AW245" si="1152">IF(AND(AW$161="腐食",AW$169="Ｂ"),1,0)</f>
        <v>0</v>
      </c>
      <c r="AX245" s="383"/>
      <c r="AY245" s="383">
        <f t="shared" ref="AY245" si="1153">IF(AND(AY$161="腐食",AY$169="Ｂ"),1,0)</f>
        <v>0</v>
      </c>
      <c r="AZ245" s="383"/>
      <c r="BA245" s="383">
        <f t="shared" ref="BA245" si="1154">IF(AND(BA$161="腐食",BA$169="Ｂ"),1,0)</f>
        <v>0</v>
      </c>
      <c r="BB245" s="383"/>
      <c r="BC245" s="383">
        <f t="shared" ref="BC245" si="1155">IF(AND(BC$161="腐食",BC$169="Ｂ"),1,0)</f>
        <v>0</v>
      </c>
      <c r="BD245" s="383"/>
      <c r="BE245" s="383">
        <f t="shared" ref="BE245" si="1156">IF(AND(BE$161="腐食",BE$169="Ｂ"),1,0)</f>
        <v>0</v>
      </c>
      <c r="BF245" s="383"/>
      <c r="BG245" s="383">
        <f t="shared" ref="BG245" si="1157">IF(AND(BG$161="腐食",BG$169="Ｂ"),1,0)</f>
        <v>0</v>
      </c>
      <c r="BH245" s="383"/>
      <c r="BI245" s="383">
        <f t="shared" ref="BI245" si="1158">IF(AND(BI$161="腐食",BI$169="Ｂ"),1,0)</f>
        <v>0</v>
      </c>
      <c r="BJ245" s="383"/>
      <c r="BK245" s="383">
        <f t="shared" ref="BK245" si="1159">IF(AND(BK$161="腐食",BK$169="Ｂ"),1,0)</f>
        <v>0</v>
      </c>
      <c r="BL245" s="383"/>
      <c r="BM245" s="383">
        <f t="shared" ref="BM245" si="1160">IF(AND(BM$161="腐食",BM$169="Ｂ"),1,0)</f>
        <v>0</v>
      </c>
      <c r="BN245" s="383"/>
      <c r="BO245" s="383">
        <f t="shared" ref="BO245" si="1161">IF(AND(BO$161="腐食",BO$169="Ｂ"),1,0)</f>
        <v>0</v>
      </c>
      <c r="BP245" s="383"/>
      <c r="BQ245" s="383">
        <f t="shared" ref="BQ245" si="1162">IF(AND(BQ$161="腐食",BQ$169="Ｂ"),1,0)</f>
        <v>0</v>
      </c>
      <c r="BR245" s="383"/>
      <c r="BS245" s="383">
        <f t="shared" ref="BS245" si="1163">IF(AND(BS$161="腐食",BS$169="Ｂ"),1,0)</f>
        <v>0</v>
      </c>
      <c r="BT245" s="383"/>
      <c r="BU245" s="383">
        <f t="shared" ref="BU245" si="1164">IF(AND(BU$161="腐食",BU$169="Ｂ"),1,0)</f>
        <v>0</v>
      </c>
      <c r="BV245" s="383"/>
      <c r="BW245" s="383">
        <f t="shared" ref="BW245" si="1165">IF(AND(BW$161="腐食",BW$169="Ｂ"),1,0)</f>
        <v>0</v>
      </c>
      <c r="BX245" s="383"/>
      <c r="BY245" s="383">
        <f t="shared" ref="BY245" si="1166">IF(AND(BY$161="腐食",BY$169="Ｂ"),1,0)</f>
        <v>0</v>
      </c>
      <c r="BZ245" s="383"/>
      <c r="CA245" s="383">
        <f t="shared" ref="CA245" si="1167">IF(AND(CA$161="腐食",CA$169="Ｂ"),1,0)</f>
        <v>0</v>
      </c>
      <c r="CB245" s="383"/>
      <c r="CC245" s="383">
        <f t="shared" ref="CC245" si="1168">IF(AND(CC$161="腐食",CC$169="Ｂ"),1,0)</f>
        <v>0</v>
      </c>
      <c r="CD245" s="383"/>
      <c r="CE245" s="383">
        <f t="shared" ref="CE245" si="1169">IF(AND(CE$161="腐食",CE$169="Ｂ"),1,0)</f>
        <v>0</v>
      </c>
      <c r="CF245" s="383"/>
      <c r="CG245" s="383">
        <f t="shared" ref="CG245" si="1170">IF(AND(CG$161="腐食",CG$169="Ｂ"),1,0)</f>
        <v>0</v>
      </c>
      <c r="CH245" s="383"/>
      <c r="CI245" s="383">
        <f t="shared" ref="CI245" si="1171">IF(AND(CI$161="腐食",CI$169="Ｂ"),1,0)</f>
        <v>0</v>
      </c>
      <c r="CJ245" s="383"/>
      <c r="CK245" s="383">
        <f t="shared" ref="CK245" si="1172">IF(AND(CK$161="腐食",CK$169="Ｂ"),1,0)</f>
        <v>0</v>
      </c>
      <c r="CL245" s="383"/>
      <c r="CM245" s="383">
        <f t="shared" ref="CM245" si="1173">IF(AND(CM$161="腐食",CM$169="Ｂ"),1,0)</f>
        <v>0</v>
      </c>
      <c r="CN245" s="383"/>
      <c r="CO245" s="383">
        <f t="shared" ref="CO245" si="1174">IF(AND(CO$161="腐食",CO$169="Ｂ"),1,0)</f>
        <v>0</v>
      </c>
      <c r="CP245" s="383"/>
      <c r="CQ245" s="383">
        <f t="shared" ref="CQ245" si="1175">IF(AND(CQ$161="腐食",CQ$169="Ｂ"),1,0)</f>
        <v>0</v>
      </c>
      <c r="CR245" s="383"/>
      <c r="CS245" s="383">
        <f t="shared" ref="CS245" si="1176">IF(AND(CS$161="腐食",CS$169="Ｂ"),1,0)</f>
        <v>0</v>
      </c>
      <c r="CT245" s="383"/>
      <c r="CU245" s="383">
        <f t="shared" ref="CU245" si="1177">IF(AND(CU$161="腐食",CU$169="Ｂ"),1,0)</f>
        <v>0</v>
      </c>
      <c r="CV245" s="383"/>
      <c r="CW245" s="383">
        <f t="shared" ref="CW245" si="1178">IF(AND(CW$161="腐食",CW$169="Ｂ"),1,0)</f>
        <v>0</v>
      </c>
      <c r="CX245" s="383"/>
      <c r="CY245" s="383">
        <f t="shared" ref="CY245" si="1179">IF(AND(CY$161="腐食",CY$169="Ｂ"),1,0)</f>
        <v>0</v>
      </c>
      <c r="CZ245" s="383"/>
      <c r="DA245" s="383">
        <f t="shared" ref="DA245" si="1180">IF(AND(DA$161="腐食",DA$169="Ｂ"),1,0)</f>
        <v>0</v>
      </c>
      <c r="DB245" s="383"/>
      <c r="DC245" s="383">
        <f t="shared" ref="DC245" si="1181">IF(AND(DC$161="腐食",DC$169="Ｂ"),1,0)</f>
        <v>0</v>
      </c>
      <c r="DD245" s="383"/>
      <c r="DE245" s="383">
        <f t="shared" ref="DE245" si="1182">IF(AND(DE$161="腐食",DE$169="Ｂ"),1,0)</f>
        <v>0</v>
      </c>
      <c r="DF245" s="383"/>
      <c r="DG245" s="383">
        <f t="shared" ref="DG245" si="1183">IF(AND(DG$161="腐食",DG$169="Ｂ"),1,0)</f>
        <v>0</v>
      </c>
      <c r="DH245" s="383"/>
      <c r="DI245" s="383">
        <f t="shared" ref="DI245" si="1184">IF(AND(DI$161="腐食",DI$169="Ｂ"),1,0)</f>
        <v>0</v>
      </c>
      <c r="DJ245" s="383"/>
      <c r="DK245" s="383">
        <f t="shared" ref="DK245" si="1185">IF(AND(DK$161="腐食",DK$169="Ｂ"),1,0)</f>
        <v>0</v>
      </c>
      <c r="DL245" s="383"/>
      <c r="DM245" s="383">
        <f t="shared" ref="DM245" si="1186">IF(AND(DM$161="腐食",DM$169="Ｂ"),1,0)</f>
        <v>0</v>
      </c>
      <c r="DN245" s="383"/>
      <c r="DO245" s="383">
        <f t="shared" ref="DO245" si="1187">IF(AND(DO$161="腐食",DO$169="Ｂ"),1,0)</f>
        <v>0</v>
      </c>
      <c r="DP245" s="383"/>
      <c r="DQ245" s="383">
        <f t="shared" ref="DQ245" si="1188">IF(AND(DQ$161="腐食",DQ$169="Ｂ"),1,0)</f>
        <v>0</v>
      </c>
      <c r="DR245" s="383"/>
      <c r="DS245" s="383">
        <f t="shared" ref="DS245" si="1189">IF(AND(DS$161="腐食",DS$169="Ｂ"),1,0)</f>
        <v>0</v>
      </c>
      <c r="DT245" s="383"/>
      <c r="DU245" s="383">
        <f t="shared" ref="DU245" si="1190">IF(AND(DU$161="腐食",DU$169="Ｂ"),1,0)</f>
        <v>0</v>
      </c>
      <c r="DV245" s="383"/>
      <c r="DW245" s="383">
        <f t="shared" ref="DW245" si="1191">IF(AND(DW$161="腐食",DW$169="Ｂ"),1,0)</f>
        <v>0</v>
      </c>
      <c r="DX245" s="383"/>
      <c r="DY245" s="383">
        <f t="shared" ref="DY245" si="1192">IF(AND(DY$161="腐食",DY$169="Ｂ"),1,0)</f>
        <v>0</v>
      </c>
      <c r="DZ245" s="383"/>
      <c r="EA245" s="383">
        <f t="shared" ref="EA245" si="1193">IF(AND(EA$161="腐食",EA$169="Ｂ"),1,0)</f>
        <v>0</v>
      </c>
      <c r="EB245" s="383"/>
      <c r="EC245" s="383">
        <f t="shared" ref="EC245" si="1194">IF(AND(EC$161="腐食",EC$169="Ｂ"),1,0)</f>
        <v>0</v>
      </c>
      <c r="ED245" s="383"/>
      <c r="EE245" s="383">
        <f t="shared" ref="EE245" si="1195">IF(AND(EE$161="腐食",EE$169="Ｂ"),1,0)</f>
        <v>0</v>
      </c>
      <c r="EF245" s="383"/>
      <c r="EG245" s="383">
        <f t="shared" ref="EG245" si="1196">IF(AND(EG$161="腐食",EG$169="Ｂ"),1,0)</f>
        <v>0</v>
      </c>
      <c r="EH245" s="383"/>
      <c r="EI245" s="383">
        <f t="shared" ref="EI245" si="1197">IF(AND(EI$161="腐食",EI$169="Ｂ"),1,0)</f>
        <v>0</v>
      </c>
      <c r="EJ245" s="383"/>
      <c r="EK245" s="383">
        <f t="shared" ref="EK245" si="1198">IF(AND(EK$161="腐食",EK$169="Ｂ"),1,0)</f>
        <v>0</v>
      </c>
      <c r="EL245" s="383"/>
      <c r="EM245" s="383">
        <f t="shared" ref="EM245" si="1199">IF(AND(EM$161="腐食",EM$169="Ｂ"),1,0)</f>
        <v>0</v>
      </c>
      <c r="EN245" s="383"/>
      <c r="EO245" s="383">
        <f t="shared" ref="EO245" si="1200">IF(AND(EO$161="腐食",EO$169="Ｂ"),1,0)</f>
        <v>0</v>
      </c>
      <c r="EP245" s="383"/>
      <c r="EQ245" s="383">
        <f t="shared" ref="EQ245" si="1201">IF(AND(EQ$161="腐食",EQ$169="Ｂ"),1,0)</f>
        <v>0</v>
      </c>
      <c r="ER245" s="383"/>
      <c r="ES245" s="383">
        <f t="shared" ref="ES245" si="1202">IF(AND(ES$161="腐食",ES$169="Ｂ"),1,0)</f>
        <v>0</v>
      </c>
      <c r="ET245" s="383"/>
      <c r="EU245" s="383">
        <f t="shared" ref="EU245" si="1203">IF(AND(EU$161="腐食",EU$169="Ｂ"),1,0)</f>
        <v>0</v>
      </c>
      <c r="EV245" s="383"/>
      <c r="EW245" s="383">
        <f t="shared" ref="EW245" si="1204">IF(AND(EW$161="腐食",EW$169="Ｂ"),1,0)</f>
        <v>0</v>
      </c>
      <c r="EX245" s="383"/>
      <c r="EY245" s="383">
        <f t="shared" ref="EY245" si="1205">IF(AND(EY$161="腐食",EY$169="Ｂ"),1,0)</f>
        <v>0</v>
      </c>
      <c r="EZ245" s="383"/>
      <c r="FA245" s="383">
        <f t="shared" ref="FA245" si="1206">IF(AND(FA$161="腐食",FA$169="Ｂ"),1,0)</f>
        <v>0</v>
      </c>
      <c r="FB245" s="383"/>
      <c r="FC245" s="383">
        <f t="shared" ref="FC245" si="1207">IF(AND(FC$161="腐食",FC$169="Ｂ"),1,0)</f>
        <v>0</v>
      </c>
      <c r="FD245" s="383"/>
      <c r="FE245" s="383">
        <f t="shared" ref="FE245" si="1208">IF(AND(FE$161="腐食",FE$169="Ｂ"),1,0)</f>
        <v>0</v>
      </c>
      <c r="FF245" s="383"/>
      <c r="FG245" s="383">
        <f t="shared" ref="FG245" si="1209">IF(AND(FG$161="腐食",FG$169="Ｂ"),1,0)</f>
        <v>0</v>
      </c>
      <c r="FH245" s="383"/>
      <c r="FI245" s="383">
        <f t="shared" ref="FI245" si="1210">IF(AND(FI$161="腐食",FI$169="Ｂ"),1,0)</f>
        <v>0</v>
      </c>
      <c r="FJ245" s="383"/>
      <c r="FK245" s="383">
        <f t="shared" ref="FK245" si="1211">IF(AND(FK$161="腐食",FK$169="Ｂ"),1,0)</f>
        <v>0</v>
      </c>
      <c r="FL245" s="383"/>
      <c r="FM245" s="383">
        <f t="shared" ref="FM245" si="1212">IF(AND(FM$161="腐食",FM$169="Ｂ"),1,0)</f>
        <v>0</v>
      </c>
      <c r="FN245" s="383"/>
      <c r="FO245" s="383">
        <f t="shared" ref="FO245" si="1213">IF(AND(FO$161="腐食",FO$169="Ｂ"),1,0)</f>
        <v>0</v>
      </c>
      <c r="FP245" s="383"/>
      <c r="FQ245" s="383">
        <f t="shared" ref="FQ245" si="1214">IF(AND(FQ$161="腐食",FQ$169="Ｂ"),1,0)</f>
        <v>0</v>
      </c>
      <c r="FR245" s="383"/>
    </row>
    <row r="246" spans="5:174" x14ac:dyDescent="0.15">
      <c r="E246" s="135" t="s">
        <v>161</v>
      </c>
      <c r="F246" s="135"/>
      <c r="G246" s="135" t="s">
        <v>165</v>
      </c>
      <c r="H246" s="135"/>
      <c r="I246" s="383">
        <f>IF(AND(I$161="腐食",I$169="Ｃ"),1,0)</f>
        <v>0</v>
      </c>
      <c r="J246" s="383"/>
      <c r="K246" s="383">
        <f t="shared" ref="K246" si="1215">IF(AND(K$161="腐食",K$169="Ｃ"),1,0)</f>
        <v>0</v>
      </c>
      <c r="L246" s="383"/>
      <c r="M246" s="383">
        <f t="shared" ref="M246" si="1216">IF(AND(M$161="腐食",M$169="Ｃ"),1,0)</f>
        <v>0</v>
      </c>
      <c r="N246" s="383"/>
      <c r="O246" s="383">
        <f t="shared" ref="O246" si="1217">IF(AND(O$161="腐食",O$169="Ｃ"),1,0)</f>
        <v>0</v>
      </c>
      <c r="P246" s="383"/>
      <c r="Q246" s="383">
        <f t="shared" ref="Q246" si="1218">IF(AND(Q$161="腐食",Q$169="Ｃ"),1,0)</f>
        <v>0</v>
      </c>
      <c r="R246" s="383"/>
      <c r="S246" s="383">
        <f t="shared" ref="S246" si="1219">IF(AND(S$161="腐食",S$169="Ｃ"),1,0)</f>
        <v>0</v>
      </c>
      <c r="T246" s="383"/>
      <c r="U246" s="383">
        <f t="shared" ref="U246" si="1220">IF(AND(U$161="腐食",U$169="Ｃ"),1,0)</f>
        <v>0</v>
      </c>
      <c r="V246" s="383"/>
      <c r="W246" s="383">
        <f t="shared" ref="W246" si="1221">IF(AND(W$161="腐食",W$169="Ｃ"),1,0)</f>
        <v>0</v>
      </c>
      <c r="X246" s="383"/>
      <c r="Y246" s="383">
        <f t="shared" ref="Y246" si="1222">IF(AND(Y$161="腐食",Y$169="Ｃ"),1,0)</f>
        <v>0</v>
      </c>
      <c r="Z246" s="383"/>
      <c r="AA246" s="383">
        <f t="shared" ref="AA246" si="1223">IF(AND(AA$161="腐食",AA$169="Ｃ"),1,0)</f>
        <v>0</v>
      </c>
      <c r="AB246" s="383"/>
      <c r="AC246" s="383">
        <f t="shared" ref="AC246" si="1224">IF(AND(AC$161="腐食",AC$169="Ｃ"),1,0)</f>
        <v>0</v>
      </c>
      <c r="AD246" s="383"/>
      <c r="AE246" s="383">
        <f t="shared" ref="AE246" si="1225">IF(AND(AE$161="腐食",AE$169="Ｃ"),1,0)</f>
        <v>0</v>
      </c>
      <c r="AF246" s="383"/>
      <c r="AG246" s="383">
        <f t="shared" ref="AG246" si="1226">IF(AND(AG$161="腐食",AG$169="Ｃ"),1,0)</f>
        <v>0</v>
      </c>
      <c r="AH246" s="383"/>
      <c r="AI246" s="383">
        <f t="shared" ref="AI246" si="1227">IF(AND(AI$161="腐食",AI$169="Ｃ"),1,0)</f>
        <v>0</v>
      </c>
      <c r="AJ246" s="383"/>
      <c r="AK246" s="383">
        <f t="shared" ref="AK246" si="1228">IF(AND(AK$161="腐食",AK$169="Ｃ"),1,0)</f>
        <v>0</v>
      </c>
      <c r="AL246" s="383"/>
      <c r="AM246" s="383">
        <f t="shared" ref="AM246" si="1229">IF(AND(AM$161="腐食",AM$169="Ｃ"),1,0)</f>
        <v>0</v>
      </c>
      <c r="AN246" s="383"/>
      <c r="AO246" s="383">
        <f t="shared" ref="AO246" si="1230">IF(AND(AO$161="腐食",AO$169="Ｃ"),1,0)</f>
        <v>0</v>
      </c>
      <c r="AP246" s="383"/>
      <c r="AQ246" s="383">
        <f t="shared" ref="AQ246" si="1231">IF(AND(AQ$161="腐食",AQ$169="Ｃ"),1,0)</f>
        <v>0</v>
      </c>
      <c r="AR246" s="383"/>
      <c r="AS246" s="383">
        <f t="shared" ref="AS246" si="1232">IF(AND(AS$161="腐食",AS$169="Ｃ"),1,0)</f>
        <v>0</v>
      </c>
      <c r="AT246" s="383"/>
      <c r="AU246" s="383">
        <f t="shared" ref="AU246" si="1233">IF(AND(AU$161="腐食",AU$169="Ｃ"),1,0)</f>
        <v>0</v>
      </c>
      <c r="AV246" s="383"/>
      <c r="AW246" s="383">
        <f t="shared" ref="AW246" si="1234">IF(AND(AW$161="腐食",AW$169="Ｃ"),1,0)</f>
        <v>0</v>
      </c>
      <c r="AX246" s="383"/>
      <c r="AY246" s="383">
        <f t="shared" ref="AY246" si="1235">IF(AND(AY$161="腐食",AY$169="Ｃ"),1,0)</f>
        <v>0</v>
      </c>
      <c r="AZ246" s="383"/>
      <c r="BA246" s="383">
        <f t="shared" ref="BA246" si="1236">IF(AND(BA$161="腐食",BA$169="Ｃ"),1,0)</f>
        <v>0</v>
      </c>
      <c r="BB246" s="383"/>
      <c r="BC246" s="383">
        <f t="shared" ref="BC246" si="1237">IF(AND(BC$161="腐食",BC$169="Ｃ"),1,0)</f>
        <v>0</v>
      </c>
      <c r="BD246" s="383"/>
      <c r="BE246" s="383">
        <f t="shared" ref="BE246" si="1238">IF(AND(BE$161="腐食",BE$169="Ｃ"),1,0)</f>
        <v>0</v>
      </c>
      <c r="BF246" s="383"/>
      <c r="BG246" s="383">
        <f t="shared" ref="BG246" si="1239">IF(AND(BG$161="腐食",BG$169="Ｃ"),1,0)</f>
        <v>0</v>
      </c>
      <c r="BH246" s="383"/>
      <c r="BI246" s="383">
        <f t="shared" ref="BI246" si="1240">IF(AND(BI$161="腐食",BI$169="Ｃ"),1,0)</f>
        <v>0</v>
      </c>
      <c r="BJ246" s="383"/>
      <c r="BK246" s="383">
        <f t="shared" ref="BK246" si="1241">IF(AND(BK$161="腐食",BK$169="Ｃ"),1,0)</f>
        <v>0</v>
      </c>
      <c r="BL246" s="383"/>
      <c r="BM246" s="383">
        <f t="shared" ref="BM246" si="1242">IF(AND(BM$161="腐食",BM$169="Ｃ"),1,0)</f>
        <v>0</v>
      </c>
      <c r="BN246" s="383"/>
      <c r="BO246" s="383">
        <f t="shared" ref="BO246" si="1243">IF(AND(BO$161="腐食",BO$169="Ｃ"),1,0)</f>
        <v>0</v>
      </c>
      <c r="BP246" s="383"/>
      <c r="BQ246" s="383">
        <f t="shared" ref="BQ246" si="1244">IF(AND(BQ$161="腐食",BQ$169="Ｃ"),1,0)</f>
        <v>0</v>
      </c>
      <c r="BR246" s="383"/>
      <c r="BS246" s="383">
        <f t="shared" ref="BS246" si="1245">IF(AND(BS$161="腐食",BS$169="Ｃ"),1,0)</f>
        <v>0</v>
      </c>
      <c r="BT246" s="383"/>
      <c r="BU246" s="383">
        <f t="shared" ref="BU246" si="1246">IF(AND(BU$161="腐食",BU$169="Ｃ"),1,0)</f>
        <v>0</v>
      </c>
      <c r="BV246" s="383"/>
      <c r="BW246" s="383">
        <f t="shared" ref="BW246" si="1247">IF(AND(BW$161="腐食",BW$169="Ｃ"),1,0)</f>
        <v>0</v>
      </c>
      <c r="BX246" s="383"/>
      <c r="BY246" s="383">
        <f t="shared" ref="BY246" si="1248">IF(AND(BY$161="腐食",BY$169="Ｃ"),1,0)</f>
        <v>0</v>
      </c>
      <c r="BZ246" s="383"/>
      <c r="CA246" s="383">
        <f t="shared" ref="CA246" si="1249">IF(AND(CA$161="腐食",CA$169="Ｃ"),1,0)</f>
        <v>0</v>
      </c>
      <c r="CB246" s="383"/>
      <c r="CC246" s="383">
        <f t="shared" ref="CC246" si="1250">IF(AND(CC$161="腐食",CC$169="Ｃ"),1,0)</f>
        <v>0</v>
      </c>
      <c r="CD246" s="383"/>
      <c r="CE246" s="383">
        <f t="shared" ref="CE246" si="1251">IF(AND(CE$161="腐食",CE$169="Ｃ"),1,0)</f>
        <v>0</v>
      </c>
      <c r="CF246" s="383"/>
      <c r="CG246" s="383">
        <f t="shared" ref="CG246" si="1252">IF(AND(CG$161="腐食",CG$169="Ｃ"),1,0)</f>
        <v>0</v>
      </c>
      <c r="CH246" s="383"/>
      <c r="CI246" s="383">
        <f t="shared" ref="CI246" si="1253">IF(AND(CI$161="腐食",CI$169="Ｃ"),1,0)</f>
        <v>0</v>
      </c>
      <c r="CJ246" s="383"/>
      <c r="CK246" s="383">
        <f t="shared" ref="CK246" si="1254">IF(AND(CK$161="腐食",CK$169="Ｃ"),1,0)</f>
        <v>0</v>
      </c>
      <c r="CL246" s="383"/>
      <c r="CM246" s="383">
        <f t="shared" ref="CM246" si="1255">IF(AND(CM$161="腐食",CM$169="Ｃ"),1,0)</f>
        <v>0</v>
      </c>
      <c r="CN246" s="383"/>
      <c r="CO246" s="383">
        <f t="shared" ref="CO246" si="1256">IF(AND(CO$161="腐食",CO$169="Ｃ"),1,0)</f>
        <v>0</v>
      </c>
      <c r="CP246" s="383"/>
      <c r="CQ246" s="383">
        <f t="shared" ref="CQ246" si="1257">IF(AND(CQ$161="腐食",CQ$169="Ｃ"),1,0)</f>
        <v>0</v>
      </c>
      <c r="CR246" s="383"/>
      <c r="CS246" s="383">
        <f t="shared" ref="CS246" si="1258">IF(AND(CS$161="腐食",CS$169="Ｃ"),1,0)</f>
        <v>0</v>
      </c>
      <c r="CT246" s="383"/>
      <c r="CU246" s="383">
        <f t="shared" ref="CU246" si="1259">IF(AND(CU$161="腐食",CU$169="Ｃ"),1,0)</f>
        <v>0</v>
      </c>
      <c r="CV246" s="383"/>
      <c r="CW246" s="383">
        <f t="shared" ref="CW246" si="1260">IF(AND(CW$161="腐食",CW$169="Ｃ"),1,0)</f>
        <v>0</v>
      </c>
      <c r="CX246" s="383"/>
      <c r="CY246" s="383">
        <f t="shared" ref="CY246" si="1261">IF(AND(CY$161="腐食",CY$169="Ｃ"),1,0)</f>
        <v>0</v>
      </c>
      <c r="CZ246" s="383"/>
      <c r="DA246" s="383">
        <f t="shared" ref="DA246" si="1262">IF(AND(DA$161="腐食",DA$169="Ｃ"),1,0)</f>
        <v>0</v>
      </c>
      <c r="DB246" s="383"/>
      <c r="DC246" s="383">
        <f t="shared" ref="DC246" si="1263">IF(AND(DC$161="腐食",DC$169="Ｃ"),1,0)</f>
        <v>0</v>
      </c>
      <c r="DD246" s="383"/>
      <c r="DE246" s="383">
        <f t="shared" ref="DE246" si="1264">IF(AND(DE$161="腐食",DE$169="Ｃ"),1,0)</f>
        <v>0</v>
      </c>
      <c r="DF246" s="383"/>
      <c r="DG246" s="383">
        <f t="shared" ref="DG246" si="1265">IF(AND(DG$161="腐食",DG$169="Ｃ"),1,0)</f>
        <v>0</v>
      </c>
      <c r="DH246" s="383"/>
      <c r="DI246" s="383">
        <f t="shared" ref="DI246" si="1266">IF(AND(DI$161="腐食",DI$169="Ｃ"),1,0)</f>
        <v>0</v>
      </c>
      <c r="DJ246" s="383"/>
      <c r="DK246" s="383">
        <f t="shared" ref="DK246" si="1267">IF(AND(DK$161="腐食",DK$169="Ｃ"),1,0)</f>
        <v>0</v>
      </c>
      <c r="DL246" s="383"/>
      <c r="DM246" s="383">
        <f t="shared" ref="DM246" si="1268">IF(AND(DM$161="腐食",DM$169="Ｃ"),1,0)</f>
        <v>0</v>
      </c>
      <c r="DN246" s="383"/>
      <c r="DO246" s="383">
        <f t="shared" ref="DO246" si="1269">IF(AND(DO$161="腐食",DO$169="Ｃ"),1,0)</f>
        <v>0</v>
      </c>
      <c r="DP246" s="383"/>
      <c r="DQ246" s="383">
        <f t="shared" ref="DQ246" si="1270">IF(AND(DQ$161="腐食",DQ$169="Ｃ"),1,0)</f>
        <v>0</v>
      </c>
      <c r="DR246" s="383"/>
      <c r="DS246" s="383">
        <f t="shared" ref="DS246" si="1271">IF(AND(DS$161="腐食",DS$169="Ｃ"),1,0)</f>
        <v>0</v>
      </c>
      <c r="DT246" s="383"/>
      <c r="DU246" s="383">
        <f t="shared" ref="DU246" si="1272">IF(AND(DU$161="腐食",DU$169="Ｃ"),1,0)</f>
        <v>0</v>
      </c>
      <c r="DV246" s="383"/>
      <c r="DW246" s="383">
        <f t="shared" ref="DW246" si="1273">IF(AND(DW$161="腐食",DW$169="Ｃ"),1,0)</f>
        <v>0</v>
      </c>
      <c r="DX246" s="383"/>
      <c r="DY246" s="383">
        <f t="shared" ref="DY246" si="1274">IF(AND(DY$161="腐食",DY$169="Ｃ"),1,0)</f>
        <v>0</v>
      </c>
      <c r="DZ246" s="383"/>
      <c r="EA246" s="383">
        <f t="shared" ref="EA246" si="1275">IF(AND(EA$161="腐食",EA$169="Ｃ"),1,0)</f>
        <v>0</v>
      </c>
      <c r="EB246" s="383"/>
      <c r="EC246" s="383">
        <f t="shared" ref="EC246" si="1276">IF(AND(EC$161="腐食",EC$169="Ｃ"),1,0)</f>
        <v>0</v>
      </c>
      <c r="ED246" s="383"/>
      <c r="EE246" s="383">
        <f t="shared" ref="EE246" si="1277">IF(AND(EE$161="腐食",EE$169="Ｃ"),1,0)</f>
        <v>0</v>
      </c>
      <c r="EF246" s="383"/>
      <c r="EG246" s="383">
        <f t="shared" ref="EG246" si="1278">IF(AND(EG$161="腐食",EG$169="Ｃ"),1,0)</f>
        <v>0</v>
      </c>
      <c r="EH246" s="383"/>
      <c r="EI246" s="383">
        <f t="shared" ref="EI246" si="1279">IF(AND(EI$161="腐食",EI$169="Ｃ"),1,0)</f>
        <v>0</v>
      </c>
      <c r="EJ246" s="383"/>
      <c r="EK246" s="383">
        <f t="shared" ref="EK246" si="1280">IF(AND(EK$161="腐食",EK$169="Ｃ"),1,0)</f>
        <v>0</v>
      </c>
      <c r="EL246" s="383"/>
      <c r="EM246" s="383">
        <f t="shared" ref="EM246" si="1281">IF(AND(EM$161="腐食",EM$169="Ｃ"),1,0)</f>
        <v>0</v>
      </c>
      <c r="EN246" s="383"/>
      <c r="EO246" s="383">
        <f t="shared" ref="EO246" si="1282">IF(AND(EO$161="腐食",EO$169="Ｃ"),1,0)</f>
        <v>0</v>
      </c>
      <c r="EP246" s="383"/>
      <c r="EQ246" s="383">
        <f t="shared" ref="EQ246" si="1283">IF(AND(EQ$161="腐食",EQ$169="Ｃ"),1,0)</f>
        <v>0</v>
      </c>
      <c r="ER246" s="383"/>
      <c r="ES246" s="383">
        <f t="shared" ref="ES246" si="1284">IF(AND(ES$161="腐食",ES$169="Ｃ"),1,0)</f>
        <v>0</v>
      </c>
      <c r="ET246" s="383"/>
      <c r="EU246" s="383">
        <f t="shared" ref="EU246" si="1285">IF(AND(EU$161="腐食",EU$169="Ｃ"),1,0)</f>
        <v>0</v>
      </c>
      <c r="EV246" s="383"/>
      <c r="EW246" s="383">
        <f t="shared" ref="EW246" si="1286">IF(AND(EW$161="腐食",EW$169="Ｃ"),1,0)</f>
        <v>0</v>
      </c>
      <c r="EX246" s="383"/>
      <c r="EY246" s="383">
        <f t="shared" ref="EY246" si="1287">IF(AND(EY$161="腐食",EY$169="Ｃ"),1,0)</f>
        <v>0</v>
      </c>
      <c r="EZ246" s="383"/>
      <c r="FA246" s="383">
        <f t="shared" ref="FA246" si="1288">IF(AND(FA$161="腐食",FA$169="Ｃ"),1,0)</f>
        <v>0</v>
      </c>
      <c r="FB246" s="383"/>
      <c r="FC246" s="383">
        <f t="shared" ref="FC246" si="1289">IF(AND(FC$161="腐食",FC$169="Ｃ"),1,0)</f>
        <v>0</v>
      </c>
      <c r="FD246" s="383"/>
      <c r="FE246" s="383">
        <f t="shared" ref="FE246" si="1290">IF(AND(FE$161="腐食",FE$169="Ｃ"),1,0)</f>
        <v>0</v>
      </c>
      <c r="FF246" s="383"/>
      <c r="FG246" s="383">
        <f t="shared" ref="FG246" si="1291">IF(AND(FG$161="腐食",FG$169="Ｃ"),1,0)</f>
        <v>0</v>
      </c>
      <c r="FH246" s="383"/>
      <c r="FI246" s="383">
        <f t="shared" ref="FI246" si="1292">IF(AND(FI$161="腐食",FI$169="Ｃ"),1,0)</f>
        <v>0</v>
      </c>
      <c r="FJ246" s="383"/>
      <c r="FK246" s="383">
        <f t="shared" ref="FK246" si="1293">IF(AND(FK$161="腐食",FK$169="Ｃ"),1,0)</f>
        <v>0</v>
      </c>
      <c r="FL246" s="383"/>
      <c r="FM246" s="383">
        <f t="shared" ref="FM246" si="1294">IF(AND(FM$161="腐食",FM$169="Ｃ"),1,0)</f>
        <v>0</v>
      </c>
      <c r="FN246" s="383"/>
      <c r="FO246" s="383">
        <f t="shared" ref="FO246" si="1295">IF(AND(FO$161="腐食",FO$169="Ｃ"),1,0)</f>
        <v>0</v>
      </c>
      <c r="FP246" s="383"/>
      <c r="FQ246" s="383">
        <f t="shared" ref="FQ246" si="1296">IF(AND(FQ$161="腐食",FQ$169="Ｃ"),1,0)</f>
        <v>0</v>
      </c>
      <c r="FR246" s="383"/>
    </row>
    <row r="247" spans="5:174" x14ac:dyDescent="0.15">
      <c r="E247" s="135" t="s">
        <v>163</v>
      </c>
      <c r="F247" s="135"/>
      <c r="G247" s="135" t="s">
        <v>162</v>
      </c>
      <c r="H247" s="135"/>
      <c r="I247" s="383">
        <f>IF(AND(I$161="たるみ",I$169="Ａ"),1,0)</f>
        <v>0</v>
      </c>
      <c r="J247" s="383"/>
      <c r="K247" s="383">
        <f t="shared" ref="K247" si="1297">IF(AND(K$161="たるみ",K$169="Ａ"),1,0)</f>
        <v>0</v>
      </c>
      <c r="L247" s="383"/>
      <c r="M247" s="383">
        <f t="shared" ref="M247" si="1298">IF(AND(M$161="たるみ",M$169="Ａ"),1,0)</f>
        <v>0</v>
      </c>
      <c r="N247" s="383"/>
      <c r="O247" s="383">
        <f t="shared" ref="O247" si="1299">IF(AND(O$161="たるみ",O$169="Ａ"),1,0)</f>
        <v>0</v>
      </c>
      <c r="P247" s="383"/>
      <c r="Q247" s="383">
        <f t="shared" ref="Q247" si="1300">IF(AND(Q$161="たるみ",Q$169="Ａ"),1,0)</f>
        <v>0</v>
      </c>
      <c r="R247" s="383"/>
      <c r="S247" s="383">
        <f t="shared" ref="S247" si="1301">IF(AND(S$161="たるみ",S$169="Ａ"),1,0)</f>
        <v>0</v>
      </c>
      <c r="T247" s="383"/>
      <c r="U247" s="383">
        <f t="shared" ref="U247" si="1302">IF(AND(U$161="たるみ",U$169="Ａ"),1,0)</f>
        <v>0</v>
      </c>
      <c r="V247" s="383"/>
      <c r="W247" s="383">
        <f t="shared" ref="W247" si="1303">IF(AND(W$161="たるみ",W$169="Ａ"),1,0)</f>
        <v>0</v>
      </c>
      <c r="X247" s="383"/>
      <c r="Y247" s="383">
        <f t="shared" ref="Y247" si="1304">IF(AND(Y$161="たるみ",Y$169="Ａ"),1,0)</f>
        <v>0</v>
      </c>
      <c r="Z247" s="383"/>
      <c r="AA247" s="383">
        <f t="shared" ref="AA247" si="1305">IF(AND(AA$161="たるみ",AA$169="Ａ"),1,0)</f>
        <v>0</v>
      </c>
      <c r="AB247" s="383"/>
      <c r="AC247" s="383">
        <f t="shared" ref="AC247" si="1306">IF(AND(AC$161="たるみ",AC$169="Ａ"),1,0)</f>
        <v>0</v>
      </c>
      <c r="AD247" s="383"/>
      <c r="AE247" s="383">
        <f t="shared" ref="AE247" si="1307">IF(AND(AE$161="たるみ",AE$169="Ａ"),1,0)</f>
        <v>0</v>
      </c>
      <c r="AF247" s="383"/>
      <c r="AG247" s="383">
        <f t="shared" ref="AG247" si="1308">IF(AND(AG$161="たるみ",AG$169="Ａ"),1,0)</f>
        <v>0</v>
      </c>
      <c r="AH247" s="383"/>
      <c r="AI247" s="383">
        <f t="shared" ref="AI247" si="1309">IF(AND(AI$161="たるみ",AI$169="Ａ"),1,0)</f>
        <v>0</v>
      </c>
      <c r="AJ247" s="383"/>
      <c r="AK247" s="383">
        <f t="shared" ref="AK247" si="1310">IF(AND(AK$161="たるみ",AK$169="Ａ"),1,0)</f>
        <v>0</v>
      </c>
      <c r="AL247" s="383"/>
      <c r="AM247" s="383">
        <f t="shared" ref="AM247" si="1311">IF(AND(AM$161="たるみ",AM$169="Ａ"),1,0)</f>
        <v>0</v>
      </c>
      <c r="AN247" s="383"/>
      <c r="AO247" s="383">
        <f t="shared" ref="AO247" si="1312">IF(AND(AO$161="たるみ",AO$169="Ａ"),1,0)</f>
        <v>0</v>
      </c>
      <c r="AP247" s="383"/>
      <c r="AQ247" s="383">
        <f t="shared" ref="AQ247" si="1313">IF(AND(AQ$161="たるみ",AQ$169="Ａ"),1,0)</f>
        <v>0</v>
      </c>
      <c r="AR247" s="383"/>
      <c r="AS247" s="383">
        <f t="shared" ref="AS247" si="1314">IF(AND(AS$161="たるみ",AS$169="Ａ"),1,0)</f>
        <v>0</v>
      </c>
      <c r="AT247" s="383"/>
      <c r="AU247" s="383">
        <f t="shared" ref="AU247" si="1315">IF(AND(AU$161="たるみ",AU$169="Ａ"),1,0)</f>
        <v>0</v>
      </c>
      <c r="AV247" s="383"/>
      <c r="AW247" s="383">
        <f t="shared" ref="AW247" si="1316">IF(AND(AW$161="たるみ",AW$169="Ａ"),1,0)</f>
        <v>0</v>
      </c>
      <c r="AX247" s="383"/>
      <c r="AY247" s="383">
        <f t="shared" ref="AY247" si="1317">IF(AND(AY$161="たるみ",AY$169="Ａ"),1,0)</f>
        <v>0</v>
      </c>
      <c r="AZ247" s="383"/>
      <c r="BA247" s="383">
        <f t="shared" ref="BA247" si="1318">IF(AND(BA$161="たるみ",BA$169="Ａ"),1,0)</f>
        <v>0</v>
      </c>
      <c r="BB247" s="383"/>
      <c r="BC247" s="383">
        <f t="shared" ref="BC247" si="1319">IF(AND(BC$161="たるみ",BC$169="Ａ"),1,0)</f>
        <v>0</v>
      </c>
      <c r="BD247" s="383"/>
      <c r="BE247" s="383">
        <f t="shared" ref="BE247" si="1320">IF(AND(BE$161="たるみ",BE$169="Ａ"),1,0)</f>
        <v>0</v>
      </c>
      <c r="BF247" s="383"/>
      <c r="BG247" s="383">
        <f t="shared" ref="BG247" si="1321">IF(AND(BG$161="たるみ",BG$169="Ａ"),1,0)</f>
        <v>0</v>
      </c>
      <c r="BH247" s="383"/>
      <c r="BI247" s="383">
        <f t="shared" ref="BI247" si="1322">IF(AND(BI$161="たるみ",BI$169="Ａ"),1,0)</f>
        <v>0</v>
      </c>
      <c r="BJ247" s="383"/>
      <c r="BK247" s="383">
        <f t="shared" ref="BK247" si="1323">IF(AND(BK$161="たるみ",BK$169="Ａ"),1,0)</f>
        <v>0</v>
      </c>
      <c r="BL247" s="383"/>
      <c r="BM247" s="383">
        <f t="shared" ref="BM247" si="1324">IF(AND(BM$161="たるみ",BM$169="Ａ"),1,0)</f>
        <v>0</v>
      </c>
      <c r="BN247" s="383"/>
      <c r="BO247" s="383">
        <f t="shared" ref="BO247" si="1325">IF(AND(BO$161="たるみ",BO$169="Ａ"),1,0)</f>
        <v>0</v>
      </c>
      <c r="BP247" s="383"/>
      <c r="BQ247" s="383">
        <f t="shared" ref="BQ247" si="1326">IF(AND(BQ$161="たるみ",BQ$169="Ａ"),1,0)</f>
        <v>0</v>
      </c>
      <c r="BR247" s="383"/>
      <c r="BS247" s="383">
        <f t="shared" ref="BS247" si="1327">IF(AND(BS$161="たるみ",BS$169="Ａ"),1,0)</f>
        <v>0</v>
      </c>
      <c r="BT247" s="383"/>
      <c r="BU247" s="383">
        <f t="shared" ref="BU247" si="1328">IF(AND(BU$161="たるみ",BU$169="Ａ"),1,0)</f>
        <v>0</v>
      </c>
      <c r="BV247" s="383"/>
      <c r="BW247" s="383">
        <f t="shared" ref="BW247" si="1329">IF(AND(BW$161="たるみ",BW$169="Ａ"),1,0)</f>
        <v>0</v>
      </c>
      <c r="BX247" s="383"/>
      <c r="BY247" s="383">
        <f t="shared" ref="BY247" si="1330">IF(AND(BY$161="たるみ",BY$169="Ａ"),1,0)</f>
        <v>0</v>
      </c>
      <c r="BZ247" s="383"/>
      <c r="CA247" s="383">
        <f t="shared" ref="CA247" si="1331">IF(AND(CA$161="たるみ",CA$169="Ａ"),1,0)</f>
        <v>0</v>
      </c>
      <c r="CB247" s="383"/>
      <c r="CC247" s="383">
        <f t="shared" ref="CC247" si="1332">IF(AND(CC$161="たるみ",CC$169="Ａ"),1,0)</f>
        <v>0</v>
      </c>
      <c r="CD247" s="383"/>
      <c r="CE247" s="383">
        <f t="shared" ref="CE247" si="1333">IF(AND(CE$161="たるみ",CE$169="Ａ"),1,0)</f>
        <v>0</v>
      </c>
      <c r="CF247" s="383"/>
      <c r="CG247" s="383">
        <f t="shared" ref="CG247" si="1334">IF(AND(CG$161="たるみ",CG$169="Ａ"),1,0)</f>
        <v>0</v>
      </c>
      <c r="CH247" s="383"/>
      <c r="CI247" s="383">
        <f t="shared" ref="CI247" si="1335">IF(AND(CI$161="たるみ",CI$169="Ａ"),1,0)</f>
        <v>0</v>
      </c>
      <c r="CJ247" s="383"/>
      <c r="CK247" s="383">
        <f t="shared" ref="CK247" si="1336">IF(AND(CK$161="たるみ",CK$169="Ａ"),1,0)</f>
        <v>0</v>
      </c>
      <c r="CL247" s="383"/>
      <c r="CM247" s="383">
        <f t="shared" ref="CM247" si="1337">IF(AND(CM$161="たるみ",CM$169="Ａ"),1,0)</f>
        <v>0</v>
      </c>
      <c r="CN247" s="383"/>
      <c r="CO247" s="383">
        <f t="shared" ref="CO247" si="1338">IF(AND(CO$161="たるみ",CO$169="Ａ"),1,0)</f>
        <v>0</v>
      </c>
      <c r="CP247" s="383"/>
      <c r="CQ247" s="383">
        <f t="shared" ref="CQ247" si="1339">IF(AND(CQ$161="たるみ",CQ$169="Ａ"),1,0)</f>
        <v>0</v>
      </c>
      <c r="CR247" s="383"/>
      <c r="CS247" s="383">
        <f t="shared" ref="CS247" si="1340">IF(AND(CS$161="たるみ",CS$169="Ａ"),1,0)</f>
        <v>0</v>
      </c>
      <c r="CT247" s="383"/>
      <c r="CU247" s="383">
        <f t="shared" ref="CU247" si="1341">IF(AND(CU$161="たるみ",CU$169="Ａ"),1,0)</f>
        <v>0</v>
      </c>
      <c r="CV247" s="383"/>
      <c r="CW247" s="383">
        <f t="shared" ref="CW247" si="1342">IF(AND(CW$161="たるみ",CW$169="Ａ"),1,0)</f>
        <v>0</v>
      </c>
      <c r="CX247" s="383"/>
      <c r="CY247" s="383">
        <f t="shared" ref="CY247" si="1343">IF(AND(CY$161="たるみ",CY$169="Ａ"),1,0)</f>
        <v>0</v>
      </c>
      <c r="CZ247" s="383"/>
      <c r="DA247" s="383">
        <f t="shared" ref="DA247" si="1344">IF(AND(DA$161="たるみ",DA$169="Ａ"),1,0)</f>
        <v>0</v>
      </c>
      <c r="DB247" s="383"/>
      <c r="DC247" s="383">
        <f t="shared" ref="DC247" si="1345">IF(AND(DC$161="たるみ",DC$169="Ａ"),1,0)</f>
        <v>0</v>
      </c>
      <c r="DD247" s="383"/>
      <c r="DE247" s="383">
        <f t="shared" ref="DE247" si="1346">IF(AND(DE$161="たるみ",DE$169="Ａ"),1,0)</f>
        <v>0</v>
      </c>
      <c r="DF247" s="383"/>
      <c r="DG247" s="383">
        <f t="shared" ref="DG247" si="1347">IF(AND(DG$161="たるみ",DG$169="Ａ"),1,0)</f>
        <v>0</v>
      </c>
      <c r="DH247" s="383"/>
      <c r="DI247" s="383">
        <f t="shared" ref="DI247" si="1348">IF(AND(DI$161="たるみ",DI$169="Ａ"),1,0)</f>
        <v>0</v>
      </c>
      <c r="DJ247" s="383"/>
      <c r="DK247" s="383">
        <f t="shared" ref="DK247" si="1349">IF(AND(DK$161="たるみ",DK$169="Ａ"),1,0)</f>
        <v>0</v>
      </c>
      <c r="DL247" s="383"/>
      <c r="DM247" s="383">
        <f t="shared" ref="DM247" si="1350">IF(AND(DM$161="たるみ",DM$169="Ａ"),1,0)</f>
        <v>0</v>
      </c>
      <c r="DN247" s="383"/>
      <c r="DO247" s="383">
        <f t="shared" ref="DO247" si="1351">IF(AND(DO$161="たるみ",DO$169="Ａ"),1,0)</f>
        <v>0</v>
      </c>
      <c r="DP247" s="383"/>
      <c r="DQ247" s="383">
        <f t="shared" ref="DQ247" si="1352">IF(AND(DQ$161="たるみ",DQ$169="Ａ"),1,0)</f>
        <v>0</v>
      </c>
      <c r="DR247" s="383"/>
      <c r="DS247" s="383">
        <f t="shared" ref="DS247" si="1353">IF(AND(DS$161="たるみ",DS$169="Ａ"),1,0)</f>
        <v>0</v>
      </c>
      <c r="DT247" s="383"/>
      <c r="DU247" s="383">
        <f t="shared" ref="DU247" si="1354">IF(AND(DU$161="たるみ",DU$169="Ａ"),1,0)</f>
        <v>0</v>
      </c>
      <c r="DV247" s="383"/>
      <c r="DW247" s="383">
        <f t="shared" ref="DW247" si="1355">IF(AND(DW$161="たるみ",DW$169="Ａ"),1,0)</f>
        <v>0</v>
      </c>
      <c r="DX247" s="383"/>
      <c r="DY247" s="383">
        <f t="shared" ref="DY247" si="1356">IF(AND(DY$161="たるみ",DY$169="Ａ"),1,0)</f>
        <v>0</v>
      </c>
      <c r="DZ247" s="383"/>
      <c r="EA247" s="383">
        <f t="shared" ref="EA247" si="1357">IF(AND(EA$161="たるみ",EA$169="Ａ"),1,0)</f>
        <v>0</v>
      </c>
      <c r="EB247" s="383"/>
      <c r="EC247" s="383">
        <f t="shared" ref="EC247" si="1358">IF(AND(EC$161="たるみ",EC$169="Ａ"),1,0)</f>
        <v>0</v>
      </c>
      <c r="ED247" s="383"/>
      <c r="EE247" s="383">
        <f t="shared" ref="EE247" si="1359">IF(AND(EE$161="たるみ",EE$169="Ａ"),1,0)</f>
        <v>0</v>
      </c>
      <c r="EF247" s="383"/>
      <c r="EG247" s="383">
        <f t="shared" ref="EG247" si="1360">IF(AND(EG$161="たるみ",EG$169="Ａ"),1,0)</f>
        <v>0</v>
      </c>
      <c r="EH247" s="383"/>
      <c r="EI247" s="383">
        <f t="shared" ref="EI247" si="1361">IF(AND(EI$161="たるみ",EI$169="Ａ"),1,0)</f>
        <v>0</v>
      </c>
      <c r="EJ247" s="383"/>
      <c r="EK247" s="383">
        <f t="shared" ref="EK247" si="1362">IF(AND(EK$161="たるみ",EK$169="Ａ"),1,0)</f>
        <v>0</v>
      </c>
      <c r="EL247" s="383"/>
      <c r="EM247" s="383">
        <f t="shared" ref="EM247" si="1363">IF(AND(EM$161="たるみ",EM$169="Ａ"),1,0)</f>
        <v>0</v>
      </c>
      <c r="EN247" s="383"/>
      <c r="EO247" s="383">
        <f t="shared" ref="EO247" si="1364">IF(AND(EO$161="たるみ",EO$169="Ａ"),1,0)</f>
        <v>0</v>
      </c>
      <c r="EP247" s="383"/>
      <c r="EQ247" s="383">
        <f t="shared" ref="EQ247" si="1365">IF(AND(EQ$161="たるみ",EQ$169="Ａ"),1,0)</f>
        <v>0</v>
      </c>
      <c r="ER247" s="383"/>
      <c r="ES247" s="383">
        <f t="shared" ref="ES247" si="1366">IF(AND(ES$161="たるみ",ES$169="Ａ"),1,0)</f>
        <v>0</v>
      </c>
      <c r="ET247" s="383"/>
      <c r="EU247" s="383">
        <f t="shared" ref="EU247" si="1367">IF(AND(EU$161="たるみ",EU$169="Ａ"),1,0)</f>
        <v>0</v>
      </c>
      <c r="EV247" s="383"/>
      <c r="EW247" s="383">
        <f t="shared" ref="EW247" si="1368">IF(AND(EW$161="たるみ",EW$169="Ａ"),1,0)</f>
        <v>0</v>
      </c>
      <c r="EX247" s="383"/>
      <c r="EY247" s="383">
        <f t="shared" ref="EY247" si="1369">IF(AND(EY$161="たるみ",EY$169="Ａ"),1,0)</f>
        <v>0</v>
      </c>
      <c r="EZ247" s="383"/>
      <c r="FA247" s="383">
        <f t="shared" ref="FA247" si="1370">IF(AND(FA$161="たるみ",FA$169="Ａ"),1,0)</f>
        <v>0</v>
      </c>
      <c r="FB247" s="383"/>
      <c r="FC247" s="383">
        <f t="shared" ref="FC247" si="1371">IF(AND(FC$161="たるみ",FC$169="Ａ"),1,0)</f>
        <v>0</v>
      </c>
      <c r="FD247" s="383"/>
      <c r="FE247" s="383">
        <f t="shared" ref="FE247" si="1372">IF(AND(FE$161="たるみ",FE$169="Ａ"),1,0)</f>
        <v>0</v>
      </c>
      <c r="FF247" s="383"/>
      <c r="FG247" s="383">
        <f t="shared" ref="FG247" si="1373">IF(AND(FG$161="たるみ",FG$169="Ａ"),1,0)</f>
        <v>0</v>
      </c>
      <c r="FH247" s="383"/>
      <c r="FI247" s="383">
        <f t="shared" ref="FI247" si="1374">IF(AND(FI$161="たるみ",FI$169="Ａ"),1,0)</f>
        <v>0</v>
      </c>
      <c r="FJ247" s="383"/>
      <c r="FK247" s="383">
        <f t="shared" ref="FK247" si="1375">IF(AND(FK$161="たるみ",FK$169="Ａ"),1,0)</f>
        <v>0</v>
      </c>
      <c r="FL247" s="383"/>
      <c r="FM247" s="383">
        <f t="shared" ref="FM247" si="1376">IF(AND(FM$161="たるみ",FM$169="Ａ"),1,0)</f>
        <v>0</v>
      </c>
      <c r="FN247" s="383"/>
      <c r="FO247" s="383">
        <f t="shared" ref="FO247" si="1377">IF(AND(FO$161="たるみ",FO$169="Ａ"),1,0)</f>
        <v>0</v>
      </c>
      <c r="FP247" s="383"/>
      <c r="FQ247" s="383">
        <f t="shared" ref="FQ247" si="1378">IF(AND(FQ$161="たるみ",FQ$169="Ａ"),1,0)</f>
        <v>0</v>
      </c>
      <c r="FR247" s="383"/>
    </row>
    <row r="248" spans="5:174" x14ac:dyDescent="0.15">
      <c r="E248" s="135" t="s">
        <v>164</v>
      </c>
      <c r="F248" s="135"/>
      <c r="G248" s="135" t="s">
        <v>166</v>
      </c>
      <c r="H248" s="135"/>
      <c r="I248" s="383">
        <f>IF(AND(I$161="たるみ",I$169="Ｂ"),1,0)</f>
        <v>0</v>
      </c>
      <c r="J248" s="383"/>
      <c r="K248" s="383">
        <f t="shared" ref="K248" si="1379">IF(AND(K$161="たるみ",K$169="Ｂ"),1,0)</f>
        <v>0</v>
      </c>
      <c r="L248" s="383"/>
      <c r="M248" s="383">
        <f t="shared" ref="M248" si="1380">IF(AND(M$161="たるみ",M$169="Ｂ"),1,0)</f>
        <v>0</v>
      </c>
      <c r="N248" s="383"/>
      <c r="O248" s="383">
        <f t="shared" ref="O248" si="1381">IF(AND(O$161="たるみ",O$169="Ｂ"),1,0)</f>
        <v>0</v>
      </c>
      <c r="P248" s="383"/>
      <c r="Q248" s="383">
        <f t="shared" ref="Q248" si="1382">IF(AND(Q$161="たるみ",Q$169="Ｂ"),1,0)</f>
        <v>0</v>
      </c>
      <c r="R248" s="383"/>
      <c r="S248" s="383">
        <f t="shared" ref="S248" si="1383">IF(AND(S$161="たるみ",S$169="Ｂ"),1,0)</f>
        <v>0</v>
      </c>
      <c r="T248" s="383"/>
      <c r="U248" s="383">
        <f t="shared" ref="U248" si="1384">IF(AND(U$161="たるみ",U$169="Ｂ"),1,0)</f>
        <v>0</v>
      </c>
      <c r="V248" s="383"/>
      <c r="W248" s="383">
        <f t="shared" ref="W248" si="1385">IF(AND(W$161="たるみ",W$169="Ｂ"),1,0)</f>
        <v>0</v>
      </c>
      <c r="X248" s="383"/>
      <c r="Y248" s="383">
        <f t="shared" ref="Y248" si="1386">IF(AND(Y$161="たるみ",Y$169="Ｂ"),1,0)</f>
        <v>0</v>
      </c>
      <c r="Z248" s="383"/>
      <c r="AA248" s="383">
        <f t="shared" ref="AA248" si="1387">IF(AND(AA$161="たるみ",AA$169="Ｂ"),1,0)</f>
        <v>0</v>
      </c>
      <c r="AB248" s="383"/>
      <c r="AC248" s="383">
        <f t="shared" ref="AC248" si="1388">IF(AND(AC$161="たるみ",AC$169="Ｂ"),1,0)</f>
        <v>0</v>
      </c>
      <c r="AD248" s="383"/>
      <c r="AE248" s="383">
        <f t="shared" ref="AE248" si="1389">IF(AND(AE$161="たるみ",AE$169="Ｂ"),1,0)</f>
        <v>0</v>
      </c>
      <c r="AF248" s="383"/>
      <c r="AG248" s="383">
        <f t="shared" ref="AG248" si="1390">IF(AND(AG$161="たるみ",AG$169="Ｂ"),1,0)</f>
        <v>0</v>
      </c>
      <c r="AH248" s="383"/>
      <c r="AI248" s="383">
        <f t="shared" ref="AI248" si="1391">IF(AND(AI$161="たるみ",AI$169="Ｂ"),1,0)</f>
        <v>0</v>
      </c>
      <c r="AJ248" s="383"/>
      <c r="AK248" s="383">
        <f t="shared" ref="AK248" si="1392">IF(AND(AK$161="たるみ",AK$169="Ｂ"),1,0)</f>
        <v>0</v>
      </c>
      <c r="AL248" s="383"/>
      <c r="AM248" s="383">
        <f t="shared" ref="AM248" si="1393">IF(AND(AM$161="たるみ",AM$169="Ｂ"),1,0)</f>
        <v>0</v>
      </c>
      <c r="AN248" s="383"/>
      <c r="AO248" s="383">
        <f t="shared" ref="AO248" si="1394">IF(AND(AO$161="たるみ",AO$169="Ｂ"),1,0)</f>
        <v>0</v>
      </c>
      <c r="AP248" s="383"/>
      <c r="AQ248" s="383">
        <f t="shared" ref="AQ248" si="1395">IF(AND(AQ$161="たるみ",AQ$169="Ｂ"),1,0)</f>
        <v>0</v>
      </c>
      <c r="AR248" s="383"/>
      <c r="AS248" s="383">
        <f t="shared" ref="AS248" si="1396">IF(AND(AS$161="たるみ",AS$169="Ｂ"),1,0)</f>
        <v>0</v>
      </c>
      <c r="AT248" s="383"/>
      <c r="AU248" s="383">
        <f t="shared" ref="AU248" si="1397">IF(AND(AU$161="たるみ",AU$169="Ｂ"),1,0)</f>
        <v>0</v>
      </c>
      <c r="AV248" s="383"/>
      <c r="AW248" s="383">
        <f t="shared" ref="AW248" si="1398">IF(AND(AW$161="たるみ",AW$169="Ｂ"),1,0)</f>
        <v>0</v>
      </c>
      <c r="AX248" s="383"/>
      <c r="AY248" s="383">
        <f t="shared" ref="AY248" si="1399">IF(AND(AY$161="たるみ",AY$169="Ｂ"),1,0)</f>
        <v>0</v>
      </c>
      <c r="AZ248" s="383"/>
      <c r="BA248" s="383">
        <f t="shared" ref="BA248" si="1400">IF(AND(BA$161="たるみ",BA$169="Ｂ"),1,0)</f>
        <v>0</v>
      </c>
      <c r="BB248" s="383"/>
      <c r="BC248" s="383">
        <f t="shared" ref="BC248" si="1401">IF(AND(BC$161="たるみ",BC$169="Ｂ"),1,0)</f>
        <v>0</v>
      </c>
      <c r="BD248" s="383"/>
      <c r="BE248" s="383">
        <f t="shared" ref="BE248" si="1402">IF(AND(BE$161="たるみ",BE$169="Ｂ"),1,0)</f>
        <v>0</v>
      </c>
      <c r="BF248" s="383"/>
      <c r="BG248" s="383">
        <f t="shared" ref="BG248" si="1403">IF(AND(BG$161="たるみ",BG$169="Ｂ"),1,0)</f>
        <v>0</v>
      </c>
      <c r="BH248" s="383"/>
      <c r="BI248" s="383">
        <f t="shared" ref="BI248" si="1404">IF(AND(BI$161="たるみ",BI$169="Ｂ"),1,0)</f>
        <v>0</v>
      </c>
      <c r="BJ248" s="383"/>
      <c r="BK248" s="383">
        <f t="shared" ref="BK248" si="1405">IF(AND(BK$161="たるみ",BK$169="Ｂ"),1,0)</f>
        <v>0</v>
      </c>
      <c r="BL248" s="383"/>
      <c r="BM248" s="383">
        <f t="shared" ref="BM248" si="1406">IF(AND(BM$161="たるみ",BM$169="Ｂ"),1,0)</f>
        <v>0</v>
      </c>
      <c r="BN248" s="383"/>
      <c r="BO248" s="383">
        <f t="shared" ref="BO248" si="1407">IF(AND(BO$161="たるみ",BO$169="Ｂ"),1,0)</f>
        <v>0</v>
      </c>
      <c r="BP248" s="383"/>
      <c r="BQ248" s="383">
        <f t="shared" ref="BQ248" si="1408">IF(AND(BQ$161="たるみ",BQ$169="Ｂ"),1,0)</f>
        <v>0</v>
      </c>
      <c r="BR248" s="383"/>
      <c r="BS248" s="383">
        <f t="shared" ref="BS248" si="1409">IF(AND(BS$161="たるみ",BS$169="Ｂ"),1,0)</f>
        <v>0</v>
      </c>
      <c r="BT248" s="383"/>
      <c r="BU248" s="383">
        <f t="shared" ref="BU248" si="1410">IF(AND(BU$161="たるみ",BU$169="Ｂ"),1,0)</f>
        <v>0</v>
      </c>
      <c r="BV248" s="383"/>
      <c r="BW248" s="383">
        <f t="shared" ref="BW248" si="1411">IF(AND(BW$161="たるみ",BW$169="Ｂ"),1,0)</f>
        <v>0</v>
      </c>
      <c r="BX248" s="383"/>
      <c r="BY248" s="383">
        <f t="shared" ref="BY248" si="1412">IF(AND(BY$161="たるみ",BY$169="Ｂ"),1,0)</f>
        <v>0</v>
      </c>
      <c r="BZ248" s="383"/>
      <c r="CA248" s="383">
        <f t="shared" ref="CA248" si="1413">IF(AND(CA$161="たるみ",CA$169="Ｂ"),1,0)</f>
        <v>0</v>
      </c>
      <c r="CB248" s="383"/>
      <c r="CC248" s="383">
        <f t="shared" ref="CC248" si="1414">IF(AND(CC$161="たるみ",CC$169="Ｂ"),1,0)</f>
        <v>0</v>
      </c>
      <c r="CD248" s="383"/>
      <c r="CE248" s="383">
        <f t="shared" ref="CE248" si="1415">IF(AND(CE$161="たるみ",CE$169="Ｂ"),1,0)</f>
        <v>0</v>
      </c>
      <c r="CF248" s="383"/>
      <c r="CG248" s="383">
        <f t="shared" ref="CG248" si="1416">IF(AND(CG$161="たるみ",CG$169="Ｂ"),1,0)</f>
        <v>0</v>
      </c>
      <c r="CH248" s="383"/>
      <c r="CI248" s="383">
        <f t="shared" ref="CI248" si="1417">IF(AND(CI$161="たるみ",CI$169="Ｂ"),1,0)</f>
        <v>0</v>
      </c>
      <c r="CJ248" s="383"/>
      <c r="CK248" s="383">
        <f t="shared" ref="CK248" si="1418">IF(AND(CK$161="たるみ",CK$169="Ｂ"),1,0)</f>
        <v>0</v>
      </c>
      <c r="CL248" s="383"/>
      <c r="CM248" s="383">
        <f t="shared" ref="CM248" si="1419">IF(AND(CM$161="たるみ",CM$169="Ｂ"),1,0)</f>
        <v>0</v>
      </c>
      <c r="CN248" s="383"/>
      <c r="CO248" s="383">
        <f t="shared" ref="CO248" si="1420">IF(AND(CO$161="たるみ",CO$169="Ｂ"),1,0)</f>
        <v>0</v>
      </c>
      <c r="CP248" s="383"/>
      <c r="CQ248" s="383">
        <f t="shared" ref="CQ248" si="1421">IF(AND(CQ$161="たるみ",CQ$169="Ｂ"),1,0)</f>
        <v>0</v>
      </c>
      <c r="CR248" s="383"/>
      <c r="CS248" s="383">
        <f t="shared" ref="CS248" si="1422">IF(AND(CS$161="たるみ",CS$169="Ｂ"),1,0)</f>
        <v>0</v>
      </c>
      <c r="CT248" s="383"/>
      <c r="CU248" s="383">
        <f t="shared" ref="CU248" si="1423">IF(AND(CU$161="たるみ",CU$169="Ｂ"),1,0)</f>
        <v>0</v>
      </c>
      <c r="CV248" s="383"/>
      <c r="CW248" s="383">
        <f t="shared" ref="CW248" si="1424">IF(AND(CW$161="たるみ",CW$169="Ｂ"),1,0)</f>
        <v>0</v>
      </c>
      <c r="CX248" s="383"/>
      <c r="CY248" s="383">
        <f t="shared" ref="CY248" si="1425">IF(AND(CY$161="たるみ",CY$169="Ｂ"),1,0)</f>
        <v>0</v>
      </c>
      <c r="CZ248" s="383"/>
      <c r="DA248" s="383">
        <f t="shared" ref="DA248" si="1426">IF(AND(DA$161="たるみ",DA$169="Ｂ"),1,0)</f>
        <v>0</v>
      </c>
      <c r="DB248" s="383"/>
      <c r="DC248" s="383">
        <f t="shared" ref="DC248" si="1427">IF(AND(DC$161="たるみ",DC$169="Ｂ"),1,0)</f>
        <v>0</v>
      </c>
      <c r="DD248" s="383"/>
      <c r="DE248" s="383">
        <f t="shared" ref="DE248" si="1428">IF(AND(DE$161="たるみ",DE$169="Ｂ"),1,0)</f>
        <v>0</v>
      </c>
      <c r="DF248" s="383"/>
      <c r="DG248" s="383">
        <f t="shared" ref="DG248" si="1429">IF(AND(DG$161="たるみ",DG$169="Ｂ"),1,0)</f>
        <v>0</v>
      </c>
      <c r="DH248" s="383"/>
      <c r="DI248" s="383">
        <f t="shared" ref="DI248" si="1430">IF(AND(DI$161="たるみ",DI$169="Ｂ"),1,0)</f>
        <v>0</v>
      </c>
      <c r="DJ248" s="383"/>
      <c r="DK248" s="383">
        <f t="shared" ref="DK248" si="1431">IF(AND(DK$161="たるみ",DK$169="Ｂ"),1,0)</f>
        <v>0</v>
      </c>
      <c r="DL248" s="383"/>
      <c r="DM248" s="383">
        <f t="shared" ref="DM248" si="1432">IF(AND(DM$161="たるみ",DM$169="Ｂ"),1,0)</f>
        <v>0</v>
      </c>
      <c r="DN248" s="383"/>
      <c r="DO248" s="383">
        <f t="shared" ref="DO248" si="1433">IF(AND(DO$161="たるみ",DO$169="Ｂ"),1,0)</f>
        <v>0</v>
      </c>
      <c r="DP248" s="383"/>
      <c r="DQ248" s="383">
        <f t="shared" ref="DQ248" si="1434">IF(AND(DQ$161="たるみ",DQ$169="Ｂ"),1,0)</f>
        <v>0</v>
      </c>
      <c r="DR248" s="383"/>
      <c r="DS248" s="383">
        <f t="shared" ref="DS248" si="1435">IF(AND(DS$161="たるみ",DS$169="Ｂ"),1,0)</f>
        <v>0</v>
      </c>
      <c r="DT248" s="383"/>
      <c r="DU248" s="383">
        <f t="shared" ref="DU248" si="1436">IF(AND(DU$161="たるみ",DU$169="Ｂ"),1,0)</f>
        <v>0</v>
      </c>
      <c r="DV248" s="383"/>
      <c r="DW248" s="383">
        <f t="shared" ref="DW248" si="1437">IF(AND(DW$161="たるみ",DW$169="Ｂ"),1,0)</f>
        <v>0</v>
      </c>
      <c r="DX248" s="383"/>
      <c r="DY248" s="383">
        <f t="shared" ref="DY248" si="1438">IF(AND(DY$161="たるみ",DY$169="Ｂ"),1,0)</f>
        <v>0</v>
      </c>
      <c r="DZ248" s="383"/>
      <c r="EA248" s="383">
        <f t="shared" ref="EA248" si="1439">IF(AND(EA$161="たるみ",EA$169="Ｂ"),1,0)</f>
        <v>0</v>
      </c>
      <c r="EB248" s="383"/>
      <c r="EC248" s="383">
        <f t="shared" ref="EC248" si="1440">IF(AND(EC$161="たるみ",EC$169="Ｂ"),1,0)</f>
        <v>0</v>
      </c>
      <c r="ED248" s="383"/>
      <c r="EE248" s="383">
        <f t="shared" ref="EE248" si="1441">IF(AND(EE$161="たるみ",EE$169="Ｂ"),1,0)</f>
        <v>0</v>
      </c>
      <c r="EF248" s="383"/>
      <c r="EG248" s="383">
        <f t="shared" ref="EG248" si="1442">IF(AND(EG$161="たるみ",EG$169="Ｂ"),1,0)</f>
        <v>0</v>
      </c>
      <c r="EH248" s="383"/>
      <c r="EI248" s="383">
        <f t="shared" ref="EI248" si="1443">IF(AND(EI$161="たるみ",EI$169="Ｂ"),1,0)</f>
        <v>0</v>
      </c>
      <c r="EJ248" s="383"/>
      <c r="EK248" s="383">
        <f t="shared" ref="EK248" si="1444">IF(AND(EK$161="たるみ",EK$169="Ｂ"),1,0)</f>
        <v>0</v>
      </c>
      <c r="EL248" s="383"/>
      <c r="EM248" s="383">
        <f t="shared" ref="EM248" si="1445">IF(AND(EM$161="たるみ",EM$169="Ｂ"),1,0)</f>
        <v>0</v>
      </c>
      <c r="EN248" s="383"/>
      <c r="EO248" s="383">
        <f t="shared" ref="EO248" si="1446">IF(AND(EO$161="たるみ",EO$169="Ｂ"),1,0)</f>
        <v>0</v>
      </c>
      <c r="EP248" s="383"/>
      <c r="EQ248" s="383">
        <f t="shared" ref="EQ248" si="1447">IF(AND(EQ$161="たるみ",EQ$169="Ｂ"),1,0)</f>
        <v>0</v>
      </c>
      <c r="ER248" s="383"/>
      <c r="ES248" s="383">
        <f t="shared" ref="ES248" si="1448">IF(AND(ES$161="たるみ",ES$169="Ｂ"),1,0)</f>
        <v>0</v>
      </c>
      <c r="ET248" s="383"/>
      <c r="EU248" s="383">
        <f t="shared" ref="EU248" si="1449">IF(AND(EU$161="たるみ",EU$169="Ｂ"),1,0)</f>
        <v>0</v>
      </c>
      <c r="EV248" s="383"/>
      <c r="EW248" s="383">
        <f t="shared" ref="EW248" si="1450">IF(AND(EW$161="たるみ",EW$169="Ｂ"),1,0)</f>
        <v>0</v>
      </c>
      <c r="EX248" s="383"/>
      <c r="EY248" s="383">
        <f t="shared" ref="EY248" si="1451">IF(AND(EY$161="たるみ",EY$169="Ｂ"),1,0)</f>
        <v>0</v>
      </c>
      <c r="EZ248" s="383"/>
      <c r="FA248" s="383">
        <f t="shared" ref="FA248" si="1452">IF(AND(FA$161="たるみ",FA$169="Ｂ"),1,0)</f>
        <v>0</v>
      </c>
      <c r="FB248" s="383"/>
      <c r="FC248" s="383">
        <f t="shared" ref="FC248" si="1453">IF(AND(FC$161="たるみ",FC$169="Ｂ"),1,0)</f>
        <v>0</v>
      </c>
      <c r="FD248" s="383"/>
      <c r="FE248" s="383">
        <f t="shared" ref="FE248" si="1454">IF(AND(FE$161="たるみ",FE$169="Ｂ"),1,0)</f>
        <v>0</v>
      </c>
      <c r="FF248" s="383"/>
      <c r="FG248" s="383">
        <f t="shared" ref="FG248" si="1455">IF(AND(FG$161="たるみ",FG$169="Ｂ"),1,0)</f>
        <v>0</v>
      </c>
      <c r="FH248" s="383"/>
      <c r="FI248" s="383">
        <f t="shared" ref="FI248" si="1456">IF(AND(FI$161="たるみ",FI$169="Ｂ"),1,0)</f>
        <v>0</v>
      </c>
      <c r="FJ248" s="383"/>
      <c r="FK248" s="383">
        <f t="shared" ref="FK248" si="1457">IF(AND(FK$161="たるみ",FK$169="Ｂ"),1,0)</f>
        <v>0</v>
      </c>
      <c r="FL248" s="383"/>
      <c r="FM248" s="383">
        <f t="shared" ref="FM248" si="1458">IF(AND(FM$161="たるみ",FM$169="Ｂ"),1,0)</f>
        <v>0</v>
      </c>
      <c r="FN248" s="383"/>
      <c r="FO248" s="383">
        <f t="shared" ref="FO248" si="1459">IF(AND(FO$161="たるみ",FO$169="Ｂ"),1,0)</f>
        <v>0</v>
      </c>
      <c r="FP248" s="383"/>
      <c r="FQ248" s="383">
        <f t="shared" ref="FQ248" si="1460">IF(AND(FQ$161="たるみ",FQ$169="Ｂ"),1,0)</f>
        <v>0</v>
      </c>
      <c r="FR248" s="383"/>
    </row>
    <row r="249" spans="5:174" x14ac:dyDescent="0.15">
      <c r="E249" s="135" t="s">
        <v>164</v>
      </c>
      <c r="F249" s="135"/>
      <c r="G249" s="135" t="s">
        <v>165</v>
      </c>
      <c r="H249" s="135"/>
      <c r="I249" s="383">
        <f>IF(AND(I$161="たるみ",I$169="Ｃ"),1,0)</f>
        <v>0</v>
      </c>
      <c r="J249" s="383"/>
      <c r="K249" s="383">
        <f t="shared" ref="K249" si="1461">IF(AND(K$161="たるみ",K$169="Ｃ"),1,0)</f>
        <v>0</v>
      </c>
      <c r="L249" s="383"/>
      <c r="M249" s="383">
        <f t="shared" ref="M249" si="1462">IF(AND(M$161="たるみ",M$169="Ｃ"),1,0)</f>
        <v>0</v>
      </c>
      <c r="N249" s="383"/>
      <c r="O249" s="383">
        <f t="shared" ref="O249" si="1463">IF(AND(O$161="たるみ",O$169="Ｃ"),1,0)</f>
        <v>0</v>
      </c>
      <c r="P249" s="383"/>
      <c r="Q249" s="383">
        <f t="shared" ref="Q249" si="1464">IF(AND(Q$161="たるみ",Q$169="Ｃ"),1,0)</f>
        <v>0</v>
      </c>
      <c r="R249" s="383"/>
      <c r="S249" s="383">
        <f t="shared" ref="S249" si="1465">IF(AND(S$161="たるみ",S$169="Ｃ"),1,0)</f>
        <v>0</v>
      </c>
      <c r="T249" s="383"/>
      <c r="U249" s="383">
        <f t="shared" ref="U249" si="1466">IF(AND(U$161="たるみ",U$169="Ｃ"),1,0)</f>
        <v>0</v>
      </c>
      <c r="V249" s="383"/>
      <c r="W249" s="383">
        <f t="shared" ref="W249" si="1467">IF(AND(W$161="たるみ",W$169="Ｃ"),1,0)</f>
        <v>0</v>
      </c>
      <c r="X249" s="383"/>
      <c r="Y249" s="383">
        <f t="shared" ref="Y249" si="1468">IF(AND(Y$161="たるみ",Y$169="Ｃ"),1,0)</f>
        <v>0</v>
      </c>
      <c r="Z249" s="383"/>
      <c r="AA249" s="383">
        <f t="shared" ref="AA249" si="1469">IF(AND(AA$161="たるみ",AA$169="Ｃ"),1,0)</f>
        <v>0</v>
      </c>
      <c r="AB249" s="383"/>
      <c r="AC249" s="383">
        <f t="shared" ref="AC249" si="1470">IF(AND(AC$161="たるみ",AC$169="Ｃ"),1,0)</f>
        <v>0</v>
      </c>
      <c r="AD249" s="383"/>
      <c r="AE249" s="383">
        <f t="shared" ref="AE249" si="1471">IF(AND(AE$161="たるみ",AE$169="Ｃ"),1,0)</f>
        <v>0</v>
      </c>
      <c r="AF249" s="383"/>
      <c r="AG249" s="383">
        <f t="shared" ref="AG249" si="1472">IF(AND(AG$161="たるみ",AG$169="Ｃ"),1,0)</f>
        <v>0</v>
      </c>
      <c r="AH249" s="383"/>
      <c r="AI249" s="383">
        <f t="shared" ref="AI249" si="1473">IF(AND(AI$161="たるみ",AI$169="Ｃ"),1,0)</f>
        <v>0</v>
      </c>
      <c r="AJ249" s="383"/>
      <c r="AK249" s="383">
        <f t="shared" ref="AK249" si="1474">IF(AND(AK$161="たるみ",AK$169="Ｃ"),1,0)</f>
        <v>0</v>
      </c>
      <c r="AL249" s="383"/>
      <c r="AM249" s="383">
        <f t="shared" ref="AM249" si="1475">IF(AND(AM$161="たるみ",AM$169="Ｃ"),1,0)</f>
        <v>0</v>
      </c>
      <c r="AN249" s="383"/>
      <c r="AO249" s="383">
        <f t="shared" ref="AO249" si="1476">IF(AND(AO$161="たるみ",AO$169="Ｃ"),1,0)</f>
        <v>0</v>
      </c>
      <c r="AP249" s="383"/>
      <c r="AQ249" s="383">
        <f t="shared" ref="AQ249" si="1477">IF(AND(AQ$161="たるみ",AQ$169="Ｃ"),1,0)</f>
        <v>0</v>
      </c>
      <c r="AR249" s="383"/>
      <c r="AS249" s="383">
        <f t="shared" ref="AS249" si="1478">IF(AND(AS$161="たるみ",AS$169="Ｃ"),1,0)</f>
        <v>0</v>
      </c>
      <c r="AT249" s="383"/>
      <c r="AU249" s="383">
        <f t="shared" ref="AU249" si="1479">IF(AND(AU$161="たるみ",AU$169="Ｃ"),1,0)</f>
        <v>0</v>
      </c>
      <c r="AV249" s="383"/>
      <c r="AW249" s="383">
        <f t="shared" ref="AW249" si="1480">IF(AND(AW$161="たるみ",AW$169="Ｃ"),1,0)</f>
        <v>0</v>
      </c>
      <c r="AX249" s="383"/>
      <c r="AY249" s="383">
        <f t="shared" ref="AY249" si="1481">IF(AND(AY$161="たるみ",AY$169="Ｃ"),1,0)</f>
        <v>0</v>
      </c>
      <c r="AZ249" s="383"/>
      <c r="BA249" s="383">
        <f t="shared" ref="BA249" si="1482">IF(AND(BA$161="たるみ",BA$169="Ｃ"),1,0)</f>
        <v>0</v>
      </c>
      <c r="BB249" s="383"/>
      <c r="BC249" s="383">
        <f t="shared" ref="BC249" si="1483">IF(AND(BC$161="たるみ",BC$169="Ｃ"),1,0)</f>
        <v>0</v>
      </c>
      <c r="BD249" s="383"/>
      <c r="BE249" s="383">
        <f t="shared" ref="BE249" si="1484">IF(AND(BE$161="たるみ",BE$169="Ｃ"),1,0)</f>
        <v>0</v>
      </c>
      <c r="BF249" s="383"/>
      <c r="BG249" s="383">
        <f t="shared" ref="BG249" si="1485">IF(AND(BG$161="たるみ",BG$169="Ｃ"),1,0)</f>
        <v>0</v>
      </c>
      <c r="BH249" s="383"/>
      <c r="BI249" s="383">
        <f t="shared" ref="BI249" si="1486">IF(AND(BI$161="たるみ",BI$169="Ｃ"),1,0)</f>
        <v>0</v>
      </c>
      <c r="BJ249" s="383"/>
      <c r="BK249" s="383">
        <f t="shared" ref="BK249" si="1487">IF(AND(BK$161="たるみ",BK$169="Ｃ"),1,0)</f>
        <v>0</v>
      </c>
      <c r="BL249" s="383"/>
      <c r="BM249" s="383">
        <f t="shared" ref="BM249" si="1488">IF(AND(BM$161="たるみ",BM$169="Ｃ"),1,0)</f>
        <v>0</v>
      </c>
      <c r="BN249" s="383"/>
      <c r="BO249" s="383">
        <f t="shared" ref="BO249" si="1489">IF(AND(BO$161="たるみ",BO$169="Ｃ"),1,0)</f>
        <v>0</v>
      </c>
      <c r="BP249" s="383"/>
      <c r="BQ249" s="383">
        <f t="shared" ref="BQ249" si="1490">IF(AND(BQ$161="たるみ",BQ$169="Ｃ"),1,0)</f>
        <v>0</v>
      </c>
      <c r="BR249" s="383"/>
      <c r="BS249" s="383">
        <f t="shared" ref="BS249" si="1491">IF(AND(BS$161="たるみ",BS$169="Ｃ"),1,0)</f>
        <v>0</v>
      </c>
      <c r="BT249" s="383"/>
      <c r="BU249" s="383">
        <f t="shared" ref="BU249" si="1492">IF(AND(BU$161="たるみ",BU$169="Ｃ"),1,0)</f>
        <v>0</v>
      </c>
      <c r="BV249" s="383"/>
      <c r="BW249" s="383">
        <f t="shared" ref="BW249" si="1493">IF(AND(BW$161="たるみ",BW$169="Ｃ"),1,0)</f>
        <v>0</v>
      </c>
      <c r="BX249" s="383"/>
      <c r="BY249" s="383">
        <f t="shared" ref="BY249" si="1494">IF(AND(BY$161="たるみ",BY$169="Ｃ"),1,0)</f>
        <v>0</v>
      </c>
      <c r="BZ249" s="383"/>
      <c r="CA249" s="383">
        <f t="shared" ref="CA249" si="1495">IF(AND(CA$161="たるみ",CA$169="Ｃ"),1,0)</f>
        <v>0</v>
      </c>
      <c r="CB249" s="383"/>
      <c r="CC249" s="383">
        <f t="shared" ref="CC249" si="1496">IF(AND(CC$161="たるみ",CC$169="Ｃ"),1,0)</f>
        <v>0</v>
      </c>
      <c r="CD249" s="383"/>
      <c r="CE249" s="383">
        <f t="shared" ref="CE249" si="1497">IF(AND(CE$161="たるみ",CE$169="Ｃ"),1,0)</f>
        <v>0</v>
      </c>
      <c r="CF249" s="383"/>
      <c r="CG249" s="383">
        <f t="shared" ref="CG249" si="1498">IF(AND(CG$161="たるみ",CG$169="Ｃ"),1,0)</f>
        <v>0</v>
      </c>
      <c r="CH249" s="383"/>
      <c r="CI249" s="383">
        <f t="shared" ref="CI249" si="1499">IF(AND(CI$161="たるみ",CI$169="Ｃ"),1,0)</f>
        <v>0</v>
      </c>
      <c r="CJ249" s="383"/>
      <c r="CK249" s="383">
        <f t="shared" ref="CK249" si="1500">IF(AND(CK$161="たるみ",CK$169="Ｃ"),1,0)</f>
        <v>0</v>
      </c>
      <c r="CL249" s="383"/>
      <c r="CM249" s="383">
        <f t="shared" ref="CM249" si="1501">IF(AND(CM$161="たるみ",CM$169="Ｃ"),1,0)</f>
        <v>0</v>
      </c>
      <c r="CN249" s="383"/>
      <c r="CO249" s="383">
        <f t="shared" ref="CO249" si="1502">IF(AND(CO$161="たるみ",CO$169="Ｃ"),1,0)</f>
        <v>0</v>
      </c>
      <c r="CP249" s="383"/>
      <c r="CQ249" s="383">
        <f t="shared" ref="CQ249" si="1503">IF(AND(CQ$161="たるみ",CQ$169="Ｃ"),1,0)</f>
        <v>0</v>
      </c>
      <c r="CR249" s="383"/>
      <c r="CS249" s="383">
        <f t="shared" ref="CS249" si="1504">IF(AND(CS$161="たるみ",CS$169="Ｃ"),1,0)</f>
        <v>0</v>
      </c>
      <c r="CT249" s="383"/>
      <c r="CU249" s="383">
        <f t="shared" ref="CU249" si="1505">IF(AND(CU$161="たるみ",CU$169="Ｃ"),1,0)</f>
        <v>0</v>
      </c>
      <c r="CV249" s="383"/>
      <c r="CW249" s="383">
        <f t="shared" ref="CW249" si="1506">IF(AND(CW$161="たるみ",CW$169="Ｃ"),1,0)</f>
        <v>0</v>
      </c>
      <c r="CX249" s="383"/>
      <c r="CY249" s="383">
        <f t="shared" ref="CY249" si="1507">IF(AND(CY$161="たるみ",CY$169="Ｃ"),1,0)</f>
        <v>0</v>
      </c>
      <c r="CZ249" s="383"/>
      <c r="DA249" s="383">
        <f t="shared" ref="DA249" si="1508">IF(AND(DA$161="たるみ",DA$169="Ｃ"),1,0)</f>
        <v>0</v>
      </c>
      <c r="DB249" s="383"/>
      <c r="DC249" s="383">
        <f t="shared" ref="DC249" si="1509">IF(AND(DC$161="たるみ",DC$169="Ｃ"),1,0)</f>
        <v>0</v>
      </c>
      <c r="DD249" s="383"/>
      <c r="DE249" s="383">
        <f t="shared" ref="DE249" si="1510">IF(AND(DE$161="たるみ",DE$169="Ｃ"),1,0)</f>
        <v>0</v>
      </c>
      <c r="DF249" s="383"/>
      <c r="DG249" s="383">
        <f t="shared" ref="DG249" si="1511">IF(AND(DG$161="たるみ",DG$169="Ｃ"),1,0)</f>
        <v>0</v>
      </c>
      <c r="DH249" s="383"/>
      <c r="DI249" s="383">
        <f t="shared" ref="DI249" si="1512">IF(AND(DI$161="たるみ",DI$169="Ｃ"),1,0)</f>
        <v>0</v>
      </c>
      <c r="DJ249" s="383"/>
      <c r="DK249" s="383">
        <f t="shared" ref="DK249" si="1513">IF(AND(DK$161="たるみ",DK$169="Ｃ"),1,0)</f>
        <v>0</v>
      </c>
      <c r="DL249" s="383"/>
      <c r="DM249" s="383">
        <f t="shared" ref="DM249" si="1514">IF(AND(DM$161="たるみ",DM$169="Ｃ"),1,0)</f>
        <v>0</v>
      </c>
      <c r="DN249" s="383"/>
      <c r="DO249" s="383">
        <f t="shared" ref="DO249" si="1515">IF(AND(DO$161="たるみ",DO$169="Ｃ"),1,0)</f>
        <v>0</v>
      </c>
      <c r="DP249" s="383"/>
      <c r="DQ249" s="383">
        <f t="shared" ref="DQ249" si="1516">IF(AND(DQ$161="たるみ",DQ$169="Ｃ"),1,0)</f>
        <v>0</v>
      </c>
      <c r="DR249" s="383"/>
      <c r="DS249" s="383">
        <f t="shared" ref="DS249" si="1517">IF(AND(DS$161="たるみ",DS$169="Ｃ"),1,0)</f>
        <v>0</v>
      </c>
      <c r="DT249" s="383"/>
      <c r="DU249" s="383">
        <f t="shared" ref="DU249" si="1518">IF(AND(DU$161="たるみ",DU$169="Ｃ"),1,0)</f>
        <v>0</v>
      </c>
      <c r="DV249" s="383"/>
      <c r="DW249" s="383">
        <f t="shared" ref="DW249" si="1519">IF(AND(DW$161="たるみ",DW$169="Ｃ"),1,0)</f>
        <v>0</v>
      </c>
      <c r="DX249" s="383"/>
      <c r="DY249" s="383">
        <f t="shared" ref="DY249" si="1520">IF(AND(DY$161="たるみ",DY$169="Ｃ"),1,0)</f>
        <v>0</v>
      </c>
      <c r="DZ249" s="383"/>
      <c r="EA249" s="383">
        <f t="shared" ref="EA249" si="1521">IF(AND(EA$161="たるみ",EA$169="Ｃ"),1,0)</f>
        <v>0</v>
      </c>
      <c r="EB249" s="383"/>
      <c r="EC249" s="383">
        <f t="shared" ref="EC249" si="1522">IF(AND(EC$161="たるみ",EC$169="Ｃ"),1,0)</f>
        <v>0</v>
      </c>
      <c r="ED249" s="383"/>
      <c r="EE249" s="383">
        <f t="shared" ref="EE249" si="1523">IF(AND(EE$161="たるみ",EE$169="Ｃ"),1,0)</f>
        <v>0</v>
      </c>
      <c r="EF249" s="383"/>
      <c r="EG249" s="383">
        <f t="shared" ref="EG249" si="1524">IF(AND(EG$161="たるみ",EG$169="Ｃ"),1,0)</f>
        <v>0</v>
      </c>
      <c r="EH249" s="383"/>
      <c r="EI249" s="383">
        <f t="shared" ref="EI249" si="1525">IF(AND(EI$161="たるみ",EI$169="Ｃ"),1,0)</f>
        <v>0</v>
      </c>
      <c r="EJ249" s="383"/>
      <c r="EK249" s="383">
        <f t="shared" ref="EK249" si="1526">IF(AND(EK$161="たるみ",EK$169="Ｃ"),1,0)</f>
        <v>0</v>
      </c>
      <c r="EL249" s="383"/>
      <c r="EM249" s="383">
        <f t="shared" ref="EM249" si="1527">IF(AND(EM$161="たるみ",EM$169="Ｃ"),1,0)</f>
        <v>0</v>
      </c>
      <c r="EN249" s="383"/>
      <c r="EO249" s="383">
        <f t="shared" ref="EO249" si="1528">IF(AND(EO$161="たるみ",EO$169="Ｃ"),1,0)</f>
        <v>0</v>
      </c>
      <c r="EP249" s="383"/>
      <c r="EQ249" s="383">
        <f t="shared" ref="EQ249" si="1529">IF(AND(EQ$161="たるみ",EQ$169="Ｃ"),1,0)</f>
        <v>0</v>
      </c>
      <c r="ER249" s="383"/>
      <c r="ES249" s="383">
        <f t="shared" ref="ES249" si="1530">IF(AND(ES$161="たるみ",ES$169="Ｃ"),1,0)</f>
        <v>0</v>
      </c>
      <c r="ET249" s="383"/>
      <c r="EU249" s="383">
        <f t="shared" ref="EU249" si="1531">IF(AND(EU$161="たるみ",EU$169="Ｃ"),1,0)</f>
        <v>0</v>
      </c>
      <c r="EV249" s="383"/>
      <c r="EW249" s="383">
        <f t="shared" ref="EW249" si="1532">IF(AND(EW$161="たるみ",EW$169="Ｃ"),1,0)</f>
        <v>0</v>
      </c>
      <c r="EX249" s="383"/>
      <c r="EY249" s="383">
        <f t="shared" ref="EY249" si="1533">IF(AND(EY$161="たるみ",EY$169="Ｃ"),1,0)</f>
        <v>0</v>
      </c>
      <c r="EZ249" s="383"/>
      <c r="FA249" s="383">
        <f t="shared" ref="FA249" si="1534">IF(AND(FA$161="たるみ",FA$169="Ｃ"),1,0)</f>
        <v>0</v>
      </c>
      <c r="FB249" s="383"/>
      <c r="FC249" s="383">
        <f t="shared" ref="FC249" si="1535">IF(AND(FC$161="たるみ",FC$169="Ｃ"),1,0)</f>
        <v>0</v>
      </c>
      <c r="FD249" s="383"/>
      <c r="FE249" s="383">
        <f t="shared" ref="FE249" si="1536">IF(AND(FE$161="たるみ",FE$169="Ｃ"),1,0)</f>
        <v>0</v>
      </c>
      <c r="FF249" s="383"/>
      <c r="FG249" s="383">
        <f t="shared" ref="FG249" si="1537">IF(AND(FG$161="たるみ",FG$169="Ｃ"),1,0)</f>
        <v>0</v>
      </c>
      <c r="FH249" s="383"/>
      <c r="FI249" s="383">
        <f t="shared" ref="FI249" si="1538">IF(AND(FI$161="たるみ",FI$169="Ｃ"),1,0)</f>
        <v>0</v>
      </c>
      <c r="FJ249" s="383"/>
      <c r="FK249" s="383">
        <f t="shared" ref="FK249" si="1539">IF(AND(FK$161="たるみ",FK$169="Ｃ"),1,0)</f>
        <v>0</v>
      </c>
      <c r="FL249" s="383"/>
      <c r="FM249" s="383">
        <f t="shared" ref="FM249" si="1540">IF(AND(FM$161="たるみ",FM$169="Ｃ"),1,0)</f>
        <v>0</v>
      </c>
      <c r="FN249" s="383"/>
      <c r="FO249" s="383">
        <f t="shared" ref="FO249" si="1541">IF(AND(FO$161="たるみ",FO$169="Ｃ"),1,0)</f>
        <v>0</v>
      </c>
      <c r="FP249" s="383"/>
      <c r="FQ249" s="383">
        <f t="shared" ref="FQ249" si="1542">IF(AND(FQ$161="たるみ",FQ$169="Ｃ"),1,0)</f>
        <v>0</v>
      </c>
      <c r="FR249" s="383"/>
    </row>
  </sheetData>
  <mergeCells count="9973">
    <mergeCell ref="E244:F244"/>
    <mergeCell ref="E245:F245"/>
    <mergeCell ref="E246:F246"/>
    <mergeCell ref="E247:F247"/>
    <mergeCell ref="E248:F248"/>
    <mergeCell ref="E249:F249"/>
    <mergeCell ref="EM249:EN249"/>
    <mergeCell ref="EO249:EP249"/>
    <mergeCell ref="EQ249:ER249"/>
    <mergeCell ref="ES249:ET249"/>
    <mergeCell ref="EU249:EV249"/>
    <mergeCell ref="EW249:EX249"/>
    <mergeCell ref="EY249:EZ249"/>
    <mergeCell ref="FA249:FB249"/>
    <mergeCell ref="FC249:FD249"/>
    <mergeCell ref="FE249:FF249"/>
    <mergeCell ref="FG249:FH249"/>
    <mergeCell ref="BW249:BX249"/>
    <mergeCell ref="BY249:BZ249"/>
    <mergeCell ref="CA249:CB249"/>
    <mergeCell ref="CC249:CD249"/>
    <mergeCell ref="CE249:CF249"/>
    <mergeCell ref="CG249:CH249"/>
    <mergeCell ref="CI249:CJ249"/>
    <mergeCell ref="CK249:CL249"/>
    <mergeCell ref="CM249:CN249"/>
    <mergeCell ref="CO249:CP249"/>
    <mergeCell ref="CQ249:CR249"/>
    <mergeCell ref="CS249:CT249"/>
    <mergeCell ref="CU249:CV249"/>
    <mergeCell ref="CW249:CX249"/>
    <mergeCell ref="CY249:CZ249"/>
    <mergeCell ref="FI249:FJ249"/>
    <mergeCell ref="FK249:FL249"/>
    <mergeCell ref="FM249:FN249"/>
    <mergeCell ref="FO249:FP249"/>
    <mergeCell ref="FQ249:FR249"/>
    <mergeCell ref="DE249:DF249"/>
    <mergeCell ref="DG249:DH249"/>
    <mergeCell ref="DI249:DJ249"/>
    <mergeCell ref="DK249:DL249"/>
    <mergeCell ref="DM249:DN249"/>
    <mergeCell ref="DO249:DP249"/>
    <mergeCell ref="DQ249:DR249"/>
    <mergeCell ref="DS249:DT249"/>
    <mergeCell ref="DU249:DV249"/>
    <mergeCell ref="DW249:DX249"/>
    <mergeCell ref="DY249:DZ249"/>
    <mergeCell ref="EA249:EB249"/>
    <mergeCell ref="EC249:ED249"/>
    <mergeCell ref="EE249:EF249"/>
    <mergeCell ref="EG249:EH249"/>
    <mergeCell ref="EI249:EJ249"/>
    <mergeCell ref="EK249:EL249"/>
    <mergeCell ref="DA249:DB249"/>
    <mergeCell ref="DC249:DD249"/>
    <mergeCell ref="AO249:AP249"/>
    <mergeCell ref="AQ249:AR249"/>
    <mergeCell ref="AS249:AT249"/>
    <mergeCell ref="AU249:AV249"/>
    <mergeCell ref="AW249:AX249"/>
    <mergeCell ref="AY249:AZ249"/>
    <mergeCell ref="BA249:BB249"/>
    <mergeCell ref="BC249:BD249"/>
    <mergeCell ref="BE249:BF249"/>
    <mergeCell ref="BG249:BH249"/>
    <mergeCell ref="BI249:BJ249"/>
    <mergeCell ref="BK249:BL249"/>
    <mergeCell ref="BM249:BN249"/>
    <mergeCell ref="BO249:BP249"/>
    <mergeCell ref="BQ249:BR249"/>
    <mergeCell ref="BS249:BT249"/>
    <mergeCell ref="BU249:BV249"/>
    <mergeCell ref="G249:H249"/>
    <mergeCell ref="I249:J249"/>
    <mergeCell ref="K249:L249"/>
    <mergeCell ref="M249:N249"/>
    <mergeCell ref="O249:P249"/>
    <mergeCell ref="Q249:R249"/>
    <mergeCell ref="S249:T249"/>
    <mergeCell ref="U249:V249"/>
    <mergeCell ref="W249:X249"/>
    <mergeCell ref="Y249:Z249"/>
    <mergeCell ref="AA249:AB249"/>
    <mergeCell ref="AC249:AD249"/>
    <mergeCell ref="AE249:AF249"/>
    <mergeCell ref="AG249:AH249"/>
    <mergeCell ref="AI249:AJ249"/>
    <mergeCell ref="AK249:AL249"/>
    <mergeCell ref="AM249:AN249"/>
    <mergeCell ref="EM248:EN248"/>
    <mergeCell ref="EO248:EP248"/>
    <mergeCell ref="EQ248:ER248"/>
    <mergeCell ref="ES248:ET248"/>
    <mergeCell ref="EU248:EV248"/>
    <mergeCell ref="EW248:EX248"/>
    <mergeCell ref="EY248:EZ248"/>
    <mergeCell ref="FA248:FB248"/>
    <mergeCell ref="FC248:FD248"/>
    <mergeCell ref="FE248:FF248"/>
    <mergeCell ref="FG248:FH248"/>
    <mergeCell ref="FI248:FJ248"/>
    <mergeCell ref="FK248:FL248"/>
    <mergeCell ref="FM248:FN248"/>
    <mergeCell ref="FO248:FP248"/>
    <mergeCell ref="FQ248:FR248"/>
    <mergeCell ref="DE248:DF248"/>
    <mergeCell ref="DG248:DH248"/>
    <mergeCell ref="DI248:DJ248"/>
    <mergeCell ref="DK248:DL248"/>
    <mergeCell ref="DM248:DN248"/>
    <mergeCell ref="DO248:DP248"/>
    <mergeCell ref="DQ248:DR248"/>
    <mergeCell ref="DS248:DT248"/>
    <mergeCell ref="DU248:DV248"/>
    <mergeCell ref="DW248:DX248"/>
    <mergeCell ref="DY248:DZ248"/>
    <mergeCell ref="EA248:EB248"/>
    <mergeCell ref="EC248:ED248"/>
    <mergeCell ref="EE248:EF248"/>
    <mergeCell ref="EG248:EH248"/>
    <mergeCell ref="EI248:EJ248"/>
    <mergeCell ref="EK248:EL248"/>
    <mergeCell ref="BW248:BX248"/>
    <mergeCell ref="BY248:BZ248"/>
    <mergeCell ref="CA248:CB248"/>
    <mergeCell ref="CC248:CD248"/>
    <mergeCell ref="CE248:CF248"/>
    <mergeCell ref="CG248:CH248"/>
    <mergeCell ref="CI248:CJ248"/>
    <mergeCell ref="CK248:CL248"/>
    <mergeCell ref="CM248:CN248"/>
    <mergeCell ref="CO248:CP248"/>
    <mergeCell ref="CQ248:CR248"/>
    <mergeCell ref="CS248:CT248"/>
    <mergeCell ref="CU248:CV248"/>
    <mergeCell ref="CW248:CX248"/>
    <mergeCell ref="CY248:CZ248"/>
    <mergeCell ref="DA248:DB248"/>
    <mergeCell ref="DC248:DD248"/>
    <mergeCell ref="AO248:AP248"/>
    <mergeCell ref="AQ248:AR248"/>
    <mergeCell ref="AS248:AT248"/>
    <mergeCell ref="AU248:AV248"/>
    <mergeCell ref="AW248:AX248"/>
    <mergeCell ref="AY248:AZ248"/>
    <mergeCell ref="BA248:BB248"/>
    <mergeCell ref="BC248:BD248"/>
    <mergeCell ref="BE248:BF248"/>
    <mergeCell ref="BG248:BH248"/>
    <mergeCell ref="BI248:BJ248"/>
    <mergeCell ref="BK248:BL248"/>
    <mergeCell ref="BM248:BN248"/>
    <mergeCell ref="BO248:BP248"/>
    <mergeCell ref="BQ248:BR248"/>
    <mergeCell ref="BS248:BT248"/>
    <mergeCell ref="BU248:BV248"/>
    <mergeCell ref="EQ247:ER247"/>
    <mergeCell ref="ES247:ET247"/>
    <mergeCell ref="EU247:EV247"/>
    <mergeCell ref="EW247:EX247"/>
    <mergeCell ref="EY247:EZ247"/>
    <mergeCell ref="FA247:FB247"/>
    <mergeCell ref="FC247:FD247"/>
    <mergeCell ref="FE247:FF247"/>
    <mergeCell ref="FG247:FH247"/>
    <mergeCell ref="FI247:FJ247"/>
    <mergeCell ref="FK247:FL247"/>
    <mergeCell ref="FM247:FN247"/>
    <mergeCell ref="FO247:FP247"/>
    <mergeCell ref="FQ247:FR247"/>
    <mergeCell ref="G248:H248"/>
    <mergeCell ref="I248:J248"/>
    <mergeCell ref="K248:L248"/>
    <mergeCell ref="M248:N248"/>
    <mergeCell ref="O248:P248"/>
    <mergeCell ref="Q248:R248"/>
    <mergeCell ref="S248:T248"/>
    <mergeCell ref="U248:V248"/>
    <mergeCell ref="W248:X248"/>
    <mergeCell ref="Y248:Z248"/>
    <mergeCell ref="AA248:AB248"/>
    <mergeCell ref="AC248:AD248"/>
    <mergeCell ref="AE248:AF248"/>
    <mergeCell ref="AG248:AH248"/>
    <mergeCell ref="AI248:AJ248"/>
    <mergeCell ref="AK248:AL248"/>
    <mergeCell ref="AM248:AN248"/>
    <mergeCell ref="DI247:DJ247"/>
    <mergeCell ref="DK247:DL247"/>
    <mergeCell ref="DM247:DN247"/>
    <mergeCell ref="DO247:DP247"/>
    <mergeCell ref="DQ247:DR247"/>
    <mergeCell ref="DS247:DT247"/>
    <mergeCell ref="DU247:DV247"/>
    <mergeCell ref="DW247:DX247"/>
    <mergeCell ref="DY247:DZ247"/>
    <mergeCell ref="EA247:EB247"/>
    <mergeCell ref="EC247:ED247"/>
    <mergeCell ref="EE247:EF247"/>
    <mergeCell ref="EG247:EH247"/>
    <mergeCell ref="EI247:EJ247"/>
    <mergeCell ref="EK247:EL247"/>
    <mergeCell ref="EM247:EN247"/>
    <mergeCell ref="EO247:EP247"/>
    <mergeCell ref="CA247:CB247"/>
    <mergeCell ref="CC247:CD247"/>
    <mergeCell ref="CE247:CF247"/>
    <mergeCell ref="CG247:CH247"/>
    <mergeCell ref="CI247:CJ247"/>
    <mergeCell ref="CK247:CL247"/>
    <mergeCell ref="CM247:CN247"/>
    <mergeCell ref="CO247:CP247"/>
    <mergeCell ref="CQ247:CR247"/>
    <mergeCell ref="CS247:CT247"/>
    <mergeCell ref="CU247:CV247"/>
    <mergeCell ref="CW247:CX247"/>
    <mergeCell ref="CY247:CZ247"/>
    <mergeCell ref="DA247:DB247"/>
    <mergeCell ref="DC247:DD247"/>
    <mergeCell ref="DE247:DF247"/>
    <mergeCell ref="DG247:DH247"/>
    <mergeCell ref="AS247:AT247"/>
    <mergeCell ref="AU247:AV247"/>
    <mergeCell ref="AW247:AX247"/>
    <mergeCell ref="AY247:AZ247"/>
    <mergeCell ref="BA247:BB247"/>
    <mergeCell ref="BC247:BD247"/>
    <mergeCell ref="BE247:BF247"/>
    <mergeCell ref="BG247:BH247"/>
    <mergeCell ref="BI247:BJ247"/>
    <mergeCell ref="BK247:BL247"/>
    <mergeCell ref="BM247:BN247"/>
    <mergeCell ref="BO247:BP247"/>
    <mergeCell ref="BQ247:BR247"/>
    <mergeCell ref="BS247:BT247"/>
    <mergeCell ref="BU247:BV247"/>
    <mergeCell ref="BW247:BX247"/>
    <mergeCell ref="BY247:BZ247"/>
    <mergeCell ref="EU246:EV246"/>
    <mergeCell ref="EW246:EX246"/>
    <mergeCell ref="EY246:EZ246"/>
    <mergeCell ref="FA246:FB246"/>
    <mergeCell ref="FC246:FD246"/>
    <mergeCell ref="FE246:FF246"/>
    <mergeCell ref="FG246:FH246"/>
    <mergeCell ref="FI246:FJ246"/>
    <mergeCell ref="FK246:FL246"/>
    <mergeCell ref="FM246:FN246"/>
    <mergeCell ref="FO246:FP246"/>
    <mergeCell ref="FQ246:FR246"/>
    <mergeCell ref="G247:H247"/>
    <mergeCell ref="I247:J247"/>
    <mergeCell ref="K247:L247"/>
    <mergeCell ref="M247:N247"/>
    <mergeCell ref="O247:P247"/>
    <mergeCell ref="Q247:R247"/>
    <mergeCell ref="S247:T247"/>
    <mergeCell ref="U247:V247"/>
    <mergeCell ref="W247:X247"/>
    <mergeCell ref="Y247:Z247"/>
    <mergeCell ref="AA247:AB247"/>
    <mergeCell ref="AC247:AD247"/>
    <mergeCell ref="AE247:AF247"/>
    <mergeCell ref="AG247:AH247"/>
    <mergeCell ref="AI247:AJ247"/>
    <mergeCell ref="AK247:AL247"/>
    <mergeCell ref="AM247:AN247"/>
    <mergeCell ref="AO247:AP247"/>
    <mergeCell ref="AQ247:AR247"/>
    <mergeCell ref="DM246:DN246"/>
    <mergeCell ref="DO246:DP246"/>
    <mergeCell ref="DQ246:DR246"/>
    <mergeCell ref="DS246:DT246"/>
    <mergeCell ref="DU246:DV246"/>
    <mergeCell ref="DW246:DX246"/>
    <mergeCell ref="DY246:DZ246"/>
    <mergeCell ref="EA246:EB246"/>
    <mergeCell ref="EC246:ED246"/>
    <mergeCell ref="EE246:EF246"/>
    <mergeCell ref="EG246:EH246"/>
    <mergeCell ref="EI246:EJ246"/>
    <mergeCell ref="EK246:EL246"/>
    <mergeCell ref="EM246:EN246"/>
    <mergeCell ref="EO246:EP246"/>
    <mergeCell ref="EQ246:ER246"/>
    <mergeCell ref="ES246:ET246"/>
    <mergeCell ref="CE246:CF246"/>
    <mergeCell ref="CG246:CH246"/>
    <mergeCell ref="CI246:CJ246"/>
    <mergeCell ref="CK246:CL246"/>
    <mergeCell ref="CM246:CN246"/>
    <mergeCell ref="CO246:CP246"/>
    <mergeCell ref="CQ246:CR246"/>
    <mergeCell ref="CS246:CT246"/>
    <mergeCell ref="CU246:CV246"/>
    <mergeCell ref="CW246:CX246"/>
    <mergeCell ref="CY246:CZ246"/>
    <mergeCell ref="DA246:DB246"/>
    <mergeCell ref="DC246:DD246"/>
    <mergeCell ref="DE246:DF246"/>
    <mergeCell ref="DG246:DH246"/>
    <mergeCell ref="DI246:DJ246"/>
    <mergeCell ref="DK246:DL246"/>
    <mergeCell ref="AW246:AX246"/>
    <mergeCell ref="AY246:AZ246"/>
    <mergeCell ref="BA246:BB246"/>
    <mergeCell ref="BC246:BD246"/>
    <mergeCell ref="BE246:BF246"/>
    <mergeCell ref="BG246:BH246"/>
    <mergeCell ref="BI246:BJ246"/>
    <mergeCell ref="BK246:BL246"/>
    <mergeCell ref="BM246:BN246"/>
    <mergeCell ref="BO246:BP246"/>
    <mergeCell ref="BQ246:BR246"/>
    <mergeCell ref="BS246:BT246"/>
    <mergeCell ref="BU246:BV246"/>
    <mergeCell ref="BW246:BX246"/>
    <mergeCell ref="BY246:BZ246"/>
    <mergeCell ref="CA246:CB246"/>
    <mergeCell ref="CC246:CD246"/>
    <mergeCell ref="EY245:EZ245"/>
    <mergeCell ref="FA245:FB245"/>
    <mergeCell ref="FC245:FD245"/>
    <mergeCell ref="FE245:FF245"/>
    <mergeCell ref="FG245:FH245"/>
    <mergeCell ref="FI245:FJ245"/>
    <mergeCell ref="FK245:FL245"/>
    <mergeCell ref="FM245:FN245"/>
    <mergeCell ref="FO245:FP245"/>
    <mergeCell ref="FQ245:FR245"/>
    <mergeCell ref="G246:H246"/>
    <mergeCell ref="I246:J246"/>
    <mergeCell ref="K246:L246"/>
    <mergeCell ref="M246:N246"/>
    <mergeCell ref="O246:P246"/>
    <mergeCell ref="Q246:R246"/>
    <mergeCell ref="S246:T246"/>
    <mergeCell ref="U246:V246"/>
    <mergeCell ref="W246:X246"/>
    <mergeCell ref="Y246:Z246"/>
    <mergeCell ref="AA246:AB246"/>
    <mergeCell ref="AC246:AD246"/>
    <mergeCell ref="AE246:AF246"/>
    <mergeCell ref="AG246:AH246"/>
    <mergeCell ref="AI246:AJ246"/>
    <mergeCell ref="AK246:AL246"/>
    <mergeCell ref="AM246:AN246"/>
    <mergeCell ref="AO246:AP246"/>
    <mergeCell ref="AQ246:AR246"/>
    <mergeCell ref="AS246:AT246"/>
    <mergeCell ref="AU246:AV246"/>
    <mergeCell ref="DQ245:DR245"/>
    <mergeCell ref="DS245:DT245"/>
    <mergeCell ref="DU245:DV245"/>
    <mergeCell ref="DW245:DX245"/>
    <mergeCell ref="DY245:DZ245"/>
    <mergeCell ref="EA245:EB245"/>
    <mergeCell ref="EC245:ED245"/>
    <mergeCell ref="EE245:EF245"/>
    <mergeCell ref="EG245:EH245"/>
    <mergeCell ref="EI245:EJ245"/>
    <mergeCell ref="EK245:EL245"/>
    <mergeCell ref="EM245:EN245"/>
    <mergeCell ref="EO245:EP245"/>
    <mergeCell ref="EQ245:ER245"/>
    <mergeCell ref="ES245:ET245"/>
    <mergeCell ref="EU245:EV245"/>
    <mergeCell ref="EW245:EX245"/>
    <mergeCell ref="CI245:CJ245"/>
    <mergeCell ref="CK245:CL245"/>
    <mergeCell ref="CM245:CN245"/>
    <mergeCell ref="CO245:CP245"/>
    <mergeCell ref="CQ245:CR245"/>
    <mergeCell ref="CS245:CT245"/>
    <mergeCell ref="CU245:CV245"/>
    <mergeCell ref="CW245:CX245"/>
    <mergeCell ref="CY245:CZ245"/>
    <mergeCell ref="DA245:DB245"/>
    <mergeCell ref="DC245:DD245"/>
    <mergeCell ref="DE245:DF245"/>
    <mergeCell ref="DG245:DH245"/>
    <mergeCell ref="DI245:DJ245"/>
    <mergeCell ref="DK245:DL245"/>
    <mergeCell ref="DM245:DN245"/>
    <mergeCell ref="DO245:DP245"/>
    <mergeCell ref="BA245:BB245"/>
    <mergeCell ref="BC245:BD245"/>
    <mergeCell ref="BE245:BF245"/>
    <mergeCell ref="BG245:BH245"/>
    <mergeCell ref="BI245:BJ245"/>
    <mergeCell ref="BK245:BL245"/>
    <mergeCell ref="BM245:BN245"/>
    <mergeCell ref="BO245:BP245"/>
    <mergeCell ref="BQ245:BR245"/>
    <mergeCell ref="BS245:BT245"/>
    <mergeCell ref="BU245:BV245"/>
    <mergeCell ref="BW245:BX245"/>
    <mergeCell ref="BY245:BZ245"/>
    <mergeCell ref="CA245:CB245"/>
    <mergeCell ref="CC245:CD245"/>
    <mergeCell ref="CE245:CF245"/>
    <mergeCell ref="CG245:CH245"/>
    <mergeCell ref="FC244:FD244"/>
    <mergeCell ref="FE244:FF244"/>
    <mergeCell ref="FG244:FH244"/>
    <mergeCell ref="FI244:FJ244"/>
    <mergeCell ref="FK244:FL244"/>
    <mergeCell ref="FM244:FN244"/>
    <mergeCell ref="FO244:FP244"/>
    <mergeCell ref="FQ244:FR244"/>
    <mergeCell ref="G245:H245"/>
    <mergeCell ref="I245:J245"/>
    <mergeCell ref="K245:L245"/>
    <mergeCell ref="M245:N245"/>
    <mergeCell ref="O245:P245"/>
    <mergeCell ref="Q245:R245"/>
    <mergeCell ref="S245:T245"/>
    <mergeCell ref="U245:V245"/>
    <mergeCell ref="W245:X245"/>
    <mergeCell ref="Y245:Z245"/>
    <mergeCell ref="AA245:AB245"/>
    <mergeCell ref="AC245:AD245"/>
    <mergeCell ref="AE245:AF245"/>
    <mergeCell ref="AG245:AH245"/>
    <mergeCell ref="AI245:AJ245"/>
    <mergeCell ref="AK245:AL245"/>
    <mergeCell ref="AM245:AN245"/>
    <mergeCell ref="AO245:AP245"/>
    <mergeCell ref="AQ245:AR245"/>
    <mergeCell ref="AS245:AT245"/>
    <mergeCell ref="AU245:AV245"/>
    <mergeCell ref="AW245:AX245"/>
    <mergeCell ref="AY245:AZ245"/>
    <mergeCell ref="DU244:DV244"/>
    <mergeCell ref="DW244:DX244"/>
    <mergeCell ref="DY244:DZ244"/>
    <mergeCell ref="EA244:EB244"/>
    <mergeCell ref="EC244:ED244"/>
    <mergeCell ref="EE244:EF244"/>
    <mergeCell ref="EG244:EH244"/>
    <mergeCell ref="EI244:EJ244"/>
    <mergeCell ref="EK244:EL244"/>
    <mergeCell ref="EM244:EN244"/>
    <mergeCell ref="EO244:EP244"/>
    <mergeCell ref="EQ244:ER244"/>
    <mergeCell ref="ES244:ET244"/>
    <mergeCell ref="EU244:EV244"/>
    <mergeCell ref="EW244:EX244"/>
    <mergeCell ref="EY244:EZ244"/>
    <mergeCell ref="FA244:FB244"/>
    <mergeCell ref="CM244:CN244"/>
    <mergeCell ref="CO244:CP244"/>
    <mergeCell ref="CQ244:CR244"/>
    <mergeCell ref="CS244:CT244"/>
    <mergeCell ref="CU244:CV244"/>
    <mergeCell ref="CW244:CX244"/>
    <mergeCell ref="CY244:CZ244"/>
    <mergeCell ref="DA244:DB244"/>
    <mergeCell ref="DC244:DD244"/>
    <mergeCell ref="DE244:DF244"/>
    <mergeCell ref="DG244:DH244"/>
    <mergeCell ref="DI244:DJ244"/>
    <mergeCell ref="DK244:DL244"/>
    <mergeCell ref="DM244:DN244"/>
    <mergeCell ref="DO244:DP244"/>
    <mergeCell ref="DQ244:DR244"/>
    <mergeCell ref="DS244:DT244"/>
    <mergeCell ref="BE244:BF244"/>
    <mergeCell ref="BG244:BH244"/>
    <mergeCell ref="BI244:BJ244"/>
    <mergeCell ref="BK244:BL244"/>
    <mergeCell ref="BM244:BN244"/>
    <mergeCell ref="BO244:BP244"/>
    <mergeCell ref="BQ244:BR244"/>
    <mergeCell ref="BS244:BT244"/>
    <mergeCell ref="BU244:BV244"/>
    <mergeCell ref="BW244:BX244"/>
    <mergeCell ref="BY244:BZ244"/>
    <mergeCell ref="CA244:CB244"/>
    <mergeCell ref="CC244:CD244"/>
    <mergeCell ref="CE244:CF244"/>
    <mergeCell ref="CG244:CH244"/>
    <mergeCell ref="CI244:CJ244"/>
    <mergeCell ref="CK244:CL244"/>
    <mergeCell ref="FE124:FF124"/>
    <mergeCell ref="FG124:FH124"/>
    <mergeCell ref="FI124:FJ124"/>
    <mergeCell ref="FK124:FL124"/>
    <mergeCell ref="FM124:FN124"/>
    <mergeCell ref="FO124:FP124"/>
    <mergeCell ref="FQ124:FR124"/>
    <mergeCell ref="G244:H244"/>
    <mergeCell ref="I244:J244"/>
    <mergeCell ref="K244:L244"/>
    <mergeCell ref="M244:N244"/>
    <mergeCell ref="O244:P244"/>
    <mergeCell ref="Q244:R244"/>
    <mergeCell ref="S244:T244"/>
    <mergeCell ref="U244:V244"/>
    <mergeCell ref="W244:X244"/>
    <mergeCell ref="Y244:Z244"/>
    <mergeCell ref="AA244:AB244"/>
    <mergeCell ref="AC244:AD244"/>
    <mergeCell ref="AE244:AF244"/>
    <mergeCell ref="AG244:AH244"/>
    <mergeCell ref="AI244:AJ244"/>
    <mergeCell ref="AK244:AL244"/>
    <mergeCell ref="AM244:AN244"/>
    <mergeCell ref="AO244:AP244"/>
    <mergeCell ref="AQ244:AR244"/>
    <mergeCell ref="AS244:AT244"/>
    <mergeCell ref="AU244:AV244"/>
    <mergeCell ref="AW244:AX244"/>
    <mergeCell ref="AY244:AZ244"/>
    <mergeCell ref="BA244:BB244"/>
    <mergeCell ref="BC244:BD244"/>
    <mergeCell ref="DW124:DX124"/>
    <mergeCell ref="DY124:DZ124"/>
    <mergeCell ref="EA124:EB124"/>
    <mergeCell ref="EC124:ED124"/>
    <mergeCell ref="EE124:EF124"/>
    <mergeCell ref="EG124:EH124"/>
    <mergeCell ref="EI124:EJ124"/>
    <mergeCell ref="EK124:EL124"/>
    <mergeCell ref="EM124:EN124"/>
    <mergeCell ref="EO124:EP124"/>
    <mergeCell ref="EQ124:ER124"/>
    <mergeCell ref="ES124:ET124"/>
    <mergeCell ref="EU124:EV124"/>
    <mergeCell ref="EW124:EX124"/>
    <mergeCell ref="EY124:EZ124"/>
    <mergeCell ref="FA124:FB124"/>
    <mergeCell ref="FC124:FD124"/>
    <mergeCell ref="CO124:CP124"/>
    <mergeCell ref="CQ124:CR124"/>
    <mergeCell ref="CS124:CT124"/>
    <mergeCell ref="CU124:CV124"/>
    <mergeCell ref="CW124:CX124"/>
    <mergeCell ref="CY124:CZ124"/>
    <mergeCell ref="DA124:DB124"/>
    <mergeCell ref="DC124:DD124"/>
    <mergeCell ref="DE124:DF124"/>
    <mergeCell ref="DG124:DH124"/>
    <mergeCell ref="DI124:DJ124"/>
    <mergeCell ref="DK124:DL124"/>
    <mergeCell ref="DM124:DN124"/>
    <mergeCell ref="DO124:DP124"/>
    <mergeCell ref="DQ124:DR124"/>
    <mergeCell ref="DS124:DT124"/>
    <mergeCell ref="DU124:DV124"/>
    <mergeCell ref="BG124:BH124"/>
    <mergeCell ref="BI124:BJ124"/>
    <mergeCell ref="BK124:BL124"/>
    <mergeCell ref="BM124:BN124"/>
    <mergeCell ref="BO124:BP124"/>
    <mergeCell ref="BQ124:BR124"/>
    <mergeCell ref="BS124:BT124"/>
    <mergeCell ref="BU124:BV124"/>
    <mergeCell ref="BW124:BX124"/>
    <mergeCell ref="BY124:BZ124"/>
    <mergeCell ref="CA124:CB124"/>
    <mergeCell ref="CC124:CD124"/>
    <mergeCell ref="CE124:CF124"/>
    <mergeCell ref="CG124:CH124"/>
    <mergeCell ref="CI124:CJ124"/>
    <mergeCell ref="CK124:CL124"/>
    <mergeCell ref="CM124:CN124"/>
    <mergeCell ref="FC123:FD123"/>
    <mergeCell ref="FE123:FF123"/>
    <mergeCell ref="FG123:FH123"/>
    <mergeCell ref="FI123:FJ123"/>
    <mergeCell ref="FK123:FL123"/>
    <mergeCell ref="FM123:FN123"/>
    <mergeCell ref="FO123:FP123"/>
    <mergeCell ref="FQ123:FR123"/>
    <mergeCell ref="K124:L124"/>
    <mergeCell ref="M124:N124"/>
    <mergeCell ref="O124:P124"/>
    <mergeCell ref="Q124:R124"/>
    <mergeCell ref="S124:T124"/>
    <mergeCell ref="U124:V124"/>
    <mergeCell ref="W124:X124"/>
    <mergeCell ref="Y124:Z124"/>
    <mergeCell ref="AA124:AB124"/>
    <mergeCell ref="AC124:AD124"/>
    <mergeCell ref="AE124:AF124"/>
    <mergeCell ref="AG124:AH124"/>
    <mergeCell ref="AI124:AJ124"/>
    <mergeCell ref="AK124:AL124"/>
    <mergeCell ref="AM124:AN124"/>
    <mergeCell ref="AO124:AP124"/>
    <mergeCell ref="AQ124:AR124"/>
    <mergeCell ref="AS124:AT124"/>
    <mergeCell ref="AU124:AV124"/>
    <mergeCell ref="AW124:AX124"/>
    <mergeCell ref="AY124:AZ124"/>
    <mergeCell ref="BA124:BB124"/>
    <mergeCell ref="BC124:BD124"/>
    <mergeCell ref="BE124:BF124"/>
    <mergeCell ref="DU123:DV123"/>
    <mergeCell ref="DW123:DX123"/>
    <mergeCell ref="DY123:DZ123"/>
    <mergeCell ref="EA123:EB123"/>
    <mergeCell ref="EC123:ED123"/>
    <mergeCell ref="EE123:EF123"/>
    <mergeCell ref="EG123:EH123"/>
    <mergeCell ref="EI123:EJ123"/>
    <mergeCell ref="EK123:EL123"/>
    <mergeCell ref="EM123:EN123"/>
    <mergeCell ref="EO123:EP123"/>
    <mergeCell ref="EQ123:ER123"/>
    <mergeCell ref="ES123:ET123"/>
    <mergeCell ref="EU123:EV123"/>
    <mergeCell ref="EW123:EX123"/>
    <mergeCell ref="EY123:EZ123"/>
    <mergeCell ref="FA123:FB123"/>
    <mergeCell ref="CM123:CN123"/>
    <mergeCell ref="CO123:CP123"/>
    <mergeCell ref="CQ123:CR123"/>
    <mergeCell ref="CS123:CT123"/>
    <mergeCell ref="CU123:CV123"/>
    <mergeCell ref="CW123:CX123"/>
    <mergeCell ref="CY123:CZ123"/>
    <mergeCell ref="DA123:DB123"/>
    <mergeCell ref="DC123:DD123"/>
    <mergeCell ref="DE123:DF123"/>
    <mergeCell ref="DG123:DH123"/>
    <mergeCell ref="DI123:DJ123"/>
    <mergeCell ref="DK123:DL123"/>
    <mergeCell ref="DM123:DN123"/>
    <mergeCell ref="DO123:DP123"/>
    <mergeCell ref="DQ123:DR123"/>
    <mergeCell ref="DS123:DT123"/>
    <mergeCell ref="BE123:BF123"/>
    <mergeCell ref="BG123:BH123"/>
    <mergeCell ref="BI123:BJ123"/>
    <mergeCell ref="BK123:BL123"/>
    <mergeCell ref="BM123:BN123"/>
    <mergeCell ref="BO123:BP123"/>
    <mergeCell ref="BQ123:BR123"/>
    <mergeCell ref="BS123:BT123"/>
    <mergeCell ref="BU123:BV123"/>
    <mergeCell ref="BW123:BX123"/>
    <mergeCell ref="BY123:BZ123"/>
    <mergeCell ref="CA123:CB123"/>
    <mergeCell ref="CC123:CD123"/>
    <mergeCell ref="CE123:CF123"/>
    <mergeCell ref="CG123:CH123"/>
    <mergeCell ref="CI123:CJ123"/>
    <mergeCell ref="CK123:CL123"/>
    <mergeCell ref="FA122:FB122"/>
    <mergeCell ref="FC122:FD122"/>
    <mergeCell ref="FE122:FF122"/>
    <mergeCell ref="FG122:FH122"/>
    <mergeCell ref="FI122:FJ122"/>
    <mergeCell ref="FK122:FL122"/>
    <mergeCell ref="FM122:FN122"/>
    <mergeCell ref="FO122:FP122"/>
    <mergeCell ref="FQ122:FR122"/>
    <mergeCell ref="K123:L123"/>
    <mergeCell ref="M123:N123"/>
    <mergeCell ref="O123:P123"/>
    <mergeCell ref="Q123:R123"/>
    <mergeCell ref="S123:T123"/>
    <mergeCell ref="U123:V123"/>
    <mergeCell ref="W123:X123"/>
    <mergeCell ref="Y123:Z123"/>
    <mergeCell ref="AA123:AB123"/>
    <mergeCell ref="AC123:AD123"/>
    <mergeCell ref="AE123:AF123"/>
    <mergeCell ref="AG123:AH123"/>
    <mergeCell ref="AI123:AJ123"/>
    <mergeCell ref="AK123:AL123"/>
    <mergeCell ref="AM123:AN123"/>
    <mergeCell ref="AO123:AP123"/>
    <mergeCell ref="AQ123:AR123"/>
    <mergeCell ref="AS123:AT123"/>
    <mergeCell ref="AU123:AV123"/>
    <mergeCell ref="AW123:AX123"/>
    <mergeCell ref="AY123:AZ123"/>
    <mergeCell ref="BA123:BB123"/>
    <mergeCell ref="BC123:BD123"/>
    <mergeCell ref="DS122:DT122"/>
    <mergeCell ref="DU122:DV122"/>
    <mergeCell ref="DW122:DX122"/>
    <mergeCell ref="DY122:DZ122"/>
    <mergeCell ref="EA122:EB122"/>
    <mergeCell ref="EC122:ED122"/>
    <mergeCell ref="EE122:EF122"/>
    <mergeCell ref="EG122:EH122"/>
    <mergeCell ref="EI122:EJ122"/>
    <mergeCell ref="EK122:EL122"/>
    <mergeCell ref="EM122:EN122"/>
    <mergeCell ref="EO122:EP122"/>
    <mergeCell ref="EQ122:ER122"/>
    <mergeCell ref="ES122:ET122"/>
    <mergeCell ref="EU122:EV122"/>
    <mergeCell ref="EW122:EX122"/>
    <mergeCell ref="EY122:EZ122"/>
    <mergeCell ref="CK122:CL122"/>
    <mergeCell ref="CM122:CN122"/>
    <mergeCell ref="CO122:CP122"/>
    <mergeCell ref="CQ122:CR122"/>
    <mergeCell ref="CS122:CT122"/>
    <mergeCell ref="CU122:CV122"/>
    <mergeCell ref="CW122:CX122"/>
    <mergeCell ref="CY122:CZ122"/>
    <mergeCell ref="DA122:DB122"/>
    <mergeCell ref="DC122:DD122"/>
    <mergeCell ref="DE122:DF122"/>
    <mergeCell ref="DG122:DH122"/>
    <mergeCell ref="DI122:DJ122"/>
    <mergeCell ref="DK122:DL122"/>
    <mergeCell ref="DM122:DN122"/>
    <mergeCell ref="DO122:DP122"/>
    <mergeCell ref="DQ122:DR122"/>
    <mergeCell ref="BC122:BD122"/>
    <mergeCell ref="BE122:BF122"/>
    <mergeCell ref="BG122:BH122"/>
    <mergeCell ref="BI122:BJ122"/>
    <mergeCell ref="BK122:BL122"/>
    <mergeCell ref="BM122:BN122"/>
    <mergeCell ref="BO122:BP122"/>
    <mergeCell ref="BQ122:BR122"/>
    <mergeCell ref="BS122:BT122"/>
    <mergeCell ref="BU122:BV122"/>
    <mergeCell ref="BW122:BX122"/>
    <mergeCell ref="BY122:BZ122"/>
    <mergeCell ref="CA122:CB122"/>
    <mergeCell ref="CC122:CD122"/>
    <mergeCell ref="CE122:CF122"/>
    <mergeCell ref="CG122:CH122"/>
    <mergeCell ref="CI122:CJ122"/>
    <mergeCell ref="EY121:EZ121"/>
    <mergeCell ref="FA121:FB121"/>
    <mergeCell ref="FC121:FD121"/>
    <mergeCell ref="FE121:FF121"/>
    <mergeCell ref="FG121:FH121"/>
    <mergeCell ref="FI121:FJ121"/>
    <mergeCell ref="FK121:FL121"/>
    <mergeCell ref="FM121:FN121"/>
    <mergeCell ref="FO121:FP121"/>
    <mergeCell ref="FQ121:FR121"/>
    <mergeCell ref="K122:L122"/>
    <mergeCell ref="M122:N122"/>
    <mergeCell ref="O122:P122"/>
    <mergeCell ref="Q122:R122"/>
    <mergeCell ref="S122:T122"/>
    <mergeCell ref="U122:V122"/>
    <mergeCell ref="W122:X122"/>
    <mergeCell ref="Y122:Z122"/>
    <mergeCell ref="AA122:AB122"/>
    <mergeCell ref="AC122:AD122"/>
    <mergeCell ref="AE122:AF122"/>
    <mergeCell ref="AG122:AH122"/>
    <mergeCell ref="AI122:AJ122"/>
    <mergeCell ref="AK122:AL122"/>
    <mergeCell ref="AM122:AN122"/>
    <mergeCell ref="AO122:AP122"/>
    <mergeCell ref="AQ122:AR122"/>
    <mergeCell ref="AS122:AT122"/>
    <mergeCell ref="AU122:AV122"/>
    <mergeCell ref="AW122:AX122"/>
    <mergeCell ref="AY122:AZ122"/>
    <mergeCell ref="BA122:BB122"/>
    <mergeCell ref="DQ121:DR121"/>
    <mergeCell ref="DS121:DT121"/>
    <mergeCell ref="DU121:DV121"/>
    <mergeCell ref="DW121:DX121"/>
    <mergeCell ref="DY121:DZ121"/>
    <mergeCell ref="EA121:EB121"/>
    <mergeCell ref="EC121:ED121"/>
    <mergeCell ref="EE121:EF121"/>
    <mergeCell ref="EG121:EH121"/>
    <mergeCell ref="EI121:EJ121"/>
    <mergeCell ref="EK121:EL121"/>
    <mergeCell ref="EM121:EN121"/>
    <mergeCell ref="EO121:EP121"/>
    <mergeCell ref="EQ121:ER121"/>
    <mergeCell ref="ES121:ET121"/>
    <mergeCell ref="EU121:EV121"/>
    <mergeCell ref="EW121:EX121"/>
    <mergeCell ref="CI121:CJ121"/>
    <mergeCell ref="CK121:CL121"/>
    <mergeCell ref="CM121:CN121"/>
    <mergeCell ref="CO121:CP121"/>
    <mergeCell ref="CQ121:CR121"/>
    <mergeCell ref="CS121:CT121"/>
    <mergeCell ref="CU121:CV121"/>
    <mergeCell ref="CW121:CX121"/>
    <mergeCell ref="CY121:CZ121"/>
    <mergeCell ref="DA121:DB121"/>
    <mergeCell ref="DC121:DD121"/>
    <mergeCell ref="DE121:DF121"/>
    <mergeCell ref="DG121:DH121"/>
    <mergeCell ref="DI121:DJ121"/>
    <mergeCell ref="DK121:DL121"/>
    <mergeCell ref="DM121:DN121"/>
    <mergeCell ref="DO121:DP121"/>
    <mergeCell ref="BA121:BB121"/>
    <mergeCell ref="BC121:BD121"/>
    <mergeCell ref="BE121:BF121"/>
    <mergeCell ref="BG121:BH121"/>
    <mergeCell ref="BI121:BJ121"/>
    <mergeCell ref="BK121:BL121"/>
    <mergeCell ref="BM121:BN121"/>
    <mergeCell ref="BO121:BP121"/>
    <mergeCell ref="BQ121:BR121"/>
    <mergeCell ref="BS121:BT121"/>
    <mergeCell ref="BU121:BV121"/>
    <mergeCell ref="BW121:BX121"/>
    <mergeCell ref="BY121:BZ121"/>
    <mergeCell ref="CA121:CB121"/>
    <mergeCell ref="CC121:CD121"/>
    <mergeCell ref="CE121:CF121"/>
    <mergeCell ref="CG121:CH121"/>
    <mergeCell ref="EW120:EX120"/>
    <mergeCell ref="EY120:EZ120"/>
    <mergeCell ref="FA120:FB120"/>
    <mergeCell ref="FC120:FD120"/>
    <mergeCell ref="FE120:FF120"/>
    <mergeCell ref="FG120:FH120"/>
    <mergeCell ref="FI120:FJ120"/>
    <mergeCell ref="FK120:FL120"/>
    <mergeCell ref="FM120:FN120"/>
    <mergeCell ref="FO120:FP120"/>
    <mergeCell ref="FQ120:FR120"/>
    <mergeCell ref="K121:L121"/>
    <mergeCell ref="M121:N121"/>
    <mergeCell ref="O121:P121"/>
    <mergeCell ref="Q121:R121"/>
    <mergeCell ref="S121:T121"/>
    <mergeCell ref="U121:V121"/>
    <mergeCell ref="W121:X121"/>
    <mergeCell ref="Y121:Z121"/>
    <mergeCell ref="AA121:AB121"/>
    <mergeCell ref="AC121:AD121"/>
    <mergeCell ref="AE121:AF121"/>
    <mergeCell ref="AG121:AH121"/>
    <mergeCell ref="AI121:AJ121"/>
    <mergeCell ref="AK121:AL121"/>
    <mergeCell ref="AM121:AN121"/>
    <mergeCell ref="AO121:AP121"/>
    <mergeCell ref="AQ121:AR121"/>
    <mergeCell ref="AS121:AT121"/>
    <mergeCell ref="AU121:AV121"/>
    <mergeCell ref="AW121:AX121"/>
    <mergeCell ref="AY121:AZ121"/>
    <mergeCell ref="DO120:DP120"/>
    <mergeCell ref="DQ120:DR120"/>
    <mergeCell ref="DS120:DT120"/>
    <mergeCell ref="DU120:DV120"/>
    <mergeCell ref="DW120:DX120"/>
    <mergeCell ref="DY120:DZ120"/>
    <mergeCell ref="EA120:EB120"/>
    <mergeCell ref="EC120:ED120"/>
    <mergeCell ref="EE120:EF120"/>
    <mergeCell ref="EG120:EH120"/>
    <mergeCell ref="EI120:EJ120"/>
    <mergeCell ref="EK120:EL120"/>
    <mergeCell ref="EM120:EN120"/>
    <mergeCell ref="EO120:EP120"/>
    <mergeCell ref="EQ120:ER120"/>
    <mergeCell ref="ES120:ET120"/>
    <mergeCell ref="EU120:EV120"/>
    <mergeCell ref="CG120:CH120"/>
    <mergeCell ref="CI120:CJ120"/>
    <mergeCell ref="CK120:CL120"/>
    <mergeCell ref="CM120:CN120"/>
    <mergeCell ref="CO120:CP120"/>
    <mergeCell ref="CQ120:CR120"/>
    <mergeCell ref="CS120:CT120"/>
    <mergeCell ref="CU120:CV120"/>
    <mergeCell ref="CW120:CX120"/>
    <mergeCell ref="CY120:CZ120"/>
    <mergeCell ref="DA120:DB120"/>
    <mergeCell ref="DC120:DD120"/>
    <mergeCell ref="DE120:DF120"/>
    <mergeCell ref="DG120:DH120"/>
    <mergeCell ref="DI120:DJ120"/>
    <mergeCell ref="DK120:DL120"/>
    <mergeCell ref="DM120:DN120"/>
    <mergeCell ref="AY120:AZ120"/>
    <mergeCell ref="BA120:BB120"/>
    <mergeCell ref="BC120:BD120"/>
    <mergeCell ref="BE120:BF120"/>
    <mergeCell ref="BG120:BH120"/>
    <mergeCell ref="BI120:BJ120"/>
    <mergeCell ref="BK120:BL120"/>
    <mergeCell ref="BM120:BN120"/>
    <mergeCell ref="BO120:BP120"/>
    <mergeCell ref="BQ120:BR120"/>
    <mergeCell ref="BS120:BT120"/>
    <mergeCell ref="BU120:BV120"/>
    <mergeCell ref="BW120:BX120"/>
    <mergeCell ref="BY120:BZ120"/>
    <mergeCell ref="CA120:CB120"/>
    <mergeCell ref="CC120:CD120"/>
    <mergeCell ref="CE120:CF120"/>
    <mergeCell ref="EU119:EV119"/>
    <mergeCell ref="EW119:EX119"/>
    <mergeCell ref="EY119:EZ119"/>
    <mergeCell ref="FA119:FB119"/>
    <mergeCell ref="FC119:FD119"/>
    <mergeCell ref="FE119:FF119"/>
    <mergeCell ref="FG119:FH119"/>
    <mergeCell ref="FI119:FJ119"/>
    <mergeCell ref="FK119:FL119"/>
    <mergeCell ref="FM119:FN119"/>
    <mergeCell ref="FO119:FP119"/>
    <mergeCell ref="FQ119:FR119"/>
    <mergeCell ref="K120:L120"/>
    <mergeCell ref="M120:N120"/>
    <mergeCell ref="O120:P120"/>
    <mergeCell ref="Q120:R120"/>
    <mergeCell ref="S120:T120"/>
    <mergeCell ref="U120:V120"/>
    <mergeCell ref="W120:X120"/>
    <mergeCell ref="Y120:Z120"/>
    <mergeCell ref="AA120:AB120"/>
    <mergeCell ref="AC120:AD120"/>
    <mergeCell ref="AE120:AF120"/>
    <mergeCell ref="AG120:AH120"/>
    <mergeCell ref="AI120:AJ120"/>
    <mergeCell ref="AK120:AL120"/>
    <mergeCell ref="AM120:AN120"/>
    <mergeCell ref="AO120:AP120"/>
    <mergeCell ref="AQ120:AR120"/>
    <mergeCell ref="AS120:AT120"/>
    <mergeCell ref="AU120:AV120"/>
    <mergeCell ref="AW120:AX120"/>
    <mergeCell ref="DM119:DN119"/>
    <mergeCell ref="DO119:DP119"/>
    <mergeCell ref="DQ119:DR119"/>
    <mergeCell ref="DS119:DT119"/>
    <mergeCell ref="DU119:DV119"/>
    <mergeCell ref="DW119:DX119"/>
    <mergeCell ref="DY119:DZ119"/>
    <mergeCell ref="EA119:EB119"/>
    <mergeCell ref="EC119:ED119"/>
    <mergeCell ref="EE119:EF119"/>
    <mergeCell ref="EG119:EH119"/>
    <mergeCell ref="EI119:EJ119"/>
    <mergeCell ref="EK119:EL119"/>
    <mergeCell ref="EM119:EN119"/>
    <mergeCell ref="EO119:EP119"/>
    <mergeCell ref="EQ119:ER119"/>
    <mergeCell ref="ES119:ET119"/>
    <mergeCell ref="CE119:CF119"/>
    <mergeCell ref="CG119:CH119"/>
    <mergeCell ref="CI119:CJ119"/>
    <mergeCell ref="CK119:CL119"/>
    <mergeCell ref="CM119:CN119"/>
    <mergeCell ref="CO119:CP119"/>
    <mergeCell ref="CQ119:CR119"/>
    <mergeCell ref="CS119:CT119"/>
    <mergeCell ref="CU119:CV119"/>
    <mergeCell ref="CW119:CX119"/>
    <mergeCell ref="CY119:CZ119"/>
    <mergeCell ref="DA119:DB119"/>
    <mergeCell ref="DC119:DD119"/>
    <mergeCell ref="DE119:DF119"/>
    <mergeCell ref="DG119:DH119"/>
    <mergeCell ref="DI119:DJ119"/>
    <mergeCell ref="DK119:DL119"/>
    <mergeCell ref="AW119:AX119"/>
    <mergeCell ref="AY119:AZ119"/>
    <mergeCell ref="BA119:BB119"/>
    <mergeCell ref="BC119:BD119"/>
    <mergeCell ref="BE119:BF119"/>
    <mergeCell ref="BG119:BH119"/>
    <mergeCell ref="BI119:BJ119"/>
    <mergeCell ref="BK119:BL119"/>
    <mergeCell ref="BM119:BN119"/>
    <mergeCell ref="BO119:BP119"/>
    <mergeCell ref="BQ119:BR119"/>
    <mergeCell ref="BS119:BT119"/>
    <mergeCell ref="BU119:BV119"/>
    <mergeCell ref="BW119:BX119"/>
    <mergeCell ref="BY119:BZ119"/>
    <mergeCell ref="CA119:CB119"/>
    <mergeCell ref="CC119:CD119"/>
    <mergeCell ref="E122:F122"/>
    <mergeCell ref="G122:H122"/>
    <mergeCell ref="E123:F123"/>
    <mergeCell ref="G123:H123"/>
    <mergeCell ref="E124:F124"/>
    <mergeCell ref="G124:H124"/>
    <mergeCell ref="I119:J119"/>
    <mergeCell ref="I120:J120"/>
    <mergeCell ref="I121:J121"/>
    <mergeCell ref="I122:J122"/>
    <mergeCell ref="I123:J123"/>
    <mergeCell ref="I124:J124"/>
    <mergeCell ref="K119:L119"/>
    <mergeCell ref="M119:N119"/>
    <mergeCell ref="O119:P119"/>
    <mergeCell ref="Q119:R119"/>
    <mergeCell ref="S119:T119"/>
    <mergeCell ref="CX110:CY110"/>
    <mergeCell ref="CZ110:DA110"/>
    <mergeCell ref="CX111:CY111"/>
    <mergeCell ref="CZ111:DA111"/>
    <mergeCell ref="CX112:CY112"/>
    <mergeCell ref="CZ112:DA112"/>
    <mergeCell ref="CX113:CY113"/>
    <mergeCell ref="CZ113:DA113"/>
    <mergeCell ref="CX114:CY114"/>
    <mergeCell ref="CZ114:DA114"/>
    <mergeCell ref="CX115:CY115"/>
    <mergeCell ref="CZ115:DA115"/>
    <mergeCell ref="E119:F119"/>
    <mergeCell ref="G119:H119"/>
    <mergeCell ref="E120:F120"/>
    <mergeCell ref="G120:H120"/>
    <mergeCell ref="E121:F121"/>
    <mergeCell ref="G121:H121"/>
    <mergeCell ref="U119:V119"/>
    <mergeCell ref="W119:X119"/>
    <mergeCell ref="Y119:Z119"/>
    <mergeCell ref="AA119:AB119"/>
    <mergeCell ref="AC119:AD119"/>
    <mergeCell ref="AE119:AF119"/>
    <mergeCell ref="AG119:AH119"/>
    <mergeCell ref="AI119:AJ119"/>
    <mergeCell ref="AK119:AL119"/>
    <mergeCell ref="AM119:AN119"/>
    <mergeCell ref="AO119:AP119"/>
    <mergeCell ref="AQ119:AR119"/>
    <mergeCell ref="AS119:AT119"/>
    <mergeCell ref="AU119:AV119"/>
    <mergeCell ref="BV71:BW71"/>
    <mergeCell ref="BX71:BY71"/>
    <mergeCell ref="BZ71:CA71"/>
    <mergeCell ref="CB71:CC71"/>
    <mergeCell ref="CD71:CE71"/>
    <mergeCell ref="CF71:CG71"/>
    <mergeCell ref="CH71:CS71"/>
    <mergeCell ref="CT68:CU71"/>
    <mergeCell ref="CV68:CW71"/>
    <mergeCell ref="CX68:CY71"/>
    <mergeCell ref="AN71:AO71"/>
    <mergeCell ref="AP71:AQ71"/>
    <mergeCell ref="AR71:AS71"/>
    <mergeCell ref="AT71:AU71"/>
    <mergeCell ref="AV71:AW71"/>
    <mergeCell ref="AX71:AY71"/>
    <mergeCell ref="AZ71:BA71"/>
    <mergeCell ref="BB71:BC71"/>
    <mergeCell ref="BD71:BE71"/>
    <mergeCell ref="BF71:BG71"/>
    <mergeCell ref="BH71:BI71"/>
    <mergeCell ref="BJ71:BK71"/>
    <mergeCell ref="BL71:BM71"/>
    <mergeCell ref="BN71:BO71"/>
    <mergeCell ref="BP71:BQ71"/>
    <mergeCell ref="BR71:BS71"/>
    <mergeCell ref="BT71:BU71"/>
    <mergeCell ref="CF69:CG69"/>
    <mergeCell ref="CD68:CE68"/>
    <mergeCell ref="CF68:CG68"/>
    <mergeCell ref="CH68:CS68"/>
    <mergeCell ref="AX68:AY68"/>
    <mergeCell ref="B71:G71"/>
    <mergeCell ref="H71:I71"/>
    <mergeCell ref="J71:K71"/>
    <mergeCell ref="L71:M71"/>
    <mergeCell ref="N71:O71"/>
    <mergeCell ref="P71:Q71"/>
    <mergeCell ref="R71:S71"/>
    <mergeCell ref="T71:U71"/>
    <mergeCell ref="V71:W71"/>
    <mergeCell ref="X71:Y71"/>
    <mergeCell ref="Z71:AA71"/>
    <mergeCell ref="AB71:AC71"/>
    <mergeCell ref="AD71:AE71"/>
    <mergeCell ref="AF71:AG71"/>
    <mergeCell ref="AH71:AI71"/>
    <mergeCell ref="AJ71:AK71"/>
    <mergeCell ref="AL71:AM71"/>
    <mergeCell ref="FA107:FB107"/>
    <mergeCell ref="FC107:FD107"/>
    <mergeCell ref="FE107:FF107"/>
    <mergeCell ref="FG107:FH107"/>
    <mergeCell ref="FI107:FJ107"/>
    <mergeCell ref="FK107:FL107"/>
    <mergeCell ref="FM107:FN107"/>
    <mergeCell ref="FO107:FP107"/>
    <mergeCell ref="FQ107:FR107"/>
    <mergeCell ref="DQ107:DR107"/>
    <mergeCell ref="DS107:DT107"/>
    <mergeCell ref="DU107:DV107"/>
    <mergeCell ref="DW107:DX107"/>
    <mergeCell ref="DY107:DZ107"/>
    <mergeCell ref="EA107:EB107"/>
    <mergeCell ref="EC107:ED107"/>
    <mergeCell ref="EE107:EF107"/>
    <mergeCell ref="EG107:EH107"/>
    <mergeCell ref="EI107:EJ107"/>
    <mergeCell ref="EK107:EL107"/>
    <mergeCell ref="EM107:EN107"/>
    <mergeCell ref="EO107:EP107"/>
    <mergeCell ref="EQ107:ER107"/>
    <mergeCell ref="ES107:ET107"/>
    <mergeCell ref="EU107:EV107"/>
    <mergeCell ref="EW107:EX107"/>
    <mergeCell ref="CK107:CL107"/>
    <mergeCell ref="CM107:CN107"/>
    <mergeCell ref="CO107:CP107"/>
    <mergeCell ref="CQ107:CR107"/>
    <mergeCell ref="CS107:CT107"/>
    <mergeCell ref="CU107:CV107"/>
    <mergeCell ref="CW107:CX107"/>
    <mergeCell ref="CY107:CZ107"/>
    <mergeCell ref="DA107:DB107"/>
    <mergeCell ref="DC107:DD107"/>
    <mergeCell ref="DE107:DF107"/>
    <mergeCell ref="DG107:DH107"/>
    <mergeCell ref="DI107:DJ107"/>
    <mergeCell ref="DK107:DL107"/>
    <mergeCell ref="DM107:DN107"/>
    <mergeCell ref="DO107:DP107"/>
    <mergeCell ref="EY107:EZ107"/>
    <mergeCell ref="BC107:BD107"/>
    <mergeCell ref="BE107:BF107"/>
    <mergeCell ref="BG107:BH107"/>
    <mergeCell ref="BI107:BJ107"/>
    <mergeCell ref="BK107:BL107"/>
    <mergeCell ref="BM107:BN107"/>
    <mergeCell ref="BO107:BP107"/>
    <mergeCell ref="BQ107:BR107"/>
    <mergeCell ref="BS107:BT107"/>
    <mergeCell ref="BU107:BV107"/>
    <mergeCell ref="BW107:BX107"/>
    <mergeCell ref="BY107:BZ107"/>
    <mergeCell ref="CA107:CB107"/>
    <mergeCell ref="CC107:CD107"/>
    <mergeCell ref="CE107:CF107"/>
    <mergeCell ref="CG107:CH107"/>
    <mergeCell ref="CI107:CJ107"/>
    <mergeCell ref="EY106:EZ106"/>
    <mergeCell ref="FA106:FB106"/>
    <mergeCell ref="FC106:FD106"/>
    <mergeCell ref="FE106:FF106"/>
    <mergeCell ref="FG106:FH106"/>
    <mergeCell ref="FI106:FJ106"/>
    <mergeCell ref="FK106:FL106"/>
    <mergeCell ref="FM106:FN106"/>
    <mergeCell ref="FO106:FP106"/>
    <mergeCell ref="FQ106:FR106"/>
    <mergeCell ref="K107:L107"/>
    <mergeCell ref="M107:N107"/>
    <mergeCell ref="O107:P107"/>
    <mergeCell ref="Q107:R107"/>
    <mergeCell ref="S107:T107"/>
    <mergeCell ref="U107:V107"/>
    <mergeCell ref="W107:X107"/>
    <mergeCell ref="Y107:Z107"/>
    <mergeCell ref="AA107:AB107"/>
    <mergeCell ref="AC107:AD107"/>
    <mergeCell ref="AE107:AF107"/>
    <mergeCell ref="AG107:AH107"/>
    <mergeCell ref="AI107:AJ107"/>
    <mergeCell ref="AK107:AL107"/>
    <mergeCell ref="AM107:AN107"/>
    <mergeCell ref="AO107:AP107"/>
    <mergeCell ref="AQ107:AR107"/>
    <mergeCell ref="AS107:AT107"/>
    <mergeCell ref="AU107:AV107"/>
    <mergeCell ref="AW107:AX107"/>
    <mergeCell ref="AY107:AZ107"/>
    <mergeCell ref="BA107:BB107"/>
    <mergeCell ref="DQ106:DR106"/>
    <mergeCell ref="DS106:DT106"/>
    <mergeCell ref="DU106:DV106"/>
    <mergeCell ref="DW106:DX106"/>
    <mergeCell ref="DY106:DZ106"/>
    <mergeCell ref="EA106:EB106"/>
    <mergeCell ref="EC106:ED106"/>
    <mergeCell ref="EE106:EF106"/>
    <mergeCell ref="EG106:EH106"/>
    <mergeCell ref="EI106:EJ106"/>
    <mergeCell ref="EK106:EL106"/>
    <mergeCell ref="EM106:EN106"/>
    <mergeCell ref="EO106:EP106"/>
    <mergeCell ref="EQ106:ER106"/>
    <mergeCell ref="ES106:ET106"/>
    <mergeCell ref="EU106:EV106"/>
    <mergeCell ref="EW106:EX106"/>
    <mergeCell ref="CI106:CJ106"/>
    <mergeCell ref="CK106:CL106"/>
    <mergeCell ref="CM106:CN106"/>
    <mergeCell ref="CO106:CP106"/>
    <mergeCell ref="CQ106:CR106"/>
    <mergeCell ref="CS106:CT106"/>
    <mergeCell ref="CU106:CV106"/>
    <mergeCell ref="CW106:CX106"/>
    <mergeCell ref="CY106:CZ106"/>
    <mergeCell ref="DA106:DB106"/>
    <mergeCell ref="DC106:DD106"/>
    <mergeCell ref="DE106:DF106"/>
    <mergeCell ref="DG106:DH106"/>
    <mergeCell ref="DI106:DJ106"/>
    <mergeCell ref="DK106:DL106"/>
    <mergeCell ref="DM106:DN106"/>
    <mergeCell ref="DO106:DP106"/>
    <mergeCell ref="BA106:BB106"/>
    <mergeCell ref="BC106:BD106"/>
    <mergeCell ref="BE106:BF106"/>
    <mergeCell ref="BG106:BH106"/>
    <mergeCell ref="BI106:BJ106"/>
    <mergeCell ref="BK106:BL106"/>
    <mergeCell ref="BM106:BN106"/>
    <mergeCell ref="BO106:BP106"/>
    <mergeCell ref="BQ106:BR106"/>
    <mergeCell ref="BS106:BT106"/>
    <mergeCell ref="BU106:BV106"/>
    <mergeCell ref="BW106:BX106"/>
    <mergeCell ref="BY106:BZ106"/>
    <mergeCell ref="CA106:CB106"/>
    <mergeCell ref="CC106:CD106"/>
    <mergeCell ref="CE106:CF106"/>
    <mergeCell ref="CG106:CH106"/>
    <mergeCell ref="EW105:EX105"/>
    <mergeCell ref="EY105:EZ105"/>
    <mergeCell ref="FA105:FB105"/>
    <mergeCell ref="FC105:FD105"/>
    <mergeCell ref="FE105:FF105"/>
    <mergeCell ref="FG105:FH105"/>
    <mergeCell ref="FI105:FJ105"/>
    <mergeCell ref="FK105:FL105"/>
    <mergeCell ref="FM105:FN105"/>
    <mergeCell ref="FO105:FP105"/>
    <mergeCell ref="FQ105:FR105"/>
    <mergeCell ref="K106:L106"/>
    <mergeCell ref="M106:N106"/>
    <mergeCell ref="O106:P106"/>
    <mergeCell ref="Q106:R106"/>
    <mergeCell ref="S106:T106"/>
    <mergeCell ref="U106:V106"/>
    <mergeCell ref="W106:X106"/>
    <mergeCell ref="Y106:Z106"/>
    <mergeCell ref="AA106:AB106"/>
    <mergeCell ref="AC106:AD106"/>
    <mergeCell ref="AE106:AF106"/>
    <mergeCell ref="AG106:AH106"/>
    <mergeCell ref="AI106:AJ106"/>
    <mergeCell ref="AK106:AL106"/>
    <mergeCell ref="AM106:AN106"/>
    <mergeCell ref="AO106:AP106"/>
    <mergeCell ref="AQ106:AR106"/>
    <mergeCell ref="AS106:AT106"/>
    <mergeCell ref="AU106:AV106"/>
    <mergeCell ref="AW106:AX106"/>
    <mergeCell ref="AY106:AZ106"/>
    <mergeCell ref="DO105:DP105"/>
    <mergeCell ref="DQ105:DR105"/>
    <mergeCell ref="DS105:DT105"/>
    <mergeCell ref="DU105:DV105"/>
    <mergeCell ref="DW105:DX105"/>
    <mergeCell ref="DY105:DZ105"/>
    <mergeCell ref="EA105:EB105"/>
    <mergeCell ref="EC105:ED105"/>
    <mergeCell ref="EE105:EF105"/>
    <mergeCell ref="EG105:EH105"/>
    <mergeCell ref="EI105:EJ105"/>
    <mergeCell ref="EK105:EL105"/>
    <mergeCell ref="EM105:EN105"/>
    <mergeCell ref="EO105:EP105"/>
    <mergeCell ref="EQ105:ER105"/>
    <mergeCell ref="ES105:ET105"/>
    <mergeCell ref="EU105:EV105"/>
    <mergeCell ref="CG105:CH105"/>
    <mergeCell ref="CI105:CJ105"/>
    <mergeCell ref="CK105:CL105"/>
    <mergeCell ref="CM105:CN105"/>
    <mergeCell ref="CO105:CP105"/>
    <mergeCell ref="CQ105:CR105"/>
    <mergeCell ref="CS105:CT105"/>
    <mergeCell ref="CU105:CV105"/>
    <mergeCell ref="CW105:CX105"/>
    <mergeCell ref="CY105:CZ105"/>
    <mergeCell ref="DA105:DB105"/>
    <mergeCell ref="DC105:DD105"/>
    <mergeCell ref="DE105:DF105"/>
    <mergeCell ref="DG105:DH105"/>
    <mergeCell ref="DI105:DJ105"/>
    <mergeCell ref="DK105:DL105"/>
    <mergeCell ref="DM105:DN105"/>
    <mergeCell ref="AY105:AZ105"/>
    <mergeCell ref="BA105:BB105"/>
    <mergeCell ref="BC105:BD105"/>
    <mergeCell ref="BE105:BF105"/>
    <mergeCell ref="BG105:BH105"/>
    <mergeCell ref="BI105:BJ105"/>
    <mergeCell ref="BK105:BL105"/>
    <mergeCell ref="BM105:BN105"/>
    <mergeCell ref="BO105:BP105"/>
    <mergeCell ref="BQ105:BR105"/>
    <mergeCell ref="BS105:BT105"/>
    <mergeCell ref="BU105:BV105"/>
    <mergeCell ref="BW105:BX105"/>
    <mergeCell ref="BY105:BZ105"/>
    <mergeCell ref="CA105:CB105"/>
    <mergeCell ref="CC105:CD105"/>
    <mergeCell ref="CE105:CF105"/>
    <mergeCell ref="EU104:EV104"/>
    <mergeCell ref="EW104:EX104"/>
    <mergeCell ref="EY104:EZ104"/>
    <mergeCell ref="FA104:FB104"/>
    <mergeCell ref="FC104:FD104"/>
    <mergeCell ref="FE104:FF104"/>
    <mergeCell ref="FG104:FH104"/>
    <mergeCell ref="FI104:FJ104"/>
    <mergeCell ref="FK104:FL104"/>
    <mergeCell ref="FM104:FN104"/>
    <mergeCell ref="FO104:FP104"/>
    <mergeCell ref="FQ104:FR104"/>
    <mergeCell ref="K105:L105"/>
    <mergeCell ref="M105:N105"/>
    <mergeCell ref="O105:P105"/>
    <mergeCell ref="Q105:R105"/>
    <mergeCell ref="S105:T105"/>
    <mergeCell ref="U105:V105"/>
    <mergeCell ref="W105:X105"/>
    <mergeCell ref="Y105:Z105"/>
    <mergeCell ref="AA105:AB105"/>
    <mergeCell ref="AC105:AD105"/>
    <mergeCell ref="AE105:AF105"/>
    <mergeCell ref="AG105:AH105"/>
    <mergeCell ref="AI105:AJ105"/>
    <mergeCell ref="AK105:AL105"/>
    <mergeCell ref="AM105:AN105"/>
    <mergeCell ref="AO105:AP105"/>
    <mergeCell ref="AQ105:AR105"/>
    <mergeCell ref="AS105:AT105"/>
    <mergeCell ref="AU105:AV105"/>
    <mergeCell ref="AW105:AX105"/>
    <mergeCell ref="DM104:DN104"/>
    <mergeCell ref="DO104:DP104"/>
    <mergeCell ref="DQ104:DR104"/>
    <mergeCell ref="DS104:DT104"/>
    <mergeCell ref="DU104:DV104"/>
    <mergeCell ref="DW104:DX104"/>
    <mergeCell ref="DY104:DZ104"/>
    <mergeCell ref="EA104:EB104"/>
    <mergeCell ref="EC104:ED104"/>
    <mergeCell ref="EE104:EF104"/>
    <mergeCell ref="EG104:EH104"/>
    <mergeCell ref="EI104:EJ104"/>
    <mergeCell ref="EK104:EL104"/>
    <mergeCell ref="EM104:EN104"/>
    <mergeCell ref="EO104:EP104"/>
    <mergeCell ref="EQ104:ER104"/>
    <mergeCell ref="ES104:ET104"/>
    <mergeCell ref="CE104:CF104"/>
    <mergeCell ref="CG104:CH104"/>
    <mergeCell ref="CI104:CJ104"/>
    <mergeCell ref="CK104:CL104"/>
    <mergeCell ref="CM104:CN104"/>
    <mergeCell ref="CO104:CP104"/>
    <mergeCell ref="CQ104:CR104"/>
    <mergeCell ref="CS104:CT104"/>
    <mergeCell ref="CU104:CV104"/>
    <mergeCell ref="CW104:CX104"/>
    <mergeCell ref="CY104:CZ104"/>
    <mergeCell ref="DA104:DB104"/>
    <mergeCell ref="DC104:DD104"/>
    <mergeCell ref="DE104:DF104"/>
    <mergeCell ref="DG104:DH104"/>
    <mergeCell ref="DI104:DJ104"/>
    <mergeCell ref="DK104:DL104"/>
    <mergeCell ref="AW104:AX104"/>
    <mergeCell ref="AY104:AZ104"/>
    <mergeCell ref="BA104:BB104"/>
    <mergeCell ref="BC104:BD104"/>
    <mergeCell ref="BE104:BF104"/>
    <mergeCell ref="BG104:BH104"/>
    <mergeCell ref="BI104:BJ104"/>
    <mergeCell ref="BK104:BL104"/>
    <mergeCell ref="BM104:BN104"/>
    <mergeCell ref="BO104:BP104"/>
    <mergeCell ref="BQ104:BR104"/>
    <mergeCell ref="BS104:BT104"/>
    <mergeCell ref="BU104:BV104"/>
    <mergeCell ref="BW104:BX104"/>
    <mergeCell ref="BY104:BZ104"/>
    <mergeCell ref="CA104:CB104"/>
    <mergeCell ref="CC104:CD104"/>
    <mergeCell ref="ES103:ET103"/>
    <mergeCell ref="EU103:EV103"/>
    <mergeCell ref="EW103:EX103"/>
    <mergeCell ref="EY103:EZ103"/>
    <mergeCell ref="FA103:FB103"/>
    <mergeCell ref="FC103:FD103"/>
    <mergeCell ref="FE103:FF103"/>
    <mergeCell ref="FG103:FH103"/>
    <mergeCell ref="FI103:FJ103"/>
    <mergeCell ref="FK103:FL103"/>
    <mergeCell ref="FM103:FN103"/>
    <mergeCell ref="FO103:FP103"/>
    <mergeCell ref="FQ103:FR103"/>
    <mergeCell ref="K104:L104"/>
    <mergeCell ref="M104:N104"/>
    <mergeCell ref="O104:P104"/>
    <mergeCell ref="Q104:R104"/>
    <mergeCell ref="S104:T104"/>
    <mergeCell ref="U104:V104"/>
    <mergeCell ref="W104:X104"/>
    <mergeCell ref="Y104:Z104"/>
    <mergeCell ref="AA104:AB104"/>
    <mergeCell ref="AC104:AD104"/>
    <mergeCell ref="AE104:AF104"/>
    <mergeCell ref="AG104:AH104"/>
    <mergeCell ref="AI104:AJ104"/>
    <mergeCell ref="AK104:AL104"/>
    <mergeCell ref="AM104:AN104"/>
    <mergeCell ref="AO104:AP104"/>
    <mergeCell ref="AQ104:AR104"/>
    <mergeCell ref="AS104:AT104"/>
    <mergeCell ref="AU104:AV104"/>
    <mergeCell ref="DK103:DL103"/>
    <mergeCell ref="DM103:DN103"/>
    <mergeCell ref="DO103:DP103"/>
    <mergeCell ref="DQ103:DR103"/>
    <mergeCell ref="DS103:DT103"/>
    <mergeCell ref="DU103:DV103"/>
    <mergeCell ref="DW103:DX103"/>
    <mergeCell ref="DY103:DZ103"/>
    <mergeCell ref="EA103:EB103"/>
    <mergeCell ref="EC103:ED103"/>
    <mergeCell ref="EE103:EF103"/>
    <mergeCell ref="EG103:EH103"/>
    <mergeCell ref="EI103:EJ103"/>
    <mergeCell ref="EK103:EL103"/>
    <mergeCell ref="EM103:EN103"/>
    <mergeCell ref="EO103:EP103"/>
    <mergeCell ref="EQ103:ER103"/>
    <mergeCell ref="CC103:CD103"/>
    <mergeCell ref="CE103:CF103"/>
    <mergeCell ref="CG103:CH103"/>
    <mergeCell ref="CI103:CJ103"/>
    <mergeCell ref="CK103:CL103"/>
    <mergeCell ref="CM103:CN103"/>
    <mergeCell ref="CO103:CP103"/>
    <mergeCell ref="CQ103:CR103"/>
    <mergeCell ref="CS103:CT103"/>
    <mergeCell ref="CU103:CV103"/>
    <mergeCell ref="CW103:CX103"/>
    <mergeCell ref="CY103:CZ103"/>
    <mergeCell ref="DA103:DB103"/>
    <mergeCell ref="DC103:DD103"/>
    <mergeCell ref="DE103:DF103"/>
    <mergeCell ref="DG103:DH103"/>
    <mergeCell ref="DI103:DJ103"/>
    <mergeCell ref="AU103:AV103"/>
    <mergeCell ref="AW103:AX103"/>
    <mergeCell ref="AY103:AZ103"/>
    <mergeCell ref="BA103:BB103"/>
    <mergeCell ref="BC103:BD103"/>
    <mergeCell ref="BE103:BF103"/>
    <mergeCell ref="BG103:BH103"/>
    <mergeCell ref="BI103:BJ103"/>
    <mergeCell ref="BK103:BL103"/>
    <mergeCell ref="BM103:BN103"/>
    <mergeCell ref="BO103:BP103"/>
    <mergeCell ref="BQ103:BR103"/>
    <mergeCell ref="BS103:BT103"/>
    <mergeCell ref="BU103:BV103"/>
    <mergeCell ref="BW103:BX103"/>
    <mergeCell ref="BY103:BZ103"/>
    <mergeCell ref="CA103:CB103"/>
    <mergeCell ref="B1:FV1"/>
    <mergeCell ref="N2:R2"/>
    <mergeCell ref="B4:C5"/>
    <mergeCell ref="D4:U5"/>
    <mergeCell ref="V4:AD4"/>
    <mergeCell ref="AE4:AM4"/>
    <mergeCell ref="AP4:AS5"/>
    <mergeCell ref="AT4:AW5"/>
    <mergeCell ref="AX4:BA5"/>
    <mergeCell ref="BB4:BE5"/>
    <mergeCell ref="G104:H104"/>
    <mergeCell ref="G105:H105"/>
    <mergeCell ref="G106:H106"/>
    <mergeCell ref="G107:H107"/>
    <mergeCell ref="K103:L103"/>
    <mergeCell ref="M103:N103"/>
    <mergeCell ref="O103:P103"/>
    <mergeCell ref="Q103:R103"/>
    <mergeCell ref="S103:T103"/>
    <mergeCell ref="U103:V103"/>
    <mergeCell ref="W103:X103"/>
    <mergeCell ref="Y103:Z103"/>
    <mergeCell ref="AA103:AB103"/>
    <mergeCell ref="AC103:AD103"/>
    <mergeCell ref="AE103:AF103"/>
    <mergeCell ref="AG103:AH103"/>
    <mergeCell ref="AI103:AJ103"/>
    <mergeCell ref="AK103:AL103"/>
    <mergeCell ref="AM103:AN103"/>
    <mergeCell ref="AO103:AP103"/>
    <mergeCell ref="AQ103:AR103"/>
    <mergeCell ref="AS103:AT103"/>
    <mergeCell ref="CT5:CV5"/>
    <mergeCell ref="CX5:DD5"/>
    <mergeCell ref="DF5:DP5"/>
    <mergeCell ref="DR5:DV5"/>
    <mergeCell ref="DX5:EH5"/>
    <mergeCell ref="B6:C6"/>
    <mergeCell ref="D6:U6"/>
    <mergeCell ref="V6:AA6"/>
    <mergeCell ref="AB6:AD6"/>
    <mergeCell ref="AE6:AJ6"/>
    <mergeCell ref="CX4:DD4"/>
    <mergeCell ref="DF4:DP4"/>
    <mergeCell ref="DR4:DV4"/>
    <mergeCell ref="DX4:EH4"/>
    <mergeCell ref="V5:AA5"/>
    <mergeCell ref="AB5:AD5"/>
    <mergeCell ref="AE5:AJ5"/>
    <mergeCell ref="AK5:AM5"/>
    <mergeCell ref="BS5:CA5"/>
    <mergeCell ref="CB5:CD5"/>
    <mergeCell ref="BF4:BI5"/>
    <mergeCell ref="BJ4:BM5"/>
    <mergeCell ref="BO4:BR5"/>
    <mergeCell ref="BS4:CG4"/>
    <mergeCell ref="CH4:CO4"/>
    <mergeCell ref="CQ4:CV4"/>
    <mergeCell ref="CE5:CG5"/>
    <mergeCell ref="CH5:CK5"/>
    <mergeCell ref="CL5:CO5"/>
    <mergeCell ref="CQ5:CS5"/>
    <mergeCell ref="DX6:EH6"/>
    <mergeCell ref="B8:E8"/>
    <mergeCell ref="C10:G10"/>
    <mergeCell ref="B11:C11"/>
    <mergeCell ref="D11:E11"/>
    <mergeCell ref="F11:G11"/>
    <mergeCell ref="CE6:CG6"/>
    <mergeCell ref="CH6:CK6"/>
    <mergeCell ref="CL6:CO6"/>
    <mergeCell ref="CQ6:CS6"/>
    <mergeCell ref="CT6:CV6"/>
    <mergeCell ref="CX6:DD6"/>
    <mergeCell ref="BJ6:BM6"/>
    <mergeCell ref="BO6:BR6"/>
    <mergeCell ref="BS6:BU6"/>
    <mergeCell ref="BV6:BX6"/>
    <mergeCell ref="BY6:CA6"/>
    <mergeCell ref="CB6:CD6"/>
    <mergeCell ref="AK6:AM6"/>
    <mergeCell ref="AP6:AS6"/>
    <mergeCell ref="AT6:AW6"/>
    <mergeCell ref="AX6:BA6"/>
    <mergeCell ref="BB6:BE6"/>
    <mergeCell ref="BF6:BI6"/>
    <mergeCell ref="Y14:Z14"/>
    <mergeCell ref="AA14:AB14"/>
    <mergeCell ref="AC14:AD14"/>
    <mergeCell ref="AE14:AF14"/>
    <mergeCell ref="AG14:AH14"/>
    <mergeCell ref="AI14:AJ14"/>
    <mergeCell ref="G12:H12"/>
    <mergeCell ref="DQ12:DR12"/>
    <mergeCell ref="I14:J14"/>
    <mergeCell ref="K14:L14"/>
    <mergeCell ref="M14:N14"/>
    <mergeCell ref="O14:P14"/>
    <mergeCell ref="Q14:R14"/>
    <mergeCell ref="S14:T14"/>
    <mergeCell ref="U14:V14"/>
    <mergeCell ref="W14:X14"/>
    <mergeCell ref="DF6:DP6"/>
    <mergeCell ref="DR6:DV6"/>
    <mergeCell ref="BI14:BJ14"/>
    <mergeCell ref="BK14:BL14"/>
    <mergeCell ref="BM14:BN14"/>
    <mergeCell ref="BO14:BP14"/>
    <mergeCell ref="BQ14:BR14"/>
    <mergeCell ref="BS14:BT14"/>
    <mergeCell ref="AW14:AX14"/>
    <mergeCell ref="AY14:AZ14"/>
    <mergeCell ref="BA14:BB14"/>
    <mergeCell ref="BC14:BD14"/>
    <mergeCell ref="BE14:BF14"/>
    <mergeCell ref="BG14:BH14"/>
    <mergeCell ref="AK14:AL14"/>
    <mergeCell ref="AM14:AN14"/>
    <mergeCell ref="CU14:CV14"/>
    <mergeCell ref="CW14:CX14"/>
    <mergeCell ref="CY14:CZ14"/>
    <mergeCell ref="DA14:DB14"/>
    <mergeCell ref="DC14:DD14"/>
    <mergeCell ref="CG14:CH14"/>
    <mergeCell ref="CI14:CJ14"/>
    <mergeCell ref="CK14:CL14"/>
    <mergeCell ref="CM14:CN14"/>
    <mergeCell ref="CO14:CP14"/>
    <mergeCell ref="CQ14:CR14"/>
    <mergeCell ref="BU14:BV14"/>
    <mergeCell ref="BW14:BX14"/>
    <mergeCell ref="BY14:BZ14"/>
    <mergeCell ref="CA14:CB14"/>
    <mergeCell ref="CC14:CD14"/>
    <mergeCell ref="CE14:CF14"/>
    <mergeCell ref="AH21:AI21"/>
    <mergeCell ref="AJ21:AK21"/>
    <mergeCell ref="AL21:AM21"/>
    <mergeCell ref="X22:Y29"/>
    <mergeCell ref="Z22:AA29"/>
    <mergeCell ref="AB22:AC29"/>
    <mergeCell ref="AD22:AE29"/>
    <mergeCell ref="AF22:AG29"/>
    <mergeCell ref="AH22:AI29"/>
    <mergeCell ref="EC14:ED14"/>
    <mergeCell ref="EE14:EF14"/>
    <mergeCell ref="EG14:EH14"/>
    <mergeCell ref="EI14:EJ14"/>
    <mergeCell ref="EK14:EL14"/>
    <mergeCell ref="EM14:EN14"/>
    <mergeCell ref="DQ14:DR14"/>
    <mergeCell ref="DS14:DT14"/>
    <mergeCell ref="DU14:DV14"/>
    <mergeCell ref="DW14:DX14"/>
    <mergeCell ref="DY14:DZ14"/>
    <mergeCell ref="EA14:EB14"/>
    <mergeCell ref="DE14:DF14"/>
    <mergeCell ref="DG14:DH14"/>
    <mergeCell ref="DI14:DJ14"/>
    <mergeCell ref="DK14:DL14"/>
    <mergeCell ref="DM14:DN14"/>
    <mergeCell ref="DO14:DP14"/>
    <mergeCell ref="AO14:AP14"/>
    <mergeCell ref="AQ14:AR14"/>
    <mergeCell ref="AS14:AT14"/>
    <mergeCell ref="AU14:AV14"/>
    <mergeCell ref="CS14:CT14"/>
    <mergeCell ref="P20:Q20"/>
    <mergeCell ref="R20:S20"/>
    <mergeCell ref="T20:U20"/>
    <mergeCell ref="V20:W20"/>
    <mergeCell ref="X20:Y20"/>
    <mergeCell ref="Z20:AA20"/>
    <mergeCell ref="B19:G19"/>
    <mergeCell ref="B20:B33"/>
    <mergeCell ref="C20:G20"/>
    <mergeCell ref="H20:I20"/>
    <mergeCell ref="J20:M20"/>
    <mergeCell ref="N20:O20"/>
    <mergeCell ref="C33:G33"/>
    <mergeCell ref="H33:I33"/>
    <mergeCell ref="J33:K33"/>
    <mergeCell ref="L33:M33"/>
    <mergeCell ref="AF21:AG21"/>
    <mergeCell ref="T21:U21"/>
    <mergeCell ref="V21:W21"/>
    <mergeCell ref="X21:Y21"/>
    <mergeCell ref="Z21:AA21"/>
    <mergeCell ref="AB21:AC21"/>
    <mergeCell ref="AD21:AE21"/>
    <mergeCell ref="R30:S30"/>
    <mergeCell ref="T30:U30"/>
    <mergeCell ref="V30:W30"/>
    <mergeCell ref="X30:Y30"/>
    <mergeCell ref="Z30:AA30"/>
    <mergeCell ref="AB30:AC30"/>
    <mergeCell ref="V31:W32"/>
    <mergeCell ref="X31:Y32"/>
    <mergeCell ref="Z31:AA32"/>
    <mergeCell ref="AZ20:BA20"/>
    <mergeCell ref="BB20:BC20"/>
    <mergeCell ref="BD20:BE20"/>
    <mergeCell ref="BF20:BG20"/>
    <mergeCell ref="BH20:BI20"/>
    <mergeCell ref="BJ20:BK20"/>
    <mergeCell ref="AN20:AO20"/>
    <mergeCell ref="AP20:AQ20"/>
    <mergeCell ref="AR20:AS20"/>
    <mergeCell ref="AT20:AU20"/>
    <mergeCell ref="AV20:AW20"/>
    <mergeCell ref="AX20:AY20"/>
    <mergeCell ref="AB20:AC20"/>
    <mergeCell ref="AD20:AE20"/>
    <mergeCell ref="AF20:AG20"/>
    <mergeCell ref="AH20:AI20"/>
    <mergeCell ref="AJ20:AK20"/>
    <mergeCell ref="AL20:AM20"/>
    <mergeCell ref="CJ20:CK20"/>
    <mergeCell ref="CL20:CM20"/>
    <mergeCell ref="CN20:CO20"/>
    <mergeCell ref="CP20:CQ20"/>
    <mergeCell ref="CR20:CS20"/>
    <mergeCell ref="CT20:CU20"/>
    <mergeCell ref="BX20:BY20"/>
    <mergeCell ref="BZ20:CA20"/>
    <mergeCell ref="CB20:CC20"/>
    <mergeCell ref="CD20:CE20"/>
    <mergeCell ref="CF20:CG20"/>
    <mergeCell ref="CH20:CI20"/>
    <mergeCell ref="BL20:BM20"/>
    <mergeCell ref="BN20:BO20"/>
    <mergeCell ref="BP20:BQ20"/>
    <mergeCell ref="BR20:BS20"/>
    <mergeCell ref="BT20:BU20"/>
    <mergeCell ref="BV20:BW20"/>
    <mergeCell ref="EJ20:EK20"/>
    <mergeCell ref="EL20:EM20"/>
    <mergeCell ref="EN20:EO20"/>
    <mergeCell ref="EP20:EQ20"/>
    <mergeCell ref="DT20:DU20"/>
    <mergeCell ref="DV20:DW20"/>
    <mergeCell ref="DX20:DY20"/>
    <mergeCell ref="DZ20:EA20"/>
    <mergeCell ref="EB20:EC20"/>
    <mergeCell ref="ED20:EE20"/>
    <mergeCell ref="DH20:DI20"/>
    <mergeCell ref="DJ20:DK20"/>
    <mergeCell ref="DL20:DM20"/>
    <mergeCell ref="DN20:DO20"/>
    <mergeCell ref="DP20:DQ20"/>
    <mergeCell ref="DR20:DS20"/>
    <mergeCell ref="CV20:CW20"/>
    <mergeCell ref="CX20:CY20"/>
    <mergeCell ref="CZ20:DA20"/>
    <mergeCell ref="DB20:DC20"/>
    <mergeCell ref="DD20:DE20"/>
    <mergeCell ref="DF20:DG20"/>
    <mergeCell ref="FP20:FQ20"/>
    <mergeCell ref="FR20:FS20"/>
    <mergeCell ref="FT20:FV20"/>
    <mergeCell ref="C21:G21"/>
    <mergeCell ref="H21:I21"/>
    <mergeCell ref="N21:O21"/>
    <mergeCell ref="P21:Q21"/>
    <mergeCell ref="R21:S21"/>
    <mergeCell ref="FD20:FE20"/>
    <mergeCell ref="FF20:FG20"/>
    <mergeCell ref="FH20:FI20"/>
    <mergeCell ref="FJ20:FK20"/>
    <mergeCell ref="FL20:FM20"/>
    <mergeCell ref="FN20:FO20"/>
    <mergeCell ref="ER20:ES20"/>
    <mergeCell ref="ET20:EU20"/>
    <mergeCell ref="EV20:EW20"/>
    <mergeCell ref="EX20:EY20"/>
    <mergeCell ref="BP21:BQ21"/>
    <mergeCell ref="BR21:BS21"/>
    <mergeCell ref="BT21:BU21"/>
    <mergeCell ref="BV21:BW21"/>
    <mergeCell ref="EZ20:FA20"/>
    <mergeCell ref="FB20:FC20"/>
    <mergeCell ref="EF20:EG20"/>
    <mergeCell ref="EH20:EI20"/>
    <mergeCell ref="BD21:BE21"/>
    <mergeCell ref="BF21:BG21"/>
    <mergeCell ref="BH21:BI21"/>
    <mergeCell ref="BJ21:BK21"/>
    <mergeCell ref="BL21:BM21"/>
    <mergeCell ref="BN21:BO21"/>
    <mergeCell ref="AN21:AO21"/>
    <mergeCell ref="AP21:AQ21"/>
    <mergeCell ref="AJ22:AK29"/>
    <mergeCell ref="AL22:AM29"/>
    <mergeCell ref="AN22:AO29"/>
    <mergeCell ref="AP22:AQ29"/>
    <mergeCell ref="AR22:AS29"/>
    <mergeCell ref="AT22:AU29"/>
    <mergeCell ref="AV22:AW29"/>
    <mergeCell ref="AX22:AY29"/>
    <mergeCell ref="AZ22:BA29"/>
    <mergeCell ref="BB22:BC29"/>
    <mergeCell ref="BD22:BE29"/>
    <mergeCell ref="BF22:BG29"/>
    <mergeCell ref="DD22:DE29"/>
    <mergeCell ref="BX21:BY21"/>
    <mergeCell ref="BR22:BS29"/>
    <mergeCell ref="BZ21:CA21"/>
    <mergeCell ref="DF21:DG21"/>
    <mergeCell ref="DH21:DI21"/>
    <mergeCell ref="DJ21:DK21"/>
    <mergeCell ref="CN21:CO21"/>
    <mergeCell ref="CP21:CQ21"/>
    <mergeCell ref="CR21:CS21"/>
    <mergeCell ref="CT21:CU21"/>
    <mergeCell ref="CV21:CW21"/>
    <mergeCell ref="CX21:CY21"/>
    <mergeCell ref="CB21:CC21"/>
    <mergeCell ref="CD21:CE21"/>
    <mergeCell ref="CF21:CG21"/>
    <mergeCell ref="CH21:CI21"/>
    <mergeCell ref="CJ21:CK21"/>
    <mergeCell ref="CL21:CM21"/>
    <mergeCell ref="AR21:AS21"/>
    <mergeCell ref="AT21:AU21"/>
    <mergeCell ref="AV21:AW21"/>
    <mergeCell ref="AX21:AY21"/>
    <mergeCell ref="AZ21:BA21"/>
    <mergeCell ref="BB21:BC21"/>
    <mergeCell ref="CZ21:DA21"/>
    <mergeCell ref="DB21:DC21"/>
    <mergeCell ref="DD21:DE21"/>
    <mergeCell ref="EP21:EQ21"/>
    <mergeCell ref="ER21:ES21"/>
    <mergeCell ref="ET21:EU21"/>
    <mergeCell ref="DX21:DY21"/>
    <mergeCell ref="DZ21:EA21"/>
    <mergeCell ref="EB21:EC21"/>
    <mergeCell ref="ED21:EE21"/>
    <mergeCell ref="EF21:EG21"/>
    <mergeCell ref="EH21:EI21"/>
    <mergeCell ref="DL21:DM21"/>
    <mergeCell ref="DN21:DO21"/>
    <mergeCell ref="DP21:DQ21"/>
    <mergeCell ref="DR21:DS21"/>
    <mergeCell ref="DT21:DU21"/>
    <mergeCell ref="DV21:DW21"/>
    <mergeCell ref="EJ21:EK21"/>
    <mergeCell ref="EL21:EM21"/>
    <mergeCell ref="FT21:FV21"/>
    <mergeCell ref="C22:G30"/>
    <mergeCell ref="H22:I29"/>
    <mergeCell ref="N22:O29"/>
    <mergeCell ref="P22:Q29"/>
    <mergeCell ref="R22:S29"/>
    <mergeCell ref="T22:U29"/>
    <mergeCell ref="V22:W29"/>
    <mergeCell ref="FH21:FI21"/>
    <mergeCell ref="FJ21:FK21"/>
    <mergeCell ref="FL21:FM21"/>
    <mergeCell ref="FN21:FO21"/>
    <mergeCell ref="FP21:FQ21"/>
    <mergeCell ref="FR21:FS21"/>
    <mergeCell ref="EV21:EW21"/>
    <mergeCell ref="EX21:EY21"/>
    <mergeCell ref="EZ21:FA21"/>
    <mergeCell ref="FB21:FC21"/>
    <mergeCell ref="FD21:FE21"/>
    <mergeCell ref="FF21:FG21"/>
    <mergeCell ref="BT22:BU29"/>
    <mergeCell ref="BV22:BW29"/>
    <mergeCell ref="BX22:BY29"/>
    <mergeCell ref="BZ22:CA29"/>
    <mergeCell ref="CB22:CC29"/>
    <mergeCell ref="CD22:CE29"/>
    <mergeCell ref="BH22:BI29"/>
    <mergeCell ref="BJ22:BK29"/>
    <mergeCell ref="BL22:BM29"/>
    <mergeCell ref="BN22:BO29"/>
    <mergeCell ref="BP22:BQ29"/>
    <mergeCell ref="EN21:EO21"/>
    <mergeCell ref="FT22:FV29"/>
    <mergeCell ref="H30:I30"/>
    <mergeCell ref="N30:O30"/>
    <mergeCell ref="P30:Q30"/>
    <mergeCell ref="EZ22:FA29"/>
    <mergeCell ref="FB22:FC29"/>
    <mergeCell ref="FD22:FE29"/>
    <mergeCell ref="FF22:FG29"/>
    <mergeCell ref="FH22:FI29"/>
    <mergeCell ref="FJ22:FK29"/>
    <mergeCell ref="EN22:EO29"/>
    <mergeCell ref="EP22:EQ29"/>
    <mergeCell ref="ER22:ES29"/>
    <mergeCell ref="ET22:EU29"/>
    <mergeCell ref="EV22:EW29"/>
    <mergeCell ref="EX22:EY29"/>
    <mergeCell ref="EB22:EC29"/>
    <mergeCell ref="ED22:EE29"/>
    <mergeCell ref="EF22:EG29"/>
    <mergeCell ref="EH22:EI29"/>
    <mergeCell ref="EJ22:EK29"/>
    <mergeCell ref="EL22:EM29"/>
    <mergeCell ref="DP22:DQ29"/>
    <mergeCell ref="DR22:DS29"/>
    <mergeCell ref="DT22:DU29"/>
    <mergeCell ref="DV22:DW29"/>
    <mergeCell ref="DX22:DY29"/>
    <mergeCell ref="DZ22:EA29"/>
    <mergeCell ref="AP30:AQ30"/>
    <mergeCell ref="AR30:AS30"/>
    <mergeCell ref="AT30:AU30"/>
    <mergeCell ref="DL22:DM29"/>
    <mergeCell ref="FR22:FS29"/>
    <mergeCell ref="DN22:DO29"/>
    <mergeCell ref="CR22:CS29"/>
    <mergeCell ref="CT22:CU29"/>
    <mergeCell ref="CV22:CW29"/>
    <mergeCell ref="CX22:CY29"/>
    <mergeCell ref="CZ22:DA29"/>
    <mergeCell ref="DB22:DC29"/>
    <mergeCell ref="CF22:CG29"/>
    <mergeCell ref="CH22:CI29"/>
    <mergeCell ref="CJ22:CK29"/>
    <mergeCell ref="CL22:CM29"/>
    <mergeCell ref="CN22:CO29"/>
    <mergeCell ref="CP22:CQ29"/>
    <mergeCell ref="FL22:FM29"/>
    <mergeCell ref="FN22:FO29"/>
    <mergeCell ref="CD30:CE30"/>
    <mergeCell ref="CF30:CG30"/>
    <mergeCell ref="CH30:CI30"/>
    <mergeCell ref="CJ30:CK30"/>
    <mergeCell ref="ER30:ES30"/>
    <mergeCell ref="EZ30:FA30"/>
    <mergeCell ref="FP22:FQ29"/>
    <mergeCell ref="DF22:DG29"/>
    <mergeCell ref="DH22:DI29"/>
    <mergeCell ref="DJ22:DK29"/>
    <mergeCell ref="FB30:FC30"/>
    <mergeCell ref="FD30:FE30"/>
    <mergeCell ref="EH30:EI30"/>
    <mergeCell ref="EJ30:EK30"/>
    <mergeCell ref="AD30:AE30"/>
    <mergeCell ref="AF30:AG30"/>
    <mergeCell ref="AH30:AI30"/>
    <mergeCell ref="AJ30:AK30"/>
    <mergeCell ref="AL30:AM30"/>
    <mergeCell ref="AN30:AO30"/>
    <mergeCell ref="EP30:EQ30"/>
    <mergeCell ref="DV30:DW30"/>
    <mergeCell ref="DX30:DY30"/>
    <mergeCell ref="DZ30:EA30"/>
    <mergeCell ref="EB30:EC30"/>
    <mergeCell ref="EF30:EG30"/>
    <mergeCell ref="DJ30:DK30"/>
    <mergeCell ref="DL30:DM30"/>
    <mergeCell ref="DN30:DO30"/>
    <mergeCell ref="DP30:DQ30"/>
    <mergeCell ref="DR30:DS30"/>
    <mergeCell ref="DT30:DU30"/>
    <mergeCell ref="CR30:CS30"/>
    <mergeCell ref="CT30:CU30"/>
    <mergeCell ref="CV30:CW30"/>
    <mergeCell ref="BZ30:CA30"/>
    <mergeCell ref="CB30:CC30"/>
    <mergeCell ref="CX30:CY30"/>
    <mergeCell ref="CZ30:DA30"/>
    <mergeCell ref="DB30:DC30"/>
    <mergeCell ref="DD30:DE30"/>
    <mergeCell ref="DF30:DG30"/>
    <mergeCell ref="DH30:DI30"/>
    <mergeCell ref="CL30:CM30"/>
    <mergeCell ref="CN30:CO30"/>
    <mergeCell ref="BX30:BY30"/>
    <mergeCell ref="BD30:BE30"/>
    <mergeCell ref="BF30:BG30"/>
    <mergeCell ref="BH30:BI30"/>
    <mergeCell ref="BJ30:BK30"/>
    <mergeCell ref="BL30:BM30"/>
    <mergeCell ref="ED30:EE30"/>
    <mergeCell ref="AV30:AW30"/>
    <mergeCell ref="AX30:AY30"/>
    <mergeCell ref="AZ30:BA30"/>
    <mergeCell ref="AH31:AI32"/>
    <mergeCell ref="AJ31:AK32"/>
    <mergeCell ref="AL31:AM32"/>
    <mergeCell ref="AN31:AO32"/>
    <mergeCell ref="AP31:AQ32"/>
    <mergeCell ref="AR31:AS32"/>
    <mergeCell ref="BN30:BO30"/>
    <mergeCell ref="BP30:BQ30"/>
    <mergeCell ref="CZ31:DA32"/>
    <mergeCell ref="CD31:CE32"/>
    <mergeCell ref="CF31:CG32"/>
    <mergeCell ref="CH31:CI32"/>
    <mergeCell ref="DN31:DO32"/>
    <mergeCell ref="DP31:DQ32"/>
    <mergeCell ref="DR31:DS32"/>
    <mergeCell ref="DT31:DU32"/>
    <mergeCell ref="DV31:DW32"/>
    <mergeCell ref="DX31:DY32"/>
    <mergeCell ref="DB31:DC32"/>
    <mergeCell ref="DD31:DE32"/>
    <mergeCell ref="DF31:DG32"/>
    <mergeCell ref="DH31:DI32"/>
    <mergeCell ref="DJ31:DK32"/>
    <mergeCell ref="FT30:FV30"/>
    <mergeCell ref="C31:G32"/>
    <mergeCell ref="H31:I32"/>
    <mergeCell ref="N31:O32"/>
    <mergeCell ref="P31:Q32"/>
    <mergeCell ref="R31:S32"/>
    <mergeCell ref="T31:U32"/>
    <mergeCell ref="FF30:FG30"/>
    <mergeCell ref="FH30:FI30"/>
    <mergeCell ref="FJ30:FK30"/>
    <mergeCell ref="FL30:FM30"/>
    <mergeCell ref="FN30:FO30"/>
    <mergeCell ref="FP30:FQ30"/>
    <mergeCell ref="ET30:EU30"/>
    <mergeCell ref="EV30:EW30"/>
    <mergeCell ref="EX30:EY30"/>
    <mergeCell ref="CP30:CQ30"/>
    <mergeCell ref="BR30:BS30"/>
    <mergeCell ref="BT30:BU30"/>
    <mergeCell ref="BV30:BW30"/>
    <mergeCell ref="FT31:FV32"/>
    <mergeCell ref="EX31:EY32"/>
    <mergeCell ref="EZ31:FA32"/>
    <mergeCell ref="FB31:FC32"/>
    <mergeCell ref="FD31:FE32"/>
    <mergeCell ref="FF31:FG32"/>
    <mergeCell ref="FH31:FI32"/>
    <mergeCell ref="EL31:EM32"/>
    <mergeCell ref="BF31:BG32"/>
    <mergeCell ref="BH31:BI32"/>
    <mergeCell ref="BJ31:BK32"/>
    <mergeCell ref="BB30:BC30"/>
    <mergeCell ref="EN31:EO32"/>
    <mergeCell ref="EP31:EQ32"/>
    <mergeCell ref="ER31:ES32"/>
    <mergeCell ref="ET31:EU32"/>
    <mergeCell ref="EV31:EW32"/>
    <mergeCell ref="DZ31:EA32"/>
    <mergeCell ref="EB31:EC32"/>
    <mergeCell ref="ED31:EE32"/>
    <mergeCell ref="EF31:EG32"/>
    <mergeCell ref="EH31:EI32"/>
    <mergeCell ref="EJ31:EK32"/>
    <mergeCell ref="FJ31:FK32"/>
    <mergeCell ref="FL31:FM32"/>
    <mergeCell ref="FN31:FO32"/>
    <mergeCell ref="FP31:FQ32"/>
    <mergeCell ref="FR31:FS32"/>
    <mergeCell ref="EL30:EM30"/>
    <mergeCell ref="EN30:EO30"/>
    <mergeCell ref="FR30:FS30"/>
    <mergeCell ref="DL31:DM32"/>
    <mergeCell ref="CP31:CQ32"/>
    <mergeCell ref="CR31:CS32"/>
    <mergeCell ref="CT31:CU32"/>
    <mergeCell ref="BL31:BM32"/>
    <mergeCell ref="BN31:BO32"/>
    <mergeCell ref="BP31:BQ32"/>
    <mergeCell ref="CV31:CW32"/>
    <mergeCell ref="CX31:CY32"/>
    <mergeCell ref="AP33:AQ33"/>
    <mergeCell ref="AR33:AS33"/>
    <mergeCell ref="AT33:AU33"/>
    <mergeCell ref="AV33:AW33"/>
    <mergeCell ref="CJ31:CK32"/>
    <mergeCell ref="CL31:CM32"/>
    <mergeCell ref="CN31:CO32"/>
    <mergeCell ref="BR31:BS32"/>
    <mergeCell ref="BT31:BU32"/>
    <mergeCell ref="BV31:BW32"/>
    <mergeCell ref="BX31:BY32"/>
    <mergeCell ref="BZ31:CA32"/>
    <mergeCell ref="CB31:CC32"/>
    <mergeCell ref="CH33:CI33"/>
    <mergeCell ref="CJ33:CK33"/>
    <mergeCell ref="CL33:CM33"/>
    <mergeCell ref="CN33:CO33"/>
    <mergeCell ref="CP33:CQ33"/>
    <mergeCell ref="CR33:CS33"/>
    <mergeCell ref="BV33:BW33"/>
    <mergeCell ref="BX33:BY33"/>
    <mergeCell ref="BZ33:CA33"/>
    <mergeCell ref="CB33:CC33"/>
    <mergeCell ref="N33:O33"/>
    <mergeCell ref="P33:Q33"/>
    <mergeCell ref="R33:S33"/>
    <mergeCell ref="T33:U33"/>
    <mergeCell ref="V33:W33"/>
    <mergeCell ref="X33:Y33"/>
    <mergeCell ref="AT31:AU32"/>
    <mergeCell ref="AV31:AW32"/>
    <mergeCell ref="AX31:AY32"/>
    <mergeCell ref="AZ31:BA32"/>
    <mergeCell ref="BB31:BC32"/>
    <mergeCell ref="BD31:BE32"/>
    <mergeCell ref="AB31:AC32"/>
    <mergeCell ref="AD31:AE32"/>
    <mergeCell ref="AF31:AG32"/>
    <mergeCell ref="Z33:AA33"/>
    <mergeCell ref="AB33:AC33"/>
    <mergeCell ref="AD33:AE33"/>
    <mergeCell ref="AF33:AG33"/>
    <mergeCell ref="AH33:AI33"/>
    <mergeCell ref="AJ33:AK33"/>
    <mergeCell ref="CD33:CE33"/>
    <mergeCell ref="CF33:CG33"/>
    <mergeCell ref="BJ33:BK33"/>
    <mergeCell ref="BL33:BM33"/>
    <mergeCell ref="BN33:BO33"/>
    <mergeCell ref="BP33:BQ33"/>
    <mergeCell ref="BR33:BS33"/>
    <mergeCell ref="BT33:BU33"/>
    <mergeCell ref="AX33:AY33"/>
    <mergeCell ref="AZ33:BA33"/>
    <mergeCell ref="BB33:BC33"/>
    <mergeCell ref="BD33:BE33"/>
    <mergeCell ref="BF33:BG33"/>
    <mergeCell ref="BH33:BI33"/>
    <mergeCell ref="AL33:AM33"/>
    <mergeCell ref="AN33:AO33"/>
    <mergeCell ref="EN33:EO33"/>
    <mergeCell ref="DR33:DS33"/>
    <mergeCell ref="DT33:DU33"/>
    <mergeCell ref="DV33:DW33"/>
    <mergeCell ref="DX33:DY33"/>
    <mergeCell ref="DZ33:EA33"/>
    <mergeCell ref="EB33:EC33"/>
    <mergeCell ref="DF33:DG33"/>
    <mergeCell ref="DH33:DI33"/>
    <mergeCell ref="DJ33:DK33"/>
    <mergeCell ref="DL33:DM33"/>
    <mergeCell ref="DN33:DO33"/>
    <mergeCell ref="DP33:DQ33"/>
    <mergeCell ref="CT33:CU33"/>
    <mergeCell ref="CV33:CW33"/>
    <mergeCell ref="CX33:CY33"/>
    <mergeCell ref="CZ33:DA33"/>
    <mergeCell ref="DB33:DC33"/>
    <mergeCell ref="DD33:DE33"/>
    <mergeCell ref="S34:T34"/>
    <mergeCell ref="U34:V34"/>
    <mergeCell ref="W34:X34"/>
    <mergeCell ref="Y34:Z34"/>
    <mergeCell ref="AA34:AB34"/>
    <mergeCell ref="AC34:AD34"/>
    <mergeCell ref="FN33:FO33"/>
    <mergeCell ref="FP33:FQ33"/>
    <mergeCell ref="FR33:FS33"/>
    <mergeCell ref="FT33:FV33"/>
    <mergeCell ref="B34:B47"/>
    <mergeCell ref="C34:G34"/>
    <mergeCell ref="M34:N34"/>
    <mergeCell ref="O34:P34"/>
    <mergeCell ref="Q34:R34"/>
    <mergeCell ref="FB33:FC33"/>
    <mergeCell ref="FD33:FE33"/>
    <mergeCell ref="FF33:FG33"/>
    <mergeCell ref="FH33:FI33"/>
    <mergeCell ref="FJ33:FK33"/>
    <mergeCell ref="FL33:FM33"/>
    <mergeCell ref="EP33:EQ33"/>
    <mergeCell ref="ER33:ES33"/>
    <mergeCell ref="ET33:EU33"/>
    <mergeCell ref="EV33:EW33"/>
    <mergeCell ref="EX33:EY33"/>
    <mergeCell ref="EZ33:FA33"/>
    <mergeCell ref="ED33:EE33"/>
    <mergeCell ref="EF33:EG33"/>
    <mergeCell ref="EH33:EI33"/>
    <mergeCell ref="EJ33:EK33"/>
    <mergeCell ref="EL33:EM33"/>
    <mergeCell ref="BC34:BD34"/>
    <mergeCell ref="BE34:BF34"/>
    <mergeCell ref="BG34:BH34"/>
    <mergeCell ref="BI34:BJ34"/>
    <mergeCell ref="BK34:BL34"/>
    <mergeCell ref="BM34:BN34"/>
    <mergeCell ref="AQ34:AR34"/>
    <mergeCell ref="AS34:AT34"/>
    <mergeCell ref="AU34:AV34"/>
    <mergeCell ref="AW34:AX34"/>
    <mergeCell ref="AY34:AZ34"/>
    <mergeCell ref="BA34:BB34"/>
    <mergeCell ref="AE34:AF34"/>
    <mergeCell ref="AG34:AH34"/>
    <mergeCell ref="AI34:AJ34"/>
    <mergeCell ref="AK34:AL34"/>
    <mergeCell ref="AM34:AN34"/>
    <mergeCell ref="AO34:AP34"/>
    <mergeCell ref="CM34:CN34"/>
    <mergeCell ref="CO34:CP34"/>
    <mergeCell ref="CQ34:CR34"/>
    <mergeCell ref="CS34:CT34"/>
    <mergeCell ref="CU34:CV34"/>
    <mergeCell ref="CW34:CX34"/>
    <mergeCell ref="CA34:CB34"/>
    <mergeCell ref="CC34:CD34"/>
    <mergeCell ref="CE34:CF34"/>
    <mergeCell ref="CG34:CH34"/>
    <mergeCell ref="CI34:CJ34"/>
    <mergeCell ref="CK34:CL34"/>
    <mergeCell ref="BO34:BP34"/>
    <mergeCell ref="BQ34:BR34"/>
    <mergeCell ref="BS34:BT34"/>
    <mergeCell ref="BU34:BV34"/>
    <mergeCell ref="BW34:BX34"/>
    <mergeCell ref="BY34:BZ34"/>
    <mergeCell ref="ES34:ET34"/>
    <mergeCell ref="DW34:DX34"/>
    <mergeCell ref="DY34:DZ34"/>
    <mergeCell ref="EA34:EB34"/>
    <mergeCell ref="EC34:ED34"/>
    <mergeCell ref="EE34:EF34"/>
    <mergeCell ref="EG34:EH34"/>
    <mergeCell ref="DK34:DL34"/>
    <mergeCell ref="DM34:DN34"/>
    <mergeCell ref="DO34:DP34"/>
    <mergeCell ref="DQ34:DR34"/>
    <mergeCell ref="DS34:DT34"/>
    <mergeCell ref="DU34:DV34"/>
    <mergeCell ref="CY34:CZ34"/>
    <mergeCell ref="DA34:DB34"/>
    <mergeCell ref="DC34:DD34"/>
    <mergeCell ref="DE34:DF34"/>
    <mergeCell ref="DG34:DH34"/>
    <mergeCell ref="DI34:DJ34"/>
    <mergeCell ref="W35:X35"/>
    <mergeCell ref="Y35:Z35"/>
    <mergeCell ref="AA35:AB35"/>
    <mergeCell ref="AC35:AD35"/>
    <mergeCell ref="AE35:AF35"/>
    <mergeCell ref="AG35:AH35"/>
    <mergeCell ref="FS34:FT34"/>
    <mergeCell ref="FU34:FV34"/>
    <mergeCell ref="C35:G35"/>
    <mergeCell ref="K35:L35"/>
    <mergeCell ref="M35:N35"/>
    <mergeCell ref="O35:P35"/>
    <mergeCell ref="Q35:R35"/>
    <mergeCell ref="S35:T35"/>
    <mergeCell ref="U35:V35"/>
    <mergeCell ref="FG34:FH34"/>
    <mergeCell ref="FI34:FJ34"/>
    <mergeCell ref="FK34:FL34"/>
    <mergeCell ref="FM34:FN34"/>
    <mergeCell ref="FO34:FP34"/>
    <mergeCell ref="FQ34:FR34"/>
    <mergeCell ref="EU34:EV34"/>
    <mergeCell ref="EW34:EX34"/>
    <mergeCell ref="EY34:EZ34"/>
    <mergeCell ref="FA34:FB34"/>
    <mergeCell ref="FC34:FD34"/>
    <mergeCell ref="FE34:FF34"/>
    <mergeCell ref="EI34:EJ34"/>
    <mergeCell ref="EK34:EL34"/>
    <mergeCell ref="EM34:EN34"/>
    <mergeCell ref="EO34:EP34"/>
    <mergeCell ref="EQ34:ER34"/>
    <mergeCell ref="BG35:BH35"/>
    <mergeCell ref="BI35:BJ35"/>
    <mergeCell ref="BK35:BL35"/>
    <mergeCell ref="BM35:BN35"/>
    <mergeCell ref="BO35:BP35"/>
    <mergeCell ref="BQ35:BR35"/>
    <mergeCell ref="AU35:AV35"/>
    <mergeCell ref="AW35:AX35"/>
    <mergeCell ref="AY35:AZ35"/>
    <mergeCell ref="BA35:BB35"/>
    <mergeCell ref="BC35:BD35"/>
    <mergeCell ref="BE35:BF35"/>
    <mergeCell ref="AI35:AJ35"/>
    <mergeCell ref="AK35:AL35"/>
    <mergeCell ref="AM35:AN35"/>
    <mergeCell ref="AO35:AP35"/>
    <mergeCell ref="AQ35:AR35"/>
    <mergeCell ref="AS35:AT35"/>
    <mergeCell ref="CQ35:CR35"/>
    <mergeCell ref="CS35:CT35"/>
    <mergeCell ref="CU35:CV35"/>
    <mergeCell ref="CW35:CX35"/>
    <mergeCell ref="CY35:CZ35"/>
    <mergeCell ref="DA35:DB35"/>
    <mergeCell ref="CE35:CF35"/>
    <mergeCell ref="CG35:CH35"/>
    <mergeCell ref="CI35:CJ35"/>
    <mergeCell ref="CK35:CL35"/>
    <mergeCell ref="CM35:CN35"/>
    <mergeCell ref="CO35:CP35"/>
    <mergeCell ref="BS35:BT35"/>
    <mergeCell ref="BU35:BV35"/>
    <mergeCell ref="BW35:BX35"/>
    <mergeCell ref="BY35:BZ35"/>
    <mergeCell ref="CA35:CB35"/>
    <mergeCell ref="CC35:CD35"/>
    <mergeCell ref="EA35:EB35"/>
    <mergeCell ref="EC35:ED35"/>
    <mergeCell ref="EE35:EF35"/>
    <mergeCell ref="EG35:EH35"/>
    <mergeCell ref="EI35:EJ35"/>
    <mergeCell ref="EK35:EL35"/>
    <mergeCell ref="DO35:DP35"/>
    <mergeCell ref="DQ35:DR35"/>
    <mergeCell ref="DS35:DT35"/>
    <mergeCell ref="DU35:DV35"/>
    <mergeCell ref="DW35:DX35"/>
    <mergeCell ref="DY35:DZ35"/>
    <mergeCell ref="DC35:DD35"/>
    <mergeCell ref="DE35:DF35"/>
    <mergeCell ref="DG35:DH35"/>
    <mergeCell ref="DI35:DJ35"/>
    <mergeCell ref="DK35:DL35"/>
    <mergeCell ref="DM35:DN35"/>
    <mergeCell ref="FK35:FL35"/>
    <mergeCell ref="FM35:FN35"/>
    <mergeCell ref="FO35:FP35"/>
    <mergeCell ref="FQ35:FR35"/>
    <mergeCell ref="FS35:FT35"/>
    <mergeCell ref="FU35:FV35"/>
    <mergeCell ref="EY35:EZ35"/>
    <mergeCell ref="FA35:FB35"/>
    <mergeCell ref="FC35:FD35"/>
    <mergeCell ref="FE35:FF35"/>
    <mergeCell ref="FG35:FH35"/>
    <mergeCell ref="FI35:FJ35"/>
    <mergeCell ref="EM35:EN35"/>
    <mergeCell ref="EO35:EP35"/>
    <mergeCell ref="EQ35:ER35"/>
    <mergeCell ref="ES35:ET35"/>
    <mergeCell ref="EU35:EV35"/>
    <mergeCell ref="EW35:EX35"/>
    <mergeCell ref="AE36:AF43"/>
    <mergeCell ref="AG36:AH43"/>
    <mergeCell ref="AI36:AJ43"/>
    <mergeCell ref="AK36:AL43"/>
    <mergeCell ref="AM36:AN43"/>
    <mergeCell ref="AO36:AP43"/>
    <mergeCell ref="S36:T43"/>
    <mergeCell ref="U36:V43"/>
    <mergeCell ref="W36:X43"/>
    <mergeCell ref="Y36:Z43"/>
    <mergeCell ref="AA36:AB43"/>
    <mergeCell ref="AC36:AD43"/>
    <mergeCell ref="C36:G44"/>
    <mergeCell ref="K36:L43"/>
    <mergeCell ref="M36:N43"/>
    <mergeCell ref="O36:P43"/>
    <mergeCell ref="Q36:R43"/>
    <mergeCell ref="AK44:AL44"/>
    <mergeCell ref="AM44:AN44"/>
    <mergeCell ref="AO44:AP44"/>
    <mergeCell ref="BO36:BP43"/>
    <mergeCell ref="BQ36:BR43"/>
    <mergeCell ref="BS36:BT43"/>
    <mergeCell ref="BU36:BV43"/>
    <mergeCell ref="BW36:BX43"/>
    <mergeCell ref="BY36:BZ43"/>
    <mergeCell ref="BC36:BD43"/>
    <mergeCell ref="BE36:BF43"/>
    <mergeCell ref="BG36:BH43"/>
    <mergeCell ref="BI36:BJ43"/>
    <mergeCell ref="BK36:BL43"/>
    <mergeCell ref="BM36:BN43"/>
    <mergeCell ref="AQ36:AR43"/>
    <mergeCell ref="AS36:AT43"/>
    <mergeCell ref="AU36:AV43"/>
    <mergeCell ref="AW36:AX43"/>
    <mergeCell ref="AY36:AZ43"/>
    <mergeCell ref="BA36:BB43"/>
    <mergeCell ref="CY36:CZ43"/>
    <mergeCell ref="DA36:DB43"/>
    <mergeCell ref="DC36:DD43"/>
    <mergeCell ref="DE36:DF43"/>
    <mergeCell ref="DG36:DH43"/>
    <mergeCell ref="DI36:DJ43"/>
    <mergeCell ref="CM36:CN43"/>
    <mergeCell ref="CO36:CP43"/>
    <mergeCell ref="CQ36:CR43"/>
    <mergeCell ref="CS36:CT43"/>
    <mergeCell ref="CU36:CV43"/>
    <mergeCell ref="CW36:CX43"/>
    <mergeCell ref="CA36:CB43"/>
    <mergeCell ref="CC36:CD43"/>
    <mergeCell ref="CE36:CF43"/>
    <mergeCell ref="CG36:CH43"/>
    <mergeCell ref="CI36:CJ43"/>
    <mergeCell ref="CK36:CL43"/>
    <mergeCell ref="FE36:FF43"/>
    <mergeCell ref="EI36:EJ43"/>
    <mergeCell ref="EK36:EL43"/>
    <mergeCell ref="EM36:EN43"/>
    <mergeCell ref="EO36:EP43"/>
    <mergeCell ref="EQ36:ER43"/>
    <mergeCell ref="ES36:ET43"/>
    <mergeCell ref="DW36:DX43"/>
    <mergeCell ref="DY36:DZ43"/>
    <mergeCell ref="EA36:EB43"/>
    <mergeCell ref="EC36:ED43"/>
    <mergeCell ref="EE36:EF43"/>
    <mergeCell ref="EG36:EH43"/>
    <mergeCell ref="DK36:DL43"/>
    <mergeCell ref="DM36:DN43"/>
    <mergeCell ref="DO36:DP43"/>
    <mergeCell ref="DQ36:DR43"/>
    <mergeCell ref="DS36:DT43"/>
    <mergeCell ref="DU36:DV43"/>
    <mergeCell ref="AQ44:AR44"/>
    <mergeCell ref="AS44:AT44"/>
    <mergeCell ref="AU44:AV44"/>
    <mergeCell ref="Y44:Z44"/>
    <mergeCell ref="AA44:AB44"/>
    <mergeCell ref="AC44:AD44"/>
    <mergeCell ref="AE44:AF44"/>
    <mergeCell ref="AG44:AH44"/>
    <mergeCell ref="AI44:AJ44"/>
    <mergeCell ref="FS36:FT43"/>
    <mergeCell ref="FU36:FV43"/>
    <mergeCell ref="K44:L44"/>
    <mergeCell ref="M44:N44"/>
    <mergeCell ref="O44:P44"/>
    <mergeCell ref="Q44:R44"/>
    <mergeCell ref="S44:T44"/>
    <mergeCell ref="U44:V44"/>
    <mergeCell ref="W44:X44"/>
    <mergeCell ref="FG36:FH43"/>
    <mergeCell ref="FI36:FJ43"/>
    <mergeCell ref="FK36:FL43"/>
    <mergeCell ref="FM36:FN43"/>
    <mergeCell ref="FO36:FP43"/>
    <mergeCell ref="FQ36:FR43"/>
    <mergeCell ref="EU36:EV43"/>
    <mergeCell ref="EW36:EX43"/>
    <mergeCell ref="EY36:EZ43"/>
    <mergeCell ref="FA36:FB43"/>
    <mergeCell ref="BU44:BV44"/>
    <mergeCell ref="BW44:BX44"/>
    <mergeCell ref="BY44:BZ44"/>
    <mergeCell ref="FC36:FD43"/>
    <mergeCell ref="CC44:CD44"/>
    <mergeCell ref="CE44:CF44"/>
    <mergeCell ref="BI44:BJ44"/>
    <mergeCell ref="BK44:BL44"/>
    <mergeCell ref="BM44:BN44"/>
    <mergeCell ref="BO44:BP44"/>
    <mergeCell ref="BQ44:BR44"/>
    <mergeCell ref="BS44:BT44"/>
    <mergeCell ref="AW44:AX44"/>
    <mergeCell ref="AY44:AZ44"/>
    <mergeCell ref="BA44:BB44"/>
    <mergeCell ref="BC44:BD44"/>
    <mergeCell ref="BE44:BF44"/>
    <mergeCell ref="BG44:BH44"/>
    <mergeCell ref="DY44:DZ44"/>
    <mergeCell ref="EA44:EB44"/>
    <mergeCell ref="DE44:DF44"/>
    <mergeCell ref="DG44:DH44"/>
    <mergeCell ref="DI44:DJ44"/>
    <mergeCell ref="DK44:DL44"/>
    <mergeCell ref="DM44:DN44"/>
    <mergeCell ref="DO44:DP44"/>
    <mergeCell ref="CS44:CT44"/>
    <mergeCell ref="CU44:CV44"/>
    <mergeCell ref="CW44:CX44"/>
    <mergeCell ref="CY44:CZ44"/>
    <mergeCell ref="DA44:DB44"/>
    <mergeCell ref="DC44:DD44"/>
    <mergeCell ref="CG44:CH44"/>
    <mergeCell ref="CI44:CJ44"/>
    <mergeCell ref="CK44:CL44"/>
    <mergeCell ref="CM44:CN44"/>
    <mergeCell ref="CO44:CP44"/>
    <mergeCell ref="CQ44:CR44"/>
    <mergeCell ref="FM44:FN44"/>
    <mergeCell ref="FO44:FP44"/>
    <mergeCell ref="FQ44:FR44"/>
    <mergeCell ref="FS44:FT44"/>
    <mergeCell ref="FU44:FV44"/>
    <mergeCell ref="C45:G46"/>
    <mergeCell ref="K45:L46"/>
    <mergeCell ref="M45:N46"/>
    <mergeCell ref="O45:P46"/>
    <mergeCell ref="FA44:FB44"/>
    <mergeCell ref="FC44:FD44"/>
    <mergeCell ref="FE44:FF44"/>
    <mergeCell ref="FG44:FH44"/>
    <mergeCell ref="FI44:FJ44"/>
    <mergeCell ref="FK44:FL44"/>
    <mergeCell ref="EO44:EP44"/>
    <mergeCell ref="EQ44:ER44"/>
    <mergeCell ref="ES44:ET44"/>
    <mergeCell ref="EU44:EV44"/>
    <mergeCell ref="EW44:EX44"/>
    <mergeCell ref="EY44:EZ44"/>
    <mergeCell ref="EC44:ED44"/>
    <mergeCell ref="EE44:EF44"/>
    <mergeCell ref="EG44:EH44"/>
    <mergeCell ref="EI44:EJ44"/>
    <mergeCell ref="EK44:EL44"/>
    <mergeCell ref="EM44:EN44"/>
    <mergeCell ref="DQ44:DR44"/>
    <mergeCell ref="CA44:CB44"/>
    <mergeCell ref="DS44:DT44"/>
    <mergeCell ref="DU44:DV44"/>
    <mergeCell ref="DW44:DX44"/>
    <mergeCell ref="AO45:AP46"/>
    <mergeCell ref="AQ45:AR46"/>
    <mergeCell ref="AS45:AT46"/>
    <mergeCell ref="AU45:AV46"/>
    <mergeCell ref="AW45:AX46"/>
    <mergeCell ref="AY45:AZ46"/>
    <mergeCell ref="AC45:AD46"/>
    <mergeCell ref="AE45:AF46"/>
    <mergeCell ref="AG45:AH46"/>
    <mergeCell ref="AI45:AJ46"/>
    <mergeCell ref="AK45:AL46"/>
    <mergeCell ref="AM45:AN46"/>
    <mergeCell ref="Q45:R46"/>
    <mergeCell ref="S45:T46"/>
    <mergeCell ref="U45:V46"/>
    <mergeCell ref="W45:X46"/>
    <mergeCell ref="Y45:Z46"/>
    <mergeCell ref="AA45:AB46"/>
    <mergeCell ref="BY45:BZ46"/>
    <mergeCell ref="CA45:CB46"/>
    <mergeCell ref="CC45:CD46"/>
    <mergeCell ref="CE45:CF46"/>
    <mergeCell ref="CG45:CH46"/>
    <mergeCell ref="CI45:CJ46"/>
    <mergeCell ref="BM45:BN46"/>
    <mergeCell ref="BO45:BP46"/>
    <mergeCell ref="BQ45:BR46"/>
    <mergeCell ref="BS45:BT46"/>
    <mergeCell ref="BU45:BV46"/>
    <mergeCell ref="BA45:BB46"/>
    <mergeCell ref="BC45:BD46"/>
    <mergeCell ref="BE45:BF46"/>
    <mergeCell ref="BG45:BH46"/>
    <mergeCell ref="BI45:BJ46"/>
    <mergeCell ref="BK45:BL46"/>
    <mergeCell ref="EC45:ED46"/>
    <mergeCell ref="EE45:EF46"/>
    <mergeCell ref="DI45:DJ46"/>
    <mergeCell ref="DK45:DL46"/>
    <mergeCell ref="DM45:DN46"/>
    <mergeCell ref="DO45:DP46"/>
    <mergeCell ref="DQ45:DR46"/>
    <mergeCell ref="DS45:DT46"/>
    <mergeCell ref="CW45:CX46"/>
    <mergeCell ref="CY45:CZ46"/>
    <mergeCell ref="DA45:DB46"/>
    <mergeCell ref="DC45:DD46"/>
    <mergeCell ref="DE45:DF46"/>
    <mergeCell ref="DG45:DH46"/>
    <mergeCell ref="CK45:CL46"/>
    <mergeCell ref="CM45:CN46"/>
    <mergeCell ref="CO45:CP46"/>
    <mergeCell ref="CQ45:CR46"/>
    <mergeCell ref="CS45:CT46"/>
    <mergeCell ref="CU45:CV46"/>
    <mergeCell ref="FQ45:FR46"/>
    <mergeCell ref="FS45:FT46"/>
    <mergeCell ref="FU45:FV46"/>
    <mergeCell ref="C47:G47"/>
    <mergeCell ref="K47:L47"/>
    <mergeCell ref="M47:N47"/>
    <mergeCell ref="O47:P47"/>
    <mergeCell ref="Q47:R47"/>
    <mergeCell ref="S47:T47"/>
    <mergeCell ref="FE45:FF46"/>
    <mergeCell ref="FG45:FH46"/>
    <mergeCell ref="FI45:FJ46"/>
    <mergeCell ref="FK45:FL46"/>
    <mergeCell ref="FM45:FN46"/>
    <mergeCell ref="FO45:FP46"/>
    <mergeCell ref="ES45:ET46"/>
    <mergeCell ref="EU45:EV46"/>
    <mergeCell ref="EW45:EX46"/>
    <mergeCell ref="EY45:EZ46"/>
    <mergeCell ref="FA45:FB46"/>
    <mergeCell ref="FC45:FD46"/>
    <mergeCell ref="EG45:EH46"/>
    <mergeCell ref="EI45:EJ46"/>
    <mergeCell ref="EK45:EL46"/>
    <mergeCell ref="EM45:EN46"/>
    <mergeCell ref="EO45:EP46"/>
    <mergeCell ref="EQ45:ER46"/>
    <mergeCell ref="DU45:DV46"/>
    <mergeCell ref="DW45:DX46"/>
    <mergeCell ref="DY45:DZ46"/>
    <mergeCell ref="EA45:EB46"/>
    <mergeCell ref="BW45:BX46"/>
    <mergeCell ref="AS47:AT47"/>
    <mergeCell ref="AU47:AV47"/>
    <mergeCell ref="AW47:AX47"/>
    <mergeCell ref="AY47:AZ47"/>
    <mergeCell ref="BA47:BB47"/>
    <mergeCell ref="BC47:BD47"/>
    <mergeCell ref="AG47:AH47"/>
    <mergeCell ref="AI47:AJ47"/>
    <mergeCell ref="AK47:AL47"/>
    <mergeCell ref="AM47:AN47"/>
    <mergeCell ref="AO47:AP47"/>
    <mergeCell ref="AQ47:AR47"/>
    <mergeCell ref="U47:V47"/>
    <mergeCell ref="W47:X47"/>
    <mergeCell ref="Y47:Z47"/>
    <mergeCell ref="AA47:AB47"/>
    <mergeCell ref="AC47:AD47"/>
    <mergeCell ref="AE47:AF47"/>
    <mergeCell ref="CC47:CD47"/>
    <mergeCell ref="CE47:CF47"/>
    <mergeCell ref="CG47:CH47"/>
    <mergeCell ref="CI47:CJ47"/>
    <mergeCell ref="CK47:CL47"/>
    <mergeCell ref="CM47:CN47"/>
    <mergeCell ref="BQ47:BR47"/>
    <mergeCell ref="BS47:BT47"/>
    <mergeCell ref="BU47:BV47"/>
    <mergeCell ref="BW47:BX47"/>
    <mergeCell ref="BY47:BZ47"/>
    <mergeCell ref="CA47:CB47"/>
    <mergeCell ref="BE47:BF47"/>
    <mergeCell ref="BG47:BH47"/>
    <mergeCell ref="BI47:BJ47"/>
    <mergeCell ref="BK47:BL47"/>
    <mergeCell ref="BM47:BN47"/>
    <mergeCell ref="BO47:BP47"/>
    <mergeCell ref="DM47:DN47"/>
    <mergeCell ref="DO47:DP47"/>
    <mergeCell ref="DQ47:DR47"/>
    <mergeCell ref="DS47:DT47"/>
    <mergeCell ref="DU47:DV47"/>
    <mergeCell ref="DW47:DX47"/>
    <mergeCell ref="DA47:DB47"/>
    <mergeCell ref="DC47:DD47"/>
    <mergeCell ref="DE47:DF47"/>
    <mergeCell ref="DG47:DH47"/>
    <mergeCell ref="DI47:DJ47"/>
    <mergeCell ref="DK47:DL47"/>
    <mergeCell ref="CO47:CP47"/>
    <mergeCell ref="CQ47:CR47"/>
    <mergeCell ref="CS47:CT47"/>
    <mergeCell ref="CU47:CV47"/>
    <mergeCell ref="CW47:CX47"/>
    <mergeCell ref="CY47:CZ47"/>
    <mergeCell ref="FU47:FV47"/>
    <mergeCell ref="C49:G49"/>
    <mergeCell ref="K49:L49"/>
    <mergeCell ref="M49:N49"/>
    <mergeCell ref="O49:P49"/>
    <mergeCell ref="Q49:R49"/>
    <mergeCell ref="S49:T49"/>
    <mergeCell ref="U49:V49"/>
    <mergeCell ref="FI47:FJ47"/>
    <mergeCell ref="FK47:FL47"/>
    <mergeCell ref="FM47:FN47"/>
    <mergeCell ref="FO47:FP47"/>
    <mergeCell ref="FQ47:FR47"/>
    <mergeCell ref="FS47:FT47"/>
    <mergeCell ref="EW47:EX47"/>
    <mergeCell ref="EY47:EZ47"/>
    <mergeCell ref="FA47:FB47"/>
    <mergeCell ref="FC47:FD47"/>
    <mergeCell ref="FE47:FF47"/>
    <mergeCell ref="FG47:FH47"/>
    <mergeCell ref="EK47:EL47"/>
    <mergeCell ref="EM47:EN47"/>
    <mergeCell ref="EO47:EP47"/>
    <mergeCell ref="EQ47:ER47"/>
    <mergeCell ref="ES47:ET47"/>
    <mergeCell ref="EU47:EV47"/>
    <mergeCell ref="DY47:DZ47"/>
    <mergeCell ref="EA47:EB47"/>
    <mergeCell ref="EC47:ED47"/>
    <mergeCell ref="EE47:EF47"/>
    <mergeCell ref="EG47:EH47"/>
    <mergeCell ref="EI47:EJ47"/>
    <mergeCell ref="AU49:AV49"/>
    <mergeCell ref="AW49:AX49"/>
    <mergeCell ref="AY49:AZ49"/>
    <mergeCell ref="BA49:BB49"/>
    <mergeCell ref="BC49:BD49"/>
    <mergeCell ref="BE49:BF49"/>
    <mergeCell ref="AI49:AJ49"/>
    <mergeCell ref="AK49:AL49"/>
    <mergeCell ref="AM49:AN49"/>
    <mergeCell ref="AO49:AP49"/>
    <mergeCell ref="AQ49:AR49"/>
    <mergeCell ref="AS49:AT49"/>
    <mergeCell ref="W49:X49"/>
    <mergeCell ref="Y49:Z49"/>
    <mergeCell ref="AA49:AB49"/>
    <mergeCell ref="AC49:AD49"/>
    <mergeCell ref="AE49:AF49"/>
    <mergeCell ref="AG49:AH49"/>
    <mergeCell ref="CE49:CF49"/>
    <mergeCell ref="CG49:CH49"/>
    <mergeCell ref="CI49:CJ49"/>
    <mergeCell ref="CK49:CL49"/>
    <mergeCell ref="CM49:CN49"/>
    <mergeCell ref="CO49:CP49"/>
    <mergeCell ref="BS49:BT49"/>
    <mergeCell ref="BU49:BV49"/>
    <mergeCell ref="BW49:BX49"/>
    <mergeCell ref="BY49:BZ49"/>
    <mergeCell ref="CA49:CB49"/>
    <mergeCell ref="CC49:CD49"/>
    <mergeCell ref="BG49:BH49"/>
    <mergeCell ref="BI49:BJ49"/>
    <mergeCell ref="BK49:BL49"/>
    <mergeCell ref="BM49:BN49"/>
    <mergeCell ref="BO49:BP49"/>
    <mergeCell ref="BQ49:BR49"/>
    <mergeCell ref="DO49:DP49"/>
    <mergeCell ref="DQ49:DR49"/>
    <mergeCell ref="DS49:DT49"/>
    <mergeCell ref="DU49:DV49"/>
    <mergeCell ref="DW49:DX49"/>
    <mergeCell ref="DY49:DZ49"/>
    <mergeCell ref="DC49:DD49"/>
    <mergeCell ref="DE49:DF49"/>
    <mergeCell ref="DG49:DH49"/>
    <mergeCell ref="DI49:DJ49"/>
    <mergeCell ref="DK49:DL49"/>
    <mergeCell ref="DM49:DN49"/>
    <mergeCell ref="CQ49:CR49"/>
    <mergeCell ref="CS49:CT49"/>
    <mergeCell ref="CU49:CV49"/>
    <mergeCell ref="CW49:CX49"/>
    <mergeCell ref="CY49:CZ49"/>
    <mergeCell ref="DA49:DB49"/>
    <mergeCell ref="Y50:Z57"/>
    <mergeCell ref="AA50:AB57"/>
    <mergeCell ref="AC50:AD57"/>
    <mergeCell ref="C50:G58"/>
    <mergeCell ref="K50:L57"/>
    <mergeCell ref="M50:N57"/>
    <mergeCell ref="O50:P57"/>
    <mergeCell ref="Q50:R57"/>
    <mergeCell ref="FK49:FL49"/>
    <mergeCell ref="FM49:FN49"/>
    <mergeCell ref="FO49:FP49"/>
    <mergeCell ref="FQ49:FR49"/>
    <mergeCell ref="FS49:FT49"/>
    <mergeCell ref="FU49:FV49"/>
    <mergeCell ref="EY49:EZ49"/>
    <mergeCell ref="FA49:FB49"/>
    <mergeCell ref="FC49:FD49"/>
    <mergeCell ref="FE49:FF49"/>
    <mergeCell ref="FG49:FH49"/>
    <mergeCell ref="FI49:FJ49"/>
    <mergeCell ref="EM49:EN49"/>
    <mergeCell ref="EO49:EP49"/>
    <mergeCell ref="EQ49:ER49"/>
    <mergeCell ref="ES49:ET49"/>
    <mergeCell ref="EU49:EV49"/>
    <mergeCell ref="EW49:EX49"/>
    <mergeCell ref="EA49:EB49"/>
    <mergeCell ref="EC49:ED49"/>
    <mergeCell ref="EE49:EF49"/>
    <mergeCell ref="EG49:EH49"/>
    <mergeCell ref="EI49:EJ49"/>
    <mergeCell ref="EK49:EL49"/>
    <mergeCell ref="BC50:BD57"/>
    <mergeCell ref="BE50:BF57"/>
    <mergeCell ref="BG50:BH57"/>
    <mergeCell ref="BI50:BJ57"/>
    <mergeCell ref="BK50:BL57"/>
    <mergeCell ref="BM50:BN57"/>
    <mergeCell ref="AQ50:AR57"/>
    <mergeCell ref="AS50:AT57"/>
    <mergeCell ref="AU50:AV57"/>
    <mergeCell ref="AW50:AX57"/>
    <mergeCell ref="AY50:AZ57"/>
    <mergeCell ref="BA50:BB57"/>
    <mergeCell ref="AE50:AF57"/>
    <mergeCell ref="AG50:AH57"/>
    <mergeCell ref="AI50:AJ57"/>
    <mergeCell ref="AK50:AL57"/>
    <mergeCell ref="AM50:AN57"/>
    <mergeCell ref="AO50:AP57"/>
    <mergeCell ref="CM50:CN57"/>
    <mergeCell ref="CO50:CP57"/>
    <mergeCell ref="CQ50:CR57"/>
    <mergeCell ref="CS50:CT57"/>
    <mergeCell ref="CU50:CV57"/>
    <mergeCell ref="CW50:CX57"/>
    <mergeCell ref="CA50:CB57"/>
    <mergeCell ref="CC50:CD57"/>
    <mergeCell ref="CE50:CF57"/>
    <mergeCell ref="CG50:CH57"/>
    <mergeCell ref="CI50:CJ57"/>
    <mergeCell ref="CK50:CL57"/>
    <mergeCell ref="BO50:BP57"/>
    <mergeCell ref="BQ50:BR57"/>
    <mergeCell ref="BS50:BT57"/>
    <mergeCell ref="BU50:BV57"/>
    <mergeCell ref="BW50:BX57"/>
    <mergeCell ref="BY50:BZ57"/>
    <mergeCell ref="EQ50:ER57"/>
    <mergeCell ref="ES50:ET57"/>
    <mergeCell ref="DW50:DX57"/>
    <mergeCell ref="DY50:DZ57"/>
    <mergeCell ref="EA50:EB57"/>
    <mergeCell ref="EC50:ED57"/>
    <mergeCell ref="EE50:EF57"/>
    <mergeCell ref="EG50:EH57"/>
    <mergeCell ref="DK50:DL57"/>
    <mergeCell ref="DM50:DN57"/>
    <mergeCell ref="DO50:DP57"/>
    <mergeCell ref="DQ50:DR57"/>
    <mergeCell ref="DS50:DT57"/>
    <mergeCell ref="DU50:DV57"/>
    <mergeCell ref="CY50:CZ57"/>
    <mergeCell ref="DA50:DB57"/>
    <mergeCell ref="DC50:DD57"/>
    <mergeCell ref="DE50:DF57"/>
    <mergeCell ref="DG50:DH57"/>
    <mergeCell ref="DI50:DJ57"/>
    <mergeCell ref="AU58:AV58"/>
    <mergeCell ref="Y58:Z58"/>
    <mergeCell ref="AA58:AB58"/>
    <mergeCell ref="AC58:AD58"/>
    <mergeCell ref="AE58:AF58"/>
    <mergeCell ref="AG58:AH58"/>
    <mergeCell ref="AI58:AJ58"/>
    <mergeCell ref="FS50:FT57"/>
    <mergeCell ref="FU50:FV57"/>
    <mergeCell ref="K58:L58"/>
    <mergeCell ref="M58:N58"/>
    <mergeCell ref="O58:P58"/>
    <mergeCell ref="Q58:R58"/>
    <mergeCell ref="S58:T58"/>
    <mergeCell ref="U58:V58"/>
    <mergeCell ref="W58:X58"/>
    <mergeCell ref="FG50:FH57"/>
    <mergeCell ref="FI50:FJ57"/>
    <mergeCell ref="FK50:FL57"/>
    <mergeCell ref="FM50:FN57"/>
    <mergeCell ref="FO50:FP57"/>
    <mergeCell ref="FQ50:FR57"/>
    <mergeCell ref="EU50:EV57"/>
    <mergeCell ref="EW50:EX57"/>
    <mergeCell ref="EY50:EZ57"/>
    <mergeCell ref="FA50:FB57"/>
    <mergeCell ref="FC50:FD57"/>
    <mergeCell ref="FE50:FF57"/>
    <mergeCell ref="EI50:EJ57"/>
    <mergeCell ref="EK50:EL57"/>
    <mergeCell ref="EM50:EN57"/>
    <mergeCell ref="EO50:EP57"/>
    <mergeCell ref="CO58:CP58"/>
    <mergeCell ref="CQ58:CR58"/>
    <mergeCell ref="BU58:BV58"/>
    <mergeCell ref="BW58:BX58"/>
    <mergeCell ref="BY58:BZ58"/>
    <mergeCell ref="CA58:CB58"/>
    <mergeCell ref="CC58:CD58"/>
    <mergeCell ref="CE58:CF58"/>
    <mergeCell ref="BI58:BJ58"/>
    <mergeCell ref="BK58:BL58"/>
    <mergeCell ref="BM58:BN58"/>
    <mergeCell ref="BO58:BP58"/>
    <mergeCell ref="BQ58:BR58"/>
    <mergeCell ref="BS58:BT58"/>
    <mergeCell ref="AW58:AX58"/>
    <mergeCell ref="AY58:AZ58"/>
    <mergeCell ref="BA58:BB58"/>
    <mergeCell ref="BC58:BD58"/>
    <mergeCell ref="BE58:BF58"/>
    <mergeCell ref="BG58:BH58"/>
    <mergeCell ref="FQ58:FR58"/>
    <mergeCell ref="FS58:FT58"/>
    <mergeCell ref="FU58:FV58"/>
    <mergeCell ref="C59:G60"/>
    <mergeCell ref="K59:L60"/>
    <mergeCell ref="M59:N60"/>
    <mergeCell ref="O59:P60"/>
    <mergeCell ref="FA58:FB58"/>
    <mergeCell ref="FC58:FD58"/>
    <mergeCell ref="FE58:FF58"/>
    <mergeCell ref="FG58:FH58"/>
    <mergeCell ref="FI58:FJ58"/>
    <mergeCell ref="FK58:FL58"/>
    <mergeCell ref="EO58:EP58"/>
    <mergeCell ref="EQ58:ER58"/>
    <mergeCell ref="ES58:ET58"/>
    <mergeCell ref="EU58:EV58"/>
    <mergeCell ref="EW58:EX58"/>
    <mergeCell ref="EY58:EZ58"/>
    <mergeCell ref="EC58:ED58"/>
    <mergeCell ref="EE58:EF58"/>
    <mergeCell ref="EG58:EH58"/>
    <mergeCell ref="EI58:EJ58"/>
    <mergeCell ref="EK58:EL58"/>
    <mergeCell ref="EM58:EN58"/>
    <mergeCell ref="DQ58:DR58"/>
    <mergeCell ref="DS58:DT58"/>
    <mergeCell ref="DU58:DV58"/>
    <mergeCell ref="DW58:DX58"/>
    <mergeCell ref="DY58:DZ58"/>
    <mergeCell ref="EA58:EB58"/>
    <mergeCell ref="CM58:CN58"/>
    <mergeCell ref="AU59:AV60"/>
    <mergeCell ref="AW59:AX60"/>
    <mergeCell ref="AY59:AZ60"/>
    <mergeCell ref="AC59:AD60"/>
    <mergeCell ref="AE59:AF60"/>
    <mergeCell ref="AG59:AH60"/>
    <mergeCell ref="AI59:AJ60"/>
    <mergeCell ref="AK59:AL60"/>
    <mergeCell ref="AM59:AN60"/>
    <mergeCell ref="Q59:R60"/>
    <mergeCell ref="S59:T60"/>
    <mergeCell ref="U59:V60"/>
    <mergeCell ref="W59:X60"/>
    <mergeCell ref="Y59:Z60"/>
    <mergeCell ref="AA59:AB60"/>
    <mergeCell ref="FM58:FN58"/>
    <mergeCell ref="FO58:FP58"/>
    <mergeCell ref="DE58:DF58"/>
    <mergeCell ref="DG58:DH58"/>
    <mergeCell ref="DI58:DJ58"/>
    <mergeCell ref="DK58:DL58"/>
    <mergeCell ref="DM58:DN58"/>
    <mergeCell ref="DO58:DP58"/>
    <mergeCell ref="CS58:CT58"/>
    <mergeCell ref="CU58:CV58"/>
    <mergeCell ref="CW58:CX58"/>
    <mergeCell ref="CY58:CZ58"/>
    <mergeCell ref="DA58:DB58"/>
    <mergeCell ref="DC58:DD58"/>
    <mergeCell ref="CG58:CH58"/>
    <mergeCell ref="CI58:CJ58"/>
    <mergeCell ref="CK58:CL58"/>
    <mergeCell ref="BY59:BZ60"/>
    <mergeCell ref="CA59:CB60"/>
    <mergeCell ref="CC59:CD60"/>
    <mergeCell ref="CE59:CF60"/>
    <mergeCell ref="CG59:CH60"/>
    <mergeCell ref="CI59:CJ60"/>
    <mergeCell ref="BM59:BN60"/>
    <mergeCell ref="BO59:BP60"/>
    <mergeCell ref="BQ59:BR60"/>
    <mergeCell ref="BS59:BT60"/>
    <mergeCell ref="BU59:BV60"/>
    <mergeCell ref="BW59:BX60"/>
    <mergeCell ref="BA59:BB60"/>
    <mergeCell ref="BC59:BD60"/>
    <mergeCell ref="BE59:BF60"/>
    <mergeCell ref="BG59:BH60"/>
    <mergeCell ref="BI59:BJ60"/>
    <mergeCell ref="BK59:BL60"/>
    <mergeCell ref="EE59:EF60"/>
    <mergeCell ref="DI59:DJ60"/>
    <mergeCell ref="DK59:DL60"/>
    <mergeCell ref="DM59:DN60"/>
    <mergeCell ref="DO59:DP60"/>
    <mergeCell ref="DQ59:DR60"/>
    <mergeCell ref="DS59:DT60"/>
    <mergeCell ref="CW59:CX60"/>
    <mergeCell ref="CY59:CZ60"/>
    <mergeCell ref="DA59:DB60"/>
    <mergeCell ref="DC59:DD60"/>
    <mergeCell ref="DE59:DF60"/>
    <mergeCell ref="DG59:DH60"/>
    <mergeCell ref="CK59:CL60"/>
    <mergeCell ref="CM59:CN60"/>
    <mergeCell ref="CO59:CP60"/>
    <mergeCell ref="CQ59:CR60"/>
    <mergeCell ref="CS59:CT60"/>
    <mergeCell ref="CU59:CV60"/>
    <mergeCell ref="FQ59:FR60"/>
    <mergeCell ref="FS59:FT60"/>
    <mergeCell ref="FU59:FV60"/>
    <mergeCell ref="C61:G61"/>
    <mergeCell ref="K61:L61"/>
    <mergeCell ref="M61:N61"/>
    <mergeCell ref="O61:P61"/>
    <mergeCell ref="Q61:R61"/>
    <mergeCell ref="S61:T61"/>
    <mergeCell ref="FE59:FF60"/>
    <mergeCell ref="FG59:FH60"/>
    <mergeCell ref="FI59:FJ60"/>
    <mergeCell ref="FK59:FL60"/>
    <mergeCell ref="FM59:FN60"/>
    <mergeCell ref="FO59:FP60"/>
    <mergeCell ref="ES59:ET60"/>
    <mergeCell ref="EU59:EV60"/>
    <mergeCell ref="EW59:EX60"/>
    <mergeCell ref="EY59:EZ60"/>
    <mergeCell ref="FA59:FB60"/>
    <mergeCell ref="FC59:FD60"/>
    <mergeCell ref="EG59:EH60"/>
    <mergeCell ref="EI59:EJ60"/>
    <mergeCell ref="EK59:EL60"/>
    <mergeCell ref="EM59:EN60"/>
    <mergeCell ref="EO59:EP60"/>
    <mergeCell ref="EQ59:ER60"/>
    <mergeCell ref="DU59:DV60"/>
    <mergeCell ref="DW59:DX60"/>
    <mergeCell ref="DY59:DZ60"/>
    <mergeCell ref="EA59:EB60"/>
    <mergeCell ref="EC59:ED60"/>
    <mergeCell ref="AU61:AV61"/>
    <mergeCell ref="AW61:AX61"/>
    <mergeCell ref="AY61:AZ61"/>
    <mergeCell ref="BA61:BB61"/>
    <mergeCell ref="BC61:BD61"/>
    <mergeCell ref="AG61:AH61"/>
    <mergeCell ref="AI61:AJ61"/>
    <mergeCell ref="AK61:AL61"/>
    <mergeCell ref="AM61:AN61"/>
    <mergeCell ref="AO61:AP61"/>
    <mergeCell ref="AQ61:AR61"/>
    <mergeCell ref="U61:V61"/>
    <mergeCell ref="W61:X61"/>
    <mergeCell ref="Y61:Z61"/>
    <mergeCell ref="AA61:AB61"/>
    <mergeCell ref="AC61:AD61"/>
    <mergeCell ref="AE61:AF61"/>
    <mergeCell ref="CC61:CD61"/>
    <mergeCell ref="CE61:CF61"/>
    <mergeCell ref="CG61:CH61"/>
    <mergeCell ref="CI61:CJ61"/>
    <mergeCell ref="CK61:CL61"/>
    <mergeCell ref="CM61:CN61"/>
    <mergeCell ref="BQ61:BR61"/>
    <mergeCell ref="BS61:BT61"/>
    <mergeCell ref="BU61:BV61"/>
    <mergeCell ref="BW61:BX61"/>
    <mergeCell ref="BY61:BZ61"/>
    <mergeCell ref="CA61:CB61"/>
    <mergeCell ref="BE61:BF61"/>
    <mergeCell ref="BG61:BH61"/>
    <mergeCell ref="BI61:BJ61"/>
    <mergeCell ref="BK61:BL61"/>
    <mergeCell ref="BM61:BN61"/>
    <mergeCell ref="BO61:BP61"/>
    <mergeCell ref="EG61:EH61"/>
    <mergeCell ref="EI61:EJ61"/>
    <mergeCell ref="DM61:DN61"/>
    <mergeCell ref="DO61:DP61"/>
    <mergeCell ref="DQ61:DR61"/>
    <mergeCell ref="DS61:DT61"/>
    <mergeCell ref="DU61:DV61"/>
    <mergeCell ref="DW61:DX61"/>
    <mergeCell ref="DA61:DB61"/>
    <mergeCell ref="DC61:DD61"/>
    <mergeCell ref="DE61:DF61"/>
    <mergeCell ref="DG61:DH61"/>
    <mergeCell ref="DI61:DJ61"/>
    <mergeCell ref="DK61:DL61"/>
    <mergeCell ref="CO61:CP61"/>
    <mergeCell ref="CQ61:CR61"/>
    <mergeCell ref="CS61:CT61"/>
    <mergeCell ref="CU61:CV61"/>
    <mergeCell ref="CW61:CX61"/>
    <mergeCell ref="CY61:CZ61"/>
    <mergeCell ref="FU61:FV61"/>
    <mergeCell ref="B63:E63"/>
    <mergeCell ref="F63:CS63"/>
    <mergeCell ref="F64:CS64"/>
    <mergeCell ref="B65:E65"/>
    <mergeCell ref="B66:G66"/>
    <mergeCell ref="H66:M66"/>
    <mergeCell ref="N66:S66"/>
    <mergeCell ref="T66:Y66"/>
    <mergeCell ref="Z66:AE66"/>
    <mergeCell ref="FI61:FJ61"/>
    <mergeCell ref="FK61:FL61"/>
    <mergeCell ref="FM61:FN61"/>
    <mergeCell ref="FO61:FP61"/>
    <mergeCell ref="FQ61:FR61"/>
    <mergeCell ref="FS61:FT61"/>
    <mergeCell ref="EW61:EX61"/>
    <mergeCell ref="EY61:EZ61"/>
    <mergeCell ref="FA61:FB61"/>
    <mergeCell ref="FC61:FD61"/>
    <mergeCell ref="FE61:FF61"/>
    <mergeCell ref="FG61:FH61"/>
    <mergeCell ref="EK61:EL61"/>
    <mergeCell ref="EM61:EN61"/>
    <mergeCell ref="EO61:EP61"/>
    <mergeCell ref="EQ61:ER61"/>
    <mergeCell ref="ES61:ET61"/>
    <mergeCell ref="EU61:EV61"/>
    <mergeCell ref="DY61:DZ61"/>
    <mergeCell ref="EA61:EB61"/>
    <mergeCell ref="EC61:ED61"/>
    <mergeCell ref="EE61:EF61"/>
    <mergeCell ref="BP66:BU66"/>
    <mergeCell ref="BV66:CG66"/>
    <mergeCell ref="CH66:CS67"/>
    <mergeCell ref="BR67:BS67"/>
    <mergeCell ref="BT67:BU67"/>
    <mergeCell ref="BV67:BW67"/>
    <mergeCell ref="BX67:BY67"/>
    <mergeCell ref="AF66:AK66"/>
    <mergeCell ref="AL66:AQ66"/>
    <mergeCell ref="AR66:AW66"/>
    <mergeCell ref="AX66:BC66"/>
    <mergeCell ref="BD66:BI66"/>
    <mergeCell ref="BJ66:BO66"/>
    <mergeCell ref="AP67:AQ67"/>
    <mergeCell ref="AR67:AS67"/>
    <mergeCell ref="V67:W67"/>
    <mergeCell ref="X67:Y67"/>
    <mergeCell ref="Z67:AA67"/>
    <mergeCell ref="AB67:AC67"/>
    <mergeCell ref="AD67:AE67"/>
    <mergeCell ref="AF67:AG67"/>
    <mergeCell ref="CB67:CC67"/>
    <mergeCell ref="CD67:CE67"/>
    <mergeCell ref="CF67:CG67"/>
    <mergeCell ref="BF67:BG67"/>
    <mergeCell ref="BH67:BI67"/>
    <mergeCell ref="BJ67:BK67"/>
    <mergeCell ref="BL67:BM67"/>
    <mergeCell ref="BN67:BO67"/>
    <mergeCell ref="BP67:BQ67"/>
    <mergeCell ref="AT67:AU67"/>
    <mergeCell ref="AV67:AW67"/>
    <mergeCell ref="AX67:AY67"/>
    <mergeCell ref="AZ67:BA67"/>
    <mergeCell ref="BB67:BC67"/>
    <mergeCell ref="AT68:AU68"/>
    <mergeCell ref="AV68:AW68"/>
    <mergeCell ref="V68:W68"/>
    <mergeCell ref="X68:Y68"/>
    <mergeCell ref="Z68:AA68"/>
    <mergeCell ref="AB68:AC68"/>
    <mergeCell ref="BD67:BE67"/>
    <mergeCell ref="AH67:AI67"/>
    <mergeCell ref="AJ67:AK67"/>
    <mergeCell ref="AL67:AM67"/>
    <mergeCell ref="AN67:AO67"/>
    <mergeCell ref="BP69:BQ69"/>
    <mergeCell ref="BR69:BS69"/>
    <mergeCell ref="AV69:AW69"/>
    <mergeCell ref="AX69:AY69"/>
    <mergeCell ref="AZ69:BA69"/>
    <mergeCell ref="BB69:BC69"/>
    <mergeCell ref="BD69:BE69"/>
    <mergeCell ref="AZ68:BA68"/>
    <mergeCell ref="AD68:AE68"/>
    <mergeCell ref="AF68:AG68"/>
    <mergeCell ref="B68:G68"/>
    <mergeCell ref="H68:I68"/>
    <mergeCell ref="J68:K68"/>
    <mergeCell ref="L68:M68"/>
    <mergeCell ref="N68:O68"/>
    <mergeCell ref="P68:Q68"/>
    <mergeCell ref="BZ67:CA67"/>
    <mergeCell ref="B67:G67"/>
    <mergeCell ref="H67:I67"/>
    <mergeCell ref="J67:K67"/>
    <mergeCell ref="L67:M67"/>
    <mergeCell ref="N67:O67"/>
    <mergeCell ref="P67:Q67"/>
    <mergeCell ref="R67:S67"/>
    <mergeCell ref="T67:U67"/>
    <mergeCell ref="B69:G69"/>
    <mergeCell ref="H69:I69"/>
    <mergeCell ref="J69:K69"/>
    <mergeCell ref="L69:M69"/>
    <mergeCell ref="N69:O69"/>
    <mergeCell ref="P69:Q69"/>
    <mergeCell ref="R69:S69"/>
    <mergeCell ref="T69:U69"/>
    <mergeCell ref="V69:W69"/>
    <mergeCell ref="BZ68:CA68"/>
    <mergeCell ref="AT69:AU69"/>
    <mergeCell ref="X69:Y69"/>
    <mergeCell ref="AH68:AI68"/>
    <mergeCell ref="AJ68:AK68"/>
    <mergeCell ref="AL68:AM68"/>
    <mergeCell ref="AN68:AO68"/>
    <mergeCell ref="R68:S68"/>
    <mergeCell ref="CB68:CC68"/>
    <mergeCell ref="BT69:BU69"/>
    <mergeCell ref="BV69:BW69"/>
    <mergeCell ref="BX69:BY69"/>
    <mergeCell ref="BZ69:CA69"/>
    <mergeCell ref="CB69:CC69"/>
    <mergeCell ref="CD69:CE69"/>
    <mergeCell ref="BH69:BI69"/>
    <mergeCell ref="BN68:BO68"/>
    <mergeCell ref="BP68:BQ68"/>
    <mergeCell ref="BR68:BS68"/>
    <mergeCell ref="BT68:BU68"/>
    <mergeCell ref="BV68:BW68"/>
    <mergeCell ref="BX68:BY68"/>
    <mergeCell ref="BB68:BC68"/>
    <mergeCell ref="BD68:BE68"/>
    <mergeCell ref="BF68:BG68"/>
    <mergeCell ref="BH68:BI68"/>
    <mergeCell ref="BJ68:BK68"/>
    <mergeCell ref="BL68:BM68"/>
    <mergeCell ref="CH69:CS69"/>
    <mergeCell ref="BZ70:CA70"/>
    <mergeCell ref="CB70:CC70"/>
    <mergeCell ref="BF69:BG69"/>
    <mergeCell ref="AX70:AY70"/>
    <mergeCell ref="AZ70:BA70"/>
    <mergeCell ref="AD70:AE70"/>
    <mergeCell ref="AF70:AG70"/>
    <mergeCell ref="AH70:AI70"/>
    <mergeCell ref="AJ70:AK70"/>
    <mergeCell ref="AL70:AM70"/>
    <mergeCell ref="AN70:AO70"/>
    <mergeCell ref="R70:S70"/>
    <mergeCell ref="T70:U70"/>
    <mergeCell ref="V70:W70"/>
    <mergeCell ref="X70:Y70"/>
    <mergeCell ref="Z70:AA70"/>
    <mergeCell ref="AB70:AC70"/>
    <mergeCell ref="BJ70:BK70"/>
    <mergeCell ref="BL70:BM70"/>
    <mergeCell ref="AP70:AQ70"/>
    <mergeCell ref="AR70:AS70"/>
    <mergeCell ref="AT70:AU70"/>
    <mergeCell ref="AV70:AW70"/>
    <mergeCell ref="Z69:AA69"/>
    <mergeCell ref="AB69:AC69"/>
    <mergeCell ref="AD69:AE69"/>
    <mergeCell ref="AF69:AG69"/>
    <mergeCell ref="AH69:AI69"/>
    <mergeCell ref="BJ69:BK69"/>
    <mergeCell ref="BL69:BM69"/>
    <mergeCell ref="BN69:BO69"/>
    <mergeCell ref="B70:G70"/>
    <mergeCell ref="H70:I70"/>
    <mergeCell ref="J70:K70"/>
    <mergeCell ref="L70:M70"/>
    <mergeCell ref="N70:O70"/>
    <mergeCell ref="P70:Q70"/>
    <mergeCell ref="T74:U74"/>
    <mergeCell ref="V74:W74"/>
    <mergeCell ref="X74:Y74"/>
    <mergeCell ref="Z74:AA74"/>
    <mergeCell ref="AB74:AC74"/>
    <mergeCell ref="AD74:AE74"/>
    <mergeCell ref="CD70:CE70"/>
    <mergeCell ref="CF70:CG70"/>
    <mergeCell ref="CH70:CS70"/>
    <mergeCell ref="B74:G74"/>
    <mergeCell ref="H74:I74"/>
    <mergeCell ref="J74:K74"/>
    <mergeCell ref="L74:M74"/>
    <mergeCell ref="N74:O74"/>
    <mergeCell ref="P74:Q74"/>
    <mergeCell ref="R74:S74"/>
    <mergeCell ref="BN70:BO70"/>
    <mergeCell ref="BP70:BQ70"/>
    <mergeCell ref="BR70:BS70"/>
    <mergeCell ref="BT70:BU70"/>
    <mergeCell ref="BV70:BW70"/>
    <mergeCell ref="BX70:BY70"/>
    <mergeCell ref="BB70:BC70"/>
    <mergeCell ref="BD70:BE70"/>
    <mergeCell ref="BF70:BG70"/>
    <mergeCell ref="BH70:BI70"/>
    <mergeCell ref="BD74:BE74"/>
    <mergeCell ref="BF74:BG74"/>
    <mergeCell ref="BH74:BI74"/>
    <mergeCell ref="BJ74:BK74"/>
    <mergeCell ref="BL74:BM74"/>
    <mergeCell ref="BN74:BO74"/>
    <mergeCell ref="AR74:AS74"/>
    <mergeCell ref="AT74:AU74"/>
    <mergeCell ref="AV74:AW74"/>
    <mergeCell ref="AX74:AY74"/>
    <mergeCell ref="AZ74:BA74"/>
    <mergeCell ref="BB74:BC74"/>
    <mergeCell ref="AF74:AG74"/>
    <mergeCell ref="AH74:AI74"/>
    <mergeCell ref="AJ74:AK74"/>
    <mergeCell ref="AL74:AM74"/>
    <mergeCell ref="AN74:AO74"/>
    <mergeCell ref="AP74:AQ74"/>
    <mergeCell ref="CN74:CO74"/>
    <mergeCell ref="CP74:CQ74"/>
    <mergeCell ref="CR74:CS74"/>
    <mergeCell ref="CT74:CU74"/>
    <mergeCell ref="CV74:CW74"/>
    <mergeCell ref="CX74:CY74"/>
    <mergeCell ref="CB74:CC74"/>
    <mergeCell ref="CD74:CE74"/>
    <mergeCell ref="CF74:CG74"/>
    <mergeCell ref="CH74:CI74"/>
    <mergeCell ref="CJ74:CK74"/>
    <mergeCell ref="CL74:CM74"/>
    <mergeCell ref="BP74:BQ74"/>
    <mergeCell ref="BR74:BS74"/>
    <mergeCell ref="BT74:BU74"/>
    <mergeCell ref="BV74:BW74"/>
    <mergeCell ref="BX74:BY74"/>
    <mergeCell ref="BZ74:CA74"/>
    <mergeCell ref="DX74:DY74"/>
    <mergeCell ref="DZ74:EA74"/>
    <mergeCell ref="EB74:EC74"/>
    <mergeCell ref="ED74:EE74"/>
    <mergeCell ref="EF74:EG74"/>
    <mergeCell ref="EH74:EI74"/>
    <mergeCell ref="DL74:DM74"/>
    <mergeCell ref="DN74:DO74"/>
    <mergeCell ref="DP74:DQ74"/>
    <mergeCell ref="DR74:DS74"/>
    <mergeCell ref="DT74:DU74"/>
    <mergeCell ref="DV74:DW74"/>
    <mergeCell ref="CZ74:DA74"/>
    <mergeCell ref="DB74:DC74"/>
    <mergeCell ref="DD74:DE74"/>
    <mergeCell ref="DF74:DG74"/>
    <mergeCell ref="DH74:DI74"/>
    <mergeCell ref="DJ74:DK74"/>
    <mergeCell ref="FH74:FI74"/>
    <mergeCell ref="FJ74:FK74"/>
    <mergeCell ref="FL74:FM74"/>
    <mergeCell ref="FN74:FO74"/>
    <mergeCell ref="FP74:FQ74"/>
    <mergeCell ref="FR74:FS74"/>
    <mergeCell ref="EV74:EW74"/>
    <mergeCell ref="EX74:EY74"/>
    <mergeCell ref="EZ74:FA74"/>
    <mergeCell ref="FB74:FC74"/>
    <mergeCell ref="FD74:FE74"/>
    <mergeCell ref="FF74:FG74"/>
    <mergeCell ref="EJ74:EK74"/>
    <mergeCell ref="EL74:EM74"/>
    <mergeCell ref="EN74:EO74"/>
    <mergeCell ref="EP74:EQ74"/>
    <mergeCell ref="ER74:ES74"/>
    <mergeCell ref="ET74:EU74"/>
    <mergeCell ref="AD75:AE75"/>
    <mergeCell ref="AF75:AG75"/>
    <mergeCell ref="AH75:AI75"/>
    <mergeCell ref="AJ75:AK75"/>
    <mergeCell ref="AL75:AM75"/>
    <mergeCell ref="AN75:AO75"/>
    <mergeCell ref="R75:S75"/>
    <mergeCell ref="T75:U75"/>
    <mergeCell ref="V75:W75"/>
    <mergeCell ref="X75:Y75"/>
    <mergeCell ref="Z75:AA75"/>
    <mergeCell ref="AB75:AC75"/>
    <mergeCell ref="B75:G75"/>
    <mergeCell ref="H75:I75"/>
    <mergeCell ref="J75:K75"/>
    <mergeCell ref="L75:M75"/>
    <mergeCell ref="N75:O75"/>
    <mergeCell ref="P75:Q75"/>
    <mergeCell ref="BN75:BO75"/>
    <mergeCell ref="BP75:BQ75"/>
    <mergeCell ref="BR75:BS75"/>
    <mergeCell ref="BT75:BU75"/>
    <mergeCell ref="BV75:BW75"/>
    <mergeCell ref="BX75:BY75"/>
    <mergeCell ref="BB75:BC75"/>
    <mergeCell ref="BD75:BE75"/>
    <mergeCell ref="BF75:BG75"/>
    <mergeCell ref="BH75:BI75"/>
    <mergeCell ref="BJ75:BK75"/>
    <mergeCell ref="BL75:BM75"/>
    <mergeCell ref="AP75:AQ75"/>
    <mergeCell ref="AR75:AS75"/>
    <mergeCell ref="AT75:AU75"/>
    <mergeCell ref="AV75:AW75"/>
    <mergeCell ref="AX75:AY75"/>
    <mergeCell ref="AZ75:BA75"/>
    <mergeCell ref="CX75:CY75"/>
    <mergeCell ref="CZ75:DA75"/>
    <mergeCell ref="DB75:DC75"/>
    <mergeCell ref="DD75:DE75"/>
    <mergeCell ref="DF75:DG75"/>
    <mergeCell ref="DH75:DI75"/>
    <mergeCell ref="CL75:CM75"/>
    <mergeCell ref="CN75:CO75"/>
    <mergeCell ref="CP75:CQ75"/>
    <mergeCell ref="CR75:CS75"/>
    <mergeCell ref="CT75:CU75"/>
    <mergeCell ref="CV75:CW75"/>
    <mergeCell ref="BZ75:CA75"/>
    <mergeCell ref="CB75:CC75"/>
    <mergeCell ref="CD75:CE75"/>
    <mergeCell ref="CF75:CG75"/>
    <mergeCell ref="CH75:CI75"/>
    <mergeCell ref="CJ75:CK75"/>
    <mergeCell ref="FB75:FC75"/>
    <mergeCell ref="FD75:FE75"/>
    <mergeCell ref="EH75:EI75"/>
    <mergeCell ref="EJ75:EK75"/>
    <mergeCell ref="EL75:EM75"/>
    <mergeCell ref="EN75:EO75"/>
    <mergeCell ref="EP75:EQ75"/>
    <mergeCell ref="ER75:ES75"/>
    <mergeCell ref="DV75:DW75"/>
    <mergeCell ref="DX75:DY75"/>
    <mergeCell ref="DZ75:EA75"/>
    <mergeCell ref="EB75:EC75"/>
    <mergeCell ref="ED75:EE75"/>
    <mergeCell ref="EF75:EG75"/>
    <mergeCell ref="DJ75:DK75"/>
    <mergeCell ref="DL75:DM75"/>
    <mergeCell ref="DN75:DO75"/>
    <mergeCell ref="DP75:DQ75"/>
    <mergeCell ref="DR75:DS75"/>
    <mergeCell ref="DT75:DU75"/>
    <mergeCell ref="AJ76:AK76"/>
    <mergeCell ref="AL76:AM76"/>
    <mergeCell ref="AN76:AO76"/>
    <mergeCell ref="AP76:AQ76"/>
    <mergeCell ref="AR76:AS76"/>
    <mergeCell ref="AT76:AU76"/>
    <mergeCell ref="X76:Y76"/>
    <mergeCell ref="Z76:AA76"/>
    <mergeCell ref="AB76:AC76"/>
    <mergeCell ref="AD76:AE76"/>
    <mergeCell ref="AF76:AG76"/>
    <mergeCell ref="AH76:AI76"/>
    <mergeCell ref="FR75:FS75"/>
    <mergeCell ref="B76:G76"/>
    <mergeCell ref="H76:I76"/>
    <mergeCell ref="J76:K76"/>
    <mergeCell ref="L76:M76"/>
    <mergeCell ref="N76:O76"/>
    <mergeCell ref="P76:Q76"/>
    <mergeCell ref="R76:S76"/>
    <mergeCell ref="T76:U76"/>
    <mergeCell ref="V76:W76"/>
    <mergeCell ref="FF75:FG75"/>
    <mergeCell ref="FH75:FI75"/>
    <mergeCell ref="FJ75:FK75"/>
    <mergeCell ref="FL75:FM75"/>
    <mergeCell ref="FN75:FO75"/>
    <mergeCell ref="FP75:FQ75"/>
    <mergeCell ref="ET75:EU75"/>
    <mergeCell ref="EV75:EW75"/>
    <mergeCell ref="EX75:EY75"/>
    <mergeCell ref="EZ75:FA75"/>
    <mergeCell ref="BT76:BU76"/>
    <mergeCell ref="BV76:BW76"/>
    <mergeCell ref="BX76:BY76"/>
    <mergeCell ref="BZ76:CA76"/>
    <mergeCell ref="CB76:CC76"/>
    <mergeCell ref="CD76:CE76"/>
    <mergeCell ref="BH76:BI76"/>
    <mergeCell ref="BJ76:BK76"/>
    <mergeCell ref="BL76:BM76"/>
    <mergeCell ref="BN76:BO76"/>
    <mergeCell ref="BP76:BQ76"/>
    <mergeCell ref="BR76:BS76"/>
    <mergeCell ref="AV76:AW76"/>
    <mergeCell ref="AX76:AY76"/>
    <mergeCell ref="AZ76:BA76"/>
    <mergeCell ref="BB76:BC76"/>
    <mergeCell ref="BD76:BE76"/>
    <mergeCell ref="BF76:BG76"/>
    <mergeCell ref="DX76:DY76"/>
    <mergeCell ref="DZ76:EA76"/>
    <mergeCell ref="DD76:DE76"/>
    <mergeCell ref="DF76:DG76"/>
    <mergeCell ref="DH76:DI76"/>
    <mergeCell ref="DJ76:DK76"/>
    <mergeCell ref="DL76:DM76"/>
    <mergeCell ref="DN76:DO76"/>
    <mergeCell ref="CR76:CS76"/>
    <mergeCell ref="CT76:CU76"/>
    <mergeCell ref="CV76:CW76"/>
    <mergeCell ref="CX76:CY76"/>
    <mergeCell ref="CZ76:DA76"/>
    <mergeCell ref="DB76:DC76"/>
    <mergeCell ref="CF76:CG76"/>
    <mergeCell ref="CH76:CI76"/>
    <mergeCell ref="CJ76:CK76"/>
    <mergeCell ref="CL76:CM76"/>
    <mergeCell ref="CN76:CO76"/>
    <mergeCell ref="CP76:CQ76"/>
    <mergeCell ref="FL76:FM76"/>
    <mergeCell ref="FN76:FO76"/>
    <mergeCell ref="FP76:FQ76"/>
    <mergeCell ref="FR76:FS76"/>
    <mergeCell ref="B77:G77"/>
    <mergeCell ref="H77:I77"/>
    <mergeCell ref="J77:K77"/>
    <mergeCell ref="L77:M77"/>
    <mergeCell ref="N77:O77"/>
    <mergeCell ref="P77:Q77"/>
    <mergeCell ref="EZ76:FA76"/>
    <mergeCell ref="FB76:FC76"/>
    <mergeCell ref="FD76:FE76"/>
    <mergeCell ref="FF76:FG76"/>
    <mergeCell ref="FH76:FI76"/>
    <mergeCell ref="FJ76:FK76"/>
    <mergeCell ref="EN76:EO76"/>
    <mergeCell ref="EP76:EQ76"/>
    <mergeCell ref="ER76:ES76"/>
    <mergeCell ref="ET76:EU76"/>
    <mergeCell ref="EV76:EW76"/>
    <mergeCell ref="EX76:EY76"/>
    <mergeCell ref="EB76:EC76"/>
    <mergeCell ref="ED76:EE76"/>
    <mergeCell ref="EF76:EG76"/>
    <mergeCell ref="EH76:EI76"/>
    <mergeCell ref="EJ76:EK76"/>
    <mergeCell ref="EL76:EM76"/>
    <mergeCell ref="DP76:DQ76"/>
    <mergeCell ref="DR76:DS76"/>
    <mergeCell ref="DT76:DU76"/>
    <mergeCell ref="DV76:DW76"/>
    <mergeCell ref="AP77:AQ77"/>
    <mergeCell ref="AR77:AS77"/>
    <mergeCell ref="AT77:AU77"/>
    <mergeCell ref="AV77:AW77"/>
    <mergeCell ref="AX77:AY77"/>
    <mergeCell ref="AZ77:BA77"/>
    <mergeCell ref="AD77:AE77"/>
    <mergeCell ref="AF77:AG77"/>
    <mergeCell ref="AH77:AI77"/>
    <mergeCell ref="AJ77:AK77"/>
    <mergeCell ref="AL77:AM77"/>
    <mergeCell ref="AN77:AO77"/>
    <mergeCell ref="R77:S77"/>
    <mergeCell ref="T77:U77"/>
    <mergeCell ref="V77:W77"/>
    <mergeCell ref="X77:Y77"/>
    <mergeCell ref="Z77:AA77"/>
    <mergeCell ref="AB77:AC77"/>
    <mergeCell ref="BZ77:CA77"/>
    <mergeCell ref="CB77:CC77"/>
    <mergeCell ref="CD77:CE77"/>
    <mergeCell ref="CF77:CG77"/>
    <mergeCell ref="CH77:CI77"/>
    <mergeCell ref="CJ77:CK77"/>
    <mergeCell ref="BN77:BO77"/>
    <mergeCell ref="BP77:BQ77"/>
    <mergeCell ref="BR77:BS77"/>
    <mergeCell ref="BT77:BU77"/>
    <mergeCell ref="BV77:BW77"/>
    <mergeCell ref="BX77:BY77"/>
    <mergeCell ref="BB77:BC77"/>
    <mergeCell ref="BD77:BE77"/>
    <mergeCell ref="BF77:BG77"/>
    <mergeCell ref="BH77:BI77"/>
    <mergeCell ref="BJ77:BK77"/>
    <mergeCell ref="BL77:BM77"/>
    <mergeCell ref="ED77:EE77"/>
    <mergeCell ref="EF77:EG77"/>
    <mergeCell ref="DJ77:DK77"/>
    <mergeCell ref="DL77:DM77"/>
    <mergeCell ref="DN77:DO77"/>
    <mergeCell ref="DP77:DQ77"/>
    <mergeCell ref="DR77:DS77"/>
    <mergeCell ref="DT77:DU77"/>
    <mergeCell ref="CX77:CY77"/>
    <mergeCell ref="CZ77:DA77"/>
    <mergeCell ref="DB77:DC77"/>
    <mergeCell ref="DD77:DE77"/>
    <mergeCell ref="DF77:DG77"/>
    <mergeCell ref="DH77:DI77"/>
    <mergeCell ref="CL77:CM77"/>
    <mergeCell ref="CN77:CO77"/>
    <mergeCell ref="CP77:CQ77"/>
    <mergeCell ref="CR77:CS77"/>
    <mergeCell ref="CT77:CU77"/>
    <mergeCell ref="CV77:CW77"/>
    <mergeCell ref="FR77:FS77"/>
    <mergeCell ref="B78:G78"/>
    <mergeCell ref="H78:I78"/>
    <mergeCell ref="J78:K78"/>
    <mergeCell ref="L78:M78"/>
    <mergeCell ref="N78:O78"/>
    <mergeCell ref="P78:Q78"/>
    <mergeCell ref="R78:S78"/>
    <mergeCell ref="T78:U78"/>
    <mergeCell ref="V78:W78"/>
    <mergeCell ref="FF77:FG77"/>
    <mergeCell ref="FH77:FI77"/>
    <mergeCell ref="FJ77:FK77"/>
    <mergeCell ref="FL77:FM77"/>
    <mergeCell ref="FN77:FO77"/>
    <mergeCell ref="FP77:FQ77"/>
    <mergeCell ref="ET77:EU77"/>
    <mergeCell ref="EV77:EW77"/>
    <mergeCell ref="EX77:EY77"/>
    <mergeCell ref="EZ77:FA77"/>
    <mergeCell ref="FB77:FC77"/>
    <mergeCell ref="FD77:FE77"/>
    <mergeCell ref="EH77:EI77"/>
    <mergeCell ref="EJ77:EK77"/>
    <mergeCell ref="EL77:EM77"/>
    <mergeCell ref="EN77:EO77"/>
    <mergeCell ref="EP77:EQ77"/>
    <mergeCell ref="ER77:ES77"/>
    <mergeCell ref="DV77:DW77"/>
    <mergeCell ref="DX77:DY77"/>
    <mergeCell ref="DZ77:EA77"/>
    <mergeCell ref="EB77:EC77"/>
    <mergeCell ref="AV78:AW78"/>
    <mergeCell ref="AX78:AY78"/>
    <mergeCell ref="AZ78:BA78"/>
    <mergeCell ref="BB78:BC78"/>
    <mergeCell ref="BD78:BE78"/>
    <mergeCell ref="BF78:BG78"/>
    <mergeCell ref="AJ78:AK78"/>
    <mergeCell ref="AL78:AM78"/>
    <mergeCell ref="AN78:AO78"/>
    <mergeCell ref="AP78:AQ78"/>
    <mergeCell ref="AR78:AS78"/>
    <mergeCell ref="AT78:AU78"/>
    <mergeCell ref="X78:Y78"/>
    <mergeCell ref="Z78:AA78"/>
    <mergeCell ref="AB78:AC78"/>
    <mergeCell ref="AD78:AE78"/>
    <mergeCell ref="AF78:AG78"/>
    <mergeCell ref="AH78:AI78"/>
    <mergeCell ref="CF78:CG78"/>
    <mergeCell ref="CH78:CI78"/>
    <mergeCell ref="CJ78:CK78"/>
    <mergeCell ref="CL78:CM78"/>
    <mergeCell ref="CN78:CO78"/>
    <mergeCell ref="CP78:CQ78"/>
    <mergeCell ref="BT78:BU78"/>
    <mergeCell ref="BV78:BW78"/>
    <mergeCell ref="BX78:BY78"/>
    <mergeCell ref="BZ78:CA78"/>
    <mergeCell ref="CB78:CC78"/>
    <mergeCell ref="CD78:CE78"/>
    <mergeCell ref="BH78:BI78"/>
    <mergeCell ref="BJ78:BK78"/>
    <mergeCell ref="BL78:BM78"/>
    <mergeCell ref="BN78:BO78"/>
    <mergeCell ref="BP78:BQ78"/>
    <mergeCell ref="BR78:BS78"/>
    <mergeCell ref="EL78:EM78"/>
    <mergeCell ref="DP78:DQ78"/>
    <mergeCell ref="DR78:DS78"/>
    <mergeCell ref="DT78:DU78"/>
    <mergeCell ref="DV78:DW78"/>
    <mergeCell ref="DX78:DY78"/>
    <mergeCell ref="DZ78:EA78"/>
    <mergeCell ref="DD78:DE78"/>
    <mergeCell ref="DF78:DG78"/>
    <mergeCell ref="DH78:DI78"/>
    <mergeCell ref="DJ78:DK78"/>
    <mergeCell ref="DL78:DM78"/>
    <mergeCell ref="DN78:DO78"/>
    <mergeCell ref="CR78:CS78"/>
    <mergeCell ref="CT78:CU78"/>
    <mergeCell ref="CV78:CW78"/>
    <mergeCell ref="CX78:CY78"/>
    <mergeCell ref="CZ78:DA78"/>
    <mergeCell ref="DB78:DC78"/>
    <mergeCell ref="S80:T80"/>
    <mergeCell ref="U80:V80"/>
    <mergeCell ref="W80:X80"/>
    <mergeCell ref="Y80:Z80"/>
    <mergeCell ref="AA80:AB80"/>
    <mergeCell ref="AC80:AD80"/>
    <mergeCell ref="FL78:FM78"/>
    <mergeCell ref="FN78:FO78"/>
    <mergeCell ref="FP78:FQ78"/>
    <mergeCell ref="FR78:FS78"/>
    <mergeCell ref="B80:G80"/>
    <mergeCell ref="K80:L80"/>
    <mergeCell ref="M80:N80"/>
    <mergeCell ref="O80:P80"/>
    <mergeCell ref="Q80:R80"/>
    <mergeCell ref="EZ78:FA78"/>
    <mergeCell ref="FB78:FC78"/>
    <mergeCell ref="FD78:FE78"/>
    <mergeCell ref="FF78:FG78"/>
    <mergeCell ref="FH78:FI78"/>
    <mergeCell ref="FJ78:FK78"/>
    <mergeCell ref="EN78:EO78"/>
    <mergeCell ref="EP78:EQ78"/>
    <mergeCell ref="ER78:ES78"/>
    <mergeCell ref="ET78:EU78"/>
    <mergeCell ref="EV78:EW78"/>
    <mergeCell ref="EX78:EY78"/>
    <mergeCell ref="EB78:EC78"/>
    <mergeCell ref="ED78:EE78"/>
    <mergeCell ref="EF78:EG78"/>
    <mergeCell ref="EH78:EI78"/>
    <mergeCell ref="EJ78:EK78"/>
    <mergeCell ref="BC80:BD80"/>
    <mergeCell ref="BE80:BF80"/>
    <mergeCell ref="BG80:BH80"/>
    <mergeCell ref="BI80:BJ80"/>
    <mergeCell ref="BK80:BL80"/>
    <mergeCell ref="BM80:BN80"/>
    <mergeCell ref="AQ80:AR80"/>
    <mergeCell ref="AS80:AT80"/>
    <mergeCell ref="AU80:AV80"/>
    <mergeCell ref="AW80:AX80"/>
    <mergeCell ref="AY80:AZ80"/>
    <mergeCell ref="BA80:BB80"/>
    <mergeCell ref="AE80:AF80"/>
    <mergeCell ref="AG80:AH80"/>
    <mergeCell ref="AI80:AJ80"/>
    <mergeCell ref="AK80:AL80"/>
    <mergeCell ref="AM80:AN80"/>
    <mergeCell ref="AO80:AP80"/>
    <mergeCell ref="CM80:CN80"/>
    <mergeCell ref="CO80:CP80"/>
    <mergeCell ref="CQ80:CR80"/>
    <mergeCell ref="CS80:CT80"/>
    <mergeCell ref="CU80:CV80"/>
    <mergeCell ref="CW80:CX80"/>
    <mergeCell ref="CA80:CB80"/>
    <mergeCell ref="CC80:CD80"/>
    <mergeCell ref="CE80:CF80"/>
    <mergeCell ref="CG80:CH80"/>
    <mergeCell ref="CI80:CJ80"/>
    <mergeCell ref="CK80:CL80"/>
    <mergeCell ref="BO80:BP80"/>
    <mergeCell ref="BQ80:BR80"/>
    <mergeCell ref="BS80:BT80"/>
    <mergeCell ref="BU80:BV80"/>
    <mergeCell ref="BW80:BX80"/>
    <mergeCell ref="BY80:BZ80"/>
    <mergeCell ref="DW80:DX80"/>
    <mergeCell ref="DY80:DZ80"/>
    <mergeCell ref="EA80:EB80"/>
    <mergeCell ref="EC80:ED80"/>
    <mergeCell ref="EE80:EF80"/>
    <mergeCell ref="EG80:EH80"/>
    <mergeCell ref="DK80:DL80"/>
    <mergeCell ref="DM80:DN80"/>
    <mergeCell ref="DO80:DP80"/>
    <mergeCell ref="DQ80:DR80"/>
    <mergeCell ref="DS80:DT80"/>
    <mergeCell ref="DU80:DV80"/>
    <mergeCell ref="CY80:CZ80"/>
    <mergeCell ref="DA80:DB80"/>
    <mergeCell ref="DC80:DD80"/>
    <mergeCell ref="DE80:DF80"/>
    <mergeCell ref="DG80:DH80"/>
    <mergeCell ref="DI80:DJ80"/>
    <mergeCell ref="FG80:FH80"/>
    <mergeCell ref="FI80:FJ80"/>
    <mergeCell ref="FK80:FL80"/>
    <mergeCell ref="FM80:FN80"/>
    <mergeCell ref="FO80:FP80"/>
    <mergeCell ref="FQ80:FR80"/>
    <mergeCell ref="EU80:EV80"/>
    <mergeCell ref="EW80:EX80"/>
    <mergeCell ref="EY80:EZ80"/>
    <mergeCell ref="FA80:FB80"/>
    <mergeCell ref="FC80:FD80"/>
    <mergeCell ref="FE80:FF80"/>
    <mergeCell ref="EI80:EJ80"/>
    <mergeCell ref="EK80:EL80"/>
    <mergeCell ref="EM80:EN80"/>
    <mergeCell ref="EO80:EP80"/>
    <mergeCell ref="EQ80:ER80"/>
    <mergeCell ref="ES80:ET80"/>
    <mergeCell ref="AE81:AF81"/>
    <mergeCell ref="AG81:AH81"/>
    <mergeCell ref="AI81:AJ81"/>
    <mergeCell ref="AK81:AL81"/>
    <mergeCell ref="AM81:AN81"/>
    <mergeCell ref="AO81:AP81"/>
    <mergeCell ref="S81:T81"/>
    <mergeCell ref="U81:V81"/>
    <mergeCell ref="W81:X81"/>
    <mergeCell ref="Y81:Z81"/>
    <mergeCell ref="AA81:AB81"/>
    <mergeCell ref="AC81:AD81"/>
    <mergeCell ref="B81:G81"/>
    <mergeCell ref="K81:L81"/>
    <mergeCell ref="M81:N81"/>
    <mergeCell ref="O81:P81"/>
    <mergeCell ref="Q81:R81"/>
    <mergeCell ref="BO81:BP81"/>
    <mergeCell ref="BQ81:BR81"/>
    <mergeCell ref="BS81:BT81"/>
    <mergeCell ref="BU81:BV81"/>
    <mergeCell ref="BW81:BX81"/>
    <mergeCell ref="BY81:BZ81"/>
    <mergeCell ref="BC81:BD81"/>
    <mergeCell ref="BE81:BF81"/>
    <mergeCell ref="BG81:BH81"/>
    <mergeCell ref="BI81:BJ81"/>
    <mergeCell ref="BK81:BL81"/>
    <mergeCell ref="BM81:BN81"/>
    <mergeCell ref="AQ81:AR81"/>
    <mergeCell ref="AS81:AT81"/>
    <mergeCell ref="AU81:AV81"/>
    <mergeCell ref="AW81:AX81"/>
    <mergeCell ref="AY81:AZ81"/>
    <mergeCell ref="BA81:BB81"/>
    <mergeCell ref="DQ81:DR81"/>
    <mergeCell ref="DS81:DT81"/>
    <mergeCell ref="DU81:DV81"/>
    <mergeCell ref="CY81:CZ81"/>
    <mergeCell ref="DA81:DB81"/>
    <mergeCell ref="DC81:DD81"/>
    <mergeCell ref="DE81:DF81"/>
    <mergeCell ref="DG81:DH81"/>
    <mergeCell ref="DI81:DJ81"/>
    <mergeCell ref="CM81:CN81"/>
    <mergeCell ref="CO81:CP81"/>
    <mergeCell ref="CQ81:CR81"/>
    <mergeCell ref="CS81:CT81"/>
    <mergeCell ref="CU81:CV81"/>
    <mergeCell ref="CW81:CX81"/>
    <mergeCell ref="CA81:CB81"/>
    <mergeCell ref="CC81:CD81"/>
    <mergeCell ref="CE81:CF81"/>
    <mergeCell ref="CG81:CH81"/>
    <mergeCell ref="CI81:CJ81"/>
    <mergeCell ref="CK81:CL81"/>
    <mergeCell ref="B82:G82"/>
    <mergeCell ref="K82:L82"/>
    <mergeCell ref="M82:N82"/>
    <mergeCell ref="O82:P82"/>
    <mergeCell ref="Q82:R82"/>
    <mergeCell ref="FG81:FH81"/>
    <mergeCell ref="FI81:FJ81"/>
    <mergeCell ref="FK81:FL81"/>
    <mergeCell ref="FM81:FN81"/>
    <mergeCell ref="FO81:FP81"/>
    <mergeCell ref="FQ81:FR81"/>
    <mergeCell ref="EU81:EV81"/>
    <mergeCell ref="EW81:EX81"/>
    <mergeCell ref="EY81:EZ81"/>
    <mergeCell ref="FA81:FB81"/>
    <mergeCell ref="FC81:FD81"/>
    <mergeCell ref="FE81:FF81"/>
    <mergeCell ref="EI81:EJ81"/>
    <mergeCell ref="EK81:EL81"/>
    <mergeCell ref="EM81:EN81"/>
    <mergeCell ref="EO81:EP81"/>
    <mergeCell ref="EQ81:ER81"/>
    <mergeCell ref="ES81:ET81"/>
    <mergeCell ref="DW81:DX81"/>
    <mergeCell ref="DY81:DZ81"/>
    <mergeCell ref="EA81:EB81"/>
    <mergeCell ref="EC81:ED81"/>
    <mergeCell ref="EE81:EF81"/>
    <mergeCell ref="EG81:EH81"/>
    <mergeCell ref="DK81:DL81"/>
    <mergeCell ref="DM81:DN81"/>
    <mergeCell ref="DO81:DP81"/>
    <mergeCell ref="AQ82:AR82"/>
    <mergeCell ref="AS82:AT82"/>
    <mergeCell ref="AU82:AV82"/>
    <mergeCell ref="AW82:AX82"/>
    <mergeCell ref="AY82:AZ82"/>
    <mergeCell ref="BA82:BB82"/>
    <mergeCell ref="AE82:AF82"/>
    <mergeCell ref="AG82:AH82"/>
    <mergeCell ref="AI82:AJ82"/>
    <mergeCell ref="AK82:AL82"/>
    <mergeCell ref="AM82:AN82"/>
    <mergeCell ref="AO82:AP82"/>
    <mergeCell ref="S82:T82"/>
    <mergeCell ref="U82:V82"/>
    <mergeCell ref="W82:X82"/>
    <mergeCell ref="Y82:Z82"/>
    <mergeCell ref="AA82:AB82"/>
    <mergeCell ref="AC82:AD82"/>
    <mergeCell ref="CU82:CV82"/>
    <mergeCell ref="CW82:CX82"/>
    <mergeCell ref="CA82:CB82"/>
    <mergeCell ref="CC82:CD82"/>
    <mergeCell ref="CE82:CF82"/>
    <mergeCell ref="CG82:CH82"/>
    <mergeCell ref="CI82:CJ82"/>
    <mergeCell ref="CK82:CL82"/>
    <mergeCell ref="BO82:BP82"/>
    <mergeCell ref="BQ82:BR82"/>
    <mergeCell ref="BS82:BT82"/>
    <mergeCell ref="BU82:BV82"/>
    <mergeCell ref="BW82:BX82"/>
    <mergeCell ref="BY82:BZ82"/>
    <mergeCell ref="BC82:BD82"/>
    <mergeCell ref="BE82:BF82"/>
    <mergeCell ref="BG82:BH82"/>
    <mergeCell ref="BI82:BJ82"/>
    <mergeCell ref="BK82:BL82"/>
    <mergeCell ref="BM82:BN82"/>
    <mergeCell ref="FQ82:FR82"/>
    <mergeCell ref="EU82:EV82"/>
    <mergeCell ref="EW82:EX82"/>
    <mergeCell ref="EY82:EZ82"/>
    <mergeCell ref="FA82:FB82"/>
    <mergeCell ref="FC82:FD82"/>
    <mergeCell ref="FE82:FF82"/>
    <mergeCell ref="EI82:EJ82"/>
    <mergeCell ref="EK82:EL82"/>
    <mergeCell ref="EM82:EN82"/>
    <mergeCell ref="EO82:EP82"/>
    <mergeCell ref="EQ82:ER82"/>
    <mergeCell ref="ES82:ET82"/>
    <mergeCell ref="DW82:DX82"/>
    <mergeCell ref="DY82:DZ82"/>
    <mergeCell ref="EA82:EB82"/>
    <mergeCell ref="EC82:ED82"/>
    <mergeCell ref="EE82:EF82"/>
    <mergeCell ref="EG82:EH82"/>
    <mergeCell ref="S83:T83"/>
    <mergeCell ref="U83:V83"/>
    <mergeCell ref="W83:X83"/>
    <mergeCell ref="Y83:Z83"/>
    <mergeCell ref="AA83:AB83"/>
    <mergeCell ref="AC83:AD83"/>
    <mergeCell ref="B83:G83"/>
    <mergeCell ref="K83:L83"/>
    <mergeCell ref="M83:N83"/>
    <mergeCell ref="O83:P83"/>
    <mergeCell ref="Q83:R83"/>
    <mergeCell ref="FG82:FH82"/>
    <mergeCell ref="FI82:FJ82"/>
    <mergeCell ref="FK82:FL82"/>
    <mergeCell ref="FM82:FN82"/>
    <mergeCell ref="FO82:FP82"/>
    <mergeCell ref="DK82:DL82"/>
    <mergeCell ref="DM82:DN82"/>
    <mergeCell ref="DO82:DP82"/>
    <mergeCell ref="DQ82:DR82"/>
    <mergeCell ref="DS82:DT82"/>
    <mergeCell ref="DU82:DV82"/>
    <mergeCell ref="CY82:CZ82"/>
    <mergeCell ref="DA82:DB82"/>
    <mergeCell ref="DC82:DD82"/>
    <mergeCell ref="DE82:DF82"/>
    <mergeCell ref="DG82:DH82"/>
    <mergeCell ref="DI82:DJ82"/>
    <mergeCell ref="CM82:CN82"/>
    <mergeCell ref="CO82:CP82"/>
    <mergeCell ref="CQ82:CR82"/>
    <mergeCell ref="CS82:CT82"/>
    <mergeCell ref="BC83:BD83"/>
    <mergeCell ref="BE83:BF83"/>
    <mergeCell ref="BG83:BH83"/>
    <mergeCell ref="BI83:BJ83"/>
    <mergeCell ref="BK83:BL83"/>
    <mergeCell ref="BM83:BN83"/>
    <mergeCell ref="AQ83:AR83"/>
    <mergeCell ref="AS83:AT83"/>
    <mergeCell ref="AU83:AV83"/>
    <mergeCell ref="AW83:AX83"/>
    <mergeCell ref="AY83:AZ83"/>
    <mergeCell ref="BA83:BB83"/>
    <mergeCell ref="AE83:AF83"/>
    <mergeCell ref="AG83:AH83"/>
    <mergeCell ref="AI83:AJ83"/>
    <mergeCell ref="AK83:AL83"/>
    <mergeCell ref="AM83:AN83"/>
    <mergeCell ref="AO83:AP83"/>
    <mergeCell ref="CM83:CN83"/>
    <mergeCell ref="CO83:CP83"/>
    <mergeCell ref="CQ83:CR83"/>
    <mergeCell ref="CS83:CT83"/>
    <mergeCell ref="CU83:CV83"/>
    <mergeCell ref="CW83:CX83"/>
    <mergeCell ref="CA83:CB83"/>
    <mergeCell ref="CC83:CD83"/>
    <mergeCell ref="CE83:CF83"/>
    <mergeCell ref="CG83:CH83"/>
    <mergeCell ref="CI83:CJ83"/>
    <mergeCell ref="CK83:CL83"/>
    <mergeCell ref="BO83:BP83"/>
    <mergeCell ref="BQ83:BR83"/>
    <mergeCell ref="BS83:BT83"/>
    <mergeCell ref="BU83:BV83"/>
    <mergeCell ref="BW83:BX83"/>
    <mergeCell ref="BY83:BZ83"/>
    <mergeCell ref="DW83:DX83"/>
    <mergeCell ref="DY83:DZ83"/>
    <mergeCell ref="EA83:EB83"/>
    <mergeCell ref="EC83:ED83"/>
    <mergeCell ref="EE83:EF83"/>
    <mergeCell ref="EG83:EH83"/>
    <mergeCell ref="DK83:DL83"/>
    <mergeCell ref="DM83:DN83"/>
    <mergeCell ref="DO83:DP83"/>
    <mergeCell ref="DQ83:DR83"/>
    <mergeCell ref="DS83:DT83"/>
    <mergeCell ref="DU83:DV83"/>
    <mergeCell ref="CY83:CZ83"/>
    <mergeCell ref="DA83:DB83"/>
    <mergeCell ref="DC83:DD83"/>
    <mergeCell ref="DE83:DF83"/>
    <mergeCell ref="DG83:DH83"/>
    <mergeCell ref="DI83:DJ83"/>
    <mergeCell ref="FG83:FH83"/>
    <mergeCell ref="FI83:FJ83"/>
    <mergeCell ref="FK83:FL83"/>
    <mergeCell ref="FM83:FN83"/>
    <mergeCell ref="FO83:FP83"/>
    <mergeCell ref="FQ83:FR83"/>
    <mergeCell ref="EU83:EV83"/>
    <mergeCell ref="EW83:EX83"/>
    <mergeCell ref="EY83:EZ83"/>
    <mergeCell ref="FA83:FB83"/>
    <mergeCell ref="FC83:FD83"/>
    <mergeCell ref="FE83:FF83"/>
    <mergeCell ref="EI83:EJ83"/>
    <mergeCell ref="EK83:EL83"/>
    <mergeCell ref="EM83:EN83"/>
    <mergeCell ref="EO83:EP83"/>
    <mergeCell ref="EQ83:ER83"/>
    <mergeCell ref="ES83:ET83"/>
    <mergeCell ref="AE84:AF84"/>
    <mergeCell ref="AG84:AH84"/>
    <mergeCell ref="AI84:AJ84"/>
    <mergeCell ref="AK84:AL84"/>
    <mergeCell ref="AM84:AN84"/>
    <mergeCell ref="AO84:AP84"/>
    <mergeCell ref="S84:T84"/>
    <mergeCell ref="U84:V84"/>
    <mergeCell ref="W84:X84"/>
    <mergeCell ref="Y84:Z84"/>
    <mergeCell ref="AA84:AB84"/>
    <mergeCell ref="AC84:AD84"/>
    <mergeCell ref="B84:G84"/>
    <mergeCell ref="K84:L84"/>
    <mergeCell ref="M84:N84"/>
    <mergeCell ref="O84:P84"/>
    <mergeCell ref="Q84:R84"/>
    <mergeCell ref="I84:J84"/>
    <mergeCell ref="BO84:BP84"/>
    <mergeCell ref="BQ84:BR84"/>
    <mergeCell ref="BS84:BT84"/>
    <mergeCell ref="BU84:BV84"/>
    <mergeCell ref="BW84:BX84"/>
    <mergeCell ref="BY84:BZ84"/>
    <mergeCell ref="BC84:BD84"/>
    <mergeCell ref="BE84:BF84"/>
    <mergeCell ref="BG84:BH84"/>
    <mergeCell ref="BI84:BJ84"/>
    <mergeCell ref="BK84:BL84"/>
    <mergeCell ref="BM84:BN84"/>
    <mergeCell ref="AQ84:AR84"/>
    <mergeCell ref="AS84:AT84"/>
    <mergeCell ref="AU84:AV84"/>
    <mergeCell ref="AW84:AX84"/>
    <mergeCell ref="AY84:AZ84"/>
    <mergeCell ref="BA84:BB84"/>
    <mergeCell ref="DQ84:DR84"/>
    <mergeCell ref="DS84:DT84"/>
    <mergeCell ref="DU84:DV84"/>
    <mergeCell ref="CY84:CZ84"/>
    <mergeCell ref="DA84:DB84"/>
    <mergeCell ref="DC84:DD84"/>
    <mergeCell ref="DE84:DF84"/>
    <mergeCell ref="DG84:DH84"/>
    <mergeCell ref="DI84:DJ84"/>
    <mergeCell ref="CM84:CN84"/>
    <mergeCell ref="CO84:CP84"/>
    <mergeCell ref="CQ84:CR84"/>
    <mergeCell ref="CS84:CT84"/>
    <mergeCell ref="CU84:CV84"/>
    <mergeCell ref="CW84:CX84"/>
    <mergeCell ref="CA84:CB84"/>
    <mergeCell ref="CC84:CD84"/>
    <mergeCell ref="CE84:CF84"/>
    <mergeCell ref="CG84:CH84"/>
    <mergeCell ref="CI84:CJ84"/>
    <mergeCell ref="CK84:CL84"/>
    <mergeCell ref="B85:G85"/>
    <mergeCell ref="K85:L85"/>
    <mergeCell ref="M85:N85"/>
    <mergeCell ref="O85:P85"/>
    <mergeCell ref="Q85:R85"/>
    <mergeCell ref="FG84:FH84"/>
    <mergeCell ref="FI84:FJ84"/>
    <mergeCell ref="FK84:FL84"/>
    <mergeCell ref="FM84:FN84"/>
    <mergeCell ref="FO84:FP84"/>
    <mergeCell ref="FQ84:FR84"/>
    <mergeCell ref="EU84:EV84"/>
    <mergeCell ref="EW84:EX84"/>
    <mergeCell ref="EY84:EZ84"/>
    <mergeCell ref="FA84:FB84"/>
    <mergeCell ref="FC84:FD84"/>
    <mergeCell ref="FE84:FF84"/>
    <mergeCell ref="EI84:EJ84"/>
    <mergeCell ref="EK84:EL84"/>
    <mergeCell ref="EM84:EN84"/>
    <mergeCell ref="EO84:EP84"/>
    <mergeCell ref="EQ84:ER84"/>
    <mergeCell ref="ES84:ET84"/>
    <mergeCell ref="DW84:DX84"/>
    <mergeCell ref="DY84:DZ84"/>
    <mergeCell ref="EA84:EB84"/>
    <mergeCell ref="EC84:ED84"/>
    <mergeCell ref="EE84:EF84"/>
    <mergeCell ref="EG84:EH84"/>
    <mergeCell ref="DK84:DL84"/>
    <mergeCell ref="DM84:DN84"/>
    <mergeCell ref="DO84:DP84"/>
    <mergeCell ref="AQ85:AR85"/>
    <mergeCell ref="AS85:AT85"/>
    <mergeCell ref="AU85:AV85"/>
    <mergeCell ref="AW85:AX85"/>
    <mergeCell ref="AY85:AZ85"/>
    <mergeCell ref="BA85:BB85"/>
    <mergeCell ref="AE85:AF85"/>
    <mergeCell ref="AG85:AH85"/>
    <mergeCell ref="AI85:AJ85"/>
    <mergeCell ref="AK85:AL85"/>
    <mergeCell ref="AM85:AN85"/>
    <mergeCell ref="AO85:AP85"/>
    <mergeCell ref="S85:T85"/>
    <mergeCell ref="U85:V85"/>
    <mergeCell ref="W85:X85"/>
    <mergeCell ref="Y85:Z85"/>
    <mergeCell ref="AA85:AB85"/>
    <mergeCell ref="AC85:AD85"/>
    <mergeCell ref="CU85:CV85"/>
    <mergeCell ref="CW85:CX85"/>
    <mergeCell ref="CA85:CB85"/>
    <mergeCell ref="CC85:CD85"/>
    <mergeCell ref="CE85:CF85"/>
    <mergeCell ref="CG85:CH85"/>
    <mergeCell ref="CI85:CJ85"/>
    <mergeCell ref="CK85:CL85"/>
    <mergeCell ref="BO85:BP85"/>
    <mergeCell ref="BQ85:BR85"/>
    <mergeCell ref="BS85:BT85"/>
    <mergeCell ref="BU85:BV85"/>
    <mergeCell ref="BW85:BX85"/>
    <mergeCell ref="BY85:BZ85"/>
    <mergeCell ref="BC85:BD85"/>
    <mergeCell ref="BE85:BF85"/>
    <mergeCell ref="BG85:BH85"/>
    <mergeCell ref="BI85:BJ85"/>
    <mergeCell ref="BK85:BL85"/>
    <mergeCell ref="BM85:BN85"/>
    <mergeCell ref="FQ85:FR85"/>
    <mergeCell ref="EU85:EV85"/>
    <mergeCell ref="EW85:EX85"/>
    <mergeCell ref="EY85:EZ85"/>
    <mergeCell ref="FA85:FB85"/>
    <mergeCell ref="FC85:FD85"/>
    <mergeCell ref="FE85:FF85"/>
    <mergeCell ref="EI85:EJ85"/>
    <mergeCell ref="EK85:EL85"/>
    <mergeCell ref="EM85:EN85"/>
    <mergeCell ref="EO85:EP85"/>
    <mergeCell ref="EQ85:ER85"/>
    <mergeCell ref="ES85:ET85"/>
    <mergeCell ref="DW85:DX85"/>
    <mergeCell ref="DY85:DZ85"/>
    <mergeCell ref="EA85:EB85"/>
    <mergeCell ref="EC85:ED85"/>
    <mergeCell ref="EE85:EF85"/>
    <mergeCell ref="EG85:EH85"/>
    <mergeCell ref="S88:T88"/>
    <mergeCell ref="U88:V88"/>
    <mergeCell ref="W88:X88"/>
    <mergeCell ref="Y88:Z88"/>
    <mergeCell ref="AA88:AB88"/>
    <mergeCell ref="AC88:AD88"/>
    <mergeCell ref="B88:G88"/>
    <mergeCell ref="K88:L88"/>
    <mergeCell ref="M88:N88"/>
    <mergeCell ref="O88:P88"/>
    <mergeCell ref="Q88:R88"/>
    <mergeCell ref="FG85:FH85"/>
    <mergeCell ref="FI85:FJ85"/>
    <mergeCell ref="FK85:FL85"/>
    <mergeCell ref="FM85:FN85"/>
    <mergeCell ref="FO85:FP85"/>
    <mergeCell ref="DK85:DL85"/>
    <mergeCell ref="DM85:DN85"/>
    <mergeCell ref="DO85:DP85"/>
    <mergeCell ref="DQ85:DR85"/>
    <mergeCell ref="DS85:DT85"/>
    <mergeCell ref="DU85:DV85"/>
    <mergeCell ref="CY85:CZ85"/>
    <mergeCell ref="DA85:DB85"/>
    <mergeCell ref="DC85:DD85"/>
    <mergeCell ref="DE85:DF85"/>
    <mergeCell ref="DG85:DH85"/>
    <mergeCell ref="DI85:DJ85"/>
    <mergeCell ref="CM85:CN85"/>
    <mergeCell ref="CO85:CP85"/>
    <mergeCell ref="CQ85:CR85"/>
    <mergeCell ref="CS85:CT85"/>
    <mergeCell ref="BC88:BD88"/>
    <mergeCell ref="BE88:BF88"/>
    <mergeCell ref="BG88:BH88"/>
    <mergeCell ref="BI88:BJ88"/>
    <mergeCell ref="BK88:BL88"/>
    <mergeCell ref="BM88:BN88"/>
    <mergeCell ref="AQ88:AR88"/>
    <mergeCell ref="AS88:AT88"/>
    <mergeCell ref="AU88:AV88"/>
    <mergeCell ref="AW88:AX88"/>
    <mergeCell ref="AY88:AZ88"/>
    <mergeCell ref="BA88:BB88"/>
    <mergeCell ref="AE88:AF88"/>
    <mergeCell ref="AG88:AH88"/>
    <mergeCell ref="AI88:AJ88"/>
    <mergeCell ref="AK88:AL88"/>
    <mergeCell ref="AM88:AN88"/>
    <mergeCell ref="AO88:AP88"/>
    <mergeCell ref="CM88:CN88"/>
    <mergeCell ref="CO88:CP88"/>
    <mergeCell ref="CQ88:CR88"/>
    <mergeCell ref="CS88:CT88"/>
    <mergeCell ref="CU88:CV88"/>
    <mergeCell ref="CW88:CX88"/>
    <mergeCell ref="CA88:CB88"/>
    <mergeCell ref="CC88:CD88"/>
    <mergeCell ref="CE88:CF88"/>
    <mergeCell ref="CG88:CH88"/>
    <mergeCell ref="CI88:CJ88"/>
    <mergeCell ref="CK88:CL88"/>
    <mergeCell ref="BO88:BP88"/>
    <mergeCell ref="BQ88:BR88"/>
    <mergeCell ref="BS88:BT88"/>
    <mergeCell ref="BU88:BV88"/>
    <mergeCell ref="BW88:BX88"/>
    <mergeCell ref="BY88:BZ88"/>
    <mergeCell ref="DW88:DX88"/>
    <mergeCell ref="DY88:DZ88"/>
    <mergeCell ref="EA88:EB88"/>
    <mergeCell ref="EC88:ED88"/>
    <mergeCell ref="EE88:EF88"/>
    <mergeCell ref="EG88:EH88"/>
    <mergeCell ref="DK88:DL88"/>
    <mergeCell ref="DM88:DN88"/>
    <mergeCell ref="DO88:DP88"/>
    <mergeCell ref="DQ88:DR88"/>
    <mergeCell ref="DS88:DT88"/>
    <mergeCell ref="DU88:DV88"/>
    <mergeCell ref="CY88:CZ88"/>
    <mergeCell ref="DA88:DB88"/>
    <mergeCell ref="DC88:DD88"/>
    <mergeCell ref="DE88:DF88"/>
    <mergeCell ref="DG88:DH88"/>
    <mergeCell ref="DI88:DJ88"/>
    <mergeCell ref="FG88:FH88"/>
    <mergeCell ref="FI88:FJ88"/>
    <mergeCell ref="FK88:FL88"/>
    <mergeCell ref="FM88:FN88"/>
    <mergeCell ref="FO88:FP88"/>
    <mergeCell ref="FQ88:FR88"/>
    <mergeCell ref="EU88:EV88"/>
    <mergeCell ref="EW88:EX88"/>
    <mergeCell ref="EY88:EZ88"/>
    <mergeCell ref="FA88:FB88"/>
    <mergeCell ref="FC88:FD88"/>
    <mergeCell ref="FE88:FF88"/>
    <mergeCell ref="EI88:EJ88"/>
    <mergeCell ref="EK88:EL88"/>
    <mergeCell ref="EM88:EN88"/>
    <mergeCell ref="EO88:EP88"/>
    <mergeCell ref="EQ88:ER88"/>
    <mergeCell ref="ES88:ET88"/>
    <mergeCell ref="AE89:AF89"/>
    <mergeCell ref="AG89:AH89"/>
    <mergeCell ref="AI89:AJ89"/>
    <mergeCell ref="AK89:AL89"/>
    <mergeCell ref="AM89:AN89"/>
    <mergeCell ref="AO89:AP89"/>
    <mergeCell ref="S89:T89"/>
    <mergeCell ref="U89:V89"/>
    <mergeCell ref="W89:X89"/>
    <mergeCell ref="Y89:Z89"/>
    <mergeCell ref="AA89:AB89"/>
    <mergeCell ref="AC89:AD89"/>
    <mergeCell ref="B89:G89"/>
    <mergeCell ref="K89:L89"/>
    <mergeCell ref="M89:N89"/>
    <mergeCell ref="O89:P89"/>
    <mergeCell ref="Q89:R89"/>
    <mergeCell ref="BO89:BP89"/>
    <mergeCell ref="BQ89:BR89"/>
    <mergeCell ref="BS89:BT89"/>
    <mergeCell ref="BU89:BV89"/>
    <mergeCell ref="BW89:BX89"/>
    <mergeCell ref="BY89:BZ89"/>
    <mergeCell ref="BC89:BD89"/>
    <mergeCell ref="BE89:BF89"/>
    <mergeCell ref="BG89:BH89"/>
    <mergeCell ref="BI89:BJ89"/>
    <mergeCell ref="BK89:BL89"/>
    <mergeCell ref="BM89:BN89"/>
    <mergeCell ref="AQ89:AR89"/>
    <mergeCell ref="AS89:AT89"/>
    <mergeCell ref="AU89:AV89"/>
    <mergeCell ref="AW89:AX89"/>
    <mergeCell ref="AY89:AZ89"/>
    <mergeCell ref="BA89:BB89"/>
    <mergeCell ref="DQ89:DR89"/>
    <mergeCell ref="DS89:DT89"/>
    <mergeCell ref="DU89:DV89"/>
    <mergeCell ref="CY89:CZ89"/>
    <mergeCell ref="DA89:DB89"/>
    <mergeCell ref="DC89:DD89"/>
    <mergeCell ref="DE89:DF89"/>
    <mergeCell ref="DG89:DH89"/>
    <mergeCell ref="DI89:DJ89"/>
    <mergeCell ref="CM89:CN89"/>
    <mergeCell ref="CO89:CP89"/>
    <mergeCell ref="CQ89:CR89"/>
    <mergeCell ref="CS89:CT89"/>
    <mergeCell ref="CU89:CV89"/>
    <mergeCell ref="CW89:CX89"/>
    <mergeCell ref="CA89:CB89"/>
    <mergeCell ref="CC89:CD89"/>
    <mergeCell ref="CE89:CF89"/>
    <mergeCell ref="CG89:CH89"/>
    <mergeCell ref="CI89:CJ89"/>
    <mergeCell ref="CK89:CL89"/>
    <mergeCell ref="B90:G90"/>
    <mergeCell ref="K90:L90"/>
    <mergeCell ref="M90:N90"/>
    <mergeCell ref="O90:P90"/>
    <mergeCell ref="Q90:R90"/>
    <mergeCell ref="FG89:FH89"/>
    <mergeCell ref="FI89:FJ89"/>
    <mergeCell ref="FK89:FL89"/>
    <mergeCell ref="FM89:FN89"/>
    <mergeCell ref="FO89:FP89"/>
    <mergeCell ref="FQ89:FR89"/>
    <mergeCell ref="EU89:EV89"/>
    <mergeCell ref="EW89:EX89"/>
    <mergeCell ref="EY89:EZ89"/>
    <mergeCell ref="FA89:FB89"/>
    <mergeCell ref="FC89:FD89"/>
    <mergeCell ref="FE89:FF89"/>
    <mergeCell ref="EI89:EJ89"/>
    <mergeCell ref="EK89:EL89"/>
    <mergeCell ref="EM89:EN89"/>
    <mergeCell ref="EO89:EP89"/>
    <mergeCell ref="EQ89:ER89"/>
    <mergeCell ref="ES89:ET89"/>
    <mergeCell ref="DW89:DX89"/>
    <mergeCell ref="DY89:DZ89"/>
    <mergeCell ref="EA89:EB89"/>
    <mergeCell ref="EC89:ED89"/>
    <mergeCell ref="EE89:EF89"/>
    <mergeCell ref="EG89:EH89"/>
    <mergeCell ref="DK89:DL89"/>
    <mergeCell ref="DM89:DN89"/>
    <mergeCell ref="DO89:DP89"/>
    <mergeCell ref="AQ90:AR90"/>
    <mergeCell ref="AS90:AT90"/>
    <mergeCell ref="AU90:AV90"/>
    <mergeCell ref="AW90:AX90"/>
    <mergeCell ref="AY90:AZ90"/>
    <mergeCell ref="BA90:BB90"/>
    <mergeCell ref="AE90:AF90"/>
    <mergeCell ref="AG90:AH90"/>
    <mergeCell ref="AI90:AJ90"/>
    <mergeCell ref="AK90:AL90"/>
    <mergeCell ref="AM90:AN90"/>
    <mergeCell ref="AO90:AP90"/>
    <mergeCell ref="S90:T90"/>
    <mergeCell ref="U90:V90"/>
    <mergeCell ref="W90:X90"/>
    <mergeCell ref="Y90:Z90"/>
    <mergeCell ref="AA90:AB90"/>
    <mergeCell ref="AC90:AD90"/>
    <mergeCell ref="CA90:CB90"/>
    <mergeCell ref="CC90:CD90"/>
    <mergeCell ref="CE90:CF90"/>
    <mergeCell ref="CG90:CH90"/>
    <mergeCell ref="CI90:CJ90"/>
    <mergeCell ref="CK90:CL90"/>
    <mergeCell ref="BO90:BP90"/>
    <mergeCell ref="BQ90:BR90"/>
    <mergeCell ref="BS90:BT90"/>
    <mergeCell ref="BU90:BV90"/>
    <mergeCell ref="BW90:BX90"/>
    <mergeCell ref="BY90:BZ90"/>
    <mergeCell ref="BC90:BD90"/>
    <mergeCell ref="BE90:BF90"/>
    <mergeCell ref="BG90:BH90"/>
    <mergeCell ref="BI90:BJ90"/>
    <mergeCell ref="BK90:BL90"/>
    <mergeCell ref="BM90:BN90"/>
    <mergeCell ref="EE90:EF90"/>
    <mergeCell ref="EG90:EH90"/>
    <mergeCell ref="DK90:DL90"/>
    <mergeCell ref="DM90:DN90"/>
    <mergeCell ref="DO90:DP90"/>
    <mergeCell ref="DQ90:DR90"/>
    <mergeCell ref="DS90:DT90"/>
    <mergeCell ref="DU90:DV90"/>
    <mergeCell ref="CY90:CZ90"/>
    <mergeCell ref="DA90:DB90"/>
    <mergeCell ref="DC90:DD90"/>
    <mergeCell ref="DE90:DF90"/>
    <mergeCell ref="DG90:DH90"/>
    <mergeCell ref="DI90:DJ90"/>
    <mergeCell ref="CM90:CN90"/>
    <mergeCell ref="CO90:CP90"/>
    <mergeCell ref="CQ90:CR90"/>
    <mergeCell ref="CS90:CT90"/>
    <mergeCell ref="CU90:CV90"/>
    <mergeCell ref="CW90:CX90"/>
    <mergeCell ref="B126:FV126"/>
    <mergeCell ref="B129:C130"/>
    <mergeCell ref="D129:U130"/>
    <mergeCell ref="V129:AD129"/>
    <mergeCell ref="AE129:AM129"/>
    <mergeCell ref="AP129:AS130"/>
    <mergeCell ref="AT129:AW130"/>
    <mergeCell ref="AX129:BA130"/>
    <mergeCell ref="BB129:BE130"/>
    <mergeCell ref="BF129:BI130"/>
    <mergeCell ref="FG90:FH90"/>
    <mergeCell ref="FI90:FJ90"/>
    <mergeCell ref="FK90:FL90"/>
    <mergeCell ref="FM90:FN90"/>
    <mergeCell ref="FO90:FP90"/>
    <mergeCell ref="FQ90:FR90"/>
    <mergeCell ref="EU90:EV90"/>
    <mergeCell ref="EW90:EX90"/>
    <mergeCell ref="EY90:EZ90"/>
    <mergeCell ref="FA90:FB90"/>
    <mergeCell ref="FC90:FD90"/>
    <mergeCell ref="FE90:FF90"/>
    <mergeCell ref="EI90:EJ90"/>
    <mergeCell ref="EK90:EL90"/>
    <mergeCell ref="EM90:EN90"/>
    <mergeCell ref="EO90:EP90"/>
    <mergeCell ref="EQ90:ER90"/>
    <mergeCell ref="ES90:ET90"/>
    <mergeCell ref="DW90:DX90"/>
    <mergeCell ref="DY90:DZ90"/>
    <mergeCell ref="EA90:EB90"/>
    <mergeCell ref="EC90:ED90"/>
    <mergeCell ref="CX130:DD130"/>
    <mergeCell ref="DF130:DP130"/>
    <mergeCell ref="DR130:DV130"/>
    <mergeCell ref="DX130:EH130"/>
    <mergeCell ref="B131:C131"/>
    <mergeCell ref="D131:U131"/>
    <mergeCell ref="V131:AA131"/>
    <mergeCell ref="AB131:AD131"/>
    <mergeCell ref="AE131:AJ131"/>
    <mergeCell ref="AK131:AM131"/>
    <mergeCell ref="DF129:DP129"/>
    <mergeCell ref="DR129:DV129"/>
    <mergeCell ref="DX129:EH129"/>
    <mergeCell ref="V130:AA130"/>
    <mergeCell ref="AB130:AD130"/>
    <mergeCell ref="AE130:AJ130"/>
    <mergeCell ref="AK130:AM130"/>
    <mergeCell ref="BS130:CA130"/>
    <mergeCell ref="CB130:CD130"/>
    <mergeCell ref="CE130:CG130"/>
    <mergeCell ref="BJ129:BM130"/>
    <mergeCell ref="BO129:BR130"/>
    <mergeCell ref="BS129:CG129"/>
    <mergeCell ref="CH129:CO129"/>
    <mergeCell ref="CQ129:CV129"/>
    <mergeCell ref="CX129:DD129"/>
    <mergeCell ref="CH130:CK130"/>
    <mergeCell ref="CL130:CO130"/>
    <mergeCell ref="CQ130:CS130"/>
    <mergeCell ref="CT130:CV130"/>
    <mergeCell ref="DR131:DV131"/>
    <mergeCell ref="DX131:EH131"/>
    <mergeCell ref="B133:E133"/>
    <mergeCell ref="C135:G135"/>
    <mergeCell ref="B136:C136"/>
    <mergeCell ref="D136:E136"/>
    <mergeCell ref="F136:G136"/>
    <mergeCell ref="CH131:CK131"/>
    <mergeCell ref="CL131:CO131"/>
    <mergeCell ref="CQ131:CS131"/>
    <mergeCell ref="CT131:CV131"/>
    <mergeCell ref="CX131:DD131"/>
    <mergeCell ref="DF131:DP131"/>
    <mergeCell ref="BO131:BR131"/>
    <mergeCell ref="BS131:BU131"/>
    <mergeCell ref="BV131:BX131"/>
    <mergeCell ref="BY131:CA131"/>
    <mergeCell ref="CB131:CD131"/>
    <mergeCell ref="CE131:CG131"/>
    <mergeCell ref="AP131:AS131"/>
    <mergeCell ref="AT131:AW131"/>
    <mergeCell ref="AX131:BA131"/>
    <mergeCell ref="BB131:BE131"/>
    <mergeCell ref="BF131:BI131"/>
    <mergeCell ref="BJ131:BM131"/>
    <mergeCell ref="AK139:AL139"/>
    <mergeCell ref="AM139:AN139"/>
    <mergeCell ref="AO139:AP139"/>
    <mergeCell ref="AQ139:AR139"/>
    <mergeCell ref="AS139:AT139"/>
    <mergeCell ref="AU139:AV139"/>
    <mergeCell ref="Y139:Z139"/>
    <mergeCell ref="AA139:AB139"/>
    <mergeCell ref="AC139:AD139"/>
    <mergeCell ref="AE139:AF139"/>
    <mergeCell ref="AG139:AH139"/>
    <mergeCell ref="AI139:AJ139"/>
    <mergeCell ref="G137:H137"/>
    <mergeCell ref="DQ137:DR137"/>
    <mergeCell ref="I139:J139"/>
    <mergeCell ref="K139:L139"/>
    <mergeCell ref="M139:N139"/>
    <mergeCell ref="O139:P139"/>
    <mergeCell ref="Q139:R139"/>
    <mergeCell ref="S139:T139"/>
    <mergeCell ref="U139:V139"/>
    <mergeCell ref="W139:X139"/>
    <mergeCell ref="BU139:BV139"/>
    <mergeCell ref="BW139:BX139"/>
    <mergeCell ref="BY139:BZ139"/>
    <mergeCell ref="CA139:CB139"/>
    <mergeCell ref="CC139:CD139"/>
    <mergeCell ref="CE139:CF139"/>
    <mergeCell ref="BI139:BJ139"/>
    <mergeCell ref="BK139:BL139"/>
    <mergeCell ref="BM139:BN139"/>
    <mergeCell ref="BO139:BP139"/>
    <mergeCell ref="BQ139:BR139"/>
    <mergeCell ref="BS139:BT139"/>
    <mergeCell ref="AW139:AX139"/>
    <mergeCell ref="AY139:AZ139"/>
    <mergeCell ref="BA139:BB139"/>
    <mergeCell ref="BC139:BD139"/>
    <mergeCell ref="BE139:BF139"/>
    <mergeCell ref="BG139:BH139"/>
    <mergeCell ref="DE139:DF139"/>
    <mergeCell ref="DG139:DH139"/>
    <mergeCell ref="DI139:DJ139"/>
    <mergeCell ref="DK139:DL139"/>
    <mergeCell ref="DM139:DN139"/>
    <mergeCell ref="DO139:DP139"/>
    <mergeCell ref="CS139:CT139"/>
    <mergeCell ref="CU139:CV139"/>
    <mergeCell ref="CW139:CX139"/>
    <mergeCell ref="CY139:CZ139"/>
    <mergeCell ref="DA139:DB139"/>
    <mergeCell ref="DC139:DD139"/>
    <mergeCell ref="CG139:CH139"/>
    <mergeCell ref="CI139:CJ139"/>
    <mergeCell ref="CK139:CL139"/>
    <mergeCell ref="CM139:CN139"/>
    <mergeCell ref="CO139:CP139"/>
    <mergeCell ref="CQ139:CR139"/>
    <mergeCell ref="AB145:AC145"/>
    <mergeCell ref="AD145:AE145"/>
    <mergeCell ref="AF145:AG145"/>
    <mergeCell ref="AH145:AI145"/>
    <mergeCell ref="AJ145:AK145"/>
    <mergeCell ref="AL145:AM145"/>
    <mergeCell ref="P145:Q145"/>
    <mergeCell ref="R145:S145"/>
    <mergeCell ref="T145:U145"/>
    <mergeCell ref="V145:W145"/>
    <mergeCell ref="X145:Y145"/>
    <mergeCell ref="Z145:AA145"/>
    <mergeCell ref="B144:G144"/>
    <mergeCell ref="B145:B158"/>
    <mergeCell ref="C145:G145"/>
    <mergeCell ref="H145:I145"/>
    <mergeCell ref="J145:M145"/>
    <mergeCell ref="N145:O145"/>
    <mergeCell ref="C158:G158"/>
    <mergeCell ref="H158:I158"/>
    <mergeCell ref="J158:K158"/>
    <mergeCell ref="L158:M158"/>
    <mergeCell ref="AF146:AG146"/>
    <mergeCell ref="AH146:AI146"/>
    <mergeCell ref="AJ146:AK146"/>
    <mergeCell ref="AL146:AM146"/>
    <mergeCell ref="R155:S155"/>
    <mergeCell ref="T155:U155"/>
    <mergeCell ref="V155:W155"/>
    <mergeCell ref="X155:Y155"/>
    <mergeCell ref="Z155:AA155"/>
    <mergeCell ref="AB155:AC155"/>
    <mergeCell ref="BL145:BM145"/>
    <mergeCell ref="BN145:BO145"/>
    <mergeCell ref="BP145:BQ145"/>
    <mergeCell ref="BR145:BS145"/>
    <mergeCell ref="BT145:BU145"/>
    <mergeCell ref="BV145:BW145"/>
    <mergeCell ref="AZ145:BA145"/>
    <mergeCell ref="BB145:BC145"/>
    <mergeCell ref="BD145:BE145"/>
    <mergeCell ref="BF145:BG145"/>
    <mergeCell ref="BH145:BI145"/>
    <mergeCell ref="BJ145:BK145"/>
    <mergeCell ref="AN145:AO145"/>
    <mergeCell ref="AP145:AQ145"/>
    <mergeCell ref="AR145:AS145"/>
    <mergeCell ref="AT145:AU145"/>
    <mergeCell ref="AV145:AW145"/>
    <mergeCell ref="AX145:AY145"/>
    <mergeCell ref="CV145:CW145"/>
    <mergeCell ref="CX145:CY145"/>
    <mergeCell ref="CZ145:DA145"/>
    <mergeCell ref="DB145:DC145"/>
    <mergeCell ref="DD145:DE145"/>
    <mergeCell ref="DF145:DG145"/>
    <mergeCell ref="CJ145:CK145"/>
    <mergeCell ref="CL145:CM145"/>
    <mergeCell ref="CN145:CO145"/>
    <mergeCell ref="CP145:CQ145"/>
    <mergeCell ref="CR145:CS145"/>
    <mergeCell ref="CT145:CU145"/>
    <mergeCell ref="BX145:BY145"/>
    <mergeCell ref="BZ145:CA145"/>
    <mergeCell ref="CB145:CC145"/>
    <mergeCell ref="CD145:CE145"/>
    <mergeCell ref="CF145:CG145"/>
    <mergeCell ref="CH145:CI145"/>
    <mergeCell ref="EZ145:FA145"/>
    <mergeCell ref="FB145:FC145"/>
    <mergeCell ref="EF145:EG145"/>
    <mergeCell ref="EH145:EI145"/>
    <mergeCell ref="EJ145:EK145"/>
    <mergeCell ref="EL145:EM145"/>
    <mergeCell ref="EN145:EO145"/>
    <mergeCell ref="EP145:EQ145"/>
    <mergeCell ref="DT145:DU145"/>
    <mergeCell ref="DV145:DW145"/>
    <mergeCell ref="DX145:DY145"/>
    <mergeCell ref="DZ145:EA145"/>
    <mergeCell ref="EB145:EC145"/>
    <mergeCell ref="ED145:EE145"/>
    <mergeCell ref="DH145:DI145"/>
    <mergeCell ref="DJ145:DK145"/>
    <mergeCell ref="DL145:DM145"/>
    <mergeCell ref="DN145:DO145"/>
    <mergeCell ref="DP145:DQ145"/>
    <mergeCell ref="DR145:DS145"/>
    <mergeCell ref="AN146:AO146"/>
    <mergeCell ref="AP146:AQ146"/>
    <mergeCell ref="T146:U146"/>
    <mergeCell ref="V146:W146"/>
    <mergeCell ref="X146:Y146"/>
    <mergeCell ref="Z146:AA146"/>
    <mergeCell ref="AB146:AC146"/>
    <mergeCell ref="AD146:AE146"/>
    <mergeCell ref="FP145:FQ145"/>
    <mergeCell ref="FR145:FS145"/>
    <mergeCell ref="FT145:FV145"/>
    <mergeCell ref="C146:G146"/>
    <mergeCell ref="H146:I146"/>
    <mergeCell ref="J146:K146"/>
    <mergeCell ref="L146:M146"/>
    <mergeCell ref="N146:O146"/>
    <mergeCell ref="P146:Q146"/>
    <mergeCell ref="R146:S146"/>
    <mergeCell ref="FD145:FE145"/>
    <mergeCell ref="FF145:FG145"/>
    <mergeCell ref="FH145:FI145"/>
    <mergeCell ref="FJ145:FK145"/>
    <mergeCell ref="FL145:FM145"/>
    <mergeCell ref="FN145:FO145"/>
    <mergeCell ref="ER145:ES145"/>
    <mergeCell ref="ET145:EU145"/>
    <mergeCell ref="EV145:EW145"/>
    <mergeCell ref="EX145:EY145"/>
    <mergeCell ref="BP146:BQ146"/>
    <mergeCell ref="BR146:BS146"/>
    <mergeCell ref="BT146:BU146"/>
    <mergeCell ref="BV146:BW146"/>
    <mergeCell ref="DP146:DQ146"/>
    <mergeCell ref="DR146:DS146"/>
    <mergeCell ref="DT146:DU146"/>
    <mergeCell ref="BX146:BY146"/>
    <mergeCell ref="BZ146:CA146"/>
    <mergeCell ref="BD146:BE146"/>
    <mergeCell ref="BF146:BG146"/>
    <mergeCell ref="BH146:BI146"/>
    <mergeCell ref="BJ146:BK146"/>
    <mergeCell ref="BL146:BM146"/>
    <mergeCell ref="BN146:BO146"/>
    <mergeCell ref="AR146:AS146"/>
    <mergeCell ref="AT146:AU146"/>
    <mergeCell ref="AV146:AW146"/>
    <mergeCell ref="AX146:AY146"/>
    <mergeCell ref="AZ146:BA146"/>
    <mergeCell ref="BB146:BC146"/>
    <mergeCell ref="CZ146:DA146"/>
    <mergeCell ref="DB146:DC146"/>
    <mergeCell ref="DD146:DE146"/>
    <mergeCell ref="C147:G155"/>
    <mergeCell ref="H147:I154"/>
    <mergeCell ref="N147:O154"/>
    <mergeCell ref="P147:Q154"/>
    <mergeCell ref="R147:S154"/>
    <mergeCell ref="T147:U154"/>
    <mergeCell ref="V147:W154"/>
    <mergeCell ref="FH146:FI146"/>
    <mergeCell ref="FJ146:FK146"/>
    <mergeCell ref="FL146:FM146"/>
    <mergeCell ref="FN146:FO146"/>
    <mergeCell ref="FP146:FQ146"/>
    <mergeCell ref="FR146:FS146"/>
    <mergeCell ref="EV146:EW146"/>
    <mergeCell ref="DF146:DG146"/>
    <mergeCell ref="DH146:DI146"/>
    <mergeCell ref="EX146:EY146"/>
    <mergeCell ref="EZ146:FA146"/>
    <mergeCell ref="DJ146:DK146"/>
    <mergeCell ref="CN146:CO146"/>
    <mergeCell ref="CP146:CQ146"/>
    <mergeCell ref="CR146:CS146"/>
    <mergeCell ref="CT146:CU146"/>
    <mergeCell ref="CV146:CW146"/>
    <mergeCell ref="CX146:CY146"/>
    <mergeCell ref="CB146:CC146"/>
    <mergeCell ref="CD146:CE146"/>
    <mergeCell ref="CF146:CG146"/>
    <mergeCell ref="CH146:CI146"/>
    <mergeCell ref="CJ146:CK146"/>
    <mergeCell ref="CL146:CM146"/>
    <mergeCell ref="FD146:FE146"/>
    <mergeCell ref="CV147:CW154"/>
    <mergeCell ref="CX147:CY154"/>
    <mergeCell ref="CZ147:DA154"/>
    <mergeCell ref="DV146:DW146"/>
    <mergeCell ref="AJ147:AK154"/>
    <mergeCell ref="AL147:AM154"/>
    <mergeCell ref="AN147:AO154"/>
    <mergeCell ref="AP147:AQ154"/>
    <mergeCell ref="AR147:AS154"/>
    <mergeCell ref="AT147:AU154"/>
    <mergeCell ref="X147:Y154"/>
    <mergeCell ref="Z147:AA154"/>
    <mergeCell ref="AB147:AC154"/>
    <mergeCell ref="AD147:AE154"/>
    <mergeCell ref="AF147:AG154"/>
    <mergeCell ref="AH147:AI154"/>
    <mergeCell ref="FT146:FV146"/>
    <mergeCell ref="FF146:FG146"/>
    <mergeCell ref="EJ146:EK146"/>
    <mergeCell ref="EL146:EM146"/>
    <mergeCell ref="EN146:EO146"/>
    <mergeCell ref="EP146:EQ146"/>
    <mergeCell ref="ER146:ES146"/>
    <mergeCell ref="ET146:EU146"/>
    <mergeCell ref="DX146:DY146"/>
    <mergeCell ref="DZ146:EA146"/>
    <mergeCell ref="EB146:EC146"/>
    <mergeCell ref="ED146:EE146"/>
    <mergeCell ref="EF146:EG146"/>
    <mergeCell ref="EH146:EI146"/>
    <mergeCell ref="DL146:DM146"/>
    <mergeCell ref="DN146:DO146"/>
    <mergeCell ref="EF147:EG154"/>
    <mergeCell ref="EH147:EI154"/>
    <mergeCell ref="EJ147:EK154"/>
    <mergeCell ref="FB146:FC146"/>
    <mergeCell ref="BT147:BU154"/>
    <mergeCell ref="BV147:BW154"/>
    <mergeCell ref="BX147:BY154"/>
    <mergeCell ref="BZ147:CA154"/>
    <mergeCell ref="CB147:CC154"/>
    <mergeCell ref="CD147:CE154"/>
    <mergeCell ref="BH147:BI154"/>
    <mergeCell ref="BJ147:BK154"/>
    <mergeCell ref="BL147:BM154"/>
    <mergeCell ref="BN147:BO154"/>
    <mergeCell ref="BP147:BQ154"/>
    <mergeCell ref="BR147:BS154"/>
    <mergeCell ref="AV147:AW154"/>
    <mergeCell ref="AX147:AY154"/>
    <mergeCell ref="AZ147:BA154"/>
    <mergeCell ref="BB147:BC154"/>
    <mergeCell ref="BD147:BE154"/>
    <mergeCell ref="BF147:BG154"/>
    <mergeCell ref="DX147:DY154"/>
    <mergeCell ref="DZ147:EA154"/>
    <mergeCell ref="DD147:DE154"/>
    <mergeCell ref="DF147:DG154"/>
    <mergeCell ref="DH147:DI154"/>
    <mergeCell ref="DJ147:DK154"/>
    <mergeCell ref="DL147:DM154"/>
    <mergeCell ref="DN147:DO154"/>
    <mergeCell ref="CR147:CS154"/>
    <mergeCell ref="CT147:CU154"/>
    <mergeCell ref="BB155:BC155"/>
    <mergeCell ref="BD155:BE155"/>
    <mergeCell ref="BF155:BG155"/>
    <mergeCell ref="DB147:DC154"/>
    <mergeCell ref="CF147:CG154"/>
    <mergeCell ref="CH147:CI154"/>
    <mergeCell ref="CJ147:CK154"/>
    <mergeCell ref="CL147:CM154"/>
    <mergeCell ref="CN147:CO154"/>
    <mergeCell ref="CP147:CQ154"/>
    <mergeCell ref="FL147:FM154"/>
    <mergeCell ref="FN147:FO154"/>
    <mergeCell ref="FP147:FQ154"/>
    <mergeCell ref="FR147:FS154"/>
    <mergeCell ref="FT147:FV154"/>
    <mergeCell ref="H155:I155"/>
    <mergeCell ref="N155:O155"/>
    <mergeCell ref="P155:Q155"/>
    <mergeCell ref="EZ147:FA154"/>
    <mergeCell ref="FB147:FC154"/>
    <mergeCell ref="FD147:FE154"/>
    <mergeCell ref="FF147:FG154"/>
    <mergeCell ref="FH147:FI154"/>
    <mergeCell ref="FJ147:FK154"/>
    <mergeCell ref="EN147:EO154"/>
    <mergeCell ref="EP147:EQ154"/>
    <mergeCell ref="ER147:ES154"/>
    <mergeCell ref="ET147:EU154"/>
    <mergeCell ref="EV147:EW154"/>
    <mergeCell ref="EX147:EY154"/>
    <mergeCell ref="EB147:EC154"/>
    <mergeCell ref="ED147:EE154"/>
    <mergeCell ref="CR155:CS155"/>
    <mergeCell ref="CT155:CU155"/>
    <mergeCell ref="CV155:CW155"/>
    <mergeCell ref="EL147:EM154"/>
    <mergeCell ref="DP147:DQ154"/>
    <mergeCell ref="DR147:DS154"/>
    <mergeCell ref="DT147:DU154"/>
    <mergeCell ref="DV147:DW154"/>
    <mergeCell ref="AP155:AQ155"/>
    <mergeCell ref="AR155:AS155"/>
    <mergeCell ref="AT155:AU155"/>
    <mergeCell ref="AV155:AW155"/>
    <mergeCell ref="AX155:AY155"/>
    <mergeCell ref="AZ155:BA155"/>
    <mergeCell ref="AD155:AE155"/>
    <mergeCell ref="AF155:AG155"/>
    <mergeCell ref="AH155:AI155"/>
    <mergeCell ref="AJ155:AK155"/>
    <mergeCell ref="AL155:AM155"/>
    <mergeCell ref="AN155:AO155"/>
    <mergeCell ref="BZ155:CA155"/>
    <mergeCell ref="CB155:CC155"/>
    <mergeCell ref="CD155:CE155"/>
    <mergeCell ref="CF155:CG155"/>
    <mergeCell ref="CH155:CI155"/>
    <mergeCell ref="CJ155:CK155"/>
    <mergeCell ref="BN155:BO155"/>
    <mergeCell ref="BP155:BQ155"/>
    <mergeCell ref="BR155:BS155"/>
    <mergeCell ref="BT155:BU155"/>
    <mergeCell ref="BV155:BW155"/>
    <mergeCell ref="BX155:BY155"/>
    <mergeCell ref="FB155:FC155"/>
    <mergeCell ref="FD155:FE155"/>
    <mergeCell ref="EH155:EI155"/>
    <mergeCell ref="EJ155:EK155"/>
    <mergeCell ref="EL155:EM155"/>
    <mergeCell ref="EN155:EO155"/>
    <mergeCell ref="EP155:EQ155"/>
    <mergeCell ref="ER155:ES155"/>
    <mergeCell ref="DV155:DW155"/>
    <mergeCell ref="DX155:DY155"/>
    <mergeCell ref="DZ155:EA155"/>
    <mergeCell ref="EB155:EC155"/>
    <mergeCell ref="BH155:BI155"/>
    <mergeCell ref="BJ155:BK155"/>
    <mergeCell ref="BL155:BM155"/>
    <mergeCell ref="ED155:EE155"/>
    <mergeCell ref="EF155:EG155"/>
    <mergeCell ref="DJ155:DK155"/>
    <mergeCell ref="DL155:DM155"/>
    <mergeCell ref="DN155:DO155"/>
    <mergeCell ref="DP155:DQ155"/>
    <mergeCell ref="DR155:DS155"/>
    <mergeCell ref="DT155:DU155"/>
    <mergeCell ref="CX155:CY155"/>
    <mergeCell ref="CZ155:DA155"/>
    <mergeCell ref="DB155:DC155"/>
    <mergeCell ref="DD155:DE155"/>
    <mergeCell ref="DF155:DG155"/>
    <mergeCell ref="DH155:DI155"/>
    <mergeCell ref="CL155:CM155"/>
    <mergeCell ref="CN155:CO155"/>
    <mergeCell ref="CP155:CQ155"/>
    <mergeCell ref="AH156:AI157"/>
    <mergeCell ref="AJ156:AK157"/>
    <mergeCell ref="AL156:AM157"/>
    <mergeCell ref="AN156:AO157"/>
    <mergeCell ref="AP156:AQ157"/>
    <mergeCell ref="AR156:AS157"/>
    <mergeCell ref="V156:W157"/>
    <mergeCell ref="X156:Y157"/>
    <mergeCell ref="Z156:AA157"/>
    <mergeCell ref="AB156:AC157"/>
    <mergeCell ref="AD156:AE157"/>
    <mergeCell ref="AF156:AG157"/>
    <mergeCell ref="FR155:FS155"/>
    <mergeCell ref="FT155:FV155"/>
    <mergeCell ref="C156:G157"/>
    <mergeCell ref="H156:I157"/>
    <mergeCell ref="J156:K157"/>
    <mergeCell ref="L156:M157"/>
    <mergeCell ref="N156:O157"/>
    <mergeCell ref="P156:Q157"/>
    <mergeCell ref="R156:S157"/>
    <mergeCell ref="T156:U157"/>
    <mergeCell ref="FF155:FG155"/>
    <mergeCell ref="FH155:FI155"/>
    <mergeCell ref="FJ155:FK155"/>
    <mergeCell ref="FL155:FM155"/>
    <mergeCell ref="FN155:FO155"/>
    <mergeCell ref="FP155:FQ155"/>
    <mergeCell ref="ET155:EU155"/>
    <mergeCell ref="EV155:EW155"/>
    <mergeCell ref="EX155:EY155"/>
    <mergeCell ref="EZ155:FA155"/>
    <mergeCell ref="CJ156:CK157"/>
    <mergeCell ref="CL156:CM157"/>
    <mergeCell ref="CN156:CO157"/>
    <mergeCell ref="BR156:BS157"/>
    <mergeCell ref="BT156:BU157"/>
    <mergeCell ref="BV156:BW157"/>
    <mergeCell ref="BX156:BY157"/>
    <mergeCell ref="BZ156:CA157"/>
    <mergeCell ref="CB156:CC157"/>
    <mergeCell ref="BF156:BG157"/>
    <mergeCell ref="BH156:BI157"/>
    <mergeCell ref="BJ156:BK157"/>
    <mergeCell ref="BL156:BM157"/>
    <mergeCell ref="BN156:BO157"/>
    <mergeCell ref="BP156:BQ157"/>
    <mergeCell ref="AT156:AU157"/>
    <mergeCell ref="AV156:AW157"/>
    <mergeCell ref="AX156:AY157"/>
    <mergeCell ref="AZ156:BA157"/>
    <mergeCell ref="BB156:BC157"/>
    <mergeCell ref="BD156:BE157"/>
    <mergeCell ref="FT156:FV157"/>
    <mergeCell ref="EX156:EY157"/>
    <mergeCell ref="EZ156:FA157"/>
    <mergeCell ref="FB156:FC157"/>
    <mergeCell ref="FD156:FE157"/>
    <mergeCell ref="FF156:FG157"/>
    <mergeCell ref="FH156:FI157"/>
    <mergeCell ref="EL156:EM157"/>
    <mergeCell ref="EN156:EO157"/>
    <mergeCell ref="EP156:EQ157"/>
    <mergeCell ref="ER156:ES157"/>
    <mergeCell ref="ET156:EU157"/>
    <mergeCell ref="EV156:EW157"/>
    <mergeCell ref="DZ156:EA157"/>
    <mergeCell ref="EB156:EC157"/>
    <mergeCell ref="ED156:EE157"/>
    <mergeCell ref="EF156:EG157"/>
    <mergeCell ref="EH156:EI157"/>
    <mergeCell ref="EJ156:EK157"/>
    <mergeCell ref="N158:O158"/>
    <mergeCell ref="P158:Q158"/>
    <mergeCell ref="R158:S158"/>
    <mergeCell ref="T158:U158"/>
    <mergeCell ref="V158:W158"/>
    <mergeCell ref="X158:Y158"/>
    <mergeCell ref="FJ156:FK157"/>
    <mergeCell ref="FL156:FM157"/>
    <mergeCell ref="FN156:FO157"/>
    <mergeCell ref="FP156:FQ157"/>
    <mergeCell ref="FR156:FS157"/>
    <mergeCell ref="DN156:DO157"/>
    <mergeCell ref="DP156:DQ157"/>
    <mergeCell ref="DR156:DS157"/>
    <mergeCell ref="DT156:DU157"/>
    <mergeCell ref="DV156:DW157"/>
    <mergeCell ref="DX156:DY157"/>
    <mergeCell ref="DB156:DC157"/>
    <mergeCell ref="DD156:DE157"/>
    <mergeCell ref="DF156:DG157"/>
    <mergeCell ref="DH156:DI157"/>
    <mergeCell ref="DJ156:DK157"/>
    <mergeCell ref="DL156:DM157"/>
    <mergeCell ref="CP156:CQ157"/>
    <mergeCell ref="CR156:CS157"/>
    <mergeCell ref="CT156:CU157"/>
    <mergeCell ref="CV156:CW157"/>
    <mergeCell ref="CX156:CY157"/>
    <mergeCell ref="CZ156:DA157"/>
    <mergeCell ref="CD156:CE157"/>
    <mergeCell ref="CF156:CG157"/>
    <mergeCell ref="CH156:CI157"/>
    <mergeCell ref="AX158:AY158"/>
    <mergeCell ref="AZ158:BA158"/>
    <mergeCell ref="BB158:BC158"/>
    <mergeCell ref="BD158:BE158"/>
    <mergeCell ref="BF158:BG158"/>
    <mergeCell ref="BH158:BI158"/>
    <mergeCell ref="AL158:AM158"/>
    <mergeCell ref="AN158:AO158"/>
    <mergeCell ref="AP158:AQ158"/>
    <mergeCell ref="AR158:AS158"/>
    <mergeCell ref="AT158:AU158"/>
    <mergeCell ref="AV158:AW158"/>
    <mergeCell ref="Z158:AA158"/>
    <mergeCell ref="AB158:AC158"/>
    <mergeCell ref="AD158:AE158"/>
    <mergeCell ref="AF158:AG158"/>
    <mergeCell ref="AH158:AI158"/>
    <mergeCell ref="AJ158:AK158"/>
    <mergeCell ref="CH158:CI158"/>
    <mergeCell ref="CJ158:CK158"/>
    <mergeCell ref="CL158:CM158"/>
    <mergeCell ref="CN158:CO158"/>
    <mergeCell ref="CP158:CQ158"/>
    <mergeCell ref="CR158:CS158"/>
    <mergeCell ref="BV158:BW158"/>
    <mergeCell ref="BX158:BY158"/>
    <mergeCell ref="BZ158:CA158"/>
    <mergeCell ref="CB158:CC158"/>
    <mergeCell ref="CD158:CE158"/>
    <mergeCell ref="CF158:CG158"/>
    <mergeCell ref="BJ158:BK158"/>
    <mergeCell ref="BL158:BM158"/>
    <mergeCell ref="BN158:BO158"/>
    <mergeCell ref="BP158:BQ158"/>
    <mergeCell ref="BR158:BS158"/>
    <mergeCell ref="BT158:BU158"/>
    <mergeCell ref="EN158:EO158"/>
    <mergeCell ref="DR158:DS158"/>
    <mergeCell ref="DT158:DU158"/>
    <mergeCell ref="DV158:DW158"/>
    <mergeCell ref="DX158:DY158"/>
    <mergeCell ref="DZ158:EA158"/>
    <mergeCell ref="EB158:EC158"/>
    <mergeCell ref="DF158:DG158"/>
    <mergeCell ref="DH158:DI158"/>
    <mergeCell ref="DJ158:DK158"/>
    <mergeCell ref="DL158:DM158"/>
    <mergeCell ref="DN158:DO158"/>
    <mergeCell ref="DP158:DQ158"/>
    <mergeCell ref="CT158:CU158"/>
    <mergeCell ref="CV158:CW158"/>
    <mergeCell ref="CX158:CY158"/>
    <mergeCell ref="CZ158:DA158"/>
    <mergeCell ref="DB158:DC158"/>
    <mergeCell ref="DD158:DE158"/>
    <mergeCell ref="S159:T159"/>
    <mergeCell ref="U159:V159"/>
    <mergeCell ref="W159:X159"/>
    <mergeCell ref="Y159:Z159"/>
    <mergeCell ref="AA159:AB159"/>
    <mergeCell ref="AC159:AD159"/>
    <mergeCell ref="FN158:FO158"/>
    <mergeCell ref="FP158:FQ158"/>
    <mergeCell ref="FR158:FS158"/>
    <mergeCell ref="FT158:FV158"/>
    <mergeCell ref="B159:B172"/>
    <mergeCell ref="C159:G159"/>
    <mergeCell ref="M159:N159"/>
    <mergeCell ref="O159:P159"/>
    <mergeCell ref="Q159:R159"/>
    <mergeCell ref="FB158:FC158"/>
    <mergeCell ref="FD158:FE158"/>
    <mergeCell ref="FF158:FG158"/>
    <mergeCell ref="FH158:FI158"/>
    <mergeCell ref="FJ158:FK158"/>
    <mergeCell ref="FL158:FM158"/>
    <mergeCell ref="EP158:EQ158"/>
    <mergeCell ref="ER158:ES158"/>
    <mergeCell ref="ET158:EU158"/>
    <mergeCell ref="EV158:EW158"/>
    <mergeCell ref="EX158:EY158"/>
    <mergeCell ref="EZ158:FA158"/>
    <mergeCell ref="ED158:EE158"/>
    <mergeCell ref="EF158:EG158"/>
    <mergeCell ref="EH158:EI158"/>
    <mergeCell ref="EJ158:EK158"/>
    <mergeCell ref="EL158:EM158"/>
    <mergeCell ref="BC159:BD159"/>
    <mergeCell ref="BE159:BF159"/>
    <mergeCell ref="BG159:BH159"/>
    <mergeCell ref="BI159:BJ159"/>
    <mergeCell ref="BK159:BL159"/>
    <mergeCell ref="BM159:BN159"/>
    <mergeCell ref="AQ159:AR159"/>
    <mergeCell ref="AS159:AT159"/>
    <mergeCell ref="AU159:AV159"/>
    <mergeCell ref="AW159:AX159"/>
    <mergeCell ref="AY159:AZ159"/>
    <mergeCell ref="BA159:BB159"/>
    <mergeCell ref="AE159:AF159"/>
    <mergeCell ref="AG159:AH159"/>
    <mergeCell ref="AI159:AJ159"/>
    <mergeCell ref="AK159:AL159"/>
    <mergeCell ref="AM159:AN159"/>
    <mergeCell ref="AO159:AP159"/>
    <mergeCell ref="CM159:CN159"/>
    <mergeCell ref="CO159:CP159"/>
    <mergeCell ref="CQ159:CR159"/>
    <mergeCell ref="CS159:CT159"/>
    <mergeCell ref="CU159:CV159"/>
    <mergeCell ref="CW159:CX159"/>
    <mergeCell ref="CA159:CB159"/>
    <mergeCell ref="CC159:CD159"/>
    <mergeCell ref="CE159:CF159"/>
    <mergeCell ref="CG159:CH159"/>
    <mergeCell ref="CI159:CJ159"/>
    <mergeCell ref="CK159:CL159"/>
    <mergeCell ref="BO159:BP159"/>
    <mergeCell ref="BQ159:BR159"/>
    <mergeCell ref="BS159:BT159"/>
    <mergeCell ref="BU159:BV159"/>
    <mergeCell ref="BW159:BX159"/>
    <mergeCell ref="BY159:BZ159"/>
    <mergeCell ref="ES159:ET159"/>
    <mergeCell ref="DW159:DX159"/>
    <mergeCell ref="DY159:DZ159"/>
    <mergeCell ref="EA159:EB159"/>
    <mergeCell ref="EC159:ED159"/>
    <mergeCell ref="EE159:EF159"/>
    <mergeCell ref="EG159:EH159"/>
    <mergeCell ref="DK159:DL159"/>
    <mergeCell ref="DM159:DN159"/>
    <mergeCell ref="DO159:DP159"/>
    <mergeCell ref="DQ159:DR159"/>
    <mergeCell ref="DS159:DT159"/>
    <mergeCell ref="DU159:DV159"/>
    <mergeCell ref="CY159:CZ159"/>
    <mergeCell ref="DA159:DB159"/>
    <mergeCell ref="DC159:DD159"/>
    <mergeCell ref="DE159:DF159"/>
    <mergeCell ref="DG159:DH159"/>
    <mergeCell ref="DI159:DJ159"/>
    <mergeCell ref="W160:X160"/>
    <mergeCell ref="Y160:Z160"/>
    <mergeCell ref="AA160:AB160"/>
    <mergeCell ref="AC160:AD160"/>
    <mergeCell ref="AE160:AF160"/>
    <mergeCell ref="AG160:AH160"/>
    <mergeCell ref="FS159:FT159"/>
    <mergeCell ref="FU159:FV159"/>
    <mergeCell ref="C160:G160"/>
    <mergeCell ref="K160:L160"/>
    <mergeCell ref="M160:N160"/>
    <mergeCell ref="O160:P160"/>
    <mergeCell ref="Q160:R160"/>
    <mergeCell ref="S160:T160"/>
    <mergeCell ref="U160:V160"/>
    <mergeCell ref="FG159:FH159"/>
    <mergeCell ref="FI159:FJ159"/>
    <mergeCell ref="FK159:FL159"/>
    <mergeCell ref="FM159:FN159"/>
    <mergeCell ref="FO159:FP159"/>
    <mergeCell ref="FQ159:FR159"/>
    <mergeCell ref="EU159:EV159"/>
    <mergeCell ref="EW159:EX159"/>
    <mergeCell ref="EY159:EZ159"/>
    <mergeCell ref="FA159:FB159"/>
    <mergeCell ref="FC159:FD159"/>
    <mergeCell ref="FE159:FF159"/>
    <mergeCell ref="EI159:EJ159"/>
    <mergeCell ref="EK159:EL159"/>
    <mergeCell ref="EM159:EN159"/>
    <mergeCell ref="EO159:EP159"/>
    <mergeCell ref="EQ159:ER159"/>
    <mergeCell ref="BG160:BH160"/>
    <mergeCell ref="BI160:BJ160"/>
    <mergeCell ref="BK160:BL160"/>
    <mergeCell ref="BM160:BN160"/>
    <mergeCell ref="BO160:BP160"/>
    <mergeCell ref="BQ160:BR160"/>
    <mergeCell ref="AU160:AV160"/>
    <mergeCell ref="AW160:AX160"/>
    <mergeCell ref="AY160:AZ160"/>
    <mergeCell ref="BA160:BB160"/>
    <mergeCell ref="BC160:BD160"/>
    <mergeCell ref="BE160:BF160"/>
    <mergeCell ref="AI160:AJ160"/>
    <mergeCell ref="AK160:AL160"/>
    <mergeCell ref="AM160:AN160"/>
    <mergeCell ref="AO160:AP160"/>
    <mergeCell ref="AQ160:AR160"/>
    <mergeCell ref="AS160:AT160"/>
    <mergeCell ref="CQ160:CR160"/>
    <mergeCell ref="CS160:CT160"/>
    <mergeCell ref="CU160:CV160"/>
    <mergeCell ref="CW160:CX160"/>
    <mergeCell ref="CY160:CZ160"/>
    <mergeCell ref="DA160:DB160"/>
    <mergeCell ref="CE160:CF160"/>
    <mergeCell ref="CG160:CH160"/>
    <mergeCell ref="CI160:CJ160"/>
    <mergeCell ref="CK160:CL160"/>
    <mergeCell ref="CM160:CN160"/>
    <mergeCell ref="CO160:CP160"/>
    <mergeCell ref="BS160:BT160"/>
    <mergeCell ref="BU160:BV160"/>
    <mergeCell ref="BW160:BX160"/>
    <mergeCell ref="BY160:BZ160"/>
    <mergeCell ref="CA160:CB160"/>
    <mergeCell ref="CC160:CD160"/>
    <mergeCell ref="EA160:EB160"/>
    <mergeCell ref="EC160:ED160"/>
    <mergeCell ref="EE160:EF160"/>
    <mergeCell ref="EG160:EH160"/>
    <mergeCell ref="EI160:EJ160"/>
    <mergeCell ref="EK160:EL160"/>
    <mergeCell ref="DO160:DP160"/>
    <mergeCell ref="DQ160:DR160"/>
    <mergeCell ref="DS160:DT160"/>
    <mergeCell ref="DU160:DV160"/>
    <mergeCell ref="DW160:DX160"/>
    <mergeCell ref="DY160:DZ160"/>
    <mergeCell ref="DC160:DD160"/>
    <mergeCell ref="DE160:DF160"/>
    <mergeCell ref="DG160:DH160"/>
    <mergeCell ref="DI160:DJ160"/>
    <mergeCell ref="DK160:DL160"/>
    <mergeCell ref="DM160:DN160"/>
    <mergeCell ref="FK160:FL160"/>
    <mergeCell ref="FM160:FN160"/>
    <mergeCell ref="FO160:FP160"/>
    <mergeCell ref="FQ160:FR160"/>
    <mergeCell ref="FS160:FT160"/>
    <mergeCell ref="FU160:FV160"/>
    <mergeCell ref="EY160:EZ160"/>
    <mergeCell ref="FA160:FB160"/>
    <mergeCell ref="FC160:FD160"/>
    <mergeCell ref="FE160:FF160"/>
    <mergeCell ref="FG160:FH160"/>
    <mergeCell ref="FI160:FJ160"/>
    <mergeCell ref="EM160:EN160"/>
    <mergeCell ref="EO160:EP160"/>
    <mergeCell ref="EQ160:ER160"/>
    <mergeCell ref="ES160:ET160"/>
    <mergeCell ref="EU160:EV160"/>
    <mergeCell ref="EW160:EX160"/>
    <mergeCell ref="AQ161:AR168"/>
    <mergeCell ref="AS161:AT168"/>
    <mergeCell ref="AU161:AV168"/>
    <mergeCell ref="AW161:AX168"/>
    <mergeCell ref="AY161:AZ168"/>
    <mergeCell ref="BA161:BB168"/>
    <mergeCell ref="AE161:AF168"/>
    <mergeCell ref="AG161:AH168"/>
    <mergeCell ref="AI161:AJ168"/>
    <mergeCell ref="AK161:AL168"/>
    <mergeCell ref="AM161:AN168"/>
    <mergeCell ref="AO161:AP168"/>
    <mergeCell ref="S161:T168"/>
    <mergeCell ref="U161:V168"/>
    <mergeCell ref="W161:X168"/>
    <mergeCell ref="Y161:Z168"/>
    <mergeCell ref="AA161:AB168"/>
    <mergeCell ref="AC161:AD168"/>
    <mergeCell ref="CA161:CB168"/>
    <mergeCell ref="CC161:CD168"/>
    <mergeCell ref="CE161:CF168"/>
    <mergeCell ref="CG161:CH168"/>
    <mergeCell ref="CI161:CJ168"/>
    <mergeCell ref="CK161:CL168"/>
    <mergeCell ref="BO161:BP168"/>
    <mergeCell ref="BQ161:BR168"/>
    <mergeCell ref="BS161:BT168"/>
    <mergeCell ref="BU161:BV168"/>
    <mergeCell ref="BW161:BX168"/>
    <mergeCell ref="BY161:BZ168"/>
    <mergeCell ref="BC161:BD168"/>
    <mergeCell ref="BE161:BF168"/>
    <mergeCell ref="BG161:BH168"/>
    <mergeCell ref="BI161:BJ168"/>
    <mergeCell ref="BK161:BL168"/>
    <mergeCell ref="BM161:BN168"/>
    <mergeCell ref="EG161:EH168"/>
    <mergeCell ref="DK161:DL168"/>
    <mergeCell ref="DM161:DN168"/>
    <mergeCell ref="DO161:DP168"/>
    <mergeCell ref="DQ161:DR168"/>
    <mergeCell ref="DS161:DT168"/>
    <mergeCell ref="DU161:DV168"/>
    <mergeCell ref="CY161:CZ168"/>
    <mergeCell ref="DA161:DB168"/>
    <mergeCell ref="DC161:DD168"/>
    <mergeCell ref="DE161:DF168"/>
    <mergeCell ref="DG161:DH168"/>
    <mergeCell ref="DI161:DJ168"/>
    <mergeCell ref="CM161:CN168"/>
    <mergeCell ref="CO161:CP168"/>
    <mergeCell ref="CQ161:CR168"/>
    <mergeCell ref="CS161:CT168"/>
    <mergeCell ref="CU161:CV168"/>
    <mergeCell ref="CW161:CX168"/>
    <mergeCell ref="FS161:FT168"/>
    <mergeCell ref="FU161:FV168"/>
    <mergeCell ref="K169:L169"/>
    <mergeCell ref="M169:N169"/>
    <mergeCell ref="O169:P169"/>
    <mergeCell ref="Q169:R169"/>
    <mergeCell ref="S169:T169"/>
    <mergeCell ref="U169:V169"/>
    <mergeCell ref="W169:X169"/>
    <mergeCell ref="FG161:FH168"/>
    <mergeCell ref="FI161:FJ168"/>
    <mergeCell ref="FK161:FL168"/>
    <mergeCell ref="FM161:FN168"/>
    <mergeCell ref="FO161:FP168"/>
    <mergeCell ref="FQ161:FR168"/>
    <mergeCell ref="EU161:EV168"/>
    <mergeCell ref="EW161:EX168"/>
    <mergeCell ref="EY161:EZ168"/>
    <mergeCell ref="FA161:FB168"/>
    <mergeCell ref="FC161:FD168"/>
    <mergeCell ref="FE161:FF168"/>
    <mergeCell ref="EI161:EJ168"/>
    <mergeCell ref="EK161:EL168"/>
    <mergeCell ref="EM161:EN168"/>
    <mergeCell ref="EO161:EP168"/>
    <mergeCell ref="EQ161:ER168"/>
    <mergeCell ref="ES161:ET168"/>
    <mergeCell ref="DW161:DX168"/>
    <mergeCell ref="DY161:DZ168"/>
    <mergeCell ref="EA161:EB168"/>
    <mergeCell ref="EC161:ED168"/>
    <mergeCell ref="EE161:EF168"/>
    <mergeCell ref="AW169:AX169"/>
    <mergeCell ref="AY169:AZ169"/>
    <mergeCell ref="BA169:BB169"/>
    <mergeCell ref="BC169:BD169"/>
    <mergeCell ref="BE169:BF169"/>
    <mergeCell ref="BG169:BH169"/>
    <mergeCell ref="AK169:AL169"/>
    <mergeCell ref="AM169:AN169"/>
    <mergeCell ref="AO169:AP169"/>
    <mergeCell ref="AQ169:AR169"/>
    <mergeCell ref="AS169:AT169"/>
    <mergeCell ref="AU169:AV169"/>
    <mergeCell ref="Y169:Z169"/>
    <mergeCell ref="AA169:AB169"/>
    <mergeCell ref="AC169:AD169"/>
    <mergeCell ref="AE169:AF169"/>
    <mergeCell ref="AG169:AH169"/>
    <mergeCell ref="AI169:AJ169"/>
    <mergeCell ref="CG169:CH169"/>
    <mergeCell ref="CI169:CJ169"/>
    <mergeCell ref="CK169:CL169"/>
    <mergeCell ref="CM169:CN169"/>
    <mergeCell ref="CO169:CP169"/>
    <mergeCell ref="CQ169:CR169"/>
    <mergeCell ref="BU169:BV169"/>
    <mergeCell ref="BW169:BX169"/>
    <mergeCell ref="BY169:BZ169"/>
    <mergeCell ref="CA169:CB169"/>
    <mergeCell ref="CC169:CD169"/>
    <mergeCell ref="CE169:CF169"/>
    <mergeCell ref="BI169:BJ169"/>
    <mergeCell ref="BK169:BL169"/>
    <mergeCell ref="BM169:BN169"/>
    <mergeCell ref="BO169:BP169"/>
    <mergeCell ref="BQ169:BR169"/>
    <mergeCell ref="BS169:BT169"/>
    <mergeCell ref="DQ169:DR169"/>
    <mergeCell ref="DS169:DT169"/>
    <mergeCell ref="DU169:DV169"/>
    <mergeCell ref="DW169:DX169"/>
    <mergeCell ref="DY169:DZ169"/>
    <mergeCell ref="EA169:EB169"/>
    <mergeCell ref="DE169:DF169"/>
    <mergeCell ref="DG169:DH169"/>
    <mergeCell ref="DI169:DJ169"/>
    <mergeCell ref="DK169:DL169"/>
    <mergeCell ref="DM169:DN169"/>
    <mergeCell ref="DO169:DP169"/>
    <mergeCell ref="CS169:CT169"/>
    <mergeCell ref="CU169:CV169"/>
    <mergeCell ref="CW169:CX169"/>
    <mergeCell ref="CY169:CZ169"/>
    <mergeCell ref="DA169:DB169"/>
    <mergeCell ref="DC169:DD169"/>
    <mergeCell ref="S170:T171"/>
    <mergeCell ref="U170:V171"/>
    <mergeCell ref="W170:X171"/>
    <mergeCell ref="Y170:Z171"/>
    <mergeCell ref="AA170:AB171"/>
    <mergeCell ref="FM169:FN169"/>
    <mergeCell ref="FO169:FP169"/>
    <mergeCell ref="FQ169:FR169"/>
    <mergeCell ref="FS169:FT169"/>
    <mergeCell ref="FU169:FV169"/>
    <mergeCell ref="C170:G171"/>
    <mergeCell ref="K170:L171"/>
    <mergeCell ref="M170:N171"/>
    <mergeCell ref="O170:P171"/>
    <mergeCell ref="FA169:FB169"/>
    <mergeCell ref="FC169:FD169"/>
    <mergeCell ref="FE169:FF169"/>
    <mergeCell ref="FG169:FH169"/>
    <mergeCell ref="FI169:FJ169"/>
    <mergeCell ref="FK169:FL169"/>
    <mergeCell ref="EO169:EP169"/>
    <mergeCell ref="EQ169:ER169"/>
    <mergeCell ref="ES169:ET169"/>
    <mergeCell ref="EU169:EV169"/>
    <mergeCell ref="EW169:EX169"/>
    <mergeCell ref="EY169:EZ169"/>
    <mergeCell ref="EC169:ED169"/>
    <mergeCell ref="EE169:EF169"/>
    <mergeCell ref="EG169:EH169"/>
    <mergeCell ref="EI169:EJ169"/>
    <mergeCell ref="EK169:EL169"/>
    <mergeCell ref="EM169:EN169"/>
    <mergeCell ref="BA170:BB171"/>
    <mergeCell ref="BC170:BD171"/>
    <mergeCell ref="BE170:BF171"/>
    <mergeCell ref="BG170:BH171"/>
    <mergeCell ref="BI170:BJ171"/>
    <mergeCell ref="BK170:BL171"/>
    <mergeCell ref="AO170:AP171"/>
    <mergeCell ref="AQ170:AR171"/>
    <mergeCell ref="AS170:AT171"/>
    <mergeCell ref="AU170:AV171"/>
    <mergeCell ref="AW170:AX171"/>
    <mergeCell ref="AY170:AZ171"/>
    <mergeCell ref="AC170:AD171"/>
    <mergeCell ref="AE170:AF171"/>
    <mergeCell ref="AG170:AH171"/>
    <mergeCell ref="AI170:AJ171"/>
    <mergeCell ref="AK170:AL171"/>
    <mergeCell ref="AM170:AN171"/>
    <mergeCell ref="CK170:CL171"/>
    <mergeCell ref="CM170:CN171"/>
    <mergeCell ref="CO170:CP171"/>
    <mergeCell ref="CQ170:CR171"/>
    <mergeCell ref="CS170:CT171"/>
    <mergeCell ref="CU170:CV171"/>
    <mergeCell ref="BY170:BZ171"/>
    <mergeCell ref="CA170:CB171"/>
    <mergeCell ref="CC170:CD171"/>
    <mergeCell ref="CE170:CF171"/>
    <mergeCell ref="CG170:CH171"/>
    <mergeCell ref="CI170:CJ171"/>
    <mergeCell ref="BM170:BN171"/>
    <mergeCell ref="BO170:BP171"/>
    <mergeCell ref="BQ170:BR171"/>
    <mergeCell ref="BS170:BT171"/>
    <mergeCell ref="BU170:BV171"/>
    <mergeCell ref="BW170:BX171"/>
    <mergeCell ref="EQ170:ER171"/>
    <mergeCell ref="DU170:DV171"/>
    <mergeCell ref="DW170:DX171"/>
    <mergeCell ref="DY170:DZ171"/>
    <mergeCell ref="EA170:EB171"/>
    <mergeCell ref="EC170:ED171"/>
    <mergeCell ref="EE170:EF171"/>
    <mergeCell ref="DI170:DJ171"/>
    <mergeCell ref="DK170:DL171"/>
    <mergeCell ref="DM170:DN171"/>
    <mergeCell ref="DO170:DP171"/>
    <mergeCell ref="DQ170:DR171"/>
    <mergeCell ref="DS170:DT171"/>
    <mergeCell ref="CW170:CX171"/>
    <mergeCell ref="CY170:CZ171"/>
    <mergeCell ref="DA170:DB171"/>
    <mergeCell ref="DC170:DD171"/>
    <mergeCell ref="DE170:DF171"/>
    <mergeCell ref="DG170:DH171"/>
    <mergeCell ref="U172:V172"/>
    <mergeCell ref="W172:X172"/>
    <mergeCell ref="Y172:Z172"/>
    <mergeCell ref="AA172:AB172"/>
    <mergeCell ref="AC172:AD172"/>
    <mergeCell ref="AE172:AF172"/>
    <mergeCell ref="FQ170:FR171"/>
    <mergeCell ref="FS170:FT171"/>
    <mergeCell ref="FU170:FV171"/>
    <mergeCell ref="C172:G172"/>
    <mergeCell ref="K172:L172"/>
    <mergeCell ref="M172:N172"/>
    <mergeCell ref="O172:P172"/>
    <mergeCell ref="Q172:R172"/>
    <mergeCell ref="S172:T172"/>
    <mergeCell ref="FE170:FF171"/>
    <mergeCell ref="FG170:FH171"/>
    <mergeCell ref="FI170:FJ171"/>
    <mergeCell ref="FK170:FL171"/>
    <mergeCell ref="FM170:FN171"/>
    <mergeCell ref="FO170:FP171"/>
    <mergeCell ref="ES170:ET171"/>
    <mergeCell ref="EU170:EV171"/>
    <mergeCell ref="EW170:EX171"/>
    <mergeCell ref="EY170:EZ171"/>
    <mergeCell ref="FA170:FB171"/>
    <mergeCell ref="FC170:FD171"/>
    <mergeCell ref="EG170:EH171"/>
    <mergeCell ref="EI170:EJ171"/>
    <mergeCell ref="EK170:EL171"/>
    <mergeCell ref="EM170:EN171"/>
    <mergeCell ref="EO170:EP171"/>
    <mergeCell ref="BE172:BF172"/>
    <mergeCell ref="BG172:BH172"/>
    <mergeCell ref="BI172:BJ172"/>
    <mergeCell ref="BK172:BL172"/>
    <mergeCell ref="BM172:BN172"/>
    <mergeCell ref="BO172:BP172"/>
    <mergeCell ref="AS172:AT172"/>
    <mergeCell ref="AU172:AV172"/>
    <mergeCell ref="AW172:AX172"/>
    <mergeCell ref="AY172:AZ172"/>
    <mergeCell ref="BA172:BB172"/>
    <mergeCell ref="BC172:BD172"/>
    <mergeCell ref="AG172:AH172"/>
    <mergeCell ref="AI172:AJ172"/>
    <mergeCell ref="AK172:AL172"/>
    <mergeCell ref="AM172:AN172"/>
    <mergeCell ref="AO172:AP172"/>
    <mergeCell ref="AQ172:AR172"/>
    <mergeCell ref="CO172:CP172"/>
    <mergeCell ref="CQ172:CR172"/>
    <mergeCell ref="CS172:CT172"/>
    <mergeCell ref="CU172:CV172"/>
    <mergeCell ref="CW172:CX172"/>
    <mergeCell ref="CY172:CZ172"/>
    <mergeCell ref="CC172:CD172"/>
    <mergeCell ref="CE172:CF172"/>
    <mergeCell ref="CG172:CH172"/>
    <mergeCell ref="CI172:CJ172"/>
    <mergeCell ref="CK172:CL172"/>
    <mergeCell ref="CM172:CN172"/>
    <mergeCell ref="BQ172:BR172"/>
    <mergeCell ref="BS172:BT172"/>
    <mergeCell ref="BU172:BV172"/>
    <mergeCell ref="BW172:BX172"/>
    <mergeCell ref="BY172:BZ172"/>
    <mergeCell ref="CA172:CB172"/>
    <mergeCell ref="DY172:DZ172"/>
    <mergeCell ref="EA172:EB172"/>
    <mergeCell ref="EC172:ED172"/>
    <mergeCell ref="EE172:EF172"/>
    <mergeCell ref="EG172:EH172"/>
    <mergeCell ref="EI172:EJ172"/>
    <mergeCell ref="DM172:DN172"/>
    <mergeCell ref="DO172:DP172"/>
    <mergeCell ref="DQ172:DR172"/>
    <mergeCell ref="DS172:DT172"/>
    <mergeCell ref="DU172:DV172"/>
    <mergeCell ref="DW172:DX172"/>
    <mergeCell ref="DA172:DB172"/>
    <mergeCell ref="DC172:DD172"/>
    <mergeCell ref="DE172:DF172"/>
    <mergeCell ref="DG172:DH172"/>
    <mergeCell ref="DI172:DJ172"/>
    <mergeCell ref="DK172:DL172"/>
    <mergeCell ref="W174:X174"/>
    <mergeCell ref="Y174:Z174"/>
    <mergeCell ref="AA174:AB174"/>
    <mergeCell ref="AC174:AD174"/>
    <mergeCell ref="AE174:AF174"/>
    <mergeCell ref="AG174:AH174"/>
    <mergeCell ref="FU172:FV172"/>
    <mergeCell ref="C174:G174"/>
    <mergeCell ref="K174:L174"/>
    <mergeCell ref="M174:N174"/>
    <mergeCell ref="O174:P174"/>
    <mergeCell ref="Q174:R174"/>
    <mergeCell ref="S174:T174"/>
    <mergeCell ref="U174:V174"/>
    <mergeCell ref="FI172:FJ172"/>
    <mergeCell ref="FK172:FL172"/>
    <mergeCell ref="FM172:FN172"/>
    <mergeCell ref="FO172:FP172"/>
    <mergeCell ref="FQ172:FR172"/>
    <mergeCell ref="FS172:FT172"/>
    <mergeCell ref="EW172:EX172"/>
    <mergeCell ref="EY172:EZ172"/>
    <mergeCell ref="FA172:FB172"/>
    <mergeCell ref="FC172:FD172"/>
    <mergeCell ref="FE172:FF172"/>
    <mergeCell ref="FG172:FH172"/>
    <mergeCell ref="EK172:EL172"/>
    <mergeCell ref="EM172:EN172"/>
    <mergeCell ref="EO172:EP172"/>
    <mergeCell ref="EQ172:ER172"/>
    <mergeCell ref="ES172:ET172"/>
    <mergeCell ref="EU172:EV172"/>
    <mergeCell ref="BG174:BH174"/>
    <mergeCell ref="BI174:BJ174"/>
    <mergeCell ref="BK174:BL174"/>
    <mergeCell ref="BM174:BN174"/>
    <mergeCell ref="BO174:BP174"/>
    <mergeCell ref="BQ174:BR174"/>
    <mergeCell ref="AU174:AV174"/>
    <mergeCell ref="AW174:AX174"/>
    <mergeCell ref="AY174:AZ174"/>
    <mergeCell ref="BA174:BB174"/>
    <mergeCell ref="BC174:BD174"/>
    <mergeCell ref="BE174:BF174"/>
    <mergeCell ref="AI174:AJ174"/>
    <mergeCell ref="AK174:AL174"/>
    <mergeCell ref="AM174:AN174"/>
    <mergeCell ref="AO174:AP174"/>
    <mergeCell ref="AQ174:AR174"/>
    <mergeCell ref="AS174:AT174"/>
    <mergeCell ref="CQ174:CR174"/>
    <mergeCell ref="CS174:CT174"/>
    <mergeCell ref="CU174:CV174"/>
    <mergeCell ref="CW174:CX174"/>
    <mergeCell ref="CY174:CZ174"/>
    <mergeCell ref="DA174:DB174"/>
    <mergeCell ref="CE174:CF174"/>
    <mergeCell ref="CG174:CH174"/>
    <mergeCell ref="CI174:CJ174"/>
    <mergeCell ref="CK174:CL174"/>
    <mergeCell ref="CM174:CN174"/>
    <mergeCell ref="CO174:CP174"/>
    <mergeCell ref="BS174:BT174"/>
    <mergeCell ref="BU174:BV174"/>
    <mergeCell ref="BW174:BX174"/>
    <mergeCell ref="BY174:BZ174"/>
    <mergeCell ref="CA174:CB174"/>
    <mergeCell ref="CC174:CD174"/>
    <mergeCell ref="EA174:EB174"/>
    <mergeCell ref="EC174:ED174"/>
    <mergeCell ref="EE174:EF174"/>
    <mergeCell ref="EG174:EH174"/>
    <mergeCell ref="EI174:EJ174"/>
    <mergeCell ref="EK174:EL174"/>
    <mergeCell ref="DO174:DP174"/>
    <mergeCell ref="DQ174:DR174"/>
    <mergeCell ref="DS174:DT174"/>
    <mergeCell ref="DU174:DV174"/>
    <mergeCell ref="DW174:DX174"/>
    <mergeCell ref="DY174:DZ174"/>
    <mergeCell ref="DC174:DD174"/>
    <mergeCell ref="DE174:DF174"/>
    <mergeCell ref="DG174:DH174"/>
    <mergeCell ref="DI174:DJ174"/>
    <mergeCell ref="DK174:DL174"/>
    <mergeCell ref="DM174:DN174"/>
    <mergeCell ref="FK174:FL174"/>
    <mergeCell ref="FM174:FN174"/>
    <mergeCell ref="FO174:FP174"/>
    <mergeCell ref="FQ174:FR174"/>
    <mergeCell ref="FS174:FT174"/>
    <mergeCell ref="FU174:FV174"/>
    <mergeCell ref="EY174:EZ174"/>
    <mergeCell ref="FA174:FB174"/>
    <mergeCell ref="FC174:FD174"/>
    <mergeCell ref="FE174:FF174"/>
    <mergeCell ref="FG174:FH174"/>
    <mergeCell ref="FI174:FJ174"/>
    <mergeCell ref="EM174:EN174"/>
    <mergeCell ref="EO174:EP174"/>
    <mergeCell ref="EQ174:ER174"/>
    <mergeCell ref="ES174:ET174"/>
    <mergeCell ref="EU174:EV174"/>
    <mergeCell ref="EW174:EX174"/>
    <mergeCell ref="AE175:AF182"/>
    <mergeCell ref="AG175:AH182"/>
    <mergeCell ref="AI175:AJ182"/>
    <mergeCell ref="AK175:AL182"/>
    <mergeCell ref="AM175:AN182"/>
    <mergeCell ref="AO175:AP182"/>
    <mergeCell ref="S175:T182"/>
    <mergeCell ref="U175:V182"/>
    <mergeCell ref="W175:X182"/>
    <mergeCell ref="Y175:Z182"/>
    <mergeCell ref="AA175:AB182"/>
    <mergeCell ref="AC175:AD182"/>
    <mergeCell ref="C175:G183"/>
    <mergeCell ref="K175:L182"/>
    <mergeCell ref="M175:N182"/>
    <mergeCell ref="O175:P182"/>
    <mergeCell ref="Q175:R182"/>
    <mergeCell ref="AK183:AL183"/>
    <mergeCell ref="AM183:AN183"/>
    <mergeCell ref="AO183:AP183"/>
    <mergeCell ref="BO175:BP182"/>
    <mergeCell ref="BQ175:BR182"/>
    <mergeCell ref="BS175:BT182"/>
    <mergeCell ref="BU175:BV182"/>
    <mergeCell ref="BW175:BX182"/>
    <mergeCell ref="BY175:BZ182"/>
    <mergeCell ref="BC175:BD182"/>
    <mergeCell ref="BE175:BF182"/>
    <mergeCell ref="BG175:BH182"/>
    <mergeCell ref="BI175:BJ182"/>
    <mergeCell ref="BK175:BL182"/>
    <mergeCell ref="BM175:BN182"/>
    <mergeCell ref="AQ175:AR182"/>
    <mergeCell ref="AS175:AT182"/>
    <mergeCell ref="AU175:AV182"/>
    <mergeCell ref="AW175:AX182"/>
    <mergeCell ref="AY175:AZ182"/>
    <mergeCell ref="BA175:BB182"/>
    <mergeCell ref="CY175:CZ182"/>
    <mergeCell ref="DA175:DB182"/>
    <mergeCell ref="DC175:DD182"/>
    <mergeCell ref="DE175:DF182"/>
    <mergeCell ref="DG175:DH182"/>
    <mergeCell ref="DI175:DJ182"/>
    <mergeCell ref="CM175:CN182"/>
    <mergeCell ref="CO175:CP182"/>
    <mergeCell ref="CQ175:CR182"/>
    <mergeCell ref="CS175:CT182"/>
    <mergeCell ref="CU175:CV182"/>
    <mergeCell ref="CW175:CX182"/>
    <mergeCell ref="CA175:CB182"/>
    <mergeCell ref="CC175:CD182"/>
    <mergeCell ref="CE175:CF182"/>
    <mergeCell ref="CG175:CH182"/>
    <mergeCell ref="CI175:CJ182"/>
    <mergeCell ref="CK175:CL182"/>
    <mergeCell ref="FE175:FF182"/>
    <mergeCell ref="EI175:EJ182"/>
    <mergeCell ref="EK175:EL182"/>
    <mergeCell ref="EM175:EN182"/>
    <mergeCell ref="EO175:EP182"/>
    <mergeCell ref="EQ175:ER182"/>
    <mergeCell ref="ES175:ET182"/>
    <mergeCell ref="DW175:DX182"/>
    <mergeCell ref="DY175:DZ182"/>
    <mergeCell ref="EA175:EB182"/>
    <mergeCell ref="EC175:ED182"/>
    <mergeCell ref="EE175:EF182"/>
    <mergeCell ref="EG175:EH182"/>
    <mergeCell ref="DK175:DL182"/>
    <mergeCell ref="DM175:DN182"/>
    <mergeCell ref="DO175:DP182"/>
    <mergeCell ref="DQ175:DR182"/>
    <mergeCell ref="DS175:DT182"/>
    <mergeCell ref="DU175:DV182"/>
    <mergeCell ref="AQ183:AR183"/>
    <mergeCell ref="AS183:AT183"/>
    <mergeCell ref="AU183:AV183"/>
    <mergeCell ref="Y183:Z183"/>
    <mergeCell ref="AA183:AB183"/>
    <mergeCell ref="AC183:AD183"/>
    <mergeCell ref="AE183:AF183"/>
    <mergeCell ref="AG183:AH183"/>
    <mergeCell ref="AI183:AJ183"/>
    <mergeCell ref="FS175:FT182"/>
    <mergeCell ref="FU175:FV182"/>
    <mergeCell ref="K183:L183"/>
    <mergeCell ref="M183:N183"/>
    <mergeCell ref="O183:P183"/>
    <mergeCell ref="Q183:R183"/>
    <mergeCell ref="S183:T183"/>
    <mergeCell ref="U183:V183"/>
    <mergeCell ref="W183:X183"/>
    <mergeCell ref="FG175:FH182"/>
    <mergeCell ref="FI175:FJ182"/>
    <mergeCell ref="FK175:FL182"/>
    <mergeCell ref="FM175:FN182"/>
    <mergeCell ref="FO175:FP182"/>
    <mergeCell ref="FQ175:FR182"/>
    <mergeCell ref="EU175:EV182"/>
    <mergeCell ref="EW175:EX182"/>
    <mergeCell ref="EY175:EZ182"/>
    <mergeCell ref="FA175:FB182"/>
    <mergeCell ref="BU183:BV183"/>
    <mergeCell ref="BW183:BX183"/>
    <mergeCell ref="BY183:BZ183"/>
    <mergeCell ref="FC175:FD182"/>
    <mergeCell ref="CC183:CD183"/>
    <mergeCell ref="CE183:CF183"/>
    <mergeCell ref="BI183:BJ183"/>
    <mergeCell ref="BK183:BL183"/>
    <mergeCell ref="BM183:BN183"/>
    <mergeCell ref="BO183:BP183"/>
    <mergeCell ref="BQ183:BR183"/>
    <mergeCell ref="BS183:BT183"/>
    <mergeCell ref="AW183:AX183"/>
    <mergeCell ref="AY183:AZ183"/>
    <mergeCell ref="BA183:BB183"/>
    <mergeCell ref="BC183:BD183"/>
    <mergeCell ref="BE183:BF183"/>
    <mergeCell ref="BG183:BH183"/>
    <mergeCell ref="DY183:DZ183"/>
    <mergeCell ref="EA183:EB183"/>
    <mergeCell ref="DE183:DF183"/>
    <mergeCell ref="DG183:DH183"/>
    <mergeCell ref="DI183:DJ183"/>
    <mergeCell ref="DK183:DL183"/>
    <mergeCell ref="DM183:DN183"/>
    <mergeCell ref="DO183:DP183"/>
    <mergeCell ref="CS183:CT183"/>
    <mergeCell ref="CU183:CV183"/>
    <mergeCell ref="CW183:CX183"/>
    <mergeCell ref="CY183:CZ183"/>
    <mergeCell ref="DA183:DB183"/>
    <mergeCell ref="DC183:DD183"/>
    <mergeCell ref="CG183:CH183"/>
    <mergeCell ref="CI183:CJ183"/>
    <mergeCell ref="CK183:CL183"/>
    <mergeCell ref="CM183:CN183"/>
    <mergeCell ref="CO183:CP183"/>
    <mergeCell ref="CQ183:CR183"/>
    <mergeCell ref="FM183:FN183"/>
    <mergeCell ref="FO183:FP183"/>
    <mergeCell ref="FQ183:FR183"/>
    <mergeCell ref="FS183:FT183"/>
    <mergeCell ref="FU183:FV183"/>
    <mergeCell ref="C184:G185"/>
    <mergeCell ref="K184:L185"/>
    <mergeCell ref="M184:N185"/>
    <mergeCell ref="O184:P185"/>
    <mergeCell ref="FA183:FB183"/>
    <mergeCell ref="FC183:FD183"/>
    <mergeCell ref="FE183:FF183"/>
    <mergeCell ref="FG183:FH183"/>
    <mergeCell ref="FI183:FJ183"/>
    <mergeCell ref="FK183:FL183"/>
    <mergeCell ref="EO183:EP183"/>
    <mergeCell ref="EQ183:ER183"/>
    <mergeCell ref="ES183:ET183"/>
    <mergeCell ref="EU183:EV183"/>
    <mergeCell ref="EW183:EX183"/>
    <mergeCell ref="EY183:EZ183"/>
    <mergeCell ref="EC183:ED183"/>
    <mergeCell ref="EE183:EF183"/>
    <mergeCell ref="EG183:EH183"/>
    <mergeCell ref="EI183:EJ183"/>
    <mergeCell ref="EK183:EL183"/>
    <mergeCell ref="EM183:EN183"/>
    <mergeCell ref="DQ183:DR183"/>
    <mergeCell ref="CA183:CB183"/>
    <mergeCell ref="DS183:DT183"/>
    <mergeCell ref="DU183:DV183"/>
    <mergeCell ref="DW183:DX183"/>
    <mergeCell ref="AO184:AP185"/>
    <mergeCell ref="AQ184:AR185"/>
    <mergeCell ref="AS184:AT185"/>
    <mergeCell ref="AU184:AV185"/>
    <mergeCell ref="AW184:AX185"/>
    <mergeCell ref="AY184:AZ185"/>
    <mergeCell ref="AC184:AD185"/>
    <mergeCell ref="AE184:AF185"/>
    <mergeCell ref="AG184:AH185"/>
    <mergeCell ref="AI184:AJ185"/>
    <mergeCell ref="AK184:AL185"/>
    <mergeCell ref="AM184:AN185"/>
    <mergeCell ref="Q184:R185"/>
    <mergeCell ref="S184:T185"/>
    <mergeCell ref="U184:V185"/>
    <mergeCell ref="W184:X185"/>
    <mergeCell ref="Y184:Z185"/>
    <mergeCell ref="AA184:AB185"/>
    <mergeCell ref="BY184:BZ185"/>
    <mergeCell ref="CA184:CB185"/>
    <mergeCell ref="CC184:CD185"/>
    <mergeCell ref="CE184:CF185"/>
    <mergeCell ref="CG184:CH185"/>
    <mergeCell ref="CI184:CJ185"/>
    <mergeCell ref="BM184:BN185"/>
    <mergeCell ref="BO184:BP185"/>
    <mergeCell ref="BQ184:BR185"/>
    <mergeCell ref="BS184:BT185"/>
    <mergeCell ref="BU184:BV185"/>
    <mergeCell ref="BA184:BB185"/>
    <mergeCell ref="BC184:BD185"/>
    <mergeCell ref="BE184:BF185"/>
    <mergeCell ref="BG184:BH185"/>
    <mergeCell ref="BI184:BJ185"/>
    <mergeCell ref="BK184:BL185"/>
    <mergeCell ref="EC184:ED185"/>
    <mergeCell ref="EE184:EF185"/>
    <mergeCell ref="DI184:DJ185"/>
    <mergeCell ref="DK184:DL185"/>
    <mergeCell ref="DM184:DN185"/>
    <mergeCell ref="DO184:DP185"/>
    <mergeCell ref="DQ184:DR185"/>
    <mergeCell ref="DS184:DT185"/>
    <mergeCell ref="CW184:CX185"/>
    <mergeCell ref="CY184:CZ185"/>
    <mergeCell ref="DA184:DB185"/>
    <mergeCell ref="DC184:DD185"/>
    <mergeCell ref="DE184:DF185"/>
    <mergeCell ref="DG184:DH185"/>
    <mergeCell ref="CK184:CL185"/>
    <mergeCell ref="CM184:CN185"/>
    <mergeCell ref="CO184:CP185"/>
    <mergeCell ref="CQ184:CR185"/>
    <mergeCell ref="CS184:CT185"/>
    <mergeCell ref="CU184:CV185"/>
    <mergeCell ref="FQ184:FR185"/>
    <mergeCell ref="FS184:FT185"/>
    <mergeCell ref="FU184:FV185"/>
    <mergeCell ref="C186:G186"/>
    <mergeCell ref="K186:L186"/>
    <mergeCell ref="M186:N186"/>
    <mergeCell ref="O186:P186"/>
    <mergeCell ref="Q186:R186"/>
    <mergeCell ref="S186:T186"/>
    <mergeCell ref="FE184:FF185"/>
    <mergeCell ref="FG184:FH185"/>
    <mergeCell ref="FI184:FJ185"/>
    <mergeCell ref="FK184:FL185"/>
    <mergeCell ref="FM184:FN185"/>
    <mergeCell ref="FO184:FP185"/>
    <mergeCell ref="ES184:ET185"/>
    <mergeCell ref="EU184:EV185"/>
    <mergeCell ref="EW184:EX185"/>
    <mergeCell ref="EY184:EZ185"/>
    <mergeCell ref="FA184:FB185"/>
    <mergeCell ref="FC184:FD185"/>
    <mergeCell ref="EG184:EH185"/>
    <mergeCell ref="EI184:EJ185"/>
    <mergeCell ref="EK184:EL185"/>
    <mergeCell ref="EM184:EN185"/>
    <mergeCell ref="EO184:EP185"/>
    <mergeCell ref="EQ184:ER185"/>
    <mergeCell ref="DU184:DV185"/>
    <mergeCell ref="DW184:DX185"/>
    <mergeCell ref="DY184:DZ185"/>
    <mergeCell ref="EA184:EB185"/>
    <mergeCell ref="BW184:BX185"/>
    <mergeCell ref="AS186:AT186"/>
    <mergeCell ref="AU186:AV186"/>
    <mergeCell ref="AW186:AX186"/>
    <mergeCell ref="AY186:AZ186"/>
    <mergeCell ref="BA186:BB186"/>
    <mergeCell ref="BC186:BD186"/>
    <mergeCell ref="AG186:AH186"/>
    <mergeCell ref="AI186:AJ186"/>
    <mergeCell ref="AK186:AL186"/>
    <mergeCell ref="AM186:AN186"/>
    <mergeCell ref="AO186:AP186"/>
    <mergeCell ref="AQ186:AR186"/>
    <mergeCell ref="U186:V186"/>
    <mergeCell ref="W186:X186"/>
    <mergeCell ref="Y186:Z186"/>
    <mergeCell ref="AA186:AB186"/>
    <mergeCell ref="AC186:AD186"/>
    <mergeCell ref="AE186:AF186"/>
    <mergeCell ref="CC186:CD186"/>
    <mergeCell ref="CE186:CF186"/>
    <mergeCell ref="CG186:CH186"/>
    <mergeCell ref="CI186:CJ186"/>
    <mergeCell ref="CK186:CL186"/>
    <mergeCell ref="CM186:CN186"/>
    <mergeCell ref="BQ186:BR186"/>
    <mergeCell ref="BS186:BT186"/>
    <mergeCell ref="BU186:BV186"/>
    <mergeCell ref="BW186:BX186"/>
    <mergeCell ref="BY186:BZ186"/>
    <mergeCell ref="CA186:CB186"/>
    <mergeCell ref="BE186:BF186"/>
    <mergeCell ref="BG186:BH186"/>
    <mergeCell ref="BI186:BJ186"/>
    <mergeCell ref="BK186:BL186"/>
    <mergeCell ref="BM186:BN186"/>
    <mergeCell ref="BO186:BP186"/>
    <mergeCell ref="EG186:EH186"/>
    <mergeCell ref="EI186:EJ186"/>
    <mergeCell ref="DM186:DN186"/>
    <mergeCell ref="DO186:DP186"/>
    <mergeCell ref="DQ186:DR186"/>
    <mergeCell ref="DS186:DT186"/>
    <mergeCell ref="DU186:DV186"/>
    <mergeCell ref="DW186:DX186"/>
    <mergeCell ref="DA186:DB186"/>
    <mergeCell ref="DC186:DD186"/>
    <mergeCell ref="DE186:DF186"/>
    <mergeCell ref="DG186:DH186"/>
    <mergeCell ref="DI186:DJ186"/>
    <mergeCell ref="DK186:DL186"/>
    <mergeCell ref="CO186:CP186"/>
    <mergeCell ref="CQ186:CR186"/>
    <mergeCell ref="CS186:CT186"/>
    <mergeCell ref="CU186:CV186"/>
    <mergeCell ref="CW186:CX186"/>
    <mergeCell ref="CY186:CZ186"/>
    <mergeCell ref="FU186:FV186"/>
    <mergeCell ref="B188:E188"/>
    <mergeCell ref="F188:CS188"/>
    <mergeCell ref="F189:CS189"/>
    <mergeCell ref="B190:E190"/>
    <mergeCell ref="B191:G191"/>
    <mergeCell ref="H191:M191"/>
    <mergeCell ref="N191:S191"/>
    <mergeCell ref="T191:Y191"/>
    <mergeCell ref="Z191:AE191"/>
    <mergeCell ref="FI186:FJ186"/>
    <mergeCell ref="FK186:FL186"/>
    <mergeCell ref="FM186:FN186"/>
    <mergeCell ref="FO186:FP186"/>
    <mergeCell ref="FQ186:FR186"/>
    <mergeCell ref="FS186:FT186"/>
    <mergeCell ref="EW186:EX186"/>
    <mergeCell ref="EY186:EZ186"/>
    <mergeCell ref="FA186:FB186"/>
    <mergeCell ref="FC186:FD186"/>
    <mergeCell ref="FE186:FF186"/>
    <mergeCell ref="FG186:FH186"/>
    <mergeCell ref="EK186:EL186"/>
    <mergeCell ref="EM186:EN186"/>
    <mergeCell ref="EO186:EP186"/>
    <mergeCell ref="EQ186:ER186"/>
    <mergeCell ref="ES186:ET186"/>
    <mergeCell ref="EU186:EV186"/>
    <mergeCell ref="DY186:DZ186"/>
    <mergeCell ref="EA186:EB186"/>
    <mergeCell ref="EC186:ED186"/>
    <mergeCell ref="EE186:EF186"/>
    <mergeCell ref="AF192:AG192"/>
    <mergeCell ref="AH192:AI192"/>
    <mergeCell ref="AJ192:AK192"/>
    <mergeCell ref="AL192:AM192"/>
    <mergeCell ref="AN192:AO192"/>
    <mergeCell ref="R192:S192"/>
    <mergeCell ref="T192:U192"/>
    <mergeCell ref="V192:W192"/>
    <mergeCell ref="X192:Y192"/>
    <mergeCell ref="Z192:AA192"/>
    <mergeCell ref="AB192:AC192"/>
    <mergeCell ref="BP191:BU191"/>
    <mergeCell ref="BV191:CG191"/>
    <mergeCell ref="CH191:CS192"/>
    <mergeCell ref="CT191:CY192"/>
    <mergeCell ref="B192:G192"/>
    <mergeCell ref="H192:I192"/>
    <mergeCell ref="J192:K192"/>
    <mergeCell ref="L192:M192"/>
    <mergeCell ref="N192:O192"/>
    <mergeCell ref="P192:Q192"/>
    <mergeCell ref="AF191:AK191"/>
    <mergeCell ref="AL191:AQ191"/>
    <mergeCell ref="AR191:AW191"/>
    <mergeCell ref="AX191:BC191"/>
    <mergeCell ref="BD191:BI191"/>
    <mergeCell ref="BJ191:BO191"/>
    <mergeCell ref="X193:Y193"/>
    <mergeCell ref="Z193:AA193"/>
    <mergeCell ref="AB193:AC193"/>
    <mergeCell ref="BZ192:CA192"/>
    <mergeCell ref="CB192:CC192"/>
    <mergeCell ref="CD192:CE192"/>
    <mergeCell ref="CF192:CG192"/>
    <mergeCell ref="B193:G193"/>
    <mergeCell ref="H193:I193"/>
    <mergeCell ref="J193:K193"/>
    <mergeCell ref="L193:M193"/>
    <mergeCell ref="N193:O193"/>
    <mergeCell ref="P193:Q193"/>
    <mergeCell ref="BN192:BO192"/>
    <mergeCell ref="BP192:BQ192"/>
    <mergeCell ref="BR192:BS192"/>
    <mergeCell ref="BT192:BU192"/>
    <mergeCell ref="BV192:BW192"/>
    <mergeCell ref="BX192:BY192"/>
    <mergeCell ref="BB192:BC192"/>
    <mergeCell ref="BD192:BE192"/>
    <mergeCell ref="BF192:BG192"/>
    <mergeCell ref="BH192:BI192"/>
    <mergeCell ref="BJ192:BK192"/>
    <mergeCell ref="BL192:BM192"/>
    <mergeCell ref="AP192:AQ192"/>
    <mergeCell ref="AR192:AS192"/>
    <mergeCell ref="AT192:AU192"/>
    <mergeCell ref="AV192:AW192"/>
    <mergeCell ref="AX192:AY192"/>
    <mergeCell ref="AZ192:BA192"/>
    <mergeCell ref="AD192:AE192"/>
    <mergeCell ref="CF193:CG193"/>
    <mergeCell ref="CH193:CS193"/>
    <mergeCell ref="CT193:CY195"/>
    <mergeCell ref="BZ194:CA194"/>
    <mergeCell ref="CB194:CC194"/>
    <mergeCell ref="CD194:CE194"/>
    <mergeCell ref="CF194:CG194"/>
    <mergeCell ref="BN193:BO193"/>
    <mergeCell ref="BP193:BQ193"/>
    <mergeCell ref="BR193:BS193"/>
    <mergeCell ref="BT193:BU193"/>
    <mergeCell ref="BV193:BW193"/>
    <mergeCell ref="BX193:BY193"/>
    <mergeCell ref="BB193:BC193"/>
    <mergeCell ref="BD193:BE193"/>
    <mergeCell ref="BF193:BG193"/>
    <mergeCell ref="BH193:BI193"/>
    <mergeCell ref="BJ193:BK193"/>
    <mergeCell ref="BL193:BM193"/>
    <mergeCell ref="CH194:CS194"/>
    <mergeCell ref="BR195:BS195"/>
    <mergeCell ref="AL194:AM194"/>
    <mergeCell ref="AN194:AO194"/>
    <mergeCell ref="R194:S194"/>
    <mergeCell ref="T194:U194"/>
    <mergeCell ref="V194:W194"/>
    <mergeCell ref="X194:Y194"/>
    <mergeCell ref="Z194:AA194"/>
    <mergeCell ref="AB194:AC194"/>
    <mergeCell ref="B194:G194"/>
    <mergeCell ref="H194:I194"/>
    <mergeCell ref="J194:K194"/>
    <mergeCell ref="L194:M194"/>
    <mergeCell ref="N194:O194"/>
    <mergeCell ref="P194:Q194"/>
    <mergeCell ref="BZ193:CA193"/>
    <mergeCell ref="CB193:CC193"/>
    <mergeCell ref="CD193:CE193"/>
    <mergeCell ref="AP193:AQ193"/>
    <mergeCell ref="AR193:AS193"/>
    <mergeCell ref="AT193:AU193"/>
    <mergeCell ref="AV193:AW193"/>
    <mergeCell ref="AX193:AY193"/>
    <mergeCell ref="AZ193:BA193"/>
    <mergeCell ref="AD193:AE193"/>
    <mergeCell ref="AF193:AG193"/>
    <mergeCell ref="AH193:AI193"/>
    <mergeCell ref="AJ193:AK193"/>
    <mergeCell ref="AL193:AM193"/>
    <mergeCell ref="AN193:AO193"/>
    <mergeCell ref="R193:S193"/>
    <mergeCell ref="T193:U193"/>
    <mergeCell ref="V193:W193"/>
    <mergeCell ref="B195:G195"/>
    <mergeCell ref="H195:I195"/>
    <mergeCell ref="J195:K195"/>
    <mergeCell ref="L195:M195"/>
    <mergeCell ref="N195:O195"/>
    <mergeCell ref="P195:Q195"/>
    <mergeCell ref="R195:S195"/>
    <mergeCell ref="T195:U195"/>
    <mergeCell ref="V195:W195"/>
    <mergeCell ref="BN194:BO194"/>
    <mergeCell ref="BP194:BQ194"/>
    <mergeCell ref="BR194:BS194"/>
    <mergeCell ref="BT194:BU194"/>
    <mergeCell ref="BV194:BW194"/>
    <mergeCell ref="BX194:BY194"/>
    <mergeCell ref="BB194:BC194"/>
    <mergeCell ref="BD194:BE194"/>
    <mergeCell ref="BF194:BG194"/>
    <mergeCell ref="BH194:BI194"/>
    <mergeCell ref="BJ194:BK194"/>
    <mergeCell ref="BL194:BM194"/>
    <mergeCell ref="AP194:AQ194"/>
    <mergeCell ref="AR194:AS194"/>
    <mergeCell ref="AT194:AU194"/>
    <mergeCell ref="AV194:AW194"/>
    <mergeCell ref="AX194:AY194"/>
    <mergeCell ref="AZ194:BA194"/>
    <mergeCell ref="AD194:AE194"/>
    <mergeCell ref="AF194:AG194"/>
    <mergeCell ref="AH194:AI194"/>
    <mergeCell ref="AJ194:AK194"/>
    <mergeCell ref="BP195:BQ195"/>
    <mergeCell ref="AV195:AW195"/>
    <mergeCell ref="AX195:AY195"/>
    <mergeCell ref="AZ195:BA195"/>
    <mergeCell ref="BB195:BC195"/>
    <mergeCell ref="BD195:BE195"/>
    <mergeCell ref="BF195:BG195"/>
    <mergeCell ref="AJ195:AK195"/>
    <mergeCell ref="AL195:AM195"/>
    <mergeCell ref="AN195:AO195"/>
    <mergeCell ref="AP195:AQ195"/>
    <mergeCell ref="AR195:AS195"/>
    <mergeCell ref="AT195:AU195"/>
    <mergeCell ref="X195:Y195"/>
    <mergeCell ref="Z195:AA195"/>
    <mergeCell ref="AB195:AC195"/>
    <mergeCell ref="AD195:AE195"/>
    <mergeCell ref="AF195:AG195"/>
    <mergeCell ref="AH195:AI195"/>
    <mergeCell ref="AH198:AI198"/>
    <mergeCell ref="AJ198:AK198"/>
    <mergeCell ref="AL198:AM198"/>
    <mergeCell ref="AN198:AO198"/>
    <mergeCell ref="AP198:AQ198"/>
    <mergeCell ref="AR198:AS198"/>
    <mergeCell ref="V198:W198"/>
    <mergeCell ref="X198:Y198"/>
    <mergeCell ref="Z198:AA198"/>
    <mergeCell ref="AB198:AC198"/>
    <mergeCell ref="AD198:AE198"/>
    <mergeCell ref="AF198:AG198"/>
    <mergeCell ref="CF195:CG195"/>
    <mergeCell ref="CH195:CS195"/>
    <mergeCell ref="B198:G198"/>
    <mergeCell ref="H198:I198"/>
    <mergeCell ref="J198:K198"/>
    <mergeCell ref="L198:M198"/>
    <mergeCell ref="N198:O198"/>
    <mergeCell ref="P198:Q198"/>
    <mergeCell ref="R198:S198"/>
    <mergeCell ref="T198:U198"/>
    <mergeCell ref="BT195:BU195"/>
    <mergeCell ref="BV195:BW195"/>
    <mergeCell ref="BX195:BY195"/>
    <mergeCell ref="BZ195:CA195"/>
    <mergeCell ref="CB195:CC195"/>
    <mergeCell ref="CD195:CE195"/>
    <mergeCell ref="BH195:BI195"/>
    <mergeCell ref="BJ195:BK195"/>
    <mergeCell ref="BL195:BM195"/>
    <mergeCell ref="BN195:BO195"/>
    <mergeCell ref="BR198:BS198"/>
    <mergeCell ref="BT198:BU198"/>
    <mergeCell ref="BV198:BW198"/>
    <mergeCell ref="BX198:BY198"/>
    <mergeCell ref="BZ198:CA198"/>
    <mergeCell ref="CB198:CC198"/>
    <mergeCell ref="BF198:BG198"/>
    <mergeCell ref="BH198:BI198"/>
    <mergeCell ref="BJ198:BK198"/>
    <mergeCell ref="BL198:BM198"/>
    <mergeCell ref="BN198:BO198"/>
    <mergeCell ref="BP198:BQ198"/>
    <mergeCell ref="AT198:AU198"/>
    <mergeCell ref="AV198:AW198"/>
    <mergeCell ref="AX198:AY198"/>
    <mergeCell ref="AZ198:BA198"/>
    <mergeCell ref="BB198:BC198"/>
    <mergeCell ref="BD198:BE198"/>
    <mergeCell ref="B199:G199"/>
    <mergeCell ref="H199:I199"/>
    <mergeCell ref="J199:K199"/>
    <mergeCell ref="L199:M199"/>
    <mergeCell ref="N199:O199"/>
    <mergeCell ref="EX198:EY198"/>
    <mergeCell ref="EZ198:FA198"/>
    <mergeCell ref="FB198:FC198"/>
    <mergeCell ref="FD198:FE198"/>
    <mergeCell ref="FF198:FG198"/>
    <mergeCell ref="FH198:FI198"/>
    <mergeCell ref="EL198:EM198"/>
    <mergeCell ref="EN198:EO198"/>
    <mergeCell ref="EP198:EQ198"/>
    <mergeCell ref="ER198:ES198"/>
    <mergeCell ref="ET198:EU198"/>
    <mergeCell ref="EV198:EW198"/>
    <mergeCell ref="DZ198:EA198"/>
    <mergeCell ref="EB198:EC198"/>
    <mergeCell ref="ED198:EE198"/>
    <mergeCell ref="EF198:EG198"/>
    <mergeCell ref="EH198:EI198"/>
    <mergeCell ref="EJ198:EK198"/>
    <mergeCell ref="DN198:DO198"/>
    <mergeCell ref="DP198:DQ198"/>
    <mergeCell ref="DR198:DS198"/>
    <mergeCell ref="DT198:DU198"/>
    <mergeCell ref="DV198:DW198"/>
    <mergeCell ref="DX198:DY198"/>
    <mergeCell ref="DB198:DC198"/>
    <mergeCell ref="DD198:DE198"/>
    <mergeCell ref="DF198:DG198"/>
    <mergeCell ref="FJ198:FK198"/>
    <mergeCell ref="FL198:FM198"/>
    <mergeCell ref="FN198:FO198"/>
    <mergeCell ref="FP198:FQ198"/>
    <mergeCell ref="FR198:FS198"/>
    <mergeCell ref="DH198:DI198"/>
    <mergeCell ref="DJ198:DK198"/>
    <mergeCell ref="DL198:DM198"/>
    <mergeCell ref="CP198:CQ198"/>
    <mergeCell ref="CR198:CS198"/>
    <mergeCell ref="CT198:CU198"/>
    <mergeCell ref="CV198:CW198"/>
    <mergeCell ref="CX198:CY198"/>
    <mergeCell ref="CZ198:DA198"/>
    <mergeCell ref="CD198:CE198"/>
    <mergeCell ref="CF198:CG198"/>
    <mergeCell ref="CH198:CI198"/>
    <mergeCell ref="CJ198:CK198"/>
    <mergeCell ref="CL198:CM198"/>
    <mergeCell ref="CN198:CO198"/>
    <mergeCell ref="AN199:AO199"/>
    <mergeCell ref="AP199:AQ199"/>
    <mergeCell ref="AR199:AS199"/>
    <mergeCell ref="AT199:AU199"/>
    <mergeCell ref="AV199:AW199"/>
    <mergeCell ref="AX199:AY199"/>
    <mergeCell ref="AB199:AC199"/>
    <mergeCell ref="AD199:AE199"/>
    <mergeCell ref="AF199:AG199"/>
    <mergeCell ref="AH199:AI199"/>
    <mergeCell ref="AJ199:AK199"/>
    <mergeCell ref="AL199:AM199"/>
    <mergeCell ref="P199:Q199"/>
    <mergeCell ref="R199:S199"/>
    <mergeCell ref="T199:U199"/>
    <mergeCell ref="V199:W199"/>
    <mergeCell ref="X199:Y199"/>
    <mergeCell ref="Z199:AA199"/>
    <mergeCell ref="BX199:BY199"/>
    <mergeCell ref="BZ199:CA199"/>
    <mergeCell ref="CB199:CC199"/>
    <mergeCell ref="CD199:CE199"/>
    <mergeCell ref="CF199:CG199"/>
    <mergeCell ref="CH199:CI199"/>
    <mergeCell ref="BL199:BM199"/>
    <mergeCell ref="BN199:BO199"/>
    <mergeCell ref="BP199:BQ199"/>
    <mergeCell ref="BR199:BS199"/>
    <mergeCell ref="BT199:BU199"/>
    <mergeCell ref="BV199:BW199"/>
    <mergeCell ref="AZ199:BA199"/>
    <mergeCell ref="BB199:BC199"/>
    <mergeCell ref="BD199:BE199"/>
    <mergeCell ref="BF199:BG199"/>
    <mergeCell ref="BH199:BI199"/>
    <mergeCell ref="BJ199:BK199"/>
    <mergeCell ref="EB199:EC199"/>
    <mergeCell ref="ED199:EE199"/>
    <mergeCell ref="DH199:DI199"/>
    <mergeCell ref="DJ199:DK199"/>
    <mergeCell ref="DL199:DM199"/>
    <mergeCell ref="DN199:DO199"/>
    <mergeCell ref="DP199:DQ199"/>
    <mergeCell ref="DR199:DS199"/>
    <mergeCell ref="CV199:CW199"/>
    <mergeCell ref="CX199:CY199"/>
    <mergeCell ref="CZ199:DA199"/>
    <mergeCell ref="DB199:DC199"/>
    <mergeCell ref="DD199:DE199"/>
    <mergeCell ref="DF199:DG199"/>
    <mergeCell ref="CJ199:CK199"/>
    <mergeCell ref="CL199:CM199"/>
    <mergeCell ref="CN199:CO199"/>
    <mergeCell ref="CP199:CQ199"/>
    <mergeCell ref="CR199:CS199"/>
    <mergeCell ref="CT199:CU199"/>
    <mergeCell ref="FP199:FQ199"/>
    <mergeCell ref="FR199:FS199"/>
    <mergeCell ref="B200:G200"/>
    <mergeCell ref="H200:I200"/>
    <mergeCell ref="J200:K200"/>
    <mergeCell ref="L200:M200"/>
    <mergeCell ref="N200:O200"/>
    <mergeCell ref="P200:Q200"/>
    <mergeCell ref="R200:S200"/>
    <mergeCell ref="T200:U200"/>
    <mergeCell ref="FD199:FE199"/>
    <mergeCell ref="FF199:FG199"/>
    <mergeCell ref="FH199:FI199"/>
    <mergeCell ref="FJ199:FK199"/>
    <mergeCell ref="FL199:FM199"/>
    <mergeCell ref="FN199:FO199"/>
    <mergeCell ref="ER199:ES199"/>
    <mergeCell ref="ET199:EU199"/>
    <mergeCell ref="EV199:EW199"/>
    <mergeCell ref="EX199:EY199"/>
    <mergeCell ref="EZ199:FA199"/>
    <mergeCell ref="FB199:FC199"/>
    <mergeCell ref="EF199:EG199"/>
    <mergeCell ref="EH199:EI199"/>
    <mergeCell ref="EJ199:EK199"/>
    <mergeCell ref="EL199:EM199"/>
    <mergeCell ref="EN199:EO199"/>
    <mergeCell ref="EP199:EQ199"/>
    <mergeCell ref="DT199:DU199"/>
    <mergeCell ref="DV199:DW199"/>
    <mergeCell ref="DX199:DY199"/>
    <mergeCell ref="DZ199:EA199"/>
    <mergeCell ref="AT200:AU200"/>
    <mergeCell ref="AV200:AW200"/>
    <mergeCell ref="AX200:AY200"/>
    <mergeCell ref="AZ200:BA200"/>
    <mergeCell ref="BB200:BC200"/>
    <mergeCell ref="BD200:BE200"/>
    <mergeCell ref="AH200:AI200"/>
    <mergeCell ref="AJ200:AK200"/>
    <mergeCell ref="AL200:AM200"/>
    <mergeCell ref="AN200:AO200"/>
    <mergeCell ref="AP200:AQ200"/>
    <mergeCell ref="AR200:AS200"/>
    <mergeCell ref="V200:W200"/>
    <mergeCell ref="X200:Y200"/>
    <mergeCell ref="Z200:AA200"/>
    <mergeCell ref="AB200:AC200"/>
    <mergeCell ref="AD200:AE200"/>
    <mergeCell ref="AF200:AG200"/>
    <mergeCell ref="CD200:CE200"/>
    <mergeCell ref="CF200:CG200"/>
    <mergeCell ref="CH200:CI200"/>
    <mergeCell ref="CJ200:CK200"/>
    <mergeCell ref="CL200:CM200"/>
    <mergeCell ref="CN200:CO200"/>
    <mergeCell ref="BR200:BS200"/>
    <mergeCell ref="BT200:BU200"/>
    <mergeCell ref="BV200:BW200"/>
    <mergeCell ref="BX200:BY200"/>
    <mergeCell ref="BZ200:CA200"/>
    <mergeCell ref="CB200:CC200"/>
    <mergeCell ref="BF200:BG200"/>
    <mergeCell ref="BH200:BI200"/>
    <mergeCell ref="BJ200:BK200"/>
    <mergeCell ref="BL200:BM200"/>
    <mergeCell ref="BN200:BO200"/>
    <mergeCell ref="BP200:BQ200"/>
    <mergeCell ref="EH200:EI200"/>
    <mergeCell ref="EJ200:EK200"/>
    <mergeCell ref="DN200:DO200"/>
    <mergeCell ref="DP200:DQ200"/>
    <mergeCell ref="DR200:DS200"/>
    <mergeCell ref="DT200:DU200"/>
    <mergeCell ref="DV200:DW200"/>
    <mergeCell ref="DX200:DY200"/>
    <mergeCell ref="DB200:DC200"/>
    <mergeCell ref="DD200:DE200"/>
    <mergeCell ref="DF200:DG200"/>
    <mergeCell ref="DH200:DI200"/>
    <mergeCell ref="DJ200:DK200"/>
    <mergeCell ref="DL200:DM200"/>
    <mergeCell ref="CP200:CQ200"/>
    <mergeCell ref="CR200:CS200"/>
    <mergeCell ref="CT200:CU200"/>
    <mergeCell ref="CV200:CW200"/>
    <mergeCell ref="CX200:CY200"/>
    <mergeCell ref="CZ200:DA200"/>
    <mergeCell ref="P201:Q201"/>
    <mergeCell ref="R201:S201"/>
    <mergeCell ref="T201:U201"/>
    <mergeCell ref="V201:W201"/>
    <mergeCell ref="X201:Y201"/>
    <mergeCell ref="Z201:AA201"/>
    <mergeCell ref="FJ200:FK200"/>
    <mergeCell ref="FL200:FM200"/>
    <mergeCell ref="FN200:FO200"/>
    <mergeCell ref="FP200:FQ200"/>
    <mergeCell ref="FR200:FS200"/>
    <mergeCell ref="B201:G201"/>
    <mergeCell ref="H201:I201"/>
    <mergeCell ref="J201:K201"/>
    <mergeCell ref="L201:M201"/>
    <mergeCell ref="N201:O201"/>
    <mergeCell ref="EX200:EY200"/>
    <mergeCell ref="EZ200:FA200"/>
    <mergeCell ref="FB200:FC200"/>
    <mergeCell ref="FD200:FE200"/>
    <mergeCell ref="FF200:FG200"/>
    <mergeCell ref="FH200:FI200"/>
    <mergeCell ref="EL200:EM200"/>
    <mergeCell ref="EN200:EO200"/>
    <mergeCell ref="EP200:EQ200"/>
    <mergeCell ref="ER200:ES200"/>
    <mergeCell ref="ET200:EU200"/>
    <mergeCell ref="EV200:EW200"/>
    <mergeCell ref="DZ200:EA200"/>
    <mergeCell ref="EB200:EC200"/>
    <mergeCell ref="ED200:EE200"/>
    <mergeCell ref="EF200:EG200"/>
    <mergeCell ref="AZ201:BA201"/>
    <mergeCell ref="BB201:BC201"/>
    <mergeCell ref="BD201:BE201"/>
    <mergeCell ref="BF201:BG201"/>
    <mergeCell ref="BH201:BI201"/>
    <mergeCell ref="BJ201:BK201"/>
    <mergeCell ref="AN201:AO201"/>
    <mergeCell ref="AP201:AQ201"/>
    <mergeCell ref="AR201:AS201"/>
    <mergeCell ref="AT201:AU201"/>
    <mergeCell ref="AV201:AW201"/>
    <mergeCell ref="AX201:AY201"/>
    <mergeCell ref="AB201:AC201"/>
    <mergeCell ref="AD201:AE201"/>
    <mergeCell ref="AF201:AG201"/>
    <mergeCell ref="AH201:AI201"/>
    <mergeCell ref="AJ201:AK201"/>
    <mergeCell ref="AL201:AM201"/>
    <mergeCell ref="CJ201:CK201"/>
    <mergeCell ref="CL201:CM201"/>
    <mergeCell ref="CN201:CO201"/>
    <mergeCell ref="CP201:CQ201"/>
    <mergeCell ref="CR201:CS201"/>
    <mergeCell ref="CT201:CU201"/>
    <mergeCell ref="BX201:BY201"/>
    <mergeCell ref="BZ201:CA201"/>
    <mergeCell ref="CB201:CC201"/>
    <mergeCell ref="CD201:CE201"/>
    <mergeCell ref="CF201:CG201"/>
    <mergeCell ref="CH201:CI201"/>
    <mergeCell ref="BL201:BM201"/>
    <mergeCell ref="BN201:BO201"/>
    <mergeCell ref="BP201:BQ201"/>
    <mergeCell ref="BR201:BS201"/>
    <mergeCell ref="BT201:BU201"/>
    <mergeCell ref="BV201:BW201"/>
    <mergeCell ref="EN201:EO201"/>
    <mergeCell ref="EP201:EQ201"/>
    <mergeCell ref="DT201:DU201"/>
    <mergeCell ref="DV201:DW201"/>
    <mergeCell ref="DX201:DY201"/>
    <mergeCell ref="DZ201:EA201"/>
    <mergeCell ref="EB201:EC201"/>
    <mergeCell ref="ED201:EE201"/>
    <mergeCell ref="DH201:DI201"/>
    <mergeCell ref="DJ201:DK201"/>
    <mergeCell ref="DL201:DM201"/>
    <mergeCell ref="DN201:DO201"/>
    <mergeCell ref="DP201:DQ201"/>
    <mergeCell ref="DR201:DS201"/>
    <mergeCell ref="CV201:CW201"/>
    <mergeCell ref="CX201:CY201"/>
    <mergeCell ref="CZ201:DA201"/>
    <mergeCell ref="DB201:DC201"/>
    <mergeCell ref="DD201:DE201"/>
    <mergeCell ref="DF201:DG201"/>
    <mergeCell ref="V202:W202"/>
    <mergeCell ref="X202:Y202"/>
    <mergeCell ref="Z202:AA202"/>
    <mergeCell ref="AB202:AC202"/>
    <mergeCell ref="AD202:AE202"/>
    <mergeCell ref="AF202:AG202"/>
    <mergeCell ref="FP201:FQ201"/>
    <mergeCell ref="FR201:FS201"/>
    <mergeCell ref="B202:G202"/>
    <mergeCell ref="H202:I202"/>
    <mergeCell ref="J202:K202"/>
    <mergeCell ref="L202:M202"/>
    <mergeCell ref="N202:O202"/>
    <mergeCell ref="P202:Q202"/>
    <mergeCell ref="R202:S202"/>
    <mergeCell ref="T202:U202"/>
    <mergeCell ref="FD201:FE201"/>
    <mergeCell ref="FF201:FG201"/>
    <mergeCell ref="FH201:FI201"/>
    <mergeCell ref="FJ201:FK201"/>
    <mergeCell ref="FL201:FM201"/>
    <mergeCell ref="FN201:FO201"/>
    <mergeCell ref="ER201:ES201"/>
    <mergeCell ref="ET201:EU201"/>
    <mergeCell ref="EV201:EW201"/>
    <mergeCell ref="EX201:EY201"/>
    <mergeCell ref="EZ201:FA201"/>
    <mergeCell ref="FB201:FC201"/>
    <mergeCell ref="EF201:EG201"/>
    <mergeCell ref="EH201:EI201"/>
    <mergeCell ref="EJ201:EK201"/>
    <mergeCell ref="EL201:EM201"/>
    <mergeCell ref="BX202:BY202"/>
    <mergeCell ref="BZ202:CA202"/>
    <mergeCell ref="CB202:CC202"/>
    <mergeCell ref="BF202:BG202"/>
    <mergeCell ref="BH202:BI202"/>
    <mergeCell ref="BJ202:BK202"/>
    <mergeCell ref="BL202:BM202"/>
    <mergeCell ref="BN202:BO202"/>
    <mergeCell ref="BP202:BQ202"/>
    <mergeCell ref="AT202:AU202"/>
    <mergeCell ref="AV202:AW202"/>
    <mergeCell ref="AX202:AY202"/>
    <mergeCell ref="AZ202:BA202"/>
    <mergeCell ref="BB202:BC202"/>
    <mergeCell ref="BD202:BE202"/>
    <mergeCell ref="AH202:AI202"/>
    <mergeCell ref="AJ202:AK202"/>
    <mergeCell ref="AL202:AM202"/>
    <mergeCell ref="AN202:AO202"/>
    <mergeCell ref="AP202:AQ202"/>
    <mergeCell ref="AR202:AS202"/>
    <mergeCell ref="BR202:BS202"/>
    <mergeCell ref="BT202:BU202"/>
    <mergeCell ref="BV202:BW202"/>
    <mergeCell ref="M204:N204"/>
    <mergeCell ref="O204:P204"/>
    <mergeCell ref="EX202:EY202"/>
    <mergeCell ref="EZ202:FA202"/>
    <mergeCell ref="FB202:FC202"/>
    <mergeCell ref="FD202:FE202"/>
    <mergeCell ref="FF202:FG202"/>
    <mergeCell ref="FH202:FI202"/>
    <mergeCell ref="EL202:EM202"/>
    <mergeCell ref="EN202:EO202"/>
    <mergeCell ref="EP202:EQ202"/>
    <mergeCell ref="ER202:ES202"/>
    <mergeCell ref="ET202:EU202"/>
    <mergeCell ref="EV202:EW202"/>
    <mergeCell ref="DZ202:EA202"/>
    <mergeCell ref="EB202:EC202"/>
    <mergeCell ref="ED202:EE202"/>
    <mergeCell ref="EF202:EG202"/>
    <mergeCell ref="EH202:EI202"/>
    <mergeCell ref="EJ202:EK202"/>
    <mergeCell ref="DN202:DO202"/>
    <mergeCell ref="DP202:DQ202"/>
    <mergeCell ref="DR202:DS202"/>
    <mergeCell ref="DT202:DU202"/>
    <mergeCell ref="DV202:DW202"/>
    <mergeCell ref="DX202:DY202"/>
    <mergeCell ref="DB202:DC202"/>
    <mergeCell ref="DD202:DE202"/>
    <mergeCell ref="DF202:DG202"/>
    <mergeCell ref="AO204:AP204"/>
    <mergeCell ref="AQ204:AR204"/>
    <mergeCell ref="AS204:AT204"/>
    <mergeCell ref="FJ202:FK202"/>
    <mergeCell ref="FL202:FM202"/>
    <mergeCell ref="FN202:FO202"/>
    <mergeCell ref="FP202:FQ202"/>
    <mergeCell ref="FR202:FS202"/>
    <mergeCell ref="CP202:CQ202"/>
    <mergeCell ref="CR202:CS202"/>
    <mergeCell ref="CT202:CU202"/>
    <mergeCell ref="CV202:CW202"/>
    <mergeCell ref="CX202:CY202"/>
    <mergeCell ref="CZ202:DA202"/>
    <mergeCell ref="CD202:CE202"/>
    <mergeCell ref="CF202:CG202"/>
    <mergeCell ref="CH202:CI202"/>
    <mergeCell ref="CJ202:CK202"/>
    <mergeCell ref="CL202:CM202"/>
    <mergeCell ref="CN202:CO202"/>
    <mergeCell ref="DH202:DI202"/>
    <mergeCell ref="DJ202:DK202"/>
    <mergeCell ref="DL202:DM202"/>
    <mergeCell ref="AU204:AV204"/>
    <mergeCell ref="AW204:AX204"/>
    <mergeCell ref="AY204:AZ204"/>
    <mergeCell ref="AC204:AD204"/>
    <mergeCell ref="AE204:AF204"/>
    <mergeCell ref="AG204:AH204"/>
    <mergeCell ref="AI204:AJ204"/>
    <mergeCell ref="AK204:AL204"/>
    <mergeCell ref="AM204:AN204"/>
    <mergeCell ref="Q204:R204"/>
    <mergeCell ref="S204:T204"/>
    <mergeCell ref="U204:V204"/>
    <mergeCell ref="W204:X204"/>
    <mergeCell ref="Y204:Z204"/>
    <mergeCell ref="AA204:AB204"/>
    <mergeCell ref="BY204:BZ204"/>
    <mergeCell ref="CA204:CB204"/>
    <mergeCell ref="CC204:CD204"/>
    <mergeCell ref="CE204:CF204"/>
    <mergeCell ref="CG204:CH204"/>
    <mergeCell ref="CI204:CJ204"/>
    <mergeCell ref="BM204:BN204"/>
    <mergeCell ref="BO204:BP204"/>
    <mergeCell ref="BQ204:BR204"/>
    <mergeCell ref="BS204:BT204"/>
    <mergeCell ref="BU204:BV204"/>
    <mergeCell ref="BW204:BX204"/>
    <mergeCell ref="BA204:BB204"/>
    <mergeCell ref="BC204:BD204"/>
    <mergeCell ref="BE204:BF204"/>
    <mergeCell ref="BG204:BH204"/>
    <mergeCell ref="BI204:BJ204"/>
    <mergeCell ref="BK204:BL204"/>
    <mergeCell ref="EC204:ED204"/>
    <mergeCell ref="DI204:DJ204"/>
    <mergeCell ref="DK204:DL204"/>
    <mergeCell ref="DM204:DN204"/>
    <mergeCell ref="DO204:DP204"/>
    <mergeCell ref="DQ204:DR204"/>
    <mergeCell ref="DS204:DT204"/>
    <mergeCell ref="CW204:CX204"/>
    <mergeCell ref="CY204:CZ204"/>
    <mergeCell ref="DA204:DB204"/>
    <mergeCell ref="DC204:DD204"/>
    <mergeCell ref="DE204:DF204"/>
    <mergeCell ref="DG204:DH204"/>
    <mergeCell ref="CK204:CL204"/>
    <mergeCell ref="CM204:CN204"/>
    <mergeCell ref="CO204:CP204"/>
    <mergeCell ref="CQ204:CR204"/>
    <mergeCell ref="CS204:CT204"/>
    <mergeCell ref="CU204:CV204"/>
    <mergeCell ref="FQ204:FR204"/>
    <mergeCell ref="B205:G205"/>
    <mergeCell ref="K205:L205"/>
    <mergeCell ref="M205:N205"/>
    <mergeCell ref="O205:P205"/>
    <mergeCell ref="Q205:R205"/>
    <mergeCell ref="S205:T205"/>
    <mergeCell ref="U205:V205"/>
    <mergeCell ref="W205:X205"/>
    <mergeCell ref="FE204:FF204"/>
    <mergeCell ref="FG204:FH204"/>
    <mergeCell ref="FI204:FJ204"/>
    <mergeCell ref="FK204:FL204"/>
    <mergeCell ref="FM204:FN204"/>
    <mergeCell ref="FO204:FP204"/>
    <mergeCell ref="ES204:ET204"/>
    <mergeCell ref="EU204:EV204"/>
    <mergeCell ref="EW204:EX204"/>
    <mergeCell ref="EY204:EZ204"/>
    <mergeCell ref="FA204:FB204"/>
    <mergeCell ref="FC204:FD204"/>
    <mergeCell ref="EG204:EH204"/>
    <mergeCell ref="EI204:EJ204"/>
    <mergeCell ref="EK204:EL204"/>
    <mergeCell ref="EM204:EN204"/>
    <mergeCell ref="EO204:EP204"/>
    <mergeCell ref="EQ204:ER204"/>
    <mergeCell ref="DU204:DV204"/>
    <mergeCell ref="DW204:DX204"/>
    <mergeCell ref="DY204:DZ204"/>
    <mergeCell ref="EA204:EB204"/>
    <mergeCell ref="EE204:EF204"/>
    <mergeCell ref="AW205:AX205"/>
    <mergeCell ref="AY205:AZ205"/>
    <mergeCell ref="BA205:BB205"/>
    <mergeCell ref="BC205:BD205"/>
    <mergeCell ref="BE205:BF205"/>
    <mergeCell ref="BG205:BH205"/>
    <mergeCell ref="AK205:AL205"/>
    <mergeCell ref="AM205:AN205"/>
    <mergeCell ref="AO205:AP205"/>
    <mergeCell ref="AQ205:AR205"/>
    <mergeCell ref="AS205:AT205"/>
    <mergeCell ref="AU205:AV205"/>
    <mergeCell ref="Y205:Z205"/>
    <mergeCell ref="AA205:AB205"/>
    <mergeCell ref="AC205:AD205"/>
    <mergeCell ref="AE205:AF205"/>
    <mergeCell ref="AG205:AH205"/>
    <mergeCell ref="AI205:AJ205"/>
    <mergeCell ref="CG205:CH205"/>
    <mergeCell ref="CI205:CJ205"/>
    <mergeCell ref="CK205:CL205"/>
    <mergeCell ref="CM205:CN205"/>
    <mergeCell ref="CO205:CP205"/>
    <mergeCell ref="CQ205:CR205"/>
    <mergeCell ref="BU205:BV205"/>
    <mergeCell ref="BW205:BX205"/>
    <mergeCell ref="BY205:BZ205"/>
    <mergeCell ref="CA205:CB205"/>
    <mergeCell ref="CC205:CD205"/>
    <mergeCell ref="CE205:CF205"/>
    <mergeCell ref="BI205:BJ205"/>
    <mergeCell ref="BK205:BL205"/>
    <mergeCell ref="BM205:BN205"/>
    <mergeCell ref="BO205:BP205"/>
    <mergeCell ref="BQ205:BR205"/>
    <mergeCell ref="BS205:BT205"/>
    <mergeCell ref="EM205:EN205"/>
    <mergeCell ref="DQ205:DR205"/>
    <mergeCell ref="DS205:DT205"/>
    <mergeCell ref="DU205:DV205"/>
    <mergeCell ref="DW205:DX205"/>
    <mergeCell ref="DY205:DZ205"/>
    <mergeCell ref="EA205:EB205"/>
    <mergeCell ref="DE205:DF205"/>
    <mergeCell ref="DG205:DH205"/>
    <mergeCell ref="DI205:DJ205"/>
    <mergeCell ref="DK205:DL205"/>
    <mergeCell ref="DM205:DN205"/>
    <mergeCell ref="DO205:DP205"/>
    <mergeCell ref="CS205:CT205"/>
    <mergeCell ref="CU205:CV205"/>
    <mergeCell ref="CW205:CX205"/>
    <mergeCell ref="CY205:CZ205"/>
    <mergeCell ref="DA205:DB205"/>
    <mergeCell ref="DC205:DD205"/>
    <mergeCell ref="U206:V206"/>
    <mergeCell ref="W206:X206"/>
    <mergeCell ref="Y206:Z206"/>
    <mergeCell ref="AA206:AB206"/>
    <mergeCell ref="AC206:AD206"/>
    <mergeCell ref="AE206:AF206"/>
    <mergeCell ref="FM205:FN205"/>
    <mergeCell ref="FO205:FP205"/>
    <mergeCell ref="FQ205:FR205"/>
    <mergeCell ref="B206:G206"/>
    <mergeCell ref="K206:L206"/>
    <mergeCell ref="M206:N206"/>
    <mergeCell ref="O206:P206"/>
    <mergeCell ref="Q206:R206"/>
    <mergeCell ref="S206:T206"/>
    <mergeCell ref="FA205:FB205"/>
    <mergeCell ref="FC205:FD205"/>
    <mergeCell ref="FE205:FF205"/>
    <mergeCell ref="FG205:FH205"/>
    <mergeCell ref="FI205:FJ205"/>
    <mergeCell ref="FK205:FL205"/>
    <mergeCell ref="EO205:EP205"/>
    <mergeCell ref="EQ205:ER205"/>
    <mergeCell ref="ES205:ET205"/>
    <mergeCell ref="EU205:EV205"/>
    <mergeCell ref="EW205:EX205"/>
    <mergeCell ref="EY205:EZ205"/>
    <mergeCell ref="EC205:ED205"/>
    <mergeCell ref="EE205:EF205"/>
    <mergeCell ref="EG205:EH205"/>
    <mergeCell ref="EI205:EJ205"/>
    <mergeCell ref="EK205:EL205"/>
    <mergeCell ref="BE206:BF206"/>
    <mergeCell ref="BG206:BH206"/>
    <mergeCell ref="BI206:BJ206"/>
    <mergeCell ref="BK206:BL206"/>
    <mergeCell ref="BM206:BN206"/>
    <mergeCell ref="BO206:BP206"/>
    <mergeCell ref="AS206:AT206"/>
    <mergeCell ref="AU206:AV206"/>
    <mergeCell ref="AW206:AX206"/>
    <mergeCell ref="AY206:AZ206"/>
    <mergeCell ref="BA206:BB206"/>
    <mergeCell ref="BC206:BD206"/>
    <mergeCell ref="AG206:AH206"/>
    <mergeCell ref="AI206:AJ206"/>
    <mergeCell ref="AK206:AL206"/>
    <mergeCell ref="AM206:AN206"/>
    <mergeCell ref="AO206:AP206"/>
    <mergeCell ref="AQ206:AR206"/>
    <mergeCell ref="DY206:DZ206"/>
    <mergeCell ref="EA206:EB206"/>
    <mergeCell ref="EC206:ED206"/>
    <mergeCell ref="EE206:EF206"/>
    <mergeCell ref="EG206:EH206"/>
    <mergeCell ref="EI206:EJ206"/>
    <mergeCell ref="DM206:DN206"/>
    <mergeCell ref="DO206:DP206"/>
    <mergeCell ref="DQ206:DR206"/>
    <mergeCell ref="DS206:DT206"/>
    <mergeCell ref="DU206:DV206"/>
    <mergeCell ref="DW206:DX206"/>
    <mergeCell ref="DA206:DB206"/>
    <mergeCell ref="DC206:DD206"/>
    <mergeCell ref="DE206:DF206"/>
    <mergeCell ref="BQ206:BR206"/>
    <mergeCell ref="BS206:BT206"/>
    <mergeCell ref="BU206:BV206"/>
    <mergeCell ref="BW206:BX206"/>
    <mergeCell ref="BY206:BZ206"/>
    <mergeCell ref="CA206:CB206"/>
    <mergeCell ref="FI206:FJ206"/>
    <mergeCell ref="FK206:FL206"/>
    <mergeCell ref="FM206:FN206"/>
    <mergeCell ref="FO206:FP206"/>
    <mergeCell ref="FQ206:FR206"/>
    <mergeCell ref="DG206:DH206"/>
    <mergeCell ref="DI206:DJ206"/>
    <mergeCell ref="DK206:DL206"/>
    <mergeCell ref="CO206:CP206"/>
    <mergeCell ref="CQ206:CR206"/>
    <mergeCell ref="CS206:CT206"/>
    <mergeCell ref="CU206:CV206"/>
    <mergeCell ref="CW206:CX206"/>
    <mergeCell ref="CY206:CZ206"/>
    <mergeCell ref="CC206:CD206"/>
    <mergeCell ref="CE206:CF206"/>
    <mergeCell ref="CG206:CH206"/>
    <mergeCell ref="CI206:CJ206"/>
    <mergeCell ref="CK206:CL206"/>
    <mergeCell ref="CM206:CN206"/>
    <mergeCell ref="EW206:EX206"/>
    <mergeCell ref="EY206:EZ206"/>
    <mergeCell ref="FA206:FB206"/>
    <mergeCell ref="FC206:FD206"/>
    <mergeCell ref="FE206:FF206"/>
    <mergeCell ref="FG206:FH206"/>
    <mergeCell ref="EK206:EL206"/>
    <mergeCell ref="EM206:EN206"/>
    <mergeCell ref="EO206:EP206"/>
    <mergeCell ref="EQ206:ER206"/>
    <mergeCell ref="ES206:ET206"/>
    <mergeCell ref="EU206:EV206"/>
    <mergeCell ref="AO207:AP207"/>
    <mergeCell ref="AQ207:AR207"/>
    <mergeCell ref="AS207:AT207"/>
    <mergeCell ref="AU207:AV207"/>
    <mergeCell ref="AW207:AX207"/>
    <mergeCell ref="AY207:AZ207"/>
    <mergeCell ref="AC207:AD207"/>
    <mergeCell ref="AE207:AF207"/>
    <mergeCell ref="AG207:AH207"/>
    <mergeCell ref="AI207:AJ207"/>
    <mergeCell ref="AK207:AL207"/>
    <mergeCell ref="AM207:AN207"/>
    <mergeCell ref="Q207:R207"/>
    <mergeCell ref="S207:T207"/>
    <mergeCell ref="U207:V207"/>
    <mergeCell ref="W207:X207"/>
    <mergeCell ref="Y207:Z207"/>
    <mergeCell ref="AA207:AB207"/>
    <mergeCell ref="BY207:BZ207"/>
    <mergeCell ref="CA207:CB207"/>
    <mergeCell ref="CC207:CD207"/>
    <mergeCell ref="CE207:CF207"/>
    <mergeCell ref="CG207:CH207"/>
    <mergeCell ref="CI207:CJ207"/>
    <mergeCell ref="BM207:BN207"/>
    <mergeCell ref="BO207:BP207"/>
    <mergeCell ref="BQ207:BR207"/>
    <mergeCell ref="BS207:BT207"/>
    <mergeCell ref="BU207:BV207"/>
    <mergeCell ref="BW207:BX207"/>
    <mergeCell ref="BA207:BB207"/>
    <mergeCell ref="BC207:BD207"/>
    <mergeCell ref="BE207:BF207"/>
    <mergeCell ref="BG207:BH207"/>
    <mergeCell ref="BI207:BJ207"/>
    <mergeCell ref="BK207:BL207"/>
    <mergeCell ref="EE207:EF207"/>
    <mergeCell ref="DI207:DJ207"/>
    <mergeCell ref="DK207:DL207"/>
    <mergeCell ref="DM207:DN207"/>
    <mergeCell ref="DO207:DP207"/>
    <mergeCell ref="DQ207:DR207"/>
    <mergeCell ref="DS207:DT207"/>
    <mergeCell ref="CW207:CX207"/>
    <mergeCell ref="CY207:CZ207"/>
    <mergeCell ref="DA207:DB207"/>
    <mergeCell ref="DC207:DD207"/>
    <mergeCell ref="DE207:DF207"/>
    <mergeCell ref="DG207:DH207"/>
    <mergeCell ref="CK207:CL207"/>
    <mergeCell ref="CM207:CN207"/>
    <mergeCell ref="CO207:CP207"/>
    <mergeCell ref="CQ207:CR207"/>
    <mergeCell ref="CS207:CT207"/>
    <mergeCell ref="CU207:CV207"/>
    <mergeCell ref="FQ207:FR207"/>
    <mergeCell ref="B208:G208"/>
    <mergeCell ref="K208:L208"/>
    <mergeCell ref="M208:N208"/>
    <mergeCell ref="O208:P208"/>
    <mergeCell ref="Q208:R208"/>
    <mergeCell ref="S208:T208"/>
    <mergeCell ref="U208:V208"/>
    <mergeCell ref="W208:X208"/>
    <mergeCell ref="FE207:FF207"/>
    <mergeCell ref="FG207:FH207"/>
    <mergeCell ref="FI207:FJ207"/>
    <mergeCell ref="FK207:FL207"/>
    <mergeCell ref="FM207:FN207"/>
    <mergeCell ref="FO207:FP207"/>
    <mergeCell ref="ES207:ET207"/>
    <mergeCell ref="EU207:EV207"/>
    <mergeCell ref="EW207:EX207"/>
    <mergeCell ref="EY207:EZ207"/>
    <mergeCell ref="FA207:FB207"/>
    <mergeCell ref="FC207:FD207"/>
    <mergeCell ref="EG207:EH207"/>
    <mergeCell ref="EI207:EJ207"/>
    <mergeCell ref="EK207:EL207"/>
    <mergeCell ref="EM207:EN207"/>
    <mergeCell ref="EO207:EP207"/>
    <mergeCell ref="EQ207:ER207"/>
    <mergeCell ref="DU207:DV207"/>
    <mergeCell ref="DW207:DX207"/>
    <mergeCell ref="DY207:DZ207"/>
    <mergeCell ref="EA207:EB207"/>
    <mergeCell ref="EC207:ED207"/>
    <mergeCell ref="AW208:AX208"/>
    <mergeCell ref="AY208:AZ208"/>
    <mergeCell ref="BA208:BB208"/>
    <mergeCell ref="BC208:BD208"/>
    <mergeCell ref="BE208:BF208"/>
    <mergeCell ref="BG208:BH208"/>
    <mergeCell ref="AK208:AL208"/>
    <mergeCell ref="AM208:AN208"/>
    <mergeCell ref="AO208:AP208"/>
    <mergeCell ref="AQ208:AR208"/>
    <mergeCell ref="AS208:AT208"/>
    <mergeCell ref="AU208:AV208"/>
    <mergeCell ref="Y208:Z208"/>
    <mergeCell ref="AA208:AB208"/>
    <mergeCell ref="AC208:AD208"/>
    <mergeCell ref="AE208:AF208"/>
    <mergeCell ref="AG208:AH208"/>
    <mergeCell ref="AI208:AJ208"/>
    <mergeCell ref="CG208:CH208"/>
    <mergeCell ref="CI208:CJ208"/>
    <mergeCell ref="CK208:CL208"/>
    <mergeCell ref="CM208:CN208"/>
    <mergeCell ref="CO208:CP208"/>
    <mergeCell ref="CQ208:CR208"/>
    <mergeCell ref="BU208:BV208"/>
    <mergeCell ref="BW208:BX208"/>
    <mergeCell ref="BY208:BZ208"/>
    <mergeCell ref="CA208:CB208"/>
    <mergeCell ref="CC208:CD208"/>
    <mergeCell ref="CE208:CF208"/>
    <mergeCell ref="BI208:BJ208"/>
    <mergeCell ref="BK208:BL208"/>
    <mergeCell ref="BM208:BN208"/>
    <mergeCell ref="BO208:BP208"/>
    <mergeCell ref="BQ208:BR208"/>
    <mergeCell ref="BS208:BT208"/>
    <mergeCell ref="EM208:EN208"/>
    <mergeCell ref="DQ208:DR208"/>
    <mergeCell ref="DS208:DT208"/>
    <mergeCell ref="DU208:DV208"/>
    <mergeCell ref="DW208:DX208"/>
    <mergeCell ref="DY208:DZ208"/>
    <mergeCell ref="EA208:EB208"/>
    <mergeCell ref="DE208:DF208"/>
    <mergeCell ref="DG208:DH208"/>
    <mergeCell ref="DI208:DJ208"/>
    <mergeCell ref="DK208:DL208"/>
    <mergeCell ref="DM208:DN208"/>
    <mergeCell ref="DO208:DP208"/>
    <mergeCell ref="CS208:CT208"/>
    <mergeCell ref="CU208:CV208"/>
    <mergeCell ref="CW208:CX208"/>
    <mergeCell ref="CY208:CZ208"/>
    <mergeCell ref="DA208:DB208"/>
    <mergeCell ref="DC208:DD208"/>
    <mergeCell ref="U209:V209"/>
    <mergeCell ref="W209:X209"/>
    <mergeCell ref="Y209:Z209"/>
    <mergeCell ref="AA209:AB209"/>
    <mergeCell ref="AC209:AD209"/>
    <mergeCell ref="AE209:AF209"/>
    <mergeCell ref="FM208:FN208"/>
    <mergeCell ref="FO208:FP208"/>
    <mergeCell ref="FQ208:FR208"/>
    <mergeCell ref="B209:G209"/>
    <mergeCell ref="K209:L209"/>
    <mergeCell ref="M209:N209"/>
    <mergeCell ref="O209:P209"/>
    <mergeCell ref="Q209:R209"/>
    <mergeCell ref="S209:T209"/>
    <mergeCell ref="FA208:FB208"/>
    <mergeCell ref="FC208:FD208"/>
    <mergeCell ref="FE208:FF208"/>
    <mergeCell ref="FG208:FH208"/>
    <mergeCell ref="FI208:FJ208"/>
    <mergeCell ref="FK208:FL208"/>
    <mergeCell ref="EO208:EP208"/>
    <mergeCell ref="EQ208:ER208"/>
    <mergeCell ref="ES208:ET208"/>
    <mergeCell ref="EU208:EV208"/>
    <mergeCell ref="EW208:EX208"/>
    <mergeCell ref="EY208:EZ208"/>
    <mergeCell ref="EC208:ED208"/>
    <mergeCell ref="EE208:EF208"/>
    <mergeCell ref="EG208:EH208"/>
    <mergeCell ref="EI208:EJ208"/>
    <mergeCell ref="EK208:EL208"/>
    <mergeCell ref="BE209:BF209"/>
    <mergeCell ref="BG209:BH209"/>
    <mergeCell ref="BI209:BJ209"/>
    <mergeCell ref="BK209:BL209"/>
    <mergeCell ref="BM209:BN209"/>
    <mergeCell ref="BO209:BP209"/>
    <mergeCell ref="AS209:AT209"/>
    <mergeCell ref="AU209:AV209"/>
    <mergeCell ref="AW209:AX209"/>
    <mergeCell ref="AY209:AZ209"/>
    <mergeCell ref="BA209:BB209"/>
    <mergeCell ref="BC209:BD209"/>
    <mergeCell ref="AG209:AH209"/>
    <mergeCell ref="AI209:AJ209"/>
    <mergeCell ref="AK209:AL209"/>
    <mergeCell ref="AM209:AN209"/>
    <mergeCell ref="AO209:AP209"/>
    <mergeCell ref="AQ209:AR209"/>
    <mergeCell ref="CO209:CP209"/>
    <mergeCell ref="CQ209:CR209"/>
    <mergeCell ref="CS209:CT209"/>
    <mergeCell ref="CU209:CV209"/>
    <mergeCell ref="CW209:CX209"/>
    <mergeCell ref="CY209:CZ209"/>
    <mergeCell ref="CC209:CD209"/>
    <mergeCell ref="CE209:CF209"/>
    <mergeCell ref="CG209:CH209"/>
    <mergeCell ref="CI209:CJ209"/>
    <mergeCell ref="CK209:CL209"/>
    <mergeCell ref="CM209:CN209"/>
    <mergeCell ref="BQ209:BR209"/>
    <mergeCell ref="BS209:BT209"/>
    <mergeCell ref="BU209:BV209"/>
    <mergeCell ref="BW209:BX209"/>
    <mergeCell ref="BY209:BZ209"/>
    <mergeCell ref="CA209:CB209"/>
    <mergeCell ref="DY209:DZ209"/>
    <mergeCell ref="EA209:EB209"/>
    <mergeCell ref="EC209:ED209"/>
    <mergeCell ref="EE209:EF209"/>
    <mergeCell ref="EG209:EH209"/>
    <mergeCell ref="EI209:EJ209"/>
    <mergeCell ref="DM209:DN209"/>
    <mergeCell ref="DO209:DP209"/>
    <mergeCell ref="DQ209:DR209"/>
    <mergeCell ref="DS209:DT209"/>
    <mergeCell ref="DU209:DV209"/>
    <mergeCell ref="DW209:DX209"/>
    <mergeCell ref="DA209:DB209"/>
    <mergeCell ref="DC209:DD209"/>
    <mergeCell ref="DE209:DF209"/>
    <mergeCell ref="DG209:DH209"/>
    <mergeCell ref="DI209:DJ209"/>
    <mergeCell ref="DK209:DL209"/>
    <mergeCell ref="AC212:AD212"/>
    <mergeCell ref="AE212:AF212"/>
    <mergeCell ref="AG212:AH212"/>
    <mergeCell ref="AI212:AJ212"/>
    <mergeCell ref="AK212:AL212"/>
    <mergeCell ref="AM212:AN212"/>
    <mergeCell ref="S212:T212"/>
    <mergeCell ref="U212:V212"/>
    <mergeCell ref="W212:X212"/>
    <mergeCell ref="Y212:Z212"/>
    <mergeCell ref="AA212:AB212"/>
    <mergeCell ref="FI209:FJ209"/>
    <mergeCell ref="FK209:FL209"/>
    <mergeCell ref="FM209:FN209"/>
    <mergeCell ref="FO209:FP209"/>
    <mergeCell ref="FQ209:FR209"/>
    <mergeCell ref="B212:G212"/>
    <mergeCell ref="K212:L212"/>
    <mergeCell ref="M212:N212"/>
    <mergeCell ref="O212:P212"/>
    <mergeCell ref="EW209:EX209"/>
    <mergeCell ref="EY209:EZ209"/>
    <mergeCell ref="FA209:FB209"/>
    <mergeCell ref="FC209:FD209"/>
    <mergeCell ref="FE209:FF209"/>
    <mergeCell ref="FG209:FH209"/>
    <mergeCell ref="EK209:EL209"/>
    <mergeCell ref="EM209:EN209"/>
    <mergeCell ref="EO209:EP209"/>
    <mergeCell ref="EQ209:ER209"/>
    <mergeCell ref="ES209:ET209"/>
    <mergeCell ref="EU209:EV209"/>
    <mergeCell ref="BM212:BN212"/>
    <mergeCell ref="BO212:BP212"/>
    <mergeCell ref="BQ212:BR212"/>
    <mergeCell ref="BS212:BT212"/>
    <mergeCell ref="BU212:BV212"/>
    <mergeCell ref="BW212:BX212"/>
    <mergeCell ref="BA212:BB212"/>
    <mergeCell ref="BC212:BD212"/>
    <mergeCell ref="BE212:BF212"/>
    <mergeCell ref="BG212:BH212"/>
    <mergeCell ref="BI212:BJ212"/>
    <mergeCell ref="BK212:BL212"/>
    <mergeCell ref="AO212:AP212"/>
    <mergeCell ref="AQ212:AR212"/>
    <mergeCell ref="AS212:AT212"/>
    <mergeCell ref="AU212:AV212"/>
    <mergeCell ref="AW212:AX212"/>
    <mergeCell ref="AY212:AZ212"/>
    <mergeCell ref="CW212:CX212"/>
    <mergeCell ref="CY212:CZ212"/>
    <mergeCell ref="DA212:DB212"/>
    <mergeCell ref="DC212:DD212"/>
    <mergeCell ref="DE212:DF212"/>
    <mergeCell ref="DG212:DH212"/>
    <mergeCell ref="CK212:CL212"/>
    <mergeCell ref="CM212:CN212"/>
    <mergeCell ref="CO212:CP212"/>
    <mergeCell ref="CQ212:CR212"/>
    <mergeCell ref="CS212:CT212"/>
    <mergeCell ref="CU212:CV212"/>
    <mergeCell ref="BY212:BZ212"/>
    <mergeCell ref="CA212:CB212"/>
    <mergeCell ref="CC212:CD212"/>
    <mergeCell ref="CE212:CF212"/>
    <mergeCell ref="CG212:CH212"/>
    <mergeCell ref="CI212:CJ212"/>
    <mergeCell ref="FC212:FD212"/>
    <mergeCell ref="EG212:EH212"/>
    <mergeCell ref="EI212:EJ212"/>
    <mergeCell ref="EK212:EL212"/>
    <mergeCell ref="EM212:EN212"/>
    <mergeCell ref="EO212:EP212"/>
    <mergeCell ref="EQ212:ER212"/>
    <mergeCell ref="DU212:DV212"/>
    <mergeCell ref="DW212:DX212"/>
    <mergeCell ref="DY212:DZ212"/>
    <mergeCell ref="EA212:EB212"/>
    <mergeCell ref="EC212:ED212"/>
    <mergeCell ref="EE212:EF212"/>
    <mergeCell ref="DI212:DJ212"/>
    <mergeCell ref="DK212:DL212"/>
    <mergeCell ref="DM212:DN212"/>
    <mergeCell ref="DO212:DP212"/>
    <mergeCell ref="DQ212:DR212"/>
    <mergeCell ref="DS212:DT212"/>
    <mergeCell ref="AK213:AL213"/>
    <mergeCell ref="AM213:AN213"/>
    <mergeCell ref="AO213:AP213"/>
    <mergeCell ref="AQ213:AR213"/>
    <mergeCell ref="AS213:AT213"/>
    <mergeCell ref="AU213:AV213"/>
    <mergeCell ref="Y213:Z213"/>
    <mergeCell ref="AA213:AB213"/>
    <mergeCell ref="AC213:AD213"/>
    <mergeCell ref="AE213:AF213"/>
    <mergeCell ref="AG213:AH213"/>
    <mergeCell ref="AI213:AJ213"/>
    <mergeCell ref="FQ212:FR212"/>
    <mergeCell ref="B213:G213"/>
    <mergeCell ref="K213:L213"/>
    <mergeCell ref="M213:N213"/>
    <mergeCell ref="O213:P213"/>
    <mergeCell ref="Q213:R213"/>
    <mergeCell ref="S213:T213"/>
    <mergeCell ref="U213:V213"/>
    <mergeCell ref="W213:X213"/>
    <mergeCell ref="FE212:FF212"/>
    <mergeCell ref="FG212:FH212"/>
    <mergeCell ref="FI212:FJ212"/>
    <mergeCell ref="FK212:FL212"/>
    <mergeCell ref="FM212:FN212"/>
    <mergeCell ref="FO212:FP212"/>
    <mergeCell ref="ES212:ET212"/>
    <mergeCell ref="EU212:EV212"/>
    <mergeCell ref="EW212:EX212"/>
    <mergeCell ref="EY212:EZ212"/>
    <mergeCell ref="FA212:FB212"/>
    <mergeCell ref="BU213:BV213"/>
    <mergeCell ref="BW213:BX213"/>
    <mergeCell ref="BY213:BZ213"/>
    <mergeCell ref="CA213:CB213"/>
    <mergeCell ref="CC213:CD213"/>
    <mergeCell ref="CE213:CF213"/>
    <mergeCell ref="BI213:BJ213"/>
    <mergeCell ref="BK213:BL213"/>
    <mergeCell ref="BM213:BN213"/>
    <mergeCell ref="BO213:BP213"/>
    <mergeCell ref="BQ213:BR213"/>
    <mergeCell ref="BS213:BT213"/>
    <mergeCell ref="AW213:AX213"/>
    <mergeCell ref="AY213:AZ213"/>
    <mergeCell ref="BA213:BB213"/>
    <mergeCell ref="BC213:BD213"/>
    <mergeCell ref="BE213:BF213"/>
    <mergeCell ref="BG213:BH213"/>
    <mergeCell ref="EA213:EB213"/>
    <mergeCell ref="DE213:DF213"/>
    <mergeCell ref="DG213:DH213"/>
    <mergeCell ref="DI213:DJ213"/>
    <mergeCell ref="DK213:DL213"/>
    <mergeCell ref="DM213:DN213"/>
    <mergeCell ref="DO213:DP213"/>
    <mergeCell ref="CS213:CT213"/>
    <mergeCell ref="CU213:CV213"/>
    <mergeCell ref="CW213:CX213"/>
    <mergeCell ref="CY213:CZ213"/>
    <mergeCell ref="DA213:DB213"/>
    <mergeCell ref="DC213:DD213"/>
    <mergeCell ref="CG213:CH213"/>
    <mergeCell ref="CI213:CJ213"/>
    <mergeCell ref="CK213:CL213"/>
    <mergeCell ref="CM213:CN213"/>
    <mergeCell ref="CO213:CP213"/>
    <mergeCell ref="CQ213:CR213"/>
    <mergeCell ref="FM213:FN213"/>
    <mergeCell ref="FO213:FP213"/>
    <mergeCell ref="FQ213:FR213"/>
    <mergeCell ref="B214:G214"/>
    <mergeCell ref="K214:L214"/>
    <mergeCell ref="M214:N214"/>
    <mergeCell ref="O214:P214"/>
    <mergeCell ref="Q214:R214"/>
    <mergeCell ref="S214:T214"/>
    <mergeCell ref="FA213:FB213"/>
    <mergeCell ref="FC213:FD213"/>
    <mergeCell ref="FE213:FF213"/>
    <mergeCell ref="FG213:FH213"/>
    <mergeCell ref="FI213:FJ213"/>
    <mergeCell ref="FK213:FL213"/>
    <mergeCell ref="EO213:EP213"/>
    <mergeCell ref="EQ213:ER213"/>
    <mergeCell ref="ES213:ET213"/>
    <mergeCell ref="EU213:EV213"/>
    <mergeCell ref="EW213:EX213"/>
    <mergeCell ref="EY213:EZ213"/>
    <mergeCell ref="EC213:ED213"/>
    <mergeCell ref="EE213:EF213"/>
    <mergeCell ref="EG213:EH213"/>
    <mergeCell ref="EI213:EJ213"/>
    <mergeCell ref="EK213:EL213"/>
    <mergeCell ref="EM213:EN213"/>
    <mergeCell ref="DQ213:DR213"/>
    <mergeCell ref="DS213:DT213"/>
    <mergeCell ref="DU213:DV213"/>
    <mergeCell ref="DW213:DX213"/>
    <mergeCell ref="DY213:DZ213"/>
    <mergeCell ref="AS214:AT214"/>
    <mergeCell ref="AU214:AV214"/>
    <mergeCell ref="AW214:AX214"/>
    <mergeCell ref="AY214:AZ214"/>
    <mergeCell ref="BA214:BB214"/>
    <mergeCell ref="BC214:BD214"/>
    <mergeCell ref="AG214:AH214"/>
    <mergeCell ref="AI214:AJ214"/>
    <mergeCell ref="AK214:AL214"/>
    <mergeCell ref="AM214:AN214"/>
    <mergeCell ref="AO214:AP214"/>
    <mergeCell ref="AQ214:AR214"/>
    <mergeCell ref="U214:V214"/>
    <mergeCell ref="W214:X214"/>
    <mergeCell ref="Y214:Z214"/>
    <mergeCell ref="AA214:AB214"/>
    <mergeCell ref="AC214:AD214"/>
    <mergeCell ref="AE214:AF214"/>
    <mergeCell ref="CC214:CD214"/>
    <mergeCell ref="CE214:CF214"/>
    <mergeCell ref="CG214:CH214"/>
    <mergeCell ref="CI214:CJ214"/>
    <mergeCell ref="CK214:CL214"/>
    <mergeCell ref="CM214:CN214"/>
    <mergeCell ref="BQ214:BR214"/>
    <mergeCell ref="BS214:BT214"/>
    <mergeCell ref="BU214:BV214"/>
    <mergeCell ref="BW214:BX214"/>
    <mergeCell ref="BY214:BZ214"/>
    <mergeCell ref="CA214:CB214"/>
    <mergeCell ref="BE214:BF214"/>
    <mergeCell ref="BG214:BH214"/>
    <mergeCell ref="BI214:BJ214"/>
    <mergeCell ref="BK214:BL214"/>
    <mergeCell ref="BM214:BN214"/>
    <mergeCell ref="BO214:BP214"/>
    <mergeCell ref="EI214:EJ214"/>
    <mergeCell ref="DM214:DN214"/>
    <mergeCell ref="DO214:DP214"/>
    <mergeCell ref="DQ214:DR214"/>
    <mergeCell ref="DS214:DT214"/>
    <mergeCell ref="DU214:DV214"/>
    <mergeCell ref="DW214:DX214"/>
    <mergeCell ref="DA214:DB214"/>
    <mergeCell ref="DC214:DD214"/>
    <mergeCell ref="DE214:DF214"/>
    <mergeCell ref="DG214:DH214"/>
    <mergeCell ref="DI214:DJ214"/>
    <mergeCell ref="DK214:DL214"/>
    <mergeCell ref="CO214:CP214"/>
    <mergeCell ref="CQ214:CR214"/>
    <mergeCell ref="CS214:CT214"/>
    <mergeCell ref="CU214:CV214"/>
    <mergeCell ref="CW214:CX214"/>
    <mergeCell ref="CY214:CZ214"/>
    <mergeCell ref="FI214:FJ214"/>
    <mergeCell ref="FK214:FL214"/>
    <mergeCell ref="FM214:FN214"/>
    <mergeCell ref="FO214:FP214"/>
    <mergeCell ref="FQ214:FR214"/>
    <mergeCell ref="K34:L34"/>
    <mergeCell ref="N73:O73"/>
    <mergeCell ref="P73:Q73"/>
    <mergeCell ref="R73:S73"/>
    <mergeCell ref="T73:U73"/>
    <mergeCell ref="EW214:EX214"/>
    <mergeCell ref="EY214:EZ214"/>
    <mergeCell ref="FA214:FB214"/>
    <mergeCell ref="FC214:FD214"/>
    <mergeCell ref="FE214:FF214"/>
    <mergeCell ref="FG214:FH214"/>
    <mergeCell ref="EK214:EL214"/>
    <mergeCell ref="EM214:EN214"/>
    <mergeCell ref="EO214:EP214"/>
    <mergeCell ref="EQ214:ER214"/>
    <mergeCell ref="ES214:ET214"/>
    <mergeCell ref="EU214:EV214"/>
    <mergeCell ref="DY214:DZ214"/>
    <mergeCell ref="EA214:EB214"/>
    <mergeCell ref="EC214:ED214"/>
    <mergeCell ref="EE214:EF214"/>
    <mergeCell ref="AH73:AI73"/>
    <mergeCell ref="AJ73:AK73"/>
    <mergeCell ref="AL73:AM73"/>
    <mergeCell ref="AN73:AO73"/>
    <mergeCell ref="AP73:AQ73"/>
    <mergeCell ref="EG214:EH214"/>
    <mergeCell ref="AR73:AS73"/>
    <mergeCell ref="V73:W73"/>
    <mergeCell ref="X73:Y73"/>
    <mergeCell ref="Z73:AA73"/>
    <mergeCell ref="AB73:AC73"/>
    <mergeCell ref="AD73:AE73"/>
    <mergeCell ref="AF73:AG73"/>
    <mergeCell ref="J22:M29"/>
    <mergeCell ref="J30:M30"/>
    <mergeCell ref="H73:I73"/>
    <mergeCell ref="J73:K73"/>
    <mergeCell ref="L73:M73"/>
    <mergeCell ref="AJ69:AK69"/>
    <mergeCell ref="AL69:AM69"/>
    <mergeCell ref="AN69:AO69"/>
    <mergeCell ref="AP69:AQ69"/>
    <mergeCell ref="AR69:AS69"/>
    <mergeCell ref="AP68:AQ68"/>
    <mergeCell ref="AR68:AS68"/>
    <mergeCell ref="AS61:AT61"/>
    <mergeCell ref="AO59:AP60"/>
    <mergeCell ref="AQ59:AR60"/>
    <mergeCell ref="AS59:AT60"/>
    <mergeCell ref="AK58:AL58"/>
    <mergeCell ref="AM58:AN58"/>
    <mergeCell ref="AO58:AP58"/>
    <mergeCell ref="T68:U68"/>
    <mergeCell ref="AQ58:AR58"/>
    <mergeCell ref="AS58:AT58"/>
    <mergeCell ref="S50:T57"/>
    <mergeCell ref="U50:V57"/>
    <mergeCell ref="W50:X57"/>
    <mergeCell ref="DT73:DU73"/>
    <mergeCell ref="DV73:DW73"/>
    <mergeCell ref="DX73:DY73"/>
    <mergeCell ref="DB73:DC73"/>
    <mergeCell ref="DD73:DE73"/>
    <mergeCell ref="DF73:DG73"/>
    <mergeCell ref="BF73:BG73"/>
    <mergeCell ref="BH73:BI73"/>
    <mergeCell ref="BJ73:BK73"/>
    <mergeCell ref="BL73:BM73"/>
    <mergeCell ref="BN73:BO73"/>
    <mergeCell ref="BP73:BQ73"/>
    <mergeCell ref="AT73:AU73"/>
    <mergeCell ref="AV73:AW73"/>
    <mergeCell ref="AX73:AY73"/>
    <mergeCell ref="AZ73:BA73"/>
    <mergeCell ref="BB73:BC73"/>
    <mergeCell ref="BD73:BE73"/>
    <mergeCell ref="BR73:BS73"/>
    <mergeCell ref="BT73:BU73"/>
    <mergeCell ref="BV73:BW73"/>
    <mergeCell ref="BX73:BY73"/>
    <mergeCell ref="BZ73:CA73"/>
    <mergeCell ref="CB73:CC73"/>
    <mergeCell ref="I79:J79"/>
    <mergeCell ref="K79:L79"/>
    <mergeCell ref="M79:N79"/>
    <mergeCell ref="O79:P79"/>
    <mergeCell ref="Q79:R79"/>
    <mergeCell ref="EX73:EY73"/>
    <mergeCell ref="EZ73:FA73"/>
    <mergeCell ref="FB73:FC73"/>
    <mergeCell ref="FD73:FE73"/>
    <mergeCell ref="FF73:FG73"/>
    <mergeCell ref="FH73:FI73"/>
    <mergeCell ref="EL73:EM73"/>
    <mergeCell ref="EN73:EO73"/>
    <mergeCell ref="EP73:EQ73"/>
    <mergeCell ref="ER73:ES73"/>
    <mergeCell ref="ET73:EU73"/>
    <mergeCell ref="EV73:EW73"/>
    <mergeCell ref="DZ73:EA73"/>
    <mergeCell ref="EB73:EC73"/>
    <mergeCell ref="ED73:EE73"/>
    <mergeCell ref="EF73:EG73"/>
    <mergeCell ref="EH73:EI73"/>
    <mergeCell ref="EJ73:EK73"/>
    <mergeCell ref="DN73:DO73"/>
    <mergeCell ref="DP73:DQ73"/>
    <mergeCell ref="DR73:DS73"/>
    <mergeCell ref="AE79:AF79"/>
    <mergeCell ref="AG79:AH79"/>
    <mergeCell ref="AI79:AJ79"/>
    <mergeCell ref="AK79:AL79"/>
    <mergeCell ref="AM79:AN79"/>
    <mergeCell ref="AO79:AP79"/>
    <mergeCell ref="S79:T79"/>
    <mergeCell ref="U79:V79"/>
    <mergeCell ref="W79:X79"/>
    <mergeCell ref="Y79:Z79"/>
    <mergeCell ref="AA79:AB79"/>
    <mergeCell ref="AC79:AD79"/>
    <mergeCell ref="FJ73:FK73"/>
    <mergeCell ref="FL73:FM73"/>
    <mergeCell ref="FN73:FO73"/>
    <mergeCell ref="FP73:FQ73"/>
    <mergeCell ref="FR73:FS73"/>
    <mergeCell ref="DH73:DI73"/>
    <mergeCell ref="DJ73:DK73"/>
    <mergeCell ref="DL73:DM73"/>
    <mergeCell ref="CP73:CQ73"/>
    <mergeCell ref="CR73:CS73"/>
    <mergeCell ref="CT73:CU73"/>
    <mergeCell ref="CV73:CW73"/>
    <mergeCell ref="CX73:CY73"/>
    <mergeCell ref="CZ73:DA73"/>
    <mergeCell ref="CD73:CE73"/>
    <mergeCell ref="CF73:CG73"/>
    <mergeCell ref="CH73:CI73"/>
    <mergeCell ref="CJ73:CK73"/>
    <mergeCell ref="CL73:CM73"/>
    <mergeCell ref="CN73:CO73"/>
    <mergeCell ref="BO79:BP79"/>
    <mergeCell ref="BQ79:BR79"/>
    <mergeCell ref="BS79:BT79"/>
    <mergeCell ref="BU79:BV79"/>
    <mergeCell ref="BW79:BX79"/>
    <mergeCell ref="BY79:BZ79"/>
    <mergeCell ref="DO79:DP79"/>
    <mergeCell ref="DQ79:DR79"/>
    <mergeCell ref="DS79:DT79"/>
    <mergeCell ref="DU79:DV79"/>
    <mergeCell ref="CY79:CZ79"/>
    <mergeCell ref="DA79:DB79"/>
    <mergeCell ref="DC79:DD79"/>
    <mergeCell ref="DE79:DF79"/>
    <mergeCell ref="DG79:DH79"/>
    <mergeCell ref="DI79:DJ79"/>
    <mergeCell ref="CM79:CN79"/>
    <mergeCell ref="CO79:CP79"/>
    <mergeCell ref="CQ79:CR79"/>
    <mergeCell ref="CS79:CT79"/>
    <mergeCell ref="CU79:CV79"/>
    <mergeCell ref="CW79:CX79"/>
    <mergeCell ref="CA79:CB79"/>
    <mergeCell ref="CC79:CD79"/>
    <mergeCell ref="CE79:CF79"/>
    <mergeCell ref="CG79:CH79"/>
    <mergeCell ref="DK79:DL79"/>
    <mergeCell ref="DM79:DN79"/>
    <mergeCell ref="CI79:CJ79"/>
    <mergeCell ref="CK79:CL79"/>
    <mergeCell ref="H87:J87"/>
    <mergeCell ref="K87:L87"/>
    <mergeCell ref="M87:N87"/>
    <mergeCell ref="O87:P87"/>
    <mergeCell ref="Q87:R87"/>
    <mergeCell ref="S87:T87"/>
    <mergeCell ref="FG79:FH79"/>
    <mergeCell ref="FI79:FJ79"/>
    <mergeCell ref="FK79:FL79"/>
    <mergeCell ref="FM79:FN79"/>
    <mergeCell ref="FO79:FP79"/>
    <mergeCell ref="FQ79:FR79"/>
    <mergeCell ref="EU79:EV79"/>
    <mergeCell ref="EW79:EX79"/>
    <mergeCell ref="EY79:EZ79"/>
    <mergeCell ref="FA79:FB79"/>
    <mergeCell ref="FC79:FD79"/>
    <mergeCell ref="FE79:FF79"/>
    <mergeCell ref="EI79:EJ79"/>
    <mergeCell ref="EK79:EL79"/>
    <mergeCell ref="EM79:EN79"/>
    <mergeCell ref="EO79:EP79"/>
    <mergeCell ref="EQ79:ER79"/>
    <mergeCell ref="ES79:ET79"/>
    <mergeCell ref="DW79:DX79"/>
    <mergeCell ref="DY79:DZ79"/>
    <mergeCell ref="EA79:EB79"/>
    <mergeCell ref="EC79:ED79"/>
    <mergeCell ref="EE79:EF79"/>
    <mergeCell ref="EG79:EH79"/>
    <mergeCell ref="BC79:BD79"/>
    <mergeCell ref="BE79:BF79"/>
    <mergeCell ref="AS87:AT87"/>
    <mergeCell ref="AU87:AV87"/>
    <mergeCell ref="AW87:AX87"/>
    <mergeCell ref="AY87:AZ87"/>
    <mergeCell ref="BA87:BB87"/>
    <mergeCell ref="BC87:BD87"/>
    <mergeCell ref="AG87:AH87"/>
    <mergeCell ref="AI87:AJ87"/>
    <mergeCell ref="AK87:AL87"/>
    <mergeCell ref="AM87:AN87"/>
    <mergeCell ref="AO87:AP87"/>
    <mergeCell ref="AQ87:AR87"/>
    <mergeCell ref="U87:V87"/>
    <mergeCell ref="W87:X87"/>
    <mergeCell ref="Y87:Z87"/>
    <mergeCell ref="AA87:AB87"/>
    <mergeCell ref="AC87:AD87"/>
    <mergeCell ref="AE87:AF87"/>
    <mergeCell ref="BG79:BH79"/>
    <mergeCell ref="BI79:BJ79"/>
    <mergeCell ref="BK79:BL79"/>
    <mergeCell ref="BM79:BN79"/>
    <mergeCell ref="AQ79:AR79"/>
    <mergeCell ref="AS79:AT79"/>
    <mergeCell ref="AU79:AV79"/>
    <mergeCell ref="AW79:AX79"/>
    <mergeCell ref="AY79:AZ79"/>
    <mergeCell ref="BA79:BB79"/>
    <mergeCell ref="EG87:EH87"/>
    <mergeCell ref="EI87:EJ87"/>
    <mergeCell ref="DM87:DN87"/>
    <mergeCell ref="DO87:DP87"/>
    <mergeCell ref="DQ87:DR87"/>
    <mergeCell ref="DS87:DT87"/>
    <mergeCell ref="CM87:CN87"/>
    <mergeCell ref="BQ87:BR87"/>
    <mergeCell ref="BS87:BT87"/>
    <mergeCell ref="BU87:BV87"/>
    <mergeCell ref="BW87:BX87"/>
    <mergeCell ref="BY87:BZ87"/>
    <mergeCell ref="CA87:CB87"/>
    <mergeCell ref="BE87:BF87"/>
    <mergeCell ref="BG87:BH87"/>
    <mergeCell ref="BI87:BJ87"/>
    <mergeCell ref="BK87:BL87"/>
    <mergeCell ref="BM87:BN87"/>
    <mergeCell ref="BO87:BP87"/>
    <mergeCell ref="CY87:CZ87"/>
    <mergeCell ref="CC87:CD87"/>
    <mergeCell ref="CE87:CF87"/>
    <mergeCell ref="CG87:CH87"/>
    <mergeCell ref="CI87:CJ87"/>
    <mergeCell ref="CK87:CL87"/>
    <mergeCell ref="S97:T97"/>
    <mergeCell ref="U97:V97"/>
    <mergeCell ref="W97:X97"/>
    <mergeCell ref="Y97:Z97"/>
    <mergeCell ref="AA97:AB97"/>
    <mergeCell ref="AC97:AD97"/>
    <mergeCell ref="FI87:FJ87"/>
    <mergeCell ref="FK87:FL87"/>
    <mergeCell ref="FM87:FN87"/>
    <mergeCell ref="FO87:FP87"/>
    <mergeCell ref="FQ87:FR87"/>
    <mergeCell ref="I98:J98"/>
    <mergeCell ref="K97:L97"/>
    <mergeCell ref="M97:N97"/>
    <mergeCell ref="O97:P97"/>
    <mergeCell ref="Q97:R97"/>
    <mergeCell ref="EW87:EX87"/>
    <mergeCell ref="EY87:EZ87"/>
    <mergeCell ref="FA87:FB87"/>
    <mergeCell ref="FC87:FD87"/>
    <mergeCell ref="FE87:FF87"/>
    <mergeCell ref="FG87:FH87"/>
    <mergeCell ref="EK87:EL87"/>
    <mergeCell ref="EM87:EN87"/>
    <mergeCell ref="EO87:EP87"/>
    <mergeCell ref="EQ87:ER87"/>
    <mergeCell ref="ES87:ET87"/>
    <mergeCell ref="EU87:EV87"/>
    <mergeCell ref="DY87:DZ87"/>
    <mergeCell ref="EA87:EB87"/>
    <mergeCell ref="EC87:ED87"/>
    <mergeCell ref="EE87:EF87"/>
    <mergeCell ref="BC97:BD97"/>
    <mergeCell ref="BE97:BF97"/>
    <mergeCell ref="BG97:BH97"/>
    <mergeCell ref="BI97:BJ97"/>
    <mergeCell ref="BK97:BL97"/>
    <mergeCell ref="BM97:BN97"/>
    <mergeCell ref="AQ97:AR97"/>
    <mergeCell ref="AS97:AT97"/>
    <mergeCell ref="AU97:AV97"/>
    <mergeCell ref="AW97:AX97"/>
    <mergeCell ref="AY97:AZ97"/>
    <mergeCell ref="BA97:BB97"/>
    <mergeCell ref="AE97:AF97"/>
    <mergeCell ref="AG97:AH97"/>
    <mergeCell ref="AI97:AJ97"/>
    <mergeCell ref="AK97:AL97"/>
    <mergeCell ref="AM97:AN97"/>
    <mergeCell ref="AO97:AP97"/>
    <mergeCell ref="CM97:CN97"/>
    <mergeCell ref="CO97:CP97"/>
    <mergeCell ref="CQ97:CR97"/>
    <mergeCell ref="CS97:CT97"/>
    <mergeCell ref="CU97:CV97"/>
    <mergeCell ref="CW97:CX97"/>
    <mergeCell ref="CA97:CB97"/>
    <mergeCell ref="CC97:CD97"/>
    <mergeCell ref="CE97:CF97"/>
    <mergeCell ref="CG97:CH97"/>
    <mergeCell ref="CI97:CJ97"/>
    <mergeCell ref="CK97:CL97"/>
    <mergeCell ref="BO97:BP97"/>
    <mergeCell ref="BQ97:BR97"/>
    <mergeCell ref="BS97:BT97"/>
    <mergeCell ref="BU97:BV97"/>
    <mergeCell ref="BW97:BX97"/>
    <mergeCell ref="BY97:BZ97"/>
    <mergeCell ref="EQ97:ER97"/>
    <mergeCell ref="ES97:ET97"/>
    <mergeCell ref="DW97:DX97"/>
    <mergeCell ref="DY97:DZ97"/>
    <mergeCell ref="EA97:EB97"/>
    <mergeCell ref="EC97:ED97"/>
    <mergeCell ref="EE97:EF97"/>
    <mergeCell ref="EG97:EH97"/>
    <mergeCell ref="DK97:DL97"/>
    <mergeCell ref="DM97:DN97"/>
    <mergeCell ref="DO97:DP97"/>
    <mergeCell ref="DQ97:DR97"/>
    <mergeCell ref="DS97:DT97"/>
    <mergeCell ref="DU97:DV97"/>
    <mergeCell ref="CY97:CZ97"/>
    <mergeCell ref="DA97:DB97"/>
    <mergeCell ref="DC97:DD97"/>
    <mergeCell ref="DE97:DF97"/>
    <mergeCell ref="DG97:DH97"/>
    <mergeCell ref="DI97:DJ97"/>
    <mergeCell ref="AA98:AB98"/>
    <mergeCell ref="AC98:AD98"/>
    <mergeCell ref="AE98:AF98"/>
    <mergeCell ref="AG98:AH98"/>
    <mergeCell ref="AI98:AJ98"/>
    <mergeCell ref="AK98:AL98"/>
    <mergeCell ref="FS97:FT97"/>
    <mergeCell ref="G98:H98"/>
    <mergeCell ref="K98:L98"/>
    <mergeCell ref="M98:N98"/>
    <mergeCell ref="O98:P98"/>
    <mergeCell ref="Q98:R98"/>
    <mergeCell ref="S98:T98"/>
    <mergeCell ref="U98:V98"/>
    <mergeCell ref="W98:X98"/>
    <mergeCell ref="Y98:Z98"/>
    <mergeCell ref="FG97:FH97"/>
    <mergeCell ref="FI97:FJ97"/>
    <mergeCell ref="FK97:FL97"/>
    <mergeCell ref="FM97:FN97"/>
    <mergeCell ref="FO97:FP97"/>
    <mergeCell ref="FQ97:FR97"/>
    <mergeCell ref="EU97:EV97"/>
    <mergeCell ref="EW97:EX97"/>
    <mergeCell ref="EY97:EZ97"/>
    <mergeCell ref="FA97:FB97"/>
    <mergeCell ref="FC97:FD97"/>
    <mergeCell ref="FE97:FF97"/>
    <mergeCell ref="EI97:EJ97"/>
    <mergeCell ref="EK97:EL97"/>
    <mergeCell ref="EM97:EN97"/>
    <mergeCell ref="EO97:EP97"/>
    <mergeCell ref="BK98:BL98"/>
    <mergeCell ref="BM98:BN98"/>
    <mergeCell ref="BO98:BP98"/>
    <mergeCell ref="BQ98:BR98"/>
    <mergeCell ref="BS98:BT98"/>
    <mergeCell ref="BU98:BV98"/>
    <mergeCell ref="AY98:AZ98"/>
    <mergeCell ref="BA98:BB98"/>
    <mergeCell ref="BC98:BD98"/>
    <mergeCell ref="BE98:BF98"/>
    <mergeCell ref="BG98:BH98"/>
    <mergeCell ref="BI98:BJ98"/>
    <mergeCell ref="AM98:AN98"/>
    <mergeCell ref="AO98:AP98"/>
    <mergeCell ref="AQ98:AR98"/>
    <mergeCell ref="AS98:AT98"/>
    <mergeCell ref="AU98:AV98"/>
    <mergeCell ref="AW98:AX98"/>
    <mergeCell ref="CU98:CV98"/>
    <mergeCell ref="CW98:CX98"/>
    <mergeCell ref="CY98:CZ98"/>
    <mergeCell ref="DA98:DB98"/>
    <mergeCell ref="DC98:DD98"/>
    <mergeCell ref="DE98:DF98"/>
    <mergeCell ref="CI98:CJ98"/>
    <mergeCell ref="CK98:CL98"/>
    <mergeCell ref="CM98:CN98"/>
    <mergeCell ref="CO98:CP98"/>
    <mergeCell ref="CQ98:CR98"/>
    <mergeCell ref="CS98:CT98"/>
    <mergeCell ref="BW98:BX98"/>
    <mergeCell ref="BY98:BZ98"/>
    <mergeCell ref="CA98:CB98"/>
    <mergeCell ref="CC98:CD98"/>
    <mergeCell ref="CE98:CF98"/>
    <mergeCell ref="CG98:CH98"/>
    <mergeCell ref="EY98:EZ98"/>
    <mergeCell ref="FA98:FB98"/>
    <mergeCell ref="EE98:EF98"/>
    <mergeCell ref="EG98:EH98"/>
    <mergeCell ref="EI98:EJ98"/>
    <mergeCell ref="EK98:EL98"/>
    <mergeCell ref="EM98:EN98"/>
    <mergeCell ref="EO98:EP98"/>
    <mergeCell ref="DS98:DT98"/>
    <mergeCell ref="DU98:DV98"/>
    <mergeCell ref="DW98:DX98"/>
    <mergeCell ref="DY98:DZ98"/>
    <mergeCell ref="EA98:EB98"/>
    <mergeCell ref="EC98:ED98"/>
    <mergeCell ref="DG98:DH98"/>
    <mergeCell ref="DI98:DJ98"/>
    <mergeCell ref="DK98:DL98"/>
    <mergeCell ref="DM98:DN98"/>
    <mergeCell ref="DO98:DP98"/>
    <mergeCell ref="DQ98:DR98"/>
    <mergeCell ref="AG99:AH99"/>
    <mergeCell ref="AI99:AJ99"/>
    <mergeCell ref="AK99:AL99"/>
    <mergeCell ref="AM99:AN99"/>
    <mergeCell ref="AO99:AP99"/>
    <mergeCell ref="AQ99:AR99"/>
    <mergeCell ref="U99:V99"/>
    <mergeCell ref="W99:X99"/>
    <mergeCell ref="Y99:Z99"/>
    <mergeCell ref="AA99:AB99"/>
    <mergeCell ref="AC99:AD99"/>
    <mergeCell ref="AE99:AF99"/>
    <mergeCell ref="FO98:FP98"/>
    <mergeCell ref="FQ98:FR98"/>
    <mergeCell ref="FS98:FT98"/>
    <mergeCell ref="I99:J99"/>
    <mergeCell ref="G99:H99"/>
    <mergeCell ref="K99:L99"/>
    <mergeCell ref="M99:N99"/>
    <mergeCell ref="O99:P99"/>
    <mergeCell ref="Q99:R99"/>
    <mergeCell ref="S99:T99"/>
    <mergeCell ref="FC98:FD98"/>
    <mergeCell ref="FE98:FF98"/>
    <mergeCell ref="FG98:FH98"/>
    <mergeCell ref="FI98:FJ98"/>
    <mergeCell ref="FK98:FL98"/>
    <mergeCell ref="FM98:FN98"/>
    <mergeCell ref="EQ98:ER98"/>
    <mergeCell ref="ES98:ET98"/>
    <mergeCell ref="EU98:EV98"/>
    <mergeCell ref="EW98:EX98"/>
    <mergeCell ref="BQ99:BR99"/>
    <mergeCell ref="BS99:BT99"/>
    <mergeCell ref="BU99:BV99"/>
    <mergeCell ref="BW99:BX99"/>
    <mergeCell ref="BY99:BZ99"/>
    <mergeCell ref="CA99:CB99"/>
    <mergeCell ref="BE99:BF99"/>
    <mergeCell ref="BG99:BH99"/>
    <mergeCell ref="BI99:BJ99"/>
    <mergeCell ref="BK99:BL99"/>
    <mergeCell ref="BM99:BN99"/>
    <mergeCell ref="BO99:BP99"/>
    <mergeCell ref="AS99:AT99"/>
    <mergeCell ref="AU99:AV99"/>
    <mergeCell ref="AW99:AX99"/>
    <mergeCell ref="AY99:AZ99"/>
    <mergeCell ref="BA99:BB99"/>
    <mergeCell ref="BC99:BD99"/>
    <mergeCell ref="DW99:DX99"/>
    <mergeCell ref="DA99:DB99"/>
    <mergeCell ref="DC99:DD99"/>
    <mergeCell ref="DE99:DF99"/>
    <mergeCell ref="DG99:DH99"/>
    <mergeCell ref="DI99:DJ99"/>
    <mergeCell ref="DK99:DL99"/>
    <mergeCell ref="CO99:CP99"/>
    <mergeCell ref="CQ99:CR99"/>
    <mergeCell ref="CS99:CT99"/>
    <mergeCell ref="CU99:CV99"/>
    <mergeCell ref="CW99:CX99"/>
    <mergeCell ref="CY99:CZ99"/>
    <mergeCell ref="CC99:CD99"/>
    <mergeCell ref="CE99:CF99"/>
    <mergeCell ref="CG99:CH99"/>
    <mergeCell ref="CI99:CJ99"/>
    <mergeCell ref="CK99:CL99"/>
    <mergeCell ref="CM99:CN99"/>
    <mergeCell ref="M100:N100"/>
    <mergeCell ref="O100:P100"/>
    <mergeCell ref="Q100:R100"/>
    <mergeCell ref="FI99:FJ99"/>
    <mergeCell ref="FK99:FL99"/>
    <mergeCell ref="FM99:FN99"/>
    <mergeCell ref="FO99:FP99"/>
    <mergeCell ref="FQ99:FR99"/>
    <mergeCell ref="FS99:FT99"/>
    <mergeCell ref="EW99:EX99"/>
    <mergeCell ref="EY99:EZ99"/>
    <mergeCell ref="FA99:FB99"/>
    <mergeCell ref="FC99:FD99"/>
    <mergeCell ref="FE99:FF99"/>
    <mergeCell ref="FG99:FH99"/>
    <mergeCell ref="EK99:EL99"/>
    <mergeCell ref="EM99:EN99"/>
    <mergeCell ref="EO99:EP99"/>
    <mergeCell ref="EQ99:ER99"/>
    <mergeCell ref="ES99:ET99"/>
    <mergeCell ref="EU99:EV99"/>
    <mergeCell ref="DY99:DZ99"/>
    <mergeCell ref="EA99:EB99"/>
    <mergeCell ref="EC99:ED99"/>
    <mergeCell ref="EE99:EF99"/>
    <mergeCell ref="EG99:EH99"/>
    <mergeCell ref="EI99:EJ99"/>
    <mergeCell ref="DM99:DN99"/>
    <mergeCell ref="DO99:DP99"/>
    <mergeCell ref="DQ99:DR99"/>
    <mergeCell ref="DS99:DT99"/>
    <mergeCell ref="DU99:DV99"/>
    <mergeCell ref="AQ100:AR100"/>
    <mergeCell ref="AS100:AT100"/>
    <mergeCell ref="AU100:AV100"/>
    <mergeCell ref="AW100:AX100"/>
    <mergeCell ref="AY100:AZ100"/>
    <mergeCell ref="BA100:BB100"/>
    <mergeCell ref="AE100:AF100"/>
    <mergeCell ref="AG100:AH100"/>
    <mergeCell ref="AI100:AJ100"/>
    <mergeCell ref="AK100:AL100"/>
    <mergeCell ref="AM100:AN100"/>
    <mergeCell ref="AO100:AP100"/>
    <mergeCell ref="S100:T100"/>
    <mergeCell ref="U100:V100"/>
    <mergeCell ref="W100:X100"/>
    <mergeCell ref="Y100:Z100"/>
    <mergeCell ref="AA100:AB100"/>
    <mergeCell ref="AC100:AD100"/>
    <mergeCell ref="CA100:CB100"/>
    <mergeCell ref="CC100:CD100"/>
    <mergeCell ref="CE100:CF100"/>
    <mergeCell ref="CG100:CH100"/>
    <mergeCell ref="CI100:CJ100"/>
    <mergeCell ref="CK100:CL100"/>
    <mergeCell ref="BO100:BP100"/>
    <mergeCell ref="BQ100:BR100"/>
    <mergeCell ref="BS100:BT100"/>
    <mergeCell ref="BU100:BV100"/>
    <mergeCell ref="BW100:BX100"/>
    <mergeCell ref="BY100:BZ100"/>
    <mergeCell ref="BC100:BD100"/>
    <mergeCell ref="BE100:BF100"/>
    <mergeCell ref="BG100:BH100"/>
    <mergeCell ref="BI100:BJ100"/>
    <mergeCell ref="BK100:BL100"/>
    <mergeCell ref="BM100:BN100"/>
    <mergeCell ref="EG100:EH100"/>
    <mergeCell ref="DK100:DL100"/>
    <mergeCell ref="DM100:DN100"/>
    <mergeCell ref="DO100:DP100"/>
    <mergeCell ref="DQ100:DR100"/>
    <mergeCell ref="DS100:DT100"/>
    <mergeCell ref="DU100:DV100"/>
    <mergeCell ref="CY100:CZ100"/>
    <mergeCell ref="DA100:DB100"/>
    <mergeCell ref="DC100:DD100"/>
    <mergeCell ref="DE100:DF100"/>
    <mergeCell ref="DG100:DH100"/>
    <mergeCell ref="DI100:DJ100"/>
    <mergeCell ref="CM100:CN100"/>
    <mergeCell ref="CO100:CP100"/>
    <mergeCell ref="CQ100:CR100"/>
    <mergeCell ref="CS100:CT100"/>
    <mergeCell ref="CU100:CV100"/>
    <mergeCell ref="CW100:CX100"/>
    <mergeCell ref="FS100:FT100"/>
    <mergeCell ref="I101:J101"/>
    <mergeCell ref="G101:H101"/>
    <mergeCell ref="K101:L101"/>
    <mergeCell ref="M101:N101"/>
    <mergeCell ref="O101:P101"/>
    <mergeCell ref="Q101:R101"/>
    <mergeCell ref="S101:T101"/>
    <mergeCell ref="U101:V101"/>
    <mergeCell ref="FG100:FH100"/>
    <mergeCell ref="FI100:FJ100"/>
    <mergeCell ref="FK100:FL100"/>
    <mergeCell ref="FM100:FN100"/>
    <mergeCell ref="FO100:FP100"/>
    <mergeCell ref="FQ100:FR100"/>
    <mergeCell ref="EU100:EV100"/>
    <mergeCell ref="EW100:EX100"/>
    <mergeCell ref="EY100:EZ100"/>
    <mergeCell ref="FA100:FB100"/>
    <mergeCell ref="FC100:FD100"/>
    <mergeCell ref="FE100:FF100"/>
    <mergeCell ref="EI100:EJ100"/>
    <mergeCell ref="EK100:EL100"/>
    <mergeCell ref="EM100:EN100"/>
    <mergeCell ref="EO100:EP100"/>
    <mergeCell ref="EQ100:ER100"/>
    <mergeCell ref="ES100:ET100"/>
    <mergeCell ref="DW100:DX100"/>
    <mergeCell ref="DY100:DZ100"/>
    <mergeCell ref="EA100:EB100"/>
    <mergeCell ref="EC100:ED100"/>
    <mergeCell ref="EE100:EF100"/>
    <mergeCell ref="AU101:AV101"/>
    <mergeCell ref="AW101:AX101"/>
    <mergeCell ref="AY101:AZ101"/>
    <mergeCell ref="BA101:BB101"/>
    <mergeCell ref="BC101:BD101"/>
    <mergeCell ref="BE101:BF101"/>
    <mergeCell ref="AI101:AJ101"/>
    <mergeCell ref="AK101:AL101"/>
    <mergeCell ref="AM101:AN101"/>
    <mergeCell ref="AO101:AP101"/>
    <mergeCell ref="AQ101:AR101"/>
    <mergeCell ref="AS101:AT101"/>
    <mergeCell ref="W101:X101"/>
    <mergeCell ref="Y101:Z101"/>
    <mergeCell ref="AA101:AB101"/>
    <mergeCell ref="AC101:AD101"/>
    <mergeCell ref="AE101:AF101"/>
    <mergeCell ref="AG101:AH101"/>
    <mergeCell ref="FK101:FL101"/>
    <mergeCell ref="FM101:FN101"/>
    <mergeCell ref="FO101:FP101"/>
    <mergeCell ref="FQ101:FR101"/>
    <mergeCell ref="FS101:FT101"/>
    <mergeCell ref="D109:E109"/>
    <mergeCell ref="F109:G109"/>
    <mergeCell ref="EY101:EZ101"/>
    <mergeCell ref="FA101:FB101"/>
    <mergeCell ref="FC101:FD101"/>
    <mergeCell ref="FE101:FF101"/>
    <mergeCell ref="FG101:FH101"/>
    <mergeCell ref="FI101:FJ101"/>
    <mergeCell ref="EM101:EN101"/>
    <mergeCell ref="EO101:EP101"/>
    <mergeCell ref="EQ101:ER101"/>
    <mergeCell ref="ES101:ET101"/>
    <mergeCell ref="EU101:EV101"/>
    <mergeCell ref="EW101:EX101"/>
    <mergeCell ref="EA101:EB101"/>
    <mergeCell ref="EC101:ED101"/>
    <mergeCell ref="EE101:EF101"/>
    <mergeCell ref="EG101:EH101"/>
    <mergeCell ref="EI101:EJ101"/>
    <mergeCell ref="EK101:EL101"/>
    <mergeCell ref="DO101:DP101"/>
    <mergeCell ref="DQ101:DR101"/>
    <mergeCell ref="DS101:DT101"/>
    <mergeCell ref="DU101:DV101"/>
    <mergeCell ref="DW101:DX101"/>
    <mergeCell ref="DY101:DZ101"/>
    <mergeCell ref="DC101:DD101"/>
    <mergeCell ref="CP114:CV114"/>
    <mergeCell ref="CP116:CV116"/>
    <mergeCell ref="CP117:CV117"/>
    <mergeCell ref="CT67:CU67"/>
    <mergeCell ref="CV67:CW67"/>
    <mergeCell ref="CX67:CY67"/>
    <mergeCell ref="CV92:CW92"/>
    <mergeCell ref="CX92:CY92"/>
    <mergeCell ref="CZ92:DA92"/>
    <mergeCell ref="CP110:CV110"/>
    <mergeCell ref="CP111:CV111"/>
    <mergeCell ref="CP113:CV113"/>
    <mergeCell ref="F110:G110"/>
    <mergeCell ref="F113:G113"/>
    <mergeCell ref="F116:G116"/>
    <mergeCell ref="F111:G111"/>
    <mergeCell ref="F114:G114"/>
    <mergeCell ref="F117:G117"/>
    <mergeCell ref="F93:G93"/>
    <mergeCell ref="H93:I93"/>
    <mergeCell ref="J93:K93"/>
    <mergeCell ref="L93:M93"/>
    <mergeCell ref="N93:O93"/>
    <mergeCell ref="AX93:AY93"/>
    <mergeCell ref="AB93:AC93"/>
    <mergeCell ref="AD93:AE93"/>
    <mergeCell ref="AF93:AG93"/>
    <mergeCell ref="AH93:AI93"/>
    <mergeCell ref="AJ93:AK93"/>
    <mergeCell ref="AL93:AM93"/>
    <mergeCell ref="CJ93:CK93"/>
    <mergeCell ref="CL93:CM93"/>
    <mergeCell ref="P92:Q92"/>
    <mergeCell ref="R92:S92"/>
    <mergeCell ref="T92:U92"/>
    <mergeCell ref="V92:W92"/>
    <mergeCell ref="X92:Y92"/>
    <mergeCell ref="Z92:AA92"/>
    <mergeCell ref="AT92:AU92"/>
    <mergeCell ref="AV92:AW92"/>
    <mergeCell ref="AX92:AY92"/>
    <mergeCell ref="AB92:AC92"/>
    <mergeCell ref="AD92:AE92"/>
    <mergeCell ref="AF92:AG92"/>
    <mergeCell ref="AH92:AI92"/>
    <mergeCell ref="AJ92:AK92"/>
    <mergeCell ref="AL92:AM92"/>
    <mergeCell ref="DN92:DO92"/>
    <mergeCell ref="AT93:AU93"/>
    <mergeCell ref="AV93:AW93"/>
    <mergeCell ref="AN92:AO92"/>
    <mergeCell ref="AP92:AQ92"/>
    <mergeCell ref="AR92:AS92"/>
    <mergeCell ref="AZ92:BA92"/>
    <mergeCell ref="BB92:BC92"/>
    <mergeCell ref="BD92:BE92"/>
    <mergeCell ref="BF92:BG92"/>
    <mergeCell ref="BH92:BI92"/>
    <mergeCell ref="BJ92:BK92"/>
    <mergeCell ref="P93:Q93"/>
    <mergeCell ref="R93:S93"/>
    <mergeCell ref="T93:U93"/>
    <mergeCell ref="V93:W93"/>
    <mergeCell ref="X93:Y93"/>
    <mergeCell ref="DE101:DF101"/>
    <mergeCell ref="DG101:DH101"/>
    <mergeCell ref="DI101:DJ101"/>
    <mergeCell ref="DK101:DL101"/>
    <mergeCell ref="DM101:DN101"/>
    <mergeCell ref="CQ101:CR101"/>
    <mergeCell ref="CS101:CT101"/>
    <mergeCell ref="CU101:CV101"/>
    <mergeCell ref="CW101:CX101"/>
    <mergeCell ref="CY101:CZ101"/>
    <mergeCell ref="DA101:DB101"/>
    <mergeCell ref="CE101:CF101"/>
    <mergeCell ref="CG101:CH101"/>
    <mergeCell ref="CI101:CJ101"/>
    <mergeCell ref="CK101:CL101"/>
    <mergeCell ref="CM101:CN101"/>
    <mergeCell ref="CO101:CP101"/>
    <mergeCell ref="BS101:BT101"/>
    <mergeCell ref="BU101:BV101"/>
    <mergeCell ref="BW101:BX101"/>
    <mergeCell ref="BY101:BZ101"/>
    <mergeCell ref="CA101:CB101"/>
    <mergeCell ref="CC101:CD101"/>
    <mergeCell ref="BG101:BH101"/>
    <mergeCell ref="BI101:BJ101"/>
    <mergeCell ref="BK101:BL101"/>
    <mergeCell ref="BM101:BN101"/>
    <mergeCell ref="BO101:BP101"/>
    <mergeCell ref="BQ101:BR101"/>
    <mergeCell ref="EF92:EG92"/>
    <mergeCell ref="EH92:EI92"/>
    <mergeCell ref="EJ92:EK92"/>
    <mergeCell ref="CT66:CY66"/>
    <mergeCell ref="J92:K92"/>
    <mergeCell ref="L92:M92"/>
    <mergeCell ref="N92:O92"/>
    <mergeCell ref="DU87:DV87"/>
    <mergeCell ref="DW87:DX87"/>
    <mergeCell ref="DA87:DB87"/>
    <mergeCell ref="DC87:DD87"/>
    <mergeCell ref="DE87:DF87"/>
    <mergeCell ref="DG87:DH87"/>
    <mergeCell ref="DI87:DJ87"/>
    <mergeCell ref="DK87:DL87"/>
    <mergeCell ref="CO87:CP87"/>
    <mergeCell ref="CQ87:CR87"/>
    <mergeCell ref="CS87:CT87"/>
    <mergeCell ref="CU87:CV87"/>
    <mergeCell ref="CW87:CX87"/>
    <mergeCell ref="Z93:AA93"/>
    <mergeCell ref="FJ92:FK92"/>
    <mergeCell ref="FL92:FM92"/>
    <mergeCell ref="FN92:FO92"/>
    <mergeCell ref="BL92:BM92"/>
    <mergeCell ref="BN92:BO92"/>
    <mergeCell ref="BP92:BQ92"/>
    <mergeCell ref="BR92:BS92"/>
    <mergeCell ref="BT92:BU92"/>
    <mergeCell ref="BV92:BW92"/>
    <mergeCell ref="AZ93:BA93"/>
    <mergeCell ref="BB93:BC93"/>
    <mergeCell ref="BD93:BE93"/>
    <mergeCell ref="BF93:BG93"/>
    <mergeCell ref="BH93:BI93"/>
    <mergeCell ref="BJ93:BK93"/>
    <mergeCell ref="AN93:AO93"/>
    <mergeCell ref="AP93:AQ93"/>
    <mergeCell ref="AR93:AS93"/>
    <mergeCell ref="EX92:EY92"/>
    <mergeCell ref="EZ92:FA92"/>
    <mergeCell ref="FB92:FC92"/>
    <mergeCell ref="FD92:FE92"/>
    <mergeCell ref="FF92:FG92"/>
    <mergeCell ref="FH92:FI92"/>
    <mergeCell ref="EL92:EM92"/>
    <mergeCell ref="EN92:EO92"/>
    <mergeCell ref="CN93:CO93"/>
    <mergeCell ref="CP93:CQ93"/>
    <mergeCell ref="CR93:CS93"/>
    <mergeCell ref="CT93:CU93"/>
    <mergeCell ref="BX93:BY93"/>
    <mergeCell ref="FP92:FQ92"/>
    <mergeCell ref="FR92:FS92"/>
    <mergeCell ref="DH92:DI92"/>
    <mergeCell ref="DJ92:DK92"/>
    <mergeCell ref="DL92:DM92"/>
    <mergeCell ref="CJ92:CK92"/>
    <mergeCell ref="CL92:CM92"/>
    <mergeCell ref="CN92:CO92"/>
    <mergeCell ref="CP92:CQ92"/>
    <mergeCell ref="CR92:CS92"/>
    <mergeCell ref="CT92:CU92"/>
    <mergeCell ref="BX92:BY92"/>
    <mergeCell ref="BZ92:CA92"/>
    <mergeCell ref="CB92:CC92"/>
    <mergeCell ref="CD92:CE92"/>
    <mergeCell ref="CF92:CG92"/>
    <mergeCell ref="CH92:CI92"/>
    <mergeCell ref="DP92:DQ92"/>
    <mergeCell ref="DR92:DS92"/>
    <mergeCell ref="DT92:DU92"/>
    <mergeCell ref="DV92:DW92"/>
    <mergeCell ref="DX92:DY92"/>
    <mergeCell ref="DB92:DC92"/>
    <mergeCell ref="DD92:DE92"/>
    <mergeCell ref="DF92:DG92"/>
    <mergeCell ref="EP92:EQ92"/>
    <mergeCell ref="ER92:ES92"/>
    <mergeCell ref="ET92:EU92"/>
    <mergeCell ref="EV92:EW92"/>
    <mergeCell ref="DZ92:EA92"/>
    <mergeCell ref="EB92:EC92"/>
    <mergeCell ref="ED92:EE92"/>
    <mergeCell ref="BZ93:CA93"/>
    <mergeCell ref="CB93:CC93"/>
    <mergeCell ref="CD93:CE93"/>
    <mergeCell ref="CF93:CG93"/>
    <mergeCell ref="CH93:CI93"/>
    <mergeCell ref="BL93:BM93"/>
    <mergeCell ref="BN93:BO93"/>
    <mergeCell ref="BP93:BQ93"/>
    <mergeCell ref="BR93:BS93"/>
    <mergeCell ref="BT93:BU93"/>
    <mergeCell ref="BV93:BW93"/>
    <mergeCell ref="DV93:DW93"/>
    <mergeCell ref="DX93:DY93"/>
    <mergeCell ref="DZ93:EA93"/>
    <mergeCell ref="EB93:EC93"/>
    <mergeCell ref="ED93:EE93"/>
    <mergeCell ref="DH93:DI93"/>
    <mergeCell ref="DJ93:DK93"/>
    <mergeCell ref="DL93:DM93"/>
    <mergeCell ref="DN93:DO93"/>
    <mergeCell ref="DP93:DQ93"/>
    <mergeCell ref="DR93:DS93"/>
    <mergeCell ref="CV93:CW93"/>
    <mergeCell ref="CX93:CY93"/>
    <mergeCell ref="CZ93:DA93"/>
    <mergeCell ref="DB93:DC93"/>
    <mergeCell ref="DD93:DE93"/>
    <mergeCell ref="DF93:DG93"/>
    <mergeCell ref="AB94:AC94"/>
    <mergeCell ref="AD94:AE94"/>
    <mergeCell ref="AF94:AG94"/>
    <mergeCell ref="BL94:BM94"/>
    <mergeCell ref="BN94:BO94"/>
    <mergeCell ref="BP94:BQ94"/>
    <mergeCell ref="AT94:AU94"/>
    <mergeCell ref="AV94:AW94"/>
    <mergeCell ref="AX94:AY94"/>
    <mergeCell ref="AZ94:BA94"/>
    <mergeCell ref="BB94:BC94"/>
    <mergeCell ref="BD94:BE94"/>
    <mergeCell ref="AH94:AI94"/>
    <mergeCell ref="AJ94:AK94"/>
    <mergeCell ref="AL94:AM94"/>
    <mergeCell ref="AN94:AO94"/>
    <mergeCell ref="FP93:FQ93"/>
    <mergeCell ref="AR94:AS94"/>
    <mergeCell ref="DZ94:EA94"/>
    <mergeCell ref="EB94:EC94"/>
    <mergeCell ref="ED94:EE94"/>
    <mergeCell ref="EF94:EG94"/>
    <mergeCell ref="EH94:EI94"/>
    <mergeCell ref="EJ94:EK94"/>
    <mergeCell ref="DN94:DO94"/>
    <mergeCell ref="DP94:DQ94"/>
    <mergeCell ref="DR94:DS94"/>
    <mergeCell ref="DT94:DU94"/>
    <mergeCell ref="DV94:DW94"/>
    <mergeCell ref="DX94:DY94"/>
    <mergeCell ref="DB94:DC94"/>
    <mergeCell ref="DD94:DE94"/>
    <mergeCell ref="FR93:FS93"/>
    <mergeCell ref="F94:G94"/>
    <mergeCell ref="H94:I94"/>
    <mergeCell ref="J94:K94"/>
    <mergeCell ref="L94:M94"/>
    <mergeCell ref="N94:O94"/>
    <mergeCell ref="P94:Q94"/>
    <mergeCell ref="R94:S94"/>
    <mergeCell ref="T94:U94"/>
    <mergeCell ref="FD93:FE93"/>
    <mergeCell ref="FF93:FG93"/>
    <mergeCell ref="FH93:FI93"/>
    <mergeCell ref="FJ93:FK93"/>
    <mergeCell ref="FL93:FM93"/>
    <mergeCell ref="FN93:FO93"/>
    <mergeCell ref="ER93:ES93"/>
    <mergeCell ref="ET93:EU93"/>
    <mergeCell ref="EV93:EW93"/>
    <mergeCell ref="EX93:EY93"/>
    <mergeCell ref="EZ93:FA93"/>
    <mergeCell ref="FB93:FC93"/>
    <mergeCell ref="EF93:EG93"/>
    <mergeCell ref="EH93:EI93"/>
    <mergeCell ref="EJ93:EK93"/>
    <mergeCell ref="EL93:EM93"/>
    <mergeCell ref="EN93:EO93"/>
    <mergeCell ref="EP93:EQ93"/>
    <mergeCell ref="DT93:DU93"/>
    <mergeCell ref="BF94:BG94"/>
    <mergeCell ref="BH94:BI94"/>
    <mergeCell ref="BJ94:BK94"/>
    <mergeCell ref="AP94:AQ94"/>
    <mergeCell ref="DF94:DG94"/>
    <mergeCell ref="BR94:BS94"/>
    <mergeCell ref="BT94:BU94"/>
    <mergeCell ref="BV94:BW94"/>
    <mergeCell ref="BX94:BY94"/>
    <mergeCell ref="BZ94:CA94"/>
    <mergeCell ref="CB94:CC94"/>
    <mergeCell ref="FJ94:FK94"/>
    <mergeCell ref="FL94:FM94"/>
    <mergeCell ref="FN94:FO94"/>
    <mergeCell ref="FP94:FQ94"/>
    <mergeCell ref="FR94:FS94"/>
    <mergeCell ref="DH94:DI94"/>
    <mergeCell ref="DJ94:DK94"/>
    <mergeCell ref="DL94:DM94"/>
    <mergeCell ref="CP94:CQ94"/>
    <mergeCell ref="CR94:CS94"/>
    <mergeCell ref="CT94:CU94"/>
    <mergeCell ref="CV94:CW94"/>
    <mergeCell ref="CX94:CY94"/>
    <mergeCell ref="CZ94:DA94"/>
    <mergeCell ref="CD94:CE94"/>
    <mergeCell ref="CF94:CG94"/>
    <mergeCell ref="CH94:CI94"/>
    <mergeCell ref="CJ94:CK94"/>
    <mergeCell ref="CL94:CM94"/>
    <mergeCell ref="CN94:CO94"/>
    <mergeCell ref="EX94:EY94"/>
    <mergeCell ref="EZ94:FA94"/>
    <mergeCell ref="FB94:FC94"/>
    <mergeCell ref="FD94:FE94"/>
    <mergeCell ref="FF94:FG94"/>
    <mergeCell ref="FH94:FI94"/>
    <mergeCell ref="EL94:EM94"/>
    <mergeCell ref="EN94:EO94"/>
    <mergeCell ref="EP94:EQ94"/>
    <mergeCell ref="ER94:ES94"/>
    <mergeCell ref="ET94:EU94"/>
    <mergeCell ref="EV94:EW94"/>
    <mergeCell ref="AN95:AO95"/>
    <mergeCell ref="AP95:AQ95"/>
    <mergeCell ref="AR95:AS95"/>
    <mergeCell ref="AT95:AU95"/>
    <mergeCell ref="AV95:AW95"/>
    <mergeCell ref="AX95:AY95"/>
    <mergeCell ref="AB95:AC95"/>
    <mergeCell ref="AD95:AE95"/>
    <mergeCell ref="AF95:AG95"/>
    <mergeCell ref="AH95:AI95"/>
    <mergeCell ref="AJ95:AK95"/>
    <mergeCell ref="AL95:AM95"/>
    <mergeCell ref="EB95:EC95"/>
    <mergeCell ref="ED95:EE95"/>
    <mergeCell ref="DH95:DI95"/>
    <mergeCell ref="DJ95:DK95"/>
    <mergeCell ref="DL95:DM95"/>
    <mergeCell ref="DN95:DO95"/>
    <mergeCell ref="DP95:DQ95"/>
    <mergeCell ref="DR95:DS95"/>
    <mergeCell ref="CV95:CW95"/>
    <mergeCell ref="CX95:CY95"/>
    <mergeCell ref="CZ95:DA95"/>
    <mergeCell ref="DB95:DC95"/>
    <mergeCell ref="DD95:DE95"/>
    <mergeCell ref="P95:Q95"/>
    <mergeCell ref="R95:S95"/>
    <mergeCell ref="T95:U95"/>
    <mergeCell ref="V95:W95"/>
    <mergeCell ref="X95:Y95"/>
    <mergeCell ref="Z95:AA95"/>
    <mergeCell ref="BX95:BY95"/>
    <mergeCell ref="BZ95:CA95"/>
    <mergeCell ref="CB95:CC95"/>
    <mergeCell ref="CD95:CE95"/>
    <mergeCell ref="CF95:CG95"/>
    <mergeCell ref="CH95:CI95"/>
    <mergeCell ref="BL95:BM95"/>
    <mergeCell ref="BN95:BO95"/>
    <mergeCell ref="BP95:BQ95"/>
    <mergeCell ref="BR95:BS95"/>
    <mergeCell ref="BT95:BU95"/>
    <mergeCell ref="BV95:BW95"/>
    <mergeCell ref="AZ95:BA95"/>
    <mergeCell ref="BB95:BC95"/>
    <mergeCell ref="BD95:BE95"/>
    <mergeCell ref="BF95:BG95"/>
    <mergeCell ref="BH95:BI95"/>
    <mergeCell ref="BJ95:BK95"/>
    <mergeCell ref="DF95:DG95"/>
    <mergeCell ref="CJ95:CK95"/>
    <mergeCell ref="CL95:CM95"/>
    <mergeCell ref="CN95:CO95"/>
    <mergeCell ref="CP95:CQ95"/>
    <mergeCell ref="CR95:CS95"/>
    <mergeCell ref="CT95:CU95"/>
    <mergeCell ref="FP95:FQ95"/>
    <mergeCell ref="FR95:FS95"/>
    <mergeCell ref="F96:G96"/>
    <mergeCell ref="H96:I96"/>
    <mergeCell ref="J96:K96"/>
    <mergeCell ref="L96:M96"/>
    <mergeCell ref="N96:O96"/>
    <mergeCell ref="P96:Q96"/>
    <mergeCell ref="R96:S96"/>
    <mergeCell ref="T96:U96"/>
    <mergeCell ref="FD95:FE95"/>
    <mergeCell ref="FF95:FG95"/>
    <mergeCell ref="FH95:FI95"/>
    <mergeCell ref="FJ95:FK95"/>
    <mergeCell ref="FL95:FM95"/>
    <mergeCell ref="FN95:FO95"/>
    <mergeCell ref="ER95:ES95"/>
    <mergeCell ref="ET95:EU95"/>
    <mergeCell ref="EV95:EW95"/>
    <mergeCell ref="EX95:EY95"/>
    <mergeCell ref="EZ95:FA95"/>
    <mergeCell ref="FB95:FC95"/>
    <mergeCell ref="EF95:EG95"/>
    <mergeCell ref="EH95:EI95"/>
    <mergeCell ref="EJ95:EK95"/>
    <mergeCell ref="EL95:EM95"/>
    <mergeCell ref="EN95:EO95"/>
    <mergeCell ref="EP95:EQ95"/>
    <mergeCell ref="DT95:DU95"/>
    <mergeCell ref="DV95:DW95"/>
    <mergeCell ref="DX95:DY95"/>
    <mergeCell ref="DZ95:EA95"/>
    <mergeCell ref="BF96:BG96"/>
    <mergeCell ref="BH96:BI96"/>
    <mergeCell ref="BJ96:BK96"/>
    <mergeCell ref="BL96:BM96"/>
    <mergeCell ref="BN96:BO96"/>
    <mergeCell ref="BP96:BQ96"/>
    <mergeCell ref="AT96:AU96"/>
    <mergeCell ref="AV96:AW96"/>
    <mergeCell ref="AX96:AY96"/>
    <mergeCell ref="AZ96:BA96"/>
    <mergeCell ref="BB96:BC96"/>
    <mergeCell ref="BD96:BE96"/>
    <mergeCell ref="DZ96:EA96"/>
    <mergeCell ref="EB96:EC96"/>
    <mergeCell ref="ED96:EE96"/>
    <mergeCell ref="EF96:EG96"/>
    <mergeCell ref="EH96:EI96"/>
    <mergeCell ref="EJ96:EK96"/>
    <mergeCell ref="DN96:DO96"/>
    <mergeCell ref="DP96:DQ96"/>
    <mergeCell ref="DR96:DS96"/>
    <mergeCell ref="DT96:DU96"/>
    <mergeCell ref="DV96:DW96"/>
    <mergeCell ref="DX96:DY96"/>
    <mergeCell ref="DB96:DC96"/>
    <mergeCell ref="AH96:AI96"/>
    <mergeCell ref="AJ96:AK96"/>
    <mergeCell ref="AL96:AM96"/>
    <mergeCell ref="AN96:AO96"/>
    <mergeCell ref="AP96:AQ96"/>
    <mergeCell ref="AR96:AS96"/>
    <mergeCell ref="CP96:CQ96"/>
    <mergeCell ref="CR96:CS96"/>
    <mergeCell ref="CT96:CU96"/>
    <mergeCell ref="CV96:CW96"/>
    <mergeCell ref="CX96:CY96"/>
    <mergeCell ref="CZ96:DA96"/>
    <mergeCell ref="CD96:CE96"/>
    <mergeCell ref="CF96:CG96"/>
    <mergeCell ref="CH96:CI96"/>
    <mergeCell ref="CJ96:CK96"/>
    <mergeCell ref="CL96:CM96"/>
    <mergeCell ref="CN96:CO96"/>
    <mergeCell ref="BR96:BS96"/>
    <mergeCell ref="BT96:BU96"/>
    <mergeCell ref="BV96:BW96"/>
    <mergeCell ref="BX96:BY96"/>
    <mergeCell ref="BZ96:CA96"/>
    <mergeCell ref="CB96:CC96"/>
    <mergeCell ref="DD96:DE96"/>
    <mergeCell ref="DF96:DG96"/>
    <mergeCell ref="DH96:DI96"/>
    <mergeCell ref="DJ96:DK96"/>
    <mergeCell ref="DL96:DM96"/>
    <mergeCell ref="FJ96:FK96"/>
    <mergeCell ref="FL96:FM96"/>
    <mergeCell ref="FN96:FO96"/>
    <mergeCell ref="FP96:FQ96"/>
    <mergeCell ref="FR96:FS96"/>
    <mergeCell ref="EX96:EY96"/>
    <mergeCell ref="EZ96:FA96"/>
    <mergeCell ref="FB96:FC96"/>
    <mergeCell ref="FD96:FE96"/>
    <mergeCell ref="FF96:FG96"/>
    <mergeCell ref="FH96:FI96"/>
    <mergeCell ref="EL96:EM96"/>
    <mergeCell ref="EN96:EO96"/>
    <mergeCell ref="EP96:EQ96"/>
    <mergeCell ref="ER96:ES96"/>
    <mergeCell ref="ET96:EU96"/>
    <mergeCell ref="EV96:EW96"/>
    <mergeCell ref="X216:Y216"/>
    <mergeCell ref="Z216:AA216"/>
    <mergeCell ref="AB216:AC216"/>
    <mergeCell ref="AD216:AE216"/>
    <mergeCell ref="AF216:AG216"/>
    <mergeCell ref="AH216:AI216"/>
    <mergeCell ref="L216:M216"/>
    <mergeCell ref="N216:O216"/>
    <mergeCell ref="P216:Q216"/>
    <mergeCell ref="R216:S216"/>
    <mergeCell ref="T216:U216"/>
    <mergeCell ref="V216:W216"/>
    <mergeCell ref="D92:G92"/>
    <mergeCell ref="H92:I92"/>
    <mergeCell ref="C97:H97"/>
    <mergeCell ref="D216:G216"/>
    <mergeCell ref="H216:I216"/>
    <mergeCell ref="J216:K216"/>
    <mergeCell ref="V96:W96"/>
    <mergeCell ref="X96:Y96"/>
    <mergeCell ref="Z96:AA96"/>
    <mergeCell ref="AB96:AC96"/>
    <mergeCell ref="AD96:AE96"/>
    <mergeCell ref="AF96:AG96"/>
    <mergeCell ref="F95:G95"/>
    <mergeCell ref="H95:I95"/>
    <mergeCell ref="J95:K95"/>
    <mergeCell ref="L95:M95"/>
    <mergeCell ref="N95:O95"/>
    <mergeCell ref="V94:W94"/>
    <mergeCell ref="X94:Y94"/>
    <mergeCell ref="Z94:AA94"/>
    <mergeCell ref="BH216:BI216"/>
    <mergeCell ref="BJ216:BK216"/>
    <mergeCell ref="BL216:BM216"/>
    <mergeCell ref="BN216:BO216"/>
    <mergeCell ref="BP216:BQ216"/>
    <mergeCell ref="BR216:BS216"/>
    <mergeCell ref="AV216:AW216"/>
    <mergeCell ref="AX216:AY216"/>
    <mergeCell ref="AZ216:BA216"/>
    <mergeCell ref="BB216:BC216"/>
    <mergeCell ref="BD216:BE216"/>
    <mergeCell ref="BF216:BG216"/>
    <mergeCell ref="AJ216:AK216"/>
    <mergeCell ref="AL216:AM216"/>
    <mergeCell ref="AN216:AO216"/>
    <mergeCell ref="AP216:AQ216"/>
    <mergeCell ref="AR216:AS216"/>
    <mergeCell ref="AT216:AU216"/>
    <mergeCell ref="CR216:CS216"/>
    <mergeCell ref="CT216:CU216"/>
    <mergeCell ref="CV216:CW216"/>
    <mergeCell ref="CX216:CY216"/>
    <mergeCell ref="CZ216:DA216"/>
    <mergeCell ref="DB216:DC216"/>
    <mergeCell ref="CF216:CG216"/>
    <mergeCell ref="CH216:CI216"/>
    <mergeCell ref="CJ216:CK216"/>
    <mergeCell ref="CL216:CM216"/>
    <mergeCell ref="CN216:CO216"/>
    <mergeCell ref="CP216:CQ216"/>
    <mergeCell ref="BT216:BU216"/>
    <mergeCell ref="BV216:BW216"/>
    <mergeCell ref="BX216:BY216"/>
    <mergeCell ref="BZ216:CA216"/>
    <mergeCell ref="CB216:CC216"/>
    <mergeCell ref="CD216:CE216"/>
    <mergeCell ref="EV216:EW216"/>
    <mergeCell ref="EX216:EY216"/>
    <mergeCell ref="EB216:EC216"/>
    <mergeCell ref="ED216:EE216"/>
    <mergeCell ref="EF216:EG216"/>
    <mergeCell ref="EH216:EI216"/>
    <mergeCell ref="EJ216:EK216"/>
    <mergeCell ref="EL216:EM216"/>
    <mergeCell ref="DP216:DQ216"/>
    <mergeCell ref="DR216:DS216"/>
    <mergeCell ref="DT216:DU216"/>
    <mergeCell ref="DV216:DW216"/>
    <mergeCell ref="DX216:DY216"/>
    <mergeCell ref="DZ216:EA216"/>
    <mergeCell ref="DD216:DE216"/>
    <mergeCell ref="DF216:DG216"/>
    <mergeCell ref="DH216:DI216"/>
    <mergeCell ref="DJ216:DK216"/>
    <mergeCell ref="DL216:DM216"/>
    <mergeCell ref="DN216:DO216"/>
    <mergeCell ref="AD217:AE217"/>
    <mergeCell ref="AF217:AG217"/>
    <mergeCell ref="AH217:AI217"/>
    <mergeCell ref="AJ217:AK217"/>
    <mergeCell ref="AL217:AM217"/>
    <mergeCell ref="AN217:AO217"/>
    <mergeCell ref="R217:S217"/>
    <mergeCell ref="T217:U217"/>
    <mergeCell ref="V217:W217"/>
    <mergeCell ref="X217:Y217"/>
    <mergeCell ref="Z217:AA217"/>
    <mergeCell ref="AB217:AC217"/>
    <mergeCell ref="FL216:FM216"/>
    <mergeCell ref="FN216:FO216"/>
    <mergeCell ref="FP216:FQ216"/>
    <mergeCell ref="FR216:FS216"/>
    <mergeCell ref="F217:G217"/>
    <mergeCell ref="H217:I217"/>
    <mergeCell ref="J217:K217"/>
    <mergeCell ref="L217:M217"/>
    <mergeCell ref="N217:O217"/>
    <mergeCell ref="P217:Q217"/>
    <mergeCell ref="EZ216:FA216"/>
    <mergeCell ref="FB216:FC216"/>
    <mergeCell ref="FD216:FE216"/>
    <mergeCell ref="FF216:FG216"/>
    <mergeCell ref="FH216:FI216"/>
    <mergeCell ref="FJ216:FK216"/>
    <mergeCell ref="EN216:EO216"/>
    <mergeCell ref="EP216:EQ216"/>
    <mergeCell ref="ER216:ES216"/>
    <mergeCell ref="ET216:EU216"/>
    <mergeCell ref="BN217:BO217"/>
    <mergeCell ref="BP217:BQ217"/>
    <mergeCell ref="BR217:BS217"/>
    <mergeCell ref="BT217:BU217"/>
    <mergeCell ref="BV217:BW217"/>
    <mergeCell ref="BX217:BY217"/>
    <mergeCell ref="BB217:BC217"/>
    <mergeCell ref="BD217:BE217"/>
    <mergeCell ref="BF217:BG217"/>
    <mergeCell ref="BH217:BI217"/>
    <mergeCell ref="BJ217:BK217"/>
    <mergeCell ref="BL217:BM217"/>
    <mergeCell ref="AP217:AQ217"/>
    <mergeCell ref="AR217:AS217"/>
    <mergeCell ref="AT217:AU217"/>
    <mergeCell ref="AV217:AW217"/>
    <mergeCell ref="AX217:AY217"/>
    <mergeCell ref="AZ217:BA217"/>
    <mergeCell ref="CX217:CY217"/>
    <mergeCell ref="CZ217:DA217"/>
    <mergeCell ref="DB217:DC217"/>
    <mergeCell ref="DD217:DE217"/>
    <mergeCell ref="DF217:DG217"/>
    <mergeCell ref="DH217:DI217"/>
    <mergeCell ref="CL217:CM217"/>
    <mergeCell ref="CN217:CO217"/>
    <mergeCell ref="CP217:CQ217"/>
    <mergeCell ref="CR217:CS217"/>
    <mergeCell ref="CT217:CU217"/>
    <mergeCell ref="CV217:CW217"/>
    <mergeCell ref="BZ217:CA217"/>
    <mergeCell ref="CB217:CC217"/>
    <mergeCell ref="CD217:CE217"/>
    <mergeCell ref="CF217:CG217"/>
    <mergeCell ref="CH217:CI217"/>
    <mergeCell ref="CJ217:CK217"/>
    <mergeCell ref="FB217:FC217"/>
    <mergeCell ref="FD217:FE217"/>
    <mergeCell ref="EH217:EI217"/>
    <mergeCell ref="EJ217:EK217"/>
    <mergeCell ref="EL217:EM217"/>
    <mergeCell ref="EN217:EO217"/>
    <mergeCell ref="EP217:EQ217"/>
    <mergeCell ref="ER217:ES217"/>
    <mergeCell ref="DV217:DW217"/>
    <mergeCell ref="DX217:DY217"/>
    <mergeCell ref="DZ217:EA217"/>
    <mergeCell ref="EB217:EC217"/>
    <mergeCell ref="ED217:EE217"/>
    <mergeCell ref="EF217:EG217"/>
    <mergeCell ref="DJ217:DK217"/>
    <mergeCell ref="DL217:DM217"/>
    <mergeCell ref="DN217:DO217"/>
    <mergeCell ref="DP217:DQ217"/>
    <mergeCell ref="DR217:DS217"/>
    <mergeCell ref="DT217:DU217"/>
    <mergeCell ref="AJ218:AK218"/>
    <mergeCell ref="AL218:AM218"/>
    <mergeCell ref="AN218:AO218"/>
    <mergeCell ref="AP218:AQ218"/>
    <mergeCell ref="AR218:AS218"/>
    <mergeCell ref="AT218:AU218"/>
    <mergeCell ref="X218:Y218"/>
    <mergeCell ref="Z218:AA218"/>
    <mergeCell ref="AB218:AC218"/>
    <mergeCell ref="AD218:AE218"/>
    <mergeCell ref="AF218:AG218"/>
    <mergeCell ref="AH218:AI218"/>
    <mergeCell ref="FR217:FS217"/>
    <mergeCell ref="F218:G218"/>
    <mergeCell ref="H218:I218"/>
    <mergeCell ref="J218:K218"/>
    <mergeCell ref="L218:M218"/>
    <mergeCell ref="N218:O218"/>
    <mergeCell ref="P218:Q218"/>
    <mergeCell ref="R218:S218"/>
    <mergeCell ref="T218:U218"/>
    <mergeCell ref="V218:W218"/>
    <mergeCell ref="FF217:FG217"/>
    <mergeCell ref="FH217:FI217"/>
    <mergeCell ref="FJ217:FK217"/>
    <mergeCell ref="FL217:FM217"/>
    <mergeCell ref="FN217:FO217"/>
    <mergeCell ref="FP217:FQ217"/>
    <mergeCell ref="ET217:EU217"/>
    <mergeCell ref="EV217:EW217"/>
    <mergeCell ref="EX217:EY217"/>
    <mergeCell ref="EZ217:FA217"/>
    <mergeCell ref="BT218:BU218"/>
    <mergeCell ref="BV218:BW218"/>
    <mergeCell ref="BX218:BY218"/>
    <mergeCell ref="BZ218:CA218"/>
    <mergeCell ref="CB218:CC218"/>
    <mergeCell ref="CD218:CE218"/>
    <mergeCell ref="BH218:BI218"/>
    <mergeCell ref="BJ218:BK218"/>
    <mergeCell ref="BL218:BM218"/>
    <mergeCell ref="BN218:BO218"/>
    <mergeCell ref="BP218:BQ218"/>
    <mergeCell ref="BR218:BS218"/>
    <mergeCell ref="AV218:AW218"/>
    <mergeCell ref="AX218:AY218"/>
    <mergeCell ref="AZ218:BA218"/>
    <mergeCell ref="BB218:BC218"/>
    <mergeCell ref="BD218:BE218"/>
    <mergeCell ref="BF218:BG218"/>
    <mergeCell ref="DX218:DY218"/>
    <mergeCell ref="DZ218:EA218"/>
    <mergeCell ref="DD218:DE218"/>
    <mergeCell ref="DF218:DG218"/>
    <mergeCell ref="DH218:DI218"/>
    <mergeCell ref="DJ218:DK218"/>
    <mergeCell ref="DL218:DM218"/>
    <mergeCell ref="DN218:DO218"/>
    <mergeCell ref="CR218:CS218"/>
    <mergeCell ref="CT218:CU218"/>
    <mergeCell ref="CV218:CW218"/>
    <mergeCell ref="CX218:CY218"/>
    <mergeCell ref="CZ218:DA218"/>
    <mergeCell ref="DB218:DC218"/>
    <mergeCell ref="CF218:CG218"/>
    <mergeCell ref="CH218:CI218"/>
    <mergeCell ref="CJ218:CK218"/>
    <mergeCell ref="CL218:CM218"/>
    <mergeCell ref="CN218:CO218"/>
    <mergeCell ref="CP218:CQ218"/>
    <mergeCell ref="FL218:FM218"/>
    <mergeCell ref="FN218:FO218"/>
    <mergeCell ref="FP218:FQ218"/>
    <mergeCell ref="FR218:FS218"/>
    <mergeCell ref="F219:G219"/>
    <mergeCell ref="H219:I219"/>
    <mergeCell ref="J219:K219"/>
    <mergeCell ref="L219:M219"/>
    <mergeCell ref="N219:O219"/>
    <mergeCell ref="P219:Q219"/>
    <mergeCell ref="EZ218:FA218"/>
    <mergeCell ref="FB218:FC218"/>
    <mergeCell ref="FD218:FE218"/>
    <mergeCell ref="FF218:FG218"/>
    <mergeCell ref="FH218:FI218"/>
    <mergeCell ref="FJ218:FK218"/>
    <mergeCell ref="EN218:EO218"/>
    <mergeCell ref="EP218:EQ218"/>
    <mergeCell ref="ER218:ES218"/>
    <mergeCell ref="ET218:EU218"/>
    <mergeCell ref="EV218:EW218"/>
    <mergeCell ref="EX218:EY218"/>
    <mergeCell ref="EB218:EC218"/>
    <mergeCell ref="ED218:EE218"/>
    <mergeCell ref="EF218:EG218"/>
    <mergeCell ref="EH218:EI218"/>
    <mergeCell ref="EJ218:EK218"/>
    <mergeCell ref="EL218:EM218"/>
    <mergeCell ref="DP218:DQ218"/>
    <mergeCell ref="DR218:DS218"/>
    <mergeCell ref="DT218:DU218"/>
    <mergeCell ref="DV218:DW218"/>
    <mergeCell ref="AP219:AQ219"/>
    <mergeCell ref="AR219:AS219"/>
    <mergeCell ref="AT219:AU219"/>
    <mergeCell ref="AV219:AW219"/>
    <mergeCell ref="AX219:AY219"/>
    <mergeCell ref="AZ219:BA219"/>
    <mergeCell ref="AD219:AE219"/>
    <mergeCell ref="AF219:AG219"/>
    <mergeCell ref="AH219:AI219"/>
    <mergeCell ref="AJ219:AK219"/>
    <mergeCell ref="AL219:AM219"/>
    <mergeCell ref="AN219:AO219"/>
    <mergeCell ref="R219:S219"/>
    <mergeCell ref="T219:U219"/>
    <mergeCell ref="V219:W219"/>
    <mergeCell ref="X219:Y219"/>
    <mergeCell ref="Z219:AA219"/>
    <mergeCell ref="AB219:AC219"/>
    <mergeCell ref="BZ219:CA219"/>
    <mergeCell ref="CB219:CC219"/>
    <mergeCell ref="CD219:CE219"/>
    <mergeCell ref="CF219:CG219"/>
    <mergeCell ref="CH219:CI219"/>
    <mergeCell ref="CJ219:CK219"/>
    <mergeCell ref="BN219:BO219"/>
    <mergeCell ref="BP219:BQ219"/>
    <mergeCell ref="BR219:BS219"/>
    <mergeCell ref="BT219:BU219"/>
    <mergeCell ref="BV219:BW219"/>
    <mergeCell ref="BX219:BY219"/>
    <mergeCell ref="BB219:BC219"/>
    <mergeCell ref="BD219:BE219"/>
    <mergeCell ref="BF219:BG219"/>
    <mergeCell ref="BH219:BI219"/>
    <mergeCell ref="BJ219:BK219"/>
    <mergeCell ref="BL219:BM219"/>
    <mergeCell ref="ED219:EE219"/>
    <mergeCell ref="EF219:EG219"/>
    <mergeCell ref="DJ219:DK219"/>
    <mergeCell ref="DL219:DM219"/>
    <mergeCell ref="DN219:DO219"/>
    <mergeCell ref="DP219:DQ219"/>
    <mergeCell ref="DR219:DS219"/>
    <mergeCell ref="DT219:DU219"/>
    <mergeCell ref="CX219:CY219"/>
    <mergeCell ref="CZ219:DA219"/>
    <mergeCell ref="DB219:DC219"/>
    <mergeCell ref="DD219:DE219"/>
    <mergeCell ref="DF219:DG219"/>
    <mergeCell ref="DH219:DI219"/>
    <mergeCell ref="CL219:CM219"/>
    <mergeCell ref="CN219:CO219"/>
    <mergeCell ref="CP219:CQ219"/>
    <mergeCell ref="CR219:CS219"/>
    <mergeCell ref="CT219:CU219"/>
    <mergeCell ref="CV219:CW219"/>
    <mergeCell ref="FR219:FS219"/>
    <mergeCell ref="F220:G220"/>
    <mergeCell ref="H220:I220"/>
    <mergeCell ref="J220:K220"/>
    <mergeCell ref="L220:M220"/>
    <mergeCell ref="N220:O220"/>
    <mergeCell ref="P220:Q220"/>
    <mergeCell ref="R220:S220"/>
    <mergeCell ref="T220:U220"/>
    <mergeCell ref="V220:W220"/>
    <mergeCell ref="FF219:FG219"/>
    <mergeCell ref="FH219:FI219"/>
    <mergeCell ref="FJ219:FK219"/>
    <mergeCell ref="FL219:FM219"/>
    <mergeCell ref="FN219:FO219"/>
    <mergeCell ref="FP219:FQ219"/>
    <mergeCell ref="ET219:EU219"/>
    <mergeCell ref="EV219:EW219"/>
    <mergeCell ref="EX219:EY219"/>
    <mergeCell ref="EZ219:FA219"/>
    <mergeCell ref="FB219:FC219"/>
    <mergeCell ref="FD219:FE219"/>
    <mergeCell ref="EH219:EI219"/>
    <mergeCell ref="EJ219:EK219"/>
    <mergeCell ref="EL219:EM219"/>
    <mergeCell ref="EN219:EO219"/>
    <mergeCell ref="EP219:EQ219"/>
    <mergeCell ref="ER219:ES219"/>
    <mergeCell ref="DV219:DW219"/>
    <mergeCell ref="DX219:DY219"/>
    <mergeCell ref="DZ219:EA219"/>
    <mergeCell ref="EB219:EC219"/>
    <mergeCell ref="AV220:AW220"/>
    <mergeCell ref="AX220:AY220"/>
    <mergeCell ref="AZ220:BA220"/>
    <mergeCell ref="BB220:BC220"/>
    <mergeCell ref="BD220:BE220"/>
    <mergeCell ref="BF220:BG220"/>
    <mergeCell ref="AJ220:AK220"/>
    <mergeCell ref="AL220:AM220"/>
    <mergeCell ref="AN220:AO220"/>
    <mergeCell ref="AP220:AQ220"/>
    <mergeCell ref="AR220:AS220"/>
    <mergeCell ref="AT220:AU220"/>
    <mergeCell ref="X220:Y220"/>
    <mergeCell ref="Z220:AA220"/>
    <mergeCell ref="AB220:AC220"/>
    <mergeCell ref="AD220:AE220"/>
    <mergeCell ref="AF220:AG220"/>
    <mergeCell ref="AH220:AI220"/>
    <mergeCell ref="CF220:CG220"/>
    <mergeCell ref="CH220:CI220"/>
    <mergeCell ref="CJ220:CK220"/>
    <mergeCell ref="CL220:CM220"/>
    <mergeCell ref="CN220:CO220"/>
    <mergeCell ref="CP220:CQ220"/>
    <mergeCell ref="BT220:BU220"/>
    <mergeCell ref="BV220:BW220"/>
    <mergeCell ref="BX220:BY220"/>
    <mergeCell ref="BZ220:CA220"/>
    <mergeCell ref="CB220:CC220"/>
    <mergeCell ref="CD220:CE220"/>
    <mergeCell ref="BH220:BI220"/>
    <mergeCell ref="BJ220:BK220"/>
    <mergeCell ref="BL220:BM220"/>
    <mergeCell ref="BN220:BO220"/>
    <mergeCell ref="BP220:BQ220"/>
    <mergeCell ref="BR220:BS220"/>
    <mergeCell ref="EJ220:EK220"/>
    <mergeCell ref="EL220:EM220"/>
    <mergeCell ref="DP220:DQ220"/>
    <mergeCell ref="DR220:DS220"/>
    <mergeCell ref="DT220:DU220"/>
    <mergeCell ref="DV220:DW220"/>
    <mergeCell ref="DX220:DY220"/>
    <mergeCell ref="DZ220:EA220"/>
    <mergeCell ref="DD220:DE220"/>
    <mergeCell ref="DF220:DG220"/>
    <mergeCell ref="DH220:DI220"/>
    <mergeCell ref="DJ220:DK220"/>
    <mergeCell ref="DL220:DM220"/>
    <mergeCell ref="DN220:DO220"/>
    <mergeCell ref="CR220:CS220"/>
    <mergeCell ref="CT220:CU220"/>
    <mergeCell ref="CV220:CW220"/>
    <mergeCell ref="CX220:CY220"/>
    <mergeCell ref="CZ220:DA220"/>
    <mergeCell ref="DB220:DC220"/>
    <mergeCell ref="U221:V221"/>
    <mergeCell ref="W221:X221"/>
    <mergeCell ref="Y221:Z221"/>
    <mergeCell ref="AA221:AB221"/>
    <mergeCell ref="AC221:AD221"/>
    <mergeCell ref="AE221:AF221"/>
    <mergeCell ref="FL220:FM220"/>
    <mergeCell ref="FN220:FO220"/>
    <mergeCell ref="FP220:FQ220"/>
    <mergeCell ref="FR220:FS220"/>
    <mergeCell ref="C221:H221"/>
    <mergeCell ref="K221:L221"/>
    <mergeCell ref="M221:N221"/>
    <mergeCell ref="O221:P221"/>
    <mergeCell ref="Q221:R221"/>
    <mergeCell ref="S221:T221"/>
    <mergeCell ref="EZ220:FA220"/>
    <mergeCell ref="FB220:FC220"/>
    <mergeCell ref="FD220:FE220"/>
    <mergeCell ref="FF220:FG220"/>
    <mergeCell ref="FH220:FI220"/>
    <mergeCell ref="FJ220:FK220"/>
    <mergeCell ref="EN220:EO220"/>
    <mergeCell ref="EP220:EQ220"/>
    <mergeCell ref="ER220:ES220"/>
    <mergeCell ref="ET220:EU220"/>
    <mergeCell ref="EV220:EW220"/>
    <mergeCell ref="EX220:EY220"/>
    <mergeCell ref="EB220:EC220"/>
    <mergeCell ref="ED220:EE220"/>
    <mergeCell ref="EF220:EG220"/>
    <mergeCell ref="EH220:EI220"/>
    <mergeCell ref="BE221:BF221"/>
    <mergeCell ref="BG221:BH221"/>
    <mergeCell ref="BI221:BJ221"/>
    <mergeCell ref="BK221:BL221"/>
    <mergeCell ref="BM221:BN221"/>
    <mergeCell ref="BO221:BP221"/>
    <mergeCell ref="AS221:AT221"/>
    <mergeCell ref="AU221:AV221"/>
    <mergeCell ref="AW221:AX221"/>
    <mergeCell ref="AY221:AZ221"/>
    <mergeCell ref="BA221:BB221"/>
    <mergeCell ref="BC221:BD221"/>
    <mergeCell ref="AG221:AH221"/>
    <mergeCell ref="AI221:AJ221"/>
    <mergeCell ref="AK221:AL221"/>
    <mergeCell ref="AM221:AN221"/>
    <mergeCell ref="AO221:AP221"/>
    <mergeCell ref="AQ221:AR221"/>
    <mergeCell ref="CO221:CP221"/>
    <mergeCell ref="CQ221:CR221"/>
    <mergeCell ref="CS221:CT221"/>
    <mergeCell ref="CU221:CV221"/>
    <mergeCell ref="CW221:CX221"/>
    <mergeCell ref="CY221:CZ221"/>
    <mergeCell ref="CC221:CD221"/>
    <mergeCell ref="CE221:CF221"/>
    <mergeCell ref="CG221:CH221"/>
    <mergeCell ref="CI221:CJ221"/>
    <mergeCell ref="CK221:CL221"/>
    <mergeCell ref="CM221:CN221"/>
    <mergeCell ref="BQ221:BR221"/>
    <mergeCell ref="BS221:BT221"/>
    <mergeCell ref="BU221:BV221"/>
    <mergeCell ref="BW221:BX221"/>
    <mergeCell ref="BY221:BZ221"/>
    <mergeCell ref="CA221:CB221"/>
    <mergeCell ref="DY221:DZ221"/>
    <mergeCell ref="EA221:EB221"/>
    <mergeCell ref="EC221:ED221"/>
    <mergeCell ref="EE221:EF221"/>
    <mergeCell ref="EG221:EH221"/>
    <mergeCell ref="EI221:EJ221"/>
    <mergeCell ref="DM221:DN221"/>
    <mergeCell ref="DO221:DP221"/>
    <mergeCell ref="DQ221:DR221"/>
    <mergeCell ref="DS221:DT221"/>
    <mergeCell ref="DU221:DV221"/>
    <mergeCell ref="DW221:DX221"/>
    <mergeCell ref="DA221:DB221"/>
    <mergeCell ref="DC221:DD221"/>
    <mergeCell ref="DE221:DF221"/>
    <mergeCell ref="DG221:DH221"/>
    <mergeCell ref="DI221:DJ221"/>
    <mergeCell ref="DK221:DL221"/>
    <mergeCell ref="FI221:FJ221"/>
    <mergeCell ref="FK221:FL221"/>
    <mergeCell ref="FM221:FN221"/>
    <mergeCell ref="FO221:FP221"/>
    <mergeCell ref="FQ221:FR221"/>
    <mergeCell ref="FS221:FT221"/>
    <mergeCell ref="EW221:EX221"/>
    <mergeCell ref="EY221:EZ221"/>
    <mergeCell ref="FA221:FB221"/>
    <mergeCell ref="FC221:FD221"/>
    <mergeCell ref="FE221:FF221"/>
    <mergeCell ref="FG221:FH221"/>
    <mergeCell ref="EK221:EL221"/>
    <mergeCell ref="EM221:EN221"/>
    <mergeCell ref="EO221:EP221"/>
    <mergeCell ref="EQ221:ER221"/>
    <mergeCell ref="ES221:ET221"/>
    <mergeCell ref="EU221:EV221"/>
    <mergeCell ref="AQ222:AR222"/>
    <mergeCell ref="AS222:AT222"/>
    <mergeCell ref="AU222:AV222"/>
    <mergeCell ref="AW222:AX222"/>
    <mergeCell ref="AY222:AZ222"/>
    <mergeCell ref="BA222:BB222"/>
    <mergeCell ref="AE222:AF222"/>
    <mergeCell ref="AG222:AH222"/>
    <mergeCell ref="AI222:AJ222"/>
    <mergeCell ref="AK222:AL222"/>
    <mergeCell ref="AM222:AN222"/>
    <mergeCell ref="AO222:AP222"/>
    <mergeCell ref="S222:T222"/>
    <mergeCell ref="U222:V222"/>
    <mergeCell ref="W222:X222"/>
    <mergeCell ref="Y222:Z222"/>
    <mergeCell ref="AA222:AB222"/>
    <mergeCell ref="AC222:AD222"/>
    <mergeCell ref="CA222:CB222"/>
    <mergeCell ref="CC222:CD222"/>
    <mergeCell ref="CE222:CF222"/>
    <mergeCell ref="CG222:CH222"/>
    <mergeCell ref="CI222:CJ222"/>
    <mergeCell ref="CK222:CL222"/>
    <mergeCell ref="BO222:BP222"/>
    <mergeCell ref="BQ222:BR222"/>
    <mergeCell ref="BS222:BT222"/>
    <mergeCell ref="BU222:BV222"/>
    <mergeCell ref="BW222:BX222"/>
    <mergeCell ref="BY222:BZ222"/>
    <mergeCell ref="BC222:BD222"/>
    <mergeCell ref="BE222:BF222"/>
    <mergeCell ref="BG222:BH222"/>
    <mergeCell ref="BI222:BJ222"/>
    <mergeCell ref="BK222:BL222"/>
    <mergeCell ref="BM222:BN222"/>
    <mergeCell ref="EE222:EF222"/>
    <mergeCell ref="EG222:EH222"/>
    <mergeCell ref="DK222:DL222"/>
    <mergeCell ref="DM222:DN222"/>
    <mergeCell ref="DO222:DP222"/>
    <mergeCell ref="DQ222:DR222"/>
    <mergeCell ref="DS222:DT222"/>
    <mergeCell ref="DU222:DV222"/>
    <mergeCell ref="CY222:CZ222"/>
    <mergeCell ref="DA222:DB222"/>
    <mergeCell ref="DC222:DD222"/>
    <mergeCell ref="DE222:DF222"/>
    <mergeCell ref="DG222:DH222"/>
    <mergeCell ref="DI222:DJ222"/>
    <mergeCell ref="CM222:CN222"/>
    <mergeCell ref="CO222:CP222"/>
    <mergeCell ref="CQ222:CR222"/>
    <mergeCell ref="CS222:CT222"/>
    <mergeCell ref="CU222:CV222"/>
    <mergeCell ref="CW222:CX222"/>
    <mergeCell ref="FS222:FT222"/>
    <mergeCell ref="G223:H223"/>
    <mergeCell ref="I223:J223"/>
    <mergeCell ref="K223:L223"/>
    <mergeCell ref="M223:N223"/>
    <mergeCell ref="O223:P223"/>
    <mergeCell ref="Q223:R223"/>
    <mergeCell ref="S223:T223"/>
    <mergeCell ref="U223:V223"/>
    <mergeCell ref="W223:X223"/>
    <mergeCell ref="FG222:FH222"/>
    <mergeCell ref="FI222:FJ222"/>
    <mergeCell ref="FK222:FL222"/>
    <mergeCell ref="FM222:FN222"/>
    <mergeCell ref="FO222:FP222"/>
    <mergeCell ref="FQ222:FR222"/>
    <mergeCell ref="EU222:EV222"/>
    <mergeCell ref="EW222:EX222"/>
    <mergeCell ref="EY222:EZ222"/>
    <mergeCell ref="FA222:FB222"/>
    <mergeCell ref="FC222:FD222"/>
    <mergeCell ref="FE222:FF222"/>
    <mergeCell ref="EI222:EJ222"/>
    <mergeCell ref="EK222:EL222"/>
    <mergeCell ref="EM222:EN222"/>
    <mergeCell ref="EO222:EP222"/>
    <mergeCell ref="EQ222:ER222"/>
    <mergeCell ref="ES222:ET222"/>
    <mergeCell ref="DW222:DX222"/>
    <mergeCell ref="DY222:DZ222"/>
    <mergeCell ref="EA222:EB222"/>
    <mergeCell ref="EC222:ED222"/>
    <mergeCell ref="AW223:AX223"/>
    <mergeCell ref="AY223:AZ223"/>
    <mergeCell ref="BA223:BB223"/>
    <mergeCell ref="BC223:BD223"/>
    <mergeCell ref="BE223:BF223"/>
    <mergeCell ref="BG223:BH223"/>
    <mergeCell ref="AK223:AL223"/>
    <mergeCell ref="AM223:AN223"/>
    <mergeCell ref="AO223:AP223"/>
    <mergeCell ref="AQ223:AR223"/>
    <mergeCell ref="AS223:AT223"/>
    <mergeCell ref="AU223:AV223"/>
    <mergeCell ref="Y223:Z223"/>
    <mergeCell ref="AA223:AB223"/>
    <mergeCell ref="AC223:AD223"/>
    <mergeCell ref="AE223:AF223"/>
    <mergeCell ref="AG223:AH223"/>
    <mergeCell ref="AI223:AJ223"/>
    <mergeCell ref="CG223:CH223"/>
    <mergeCell ref="CI223:CJ223"/>
    <mergeCell ref="CK223:CL223"/>
    <mergeCell ref="CM223:CN223"/>
    <mergeCell ref="CO223:CP223"/>
    <mergeCell ref="CQ223:CR223"/>
    <mergeCell ref="BU223:BV223"/>
    <mergeCell ref="BW223:BX223"/>
    <mergeCell ref="BY223:BZ223"/>
    <mergeCell ref="CA223:CB223"/>
    <mergeCell ref="CC223:CD223"/>
    <mergeCell ref="CE223:CF223"/>
    <mergeCell ref="BI223:BJ223"/>
    <mergeCell ref="BK223:BL223"/>
    <mergeCell ref="BM223:BN223"/>
    <mergeCell ref="BO223:BP223"/>
    <mergeCell ref="BQ223:BR223"/>
    <mergeCell ref="BS223:BT223"/>
    <mergeCell ref="EK223:EL223"/>
    <mergeCell ref="EM223:EN223"/>
    <mergeCell ref="DQ223:DR223"/>
    <mergeCell ref="DS223:DT223"/>
    <mergeCell ref="DU223:DV223"/>
    <mergeCell ref="DW223:DX223"/>
    <mergeCell ref="DY223:DZ223"/>
    <mergeCell ref="EA223:EB223"/>
    <mergeCell ref="DE223:DF223"/>
    <mergeCell ref="DG223:DH223"/>
    <mergeCell ref="DI223:DJ223"/>
    <mergeCell ref="DK223:DL223"/>
    <mergeCell ref="DM223:DN223"/>
    <mergeCell ref="DO223:DP223"/>
    <mergeCell ref="CS223:CT223"/>
    <mergeCell ref="CU223:CV223"/>
    <mergeCell ref="CW223:CX223"/>
    <mergeCell ref="CY223:CZ223"/>
    <mergeCell ref="DA223:DB223"/>
    <mergeCell ref="DC223:DD223"/>
    <mergeCell ref="S224:T224"/>
    <mergeCell ref="U224:V224"/>
    <mergeCell ref="W224:X224"/>
    <mergeCell ref="Y224:Z224"/>
    <mergeCell ref="AA224:AB224"/>
    <mergeCell ref="AC224:AD224"/>
    <mergeCell ref="FM223:FN223"/>
    <mergeCell ref="FO223:FP223"/>
    <mergeCell ref="FQ223:FR223"/>
    <mergeCell ref="FS223:FT223"/>
    <mergeCell ref="G224:H224"/>
    <mergeCell ref="I224:J224"/>
    <mergeCell ref="K224:L224"/>
    <mergeCell ref="M224:N224"/>
    <mergeCell ref="O224:P224"/>
    <mergeCell ref="Q224:R224"/>
    <mergeCell ref="FA223:FB223"/>
    <mergeCell ref="FC223:FD223"/>
    <mergeCell ref="FE223:FF223"/>
    <mergeCell ref="FG223:FH223"/>
    <mergeCell ref="FI223:FJ223"/>
    <mergeCell ref="FK223:FL223"/>
    <mergeCell ref="EO223:EP223"/>
    <mergeCell ref="EQ223:ER223"/>
    <mergeCell ref="ES223:ET223"/>
    <mergeCell ref="EU223:EV223"/>
    <mergeCell ref="EW223:EX223"/>
    <mergeCell ref="EY223:EZ223"/>
    <mergeCell ref="EC223:ED223"/>
    <mergeCell ref="EE223:EF223"/>
    <mergeCell ref="EG223:EH223"/>
    <mergeCell ref="EI223:EJ223"/>
    <mergeCell ref="BC224:BD224"/>
    <mergeCell ref="BE224:BF224"/>
    <mergeCell ref="BG224:BH224"/>
    <mergeCell ref="BI224:BJ224"/>
    <mergeCell ref="BK224:BL224"/>
    <mergeCell ref="BM224:BN224"/>
    <mergeCell ref="AQ224:AR224"/>
    <mergeCell ref="AS224:AT224"/>
    <mergeCell ref="AU224:AV224"/>
    <mergeCell ref="AW224:AX224"/>
    <mergeCell ref="AY224:AZ224"/>
    <mergeCell ref="BA224:BB224"/>
    <mergeCell ref="AE224:AF224"/>
    <mergeCell ref="AG224:AH224"/>
    <mergeCell ref="AI224:AJ224"/>
    <mergeCell ref="AK224:AL224"/>
    <mergeCell ref="AM224:AN224"/>
    <mergeCell ref="AO224:AP224"/>
    <mergeCell ref="CM224:CN224"/>
    <mergeCell ref="CO224:CP224"/>
    <mergeCell ref="CQ224:CR224"/>
    <mergeCell ref="CS224:CT224"/>
    <mergeCell ref="CU224:CV224"/>
    <mergeCell ref="CW224:CX224"/>
    <mergeCell ref="CA224:CB224"/>
    <mergeCell ref="CC224:CD224"/>
    <mergeCell ref="CE224:CF224"/>
    <mergeCell ref="CG224:CH224"/>
    <mergeCell ref="CI224:CJ224"/>
    <mergeCell ref="CK224:CL224"/>
    <mergeCell ref="BO224:BP224"/>
    <mergeCell ref="BQ224:BR224"/>
    <mergeCell ref="BS224:BT224"/>
    <mergeCell ref="BU224:BV224"/>
    <mergeCell ref="BW224:BX224"/>
    <mergeCell ref="BY224:BZ224"/>
    <mergeCell ref="EQ224:ER224"/>
    <mergeCell ref="ES224:ET224"/>
    <mergeCell ref="DW224:DX224"/>
    <mergeCell ref="DY224:DZ224"/>
    <mergeCell ref="EA224:EB224"/>
    <mergeCell ref="EC224:ED224"/>
    <mergeCell ref="EE224:EF224"/>
    <mergeCell ref="EG224:EH224"/>
    <mergeCell ref="DK224:DL224"/>
    <mergeCell ref="DM224:DN224"/>
    <mergeCell ref="DO224:DP224"/>
    <mergeCell ref="DQ224:DR224"/>
    <mergeCell ref="DS224:DT224"/>
    <mergeCell ref="DU224:DV224"/>
    <mergeCell ref="CY224:CZ224"/>
    <mergeCell ref="DA224:DB224"/>
    <mergeCell ref="DC224:DD224"/>
    <mergeCell ref="DE224:DF224"/>
    <mergeCell ref="DG224:DH224"/>
    <mergeCell ref="DI224:DJ224"/>
    <mergeCell ref="Y225:Z225"/>
    <mergeCell ref="AA225:AB225"/>
    <mergeCell ref="AC225:AD225"/>
    <mergeCell ref="AE225:AF225"/>
    <mergeCell ref="AG225:AH225"/>
    <mergeCell ref="AI225:AJ225"/>
    <mergeCell ref="FS224:FT224"/>
    <mergeCell ref="G225:H225"/>
    <mergeCell ref="I225:J225"/>
    <mergeCell ref="K225:L225"/>
    <mergeCell ref="M225:N225"/>
    <mergeCell ref="O225:P225"/>
    <mergeCell ref="Q225:R225"/>
    <mergeCell ref="S225:T225"/>
    <mergeCell ref="U225:V225"/>
    <mergeCell ref="W225:X225"/>
    <mergeCell ref="FG224:FH224"/>
    <mergeCell ref="FI224:FJ224"/>
    <mergeCell ref="FK224:FL224"/>
    <mergeCell ref="FM224:FN224"/>
    <mergeCell ref="FO224:FP224"/>
    <mergeCell ref="FQ224:FR224"/>
    <mergeCell ref="EU224:EV224"/>
    <mergeCell ref="EW224:EX224"/>
    <mergeCell ref="EY224:EZ224"/>
    <mergeCell ref="FA224:FB224"/>
    <mergeCell ref="FC224:FD224"/>
    <mergeCell ref="FE224:FF224"/>
    <mergeCell ref="EI224:EJ224"/>
    <mergeCell ref="EK224:EL224"/>
    <mergeCell ref="EM224:EN224"/>
    <mergeCell ref="EO224:EP224"/>
    <mergeCell ref="BY225:BZ225"/>
    <mergeCell ref="CA225:CB225"/>
    <mergeCell ref="CC225:CD225"/>
    <mergeCell ref="CE225:CF225"/>
    <mergeCell ref="BI225:BJ225"/>
    <mergeCell ref="BK225:BL225"/>
    <mergeCell ref="BM225:BN225"/>
    <mergeCell ref="BO225:BP225"/>
    <mergeCell ref="BQ225:BR225"/>
    <mergeCell ref="BS225:BT225"/>
    <mergeCell ref="AW225:AX225"/>
    <mergeCell ref="AY225:AZ225"/>
    <mergeCell ref="BA225:BB225"/>
    <mergeCell ref="BC225:BD225"/>
    <mergeCell ref="BE225:BF225"/>
    <mergeCell ref="BG225:BH225"/>
    <mergeCell ref="AK225:AL225"/>
    <mergeCell ref="AM225:AN225"/>
    <mergeCell ref="AO225:AP225"/>
    <mergeCell ref="AQ225:AR225"/>
    <mergeCell ref="AS225:AT225"/>
    <mergeCell ref="AU225:AV225"/>
    <mergeCell ref="FS225:FT225"/>
    <mergeCell ref="D233:E233"/>
    <mergeCell ref="F233:G233"/>
    <mergeCell ref="FA225:FB225"/>
    <mergeCell ref="FC225:FD225"/>
    <mergeCell ref="FE225:FF225"/>
    <mergeCell ref="FG225:FH225"/>
    <mergeCell ref="FI225:FJ225"/>
    <mergeCell ref="FK225:FL225"/>
    <mergeCell ref="EO225:EP225"/>
    <mergeCell ref="EQ225:ER225"/>
    <mergeCell ref="ES225:ET225"/>
    <mergeCell ref="EU225:EV225"/>
    <mergeCell ref="EW225:EX225"/>
    <mergeCell ref="EY225:EZ225"/>
    <mergeCell ref="EC225:ED225"/>
    <mergeCell ref="EE225:EF225"/>
    <mergeCell ref="EG225:EH225"/>
    <mergeCell ref="EI225:EJ225"/>
    <mergeCell ref="EK225:EL225"/>
    <mergeCell ref="EM225:EN225"/>
    <mergeCell ref="DQ225:DR225"/>
    <mergeCell ref="DS225:DT225"/>
    <mergeCell ref="DU225:DV225"/>
    <mergeCell ref="DW225:DX225"/>
    <mergeCell ref="DY225:DZ225"/>
    <mergeCell ref="EA225:EB225"/>
    <mergeCell ref="DE225:DF225"/>
    <mergeCell ref="DG225:DH225"/>
    <mergeCell ref="DI225:DJ225"/>
    <mergeCell ref="DK225:DL225"/>
    <mergeCell ref="DM225:DN225"/>
    <mergeCell ref="F238:G238"/>
    <mergeCell ref="CP238:CV238"/>
    <mergeCell ref="F240:G240"/>
    <mergeCell ref="CP240:CV240"/>
    <mergeCell ref="F241:G241"/>
    <mergeCell ref="CP241:CV241"/>
    <mergeCell ref="F234:G234"/>
    <mergeCell ref="CP234:CV234"/>
    <mergeCell ref="F235:G235"/>
    <mergeCell ref="CP235:CV235"/>
    <mergeCell ref="F237:G237"/>
    <mergeCell ref="CP237:CV237"/>
    <mergeCell ref="FM225:FN225"/>
    <mergeCell ref="FO225:FP225"/>
    <mergeCell ref="FQ225:FR225"/>
    <mergeCell ref="DO225:DP225"/>
    <mergeCell ref="CS225:CT225"/>
    <mergeCell ref="CU225:CV225"/>
    <mergeCell ref="CW225:CX225"/>
    <mergeCell ref="CY225:CZ225"/>
    <mergeCell ref="DA225:DB225"/>
    <mergeCell ref="DC225:DD225"/>
    <mergeCell ref="CG225:CH225"/>
    <mergeCell ref="CI225:CJ225"/>
    <mergeCell ref="CK225:CL225"/>
    <mergeCell ref="CM225:CN225"/>
    <mergeCell ref="CO225:CP225"/>
    <mergeCell ref="CQ225:CR225"/>
    <mergeCell ref="BU225:BV225"/>
    <mergeCell ref="BW225:BX225"/>
    <mergeCell ref="S227:T227"/>
    <mergeCell ref="U227:V227"/>
    <mergeCell ref="I107:J107"/>
    <mergeCell ref="I103:J103"/>
    <mergeCell ref="I104:J104"/>
    <mergeCell ref="I105:J105"/>
    <mergeCell ref="I106:J106"/>
    <mergeCell ref="I97:J97"/>
    <mergeCell ref="C103:H103"/>
    <mergeCell ref="J147:M154"/>
    <mergeCell ref="J155:M155"/>
    <mergeCell ref="K159:L159"/>
    <mergeCell ref="C227:H227"/>
    <mergeCell ref="I227:J227"/>
    <mergeCell ref="K227:L227"/>
    <mergeCell ref="M227:N227"/>
    <mergeCell ref="O227:P227"/>
    <mergeCell ref="Q227:R227"/>
    <mergeCell ref="G222:H222"/>
    <mergeCell ref="I222:J222"/>
    <mergeCell ref="K222:L222"/>
    <mergeCell ref="M222:N222"/>
    <mergeCell ref="O222:P222"/>
    <mergeCell ref="Q222:R222"/>
    <mergeCell ref="Q212:R212"/>
    <mergeCell ref="B207:G207"/>
    <mergeCell ref="K207:L207"/>
    <mergeCell ref="M207:N207"/>
    <mergeCell ref="O207:P207"/>
    <mergeCell ref="B204:G204"/>
    <mergeCell ref="K204:L204"/>
    <mergeCell ref="G100:H100"/>
    <mergeCell ref="I100:J100"/>
    <mergeCell ref="K100:L100"/>
    <mergeCell ref="W227:X227"/>
    <mergeCell ref="Y227:Z227"/>
    <mergeCell ref="AA227:AB227"/>
    <mergeCell ref="AC227:AD227"/>
    <mergeCell ref="AE227:AF227"/>
    <mergeCell ref="AG227:AH227"/>
    <mergeCell ref="AI227:AJ227"/>
    <mergeCell ref="AK227:AL227"/>
    <mergeCell ref="AM227:AN227"/>
    <mergeCell ref="AO227:AP227"/>
    <mergeCell ref="AQ227:AR227"/>
    <mergeCell ref="AS227:AT227"/>
    <mergeCell ref="AU227:AV227"/>
    <mergeCell ref="AW227:AX227"/>
    <mergeCell ref="AY227:AZ227"/>
    <mergeCell ref="BA227:BB227"/>
    <mergeCell ref="BC227:BD227"/>
    <mergeCell ref="BE227:BF227"/>
    <mergeCell ref="BG227:BH227"/>
    <mergeCell ref="BI227:BJ227"/>
    <mergeCell ref="BK227:BL227"/>
    <mergeCell ref="BM227:BN227"/>
    <mergeCell ref="BO227:BP227"/>
    <mergeCell ref="BQ227:BR227"/>
    <mergeCell ref="BS227:BT227"/>
    <mergeCell ref="BU227:BV227"/>
    <mergeCell ref="BW227:BX227"/>
    <mergeCell ref="BY227:BZ227"/>
    <mergeCell ref="CA227:CB227"/>
    <mergeCell ref="CC227:CD227"/>
    <mergeCell ref="CE227:CF227"/>
    <mergeCell ref="CG227:CH227"/>
    <mergeCell ref="CI227:CJ227"/>
    <mergeCell ref="CK227:CL227"/>
    <mergeCell ref="CM227:CN227"/>
    <mergeCell ref="CO227:CP227"/>
    <mergeCell ref="CQ227:CR227"/>
    <mergeCell ref="CS227:CT227"/>
    <mergeCell ref="CU227:CV227"/>
    <mergeCell ref="CW227:CX227"/>
    <mergeCell ref="CY227:CZ227"/>
    <mergeCell ref="DA227:DB227"/>
    <mergeCell ref="DC227:DD227"/>
    <mergeCell ref="DE227:DF227"/>
    <mergeCell ref="DG227:DH227"/>
    <mergeCell ref="DI227:DJ227"/>
    <mergeCell ref="DK227:DL227"/>
    <mergeCell ref="DM227:DN227"/>
    <mergeCell ref="DO227:DP227"/>
    <mergeCell ref="DQ227:DR227"/>
    <mergeCell ref="DS227:DT227"/>
    <mergeCell ref="DU227:DV227"/>
    <mergeCell ref="DW227:DX227"/>
    <mergeCell ref="DY227:DZ227"/>
    <mergeCell ref="EA227:EB227"/>
    <mergeCell ref="EC227:ED227"/>
    <mergeCell ref="EE227:EF227"/>
    <mergeCell ref="EG227:EH227"/>
    <mergeCell ref="EI227:EJ227"/>
    <mergeCell ref="EK227:EL227"/>
    <mergeCell ref="EM227:EN227"/>
    <mergeCell ref="EO227:EP227"/>
    <mergeCell ref="EQ227:ER227"/>
    <mergeCell ref="ES227:ET227"/>
    <mergeCell ref="EU227:EV227"/>
    <mergeCell ref="EW227:EX227"/>
    <mergeCell ref="EY227:EZ227"/>
    <mergeCell ref="FA227:FB227"/>
    <mergeCell ref="FC227:FD227"/>
    <mergeCell ref="FE227:FF227"/>
    <mergeCell ref="FG227:FH227"/>
    <mergeCell ref="FI227:FJ227"/>
    <mergeCell ref="FK227:FL227"/>
    <mergeCell ref="FM227:FN227"/>
    <mergeCell ref="FO227:FP227"/>
    <mergeCell ref="FQ227:FR227"/>
    <mergeCell ref="G228:H228"/>
    <mergeCell ref="I228:J228"/>
    <mergeCell ref="K228:L228"/>
    <mergeCell ref="M228:N228"/>
    <mergeCell ref="O228:P228"/>
    <mergeCell ref="Q228:R228"/>
    <mergeCell ref="S228:T228"/>
    <mergeCell ref="U228:V228"/>
    <mergeCell ref="W228:X228"/>
    <mergeCell ref="Y228:Z228"/>
    <mergeCell ref="AA228:AB228"/>
    <mergeCell ref="AC228:AD228"/>
    <mergeCell ref="AE228:AF228"/>
    <mergeCell ref="AG228:AH228"/>
    <mergeCell ref="AI228:AJ228"/>
    <mergeCell ref="AK228:AL228"/>
    <mergeCell ref="AM228:AN228"/>
    <mergeCell ref="AO228:AP228"/>
    <mergeCell ref="AQ228:AR228"/>
    <mergeCell ref="AS228:AT228"/>
    <mergeCell ref="AU228:AV228"/>
    <mergeCell ref="AW228:AX228"/>
    <mergeCell ref="AY228:AZ228"/>
    <mergeCell ref="BA228:BB228"/>
    <mergeCell ref="BC228:BD228"/>
    <mergeCell ref="BE228:BF228"/>
    <mergeCell ref="BG228:BH228"/>
    <mergeCell ref="BI228:BJ228"/>
    <mergeCell ref="BK228:BL228"/>
    <mergeCell ref="BM228:BN228"/>
    <mergeCell ref="BO228:BP228"/>
    <mergeCell ref="BQ228:BR228"/>
    <mergeCell ref="BS228:BT228"/>
    <mergeCell ref="BU228:BV228"/>
    <mergeCell ref="BW228:BX228"/>
    <mergeCell ref="BY228:BZ228"/>
    <mergeCell ref="CA228:CB228"/>
    <mergeCell ref="CC228:CD228"/>
    <mergeCell ref="CE228:CF228"/>
    <mergeCell ref="CG228:CH228"/>
    <mergeCell ref="CI228:CJ228"/>
    <mergeCell ref="CK228:CL228"/>
    <mergeCell ref="CM228:CN228"/>
    <mergeCell ref="CO228:CP228"/>
    <mergeCell ref="CQ228:CR228"/>
    <mergeCell ref="CS228:CT228"/>
    <mergeCell ref="CU228:CV228"/>
    <mergeCell ref="CW228:CX228"/>
    <mergeCell ref="CY228:CZ228"/>
    <mergeCell ref="DA228:DB228"/>
    <mergeCell ref="DC228:DD228"/>
    <mergeCell ref="DE228:DF228"/>
    <mergeCell ref="DG228:DH228"/>
    <mergeCell ref="DI228:DJ228"/>
    <mergeCell ref="DK228:DL228"/>
    <mergeCell ref="DM228:DN228"/>
    <mergeCell ref="DO228:DP228"/>
    <mergeCell ref="DQ228:DR228"/>
    <mergeCell ref="DS228:DT228"/>
    <mergeCell ref="DU228:DV228"/>
    <mergeCell ref="DW228:DX228"/>
    <mergeCell ref="DY228:DZ228"/>
    <mergeCell ref="EA228:EB228"/>
    <mergeCell ref="EC228:ED228"/>
    <mergeCell ref="EE228:EF228"/>
    <mergeCell ref="EG228:EH228"/>
    <mergeCell ref="EI228:EJ228"/>
    <mergeCell ref="EK228:EL228"/>
    <mergeCell ref="EM228:EN228"/>
    <mergeCell ref="EO228:EP228"/>
    <mergeCell ref="EQ228:ER228"/>
    <mergeCell ref="ES228:ET228"/>
    <mergeCell ref="EU228:EV228"/>
    <mergeCell ref="EW228:EX228"/>
    <mergeCell ref="EY228:EZ228"/>
    <mergeCell ref="FA228:FB228"/>
    <mergeCell ref="FC228:FD228"/>
    <mergeCell ref="FE228:FF228"/>
    <mergeCell ref="FG228:FH228"/>
    <mergeCell ref="FI228:FJ228"/>
    <mergeCell ref="FK228:FL228"/>
    <mergeCell ref="FM228:FN228"/>
    <mergeCell ref="FO228:FP228"/>
    <mergeCell ref="FQ228:FR228"/>
    <mergeCell ref="G229:H229"/>
    <mergeCell ref="I229:J229"/>
    <mergeCell ref="K229:L229"/>
    <mergeCell ref="M229:N229"/>
    <mergeCell ref="O229:P229"/>
    <mergeCell ref="Q229:R229"/>
    <mergeCell ref="S229:T229"/>
    <mergeCell ref="U229:V229"/>
    <mergeCell ref="W229:X229"/>
    <mergeCell ref="Y229:Z229"/>
    <mergeCell ref="AA229:AB229"/>
    <mergeCell ref="AC229:AD229"/>
    <mergeCell ref="AE229:AF229"/>
    <mergeCell ref="AG229:AH229"/>
    <mergeCell ref="AI229:AJ229"/>
    <mergeCell ref="AK229:AL229"/>
    <mergeCell ref="AM229:AN229"/>
    <mergeCell ref="AO229:AP229"/>
    <mergeCell ref="AQ229:AR229"/>
    <mergeCell ref="AS229:AT229"/>
    <mergeCell ref="AU229:AV229"/>
    <mergeCell ref="AW229:AX229"/>
    <mergeCell ref="AY229:AZ229"/>
    <mergeCell ref="BA229:BB229"/>
    <mergeCell ref="BC229:BD229"/>
    <mergeCell ref="BE229:BF229"/>
    <mergeCell ref="BG229:BH229"/>
    <mergeCell ref="BI229:BJ229"/>
    <mergeCell ref="BK229:BL229"/>
    <mergeCell ref="BM229:BN229"/>
    <mergeCell ref="BO229:BP229"/>
    <mergeCell ref="BQ229:BR229"/>
    <mergeCell ref="BS229:BT229"/>
    <mergeCell ref="BU229:BV229"/>
    <mergeCell ref="BW229:BX229"/>
    <mergeCell ref="BY229:BZ229"/>
    <mergeCell ref="CA229:CB229"/>
    <mergeCell ref="CC229:CD229"/>
    <mergeCell ref="CE229:CF229"/>
    <mergeCell ref="CG229:CH229"/>
    <mergeCell ref="CI229:CJ229"/>
    <mergeCell ref="CK229:CL229"/>
    <mergeCell ref="CM229:CN229"/>
    <mergeCell ref="CO229:CP229"/>
    <mergeCell ref="CQ229:CR229"/>
    <mergeCell ref="CS229:CT229"/>
    <mergeCell ref="CU229:CV229"/>
    <mergeCell ref="CW229:CX229"/>
    <mergeCell ref="CY229:CZ229"/>
    <mergeCell ref="DA229:DB229"/>
    <mergeCell ref="DC229:DD229"/>
    <mergeCell ref="DE229:DF229"/>
    <mergeCell ref="DG229:DH229"/>
    <mergeCell ref="DI229:DJ229"/>
    <mergeCell ref="DK229:DL229"/>
    <mergeCell ref="DM229:DN229"/>
    <mergeCell ref="DO229:DP229"/>
    <mergeCell ref="DQ229:DR229"/>
    <mergeCell ref="DS229:DT229"/>
    <mergeCell ref="DU229:DV229"/>
    <mergeCell ref="DW229:DX229"/>
    <mergeCell ref="DY229:DZ229"/>
    <mergeCell ref="EA229:EB229"/>
    <mergeCell ref="EC229:ED229"/>
    <mergeCell ref="EE229:EF229"/>
    <mergeCell ref="EG229:EH229"/>
    <mergeCell ref="EI229:EJ229"/>
    <mergeCell ref="EK229:EL229"/>
    <mergeCell ref="EM229:EN229"/>
    <mergeCell ref="EO229:EP229"/>
    <mergeCell ref="EQ229:ER229"/>
    <mergeCell ref="ES229:ET229"/>
    <mergeCell ref="EU229:EV229"/>
    <mergeCell ref="EW229:EX229"/>
    <mergeCell ref="EY229:EZ229"/>
    <mergeCell ref="FA229:FB229"/>
    <mergeCell ref="FC229:FD229"/>
    <mergeCell ref="FE229:FF229"/>
    <mergeCell ref="FG229:FH229"/>
    <mergeCell ref="FI229:FJ229"/>
    <mergeCell ref="FK229:FL229"/>
    <mergeCell ref="FM229:FN229"/>
    <mergeCell ref="FO229:FP229"/>
    <mergeCell ref="FQ229:FR229"/>
    <mergeCell ref="G230:H230"/>
    <mergeCell ref="I230:J230"/>
    <mergeCell ref="K230:L230"/>
    <mergeCell ref="M230:N230"/>
    <mergeCell ref="O230:P230"/>
    <mergeCell ref="Q230:R230"/>
    <mergeCell ref="S230:T230"/>
    <mergeCell ref="U230:V230"/>
    <mergeCell ref="W230:X230"/>
    <mergeCell ref="Y230:Z230"/>
    <mergeCell ref="AA230:AB230"/>
    <mergeCell ref="AC230:AD230"/>
    <mergeCell ref="AE230:AF230"/>
    <mergeCell ref="AG230:AH230"/>
    <mergeCell ref="AI230:AJ230"/>
    <mergeCell ref="AK230:AL230"/>
    <mergeCell ref="AM230:AN230"/>
    <mergeCell ref="AO230:AP230"/>
    <mergeCell ref="AQ230:AR230"/>
    <mergeCell ref="AS230:AT230"/>
    <mergeCell ref="AU230:AV230"/>
    <mergeCell ref="AW230:AX230"/>
    <mergeCell ref="AY230:AZ230"/>
    <mergeCell ref="BA230:BB230"/>
    <mergeCell ref="BC230:BD230"/>
    <mergeCell ref="BE230:BF230"/>
    <mergeCell ref="BG230:BH230"/>
    <mergeCell ref="BI230:BJ230"/>
    <mergeCell ref="BK230:BL230"/>
    <mergeCell ref="BM230:BN230"/>
    <mergeCell ref="BO230:BP230"/>
    <mergeCell ref="BQ230:BR230"/>
    <mergeCell ref="BS230:BT230"/>
    <mergeCell ref="BU230:BV230"/>
    <mergeCell ref="BW230:BX230"/>
    <mergeCell ref="BY230:BZ230"/>
    <mergeCell ref="CA230:CB230"/>
    <mergeCell ref="CC230:CD230"/>
    <mergeCell ref="CE230:CF230"/>
    <mergeCell ref="CG230:CH230"/>
    <mergeCell ref="CI230:CJ230"/>
    <mergeCell ref="CK230:CL230"/>
    <mergeCell ref="CM230:CN230"/>
    <mergeCell ref="CO230:CP230"/>
    <mergeCell ref="CQ230:CR230"/>
    <mergeCell ref="CS230:CT230"/>
    <mergeCell ref="CU230:CV230"/>
    <mergeCell ref="CW230:CX230"/>
    <mergeCell ref="CY230:CZ230"/>
    <mergeCell ref="DA230:DB230"/>
    <mergeCell ref="DC230:DD230"/>
    <mergeCell ref="DE230:DF230"/>
    <mergeCell ref="DG230:DH230"/>
    <mergeCell ref="DI230:DJ230"/>
    <mergeCell ref="DK230:DL230"/>
    <mergeCell ref="DM230:DN230"/>
    <mergeCell ref="FA230:FB230"/>
    <mergeCell ref="FC230:FD230"/>
    <mergeCell ref="FE230:FF230"/>
    <mergeCell ref="FG230:FH230"/>
    <mergeCell ref="FI230:FJ230"/>
    <mergeCell ref="FK230:FL230"/>
    <mergeCell ref="FM230:FN230"/>
    <mergeCell ref="FO230:FP230"/>
    <mergeCell ref="FQ230:FR230"/>
    <mergeCell ref="G231:H231"/>
    <mergeCell ref="I231:J231"/>
    <mergeCell ref="K231:L231"/>
    <mergeCell ref="M231:N231"/>
    <mergeCell ref="O231:P231"/>
    <mergeCell ref="Q231:R231"/>
    <mergeCell ref="S231:T231"/>
    <mergeCell ref="U231:V231"/>
    <mergeCell ref="W231:X231"/>
    <mergeCell ref="Y231:Z231"/>
    <mergeCell ref="AA231:AB231"/>
    <mergeCell ref="AC231:AD231"/>
    <mergeCell ref="AE231:AF231"/>
    <mergeCell ref="AG231:AH231"/>
    <mergeCell ref="AI231:AJ231"/>
    <mergeCell ref="AK231:AL231"/>
    <mergeCell ref="AM231:AN231"/>
    <mergeCell ref="AO231:AP231"/>
    <mergeCell ref="AQ231:AR231"/>
    <mergeCell ref="AS231:AT231"/>
    <mergeCell ref="AU231:AV231"/>
    <mergeCell ref="DO230:DP230"/>
    <mergeCell ref="DQ230:DR230"/>
    <mergeCell ref="CA231:CB231"/>
    <mergeCell ref="CC231:CD231"/>
    <mergeCell ref="CE231:CF231"/>
    <mergeCell ref="CG231:CH231"/>
    <mergeCell ref="CI231:CJ231"/>
    <mergeCell ref="CK231:CL231"/>
    <mergeCell ref="CM231:CN231"/>
    <mergeCell ref="CO231:CP231"/>
    <mergeCell ref="CQ231:CR231"/>
    <mergeCell ref="CS231:CT231"/>
    <mergeCell ref="CU231:CV231"/>
    <mergeCell ref="CW231:CX231"/>
    <mergeCell ref="CY231:CZ231"/>
    <mergeCell ref="DA231:DB231"/>
    <mergeCell ref="DC231:DD231"/>
    <mergeCell ref="EW230:EX230"/>
    <mergeCell ref="EY230:EZ230"/>
    <mergeCell ref="DS230:DT230"/>
    <mergeCell ref="DU230:DV230"/>
    <mergeCell ref="DW230:DX230"/>
    <mergeCell ref="DY230:DZ230"/>
    <mergeCell ref="EA230:EB230"/>
    <mergeCell ref="EC230:ED230"/>
    <mergeCell ref="EE230:EF230"/>
    <mergeCell ref="EG230:EH230"/>
    <mergeCell ref="EI230:EJ230"/>
    <mergeCell ref="EK230:EL230"/>
    <mergeCell ref="EM230:EN230"/>
    <mergeCell ref="EO230:EP230"/>
    <mergeCell ref="EQ230:ER230"/>
    <mergeCell ref="ES230:ET230"/>
    <mergeCell ref="EU230:EV230"/>
    <mergeCell ref="DG231:DH231"/>
    <mergeCell ref="EQ231:ER231"/>
    <mergeCell ref="ES231:ET231"/>
    <mergeCell ref="EU231:EV231"/>
    <mergeCell ref="EW231:EX231"/>
    <mergeCell ref="EY231:EZ231"/>
    <mergeCell ref="FA231:FB231"/>
    <mergeCell ref="FC231:FD231"/>
    <mergeCell ref="FE231:FF231"/>
    <mergeCell ref="FG231:FH231"/>
    <mergeCell ref="FI231:FJ231"/>
    <mergeCell ref="FK231:FL231"/>
    <mergeCell ref="FM231:FN231"/>
    <mergeCell ref="FO231:FP231"/>
    <mergeCell ref="FQ231:FR231"/>
    <mergeCell ref="DI231:DJ231"/>
    <mergeCell ref="DK231:DL231"/>
    <mergeCell ref="DM231:DN231"/>
    <mergeCell ref="DO231:DP231"/>
    <mergeCell ref="DQ231:DR231"/>
    <mergeCell ref="DS231:DT231"/>
    <mergeCell ref="DU231:DV231"/>
    <mergeCell ref="DW231:DX231"/>
    <mergeCell ref="DY231:DZ231"/>
    <mergeCell ref="EA231:EB231"/>
    <mergeCell ref="EG231:EH231"/>
    <mergeCell ref="EI231:EJ231"/>
    <mergeCell ref="EK231:EL231"/>
    <mergeCell ref="EM231:EN231"/>
    <mergeCell ref="EO231:EP231"/>
    <mergeCell ref="EC231:ED231"/>
    <mergeCell ref="EE231:EF231"/>
    <mergeCell ref="C48:G48"/>
    <mergeCell ref="K48:L48"/>
    <mergeCell ref="M48:N48"/>
    <mergeCell ref="O48:P48"/>
    <mergeCell ref="Q48:R48"/>
    <mergeCell ref="S48:T48"/>
    <mergeCell ref="U48:V48"/>
    <mergeCell ref="W48:X48"/>
    <mergeCell ref="Y48:Z48"/>
    <mergeCell ref="AA48:AB48"/>
    <mergeCell ref="AC48:AD48"/>
    <mergeCell ref="AE48:AF48"/>
    <mergeCell ref="AG48:AH48"/>
    <mergeCell ref="AI48:AJ48"/>
    <mergeCell ref="AK48:AL48"/>
    <mergeCell ref="AM48:AN48"/>
    <mergeCell ref="DE231:DF231"/>
    <mergeCell ref="AW231:AX231"/>
    <mergeCell ref="AY231:AZ231"/>
    <mergeCell ref="BA231:BB231"/>
    <mergeCell ref="BC231:BD231"/>
    <mergeCell ref="BE231:BF231"/>
    <mergeCell ref="BG231:BH231"/>
    <mergeCell ref="BI231:BJ231"/>
    <mergeCell ref="BK231:BL231"/>
    <mergeCell ref="BM231:BN231"/>
    <mergeCell ref="BO231:BP231"/>
    <mergeCell ref="BQ231:BR231"/>
    <mergeCell ref="BS231:BT231"/>
    <mergeCell ref="BU231:BV231"/>
    <mergeCell ref="BW231:BX231"/>
    <mergeCell ref="BY231:BZ231"/>
    <mergeCell ref="AO48:AP48"/>
    <mergeCell ref="AQ48:AR48"/>
    <mergeCell ref="AS48:AT48"/>
    <mergeCell ref="AU48:AV48"/>
    <mergeCell ref="AW48:AX48"/>
    <mergeCell ref="AY48:AZ48"/>
    <mergeCell ref="BA48:BB48"/>
    <mergeCell ref="BC48:BD48"/>
    <mergeCell ref="BE48:BF48"/>
    <mergeCell ref="BG48:BH48"/>
    <mergeCell ref="BI48:BJ48"/>
    <mergeCell ref="BK48:BL48"/>
    <mergeCell ref="BM48:BN48"/>
    <mergeCell ref="BO48:BP48"/>
    <mergeCell ref="BQ48:BR48"/>
    <mergeCell ref="BS48:BT48"/>
    <mergeCell ref="BU48:BV48"/>
    <mergeCell ref="BW48:BX48"/>
    <mergeCell ref="BY48:BZ48"/>
    <mergeCell ref="CA48:CB48"/>
    <mergeCell ref="CC48:CD48"/>
    <mergeCell ref="CE48:CF48"/>
    <mergeCell ref="CG48:CH48"/>
    <mergeCell ref="CI48:CJ48"/>
    <mergeCell ref="CK48:CL48"/>
    <mergeCell ref="CM48:CN48"/>
    <mergeCell ref="CO48:CP48"/>
    <mergeCell ref="CQ48:CR48"/>
    <mergeCell ref="CS48:CT48"/>
    <mergeCell ref="CU48:CV48"/>
    <mergeCell ref="CW48:CX48"/>
    <mergeCell ref="CY48:CZ48"/>
    <mergeCell ref="DA48:DB48"/>
    <mergeCell ref="DC48:DD48"/>
    <mergeCell ref="DE48:DF48"/>
    <mergeCell ref="DG48:DH48"/>
    <mergeCell ref="DI48:DJ48"/>
    <mergeCell ref="DK48:DL48"/>
    <mergeCell ref="DM48:DN48"/>
    <mergeCell ref="DO48:DP48"/>
    <mergeCell ref="DQ48:DR48"/>
    <mergeCell ref="DS48:DT48"/>
    <mergeCell ref="DU48:DV48"/>
    <mergeCell ref="DW48:DX48"/>
    <mergeCell ref="DY48:DZ48"/>
    <mergeCell ref="EA48:EB48"/>
    <mergeCell ref="EC48:ED48"/>
    <mergeCell ref="EE48:EF48"/>
    <mergeCell ref="EG48:EH48"/>
    <mergeCell ref="EI48:EJ48"/>
    <mergeCell ref="EK48:EL48"/>
    <mergeCell ref="FU48:FV48"/>
    <mergeCell ref="J21:M21"/>
    <mergeCell ref="J31:M32"/>
    <mergeCell ref="I34:J34"/>
    <mergeCell ref="I35:J35"/>
    <mergeCell ref="I45:J46"/>
    <mergeCell ref="I47:J47"/>
    <mergeCell ref="I48:J48"/>
    <mergeCell ref="I49:J49"/>
    <mergeCell ref="I59:J60"/>
    <mergeCell ref="I61:J61"/>
    <mergeCell ref="I50:J57"/>
    <mergeCell ref="I58:J58"/>
    <mergeCell ref="I36:J43"/>
    <mergeCell ref="I44:J44"/>
    <mergeCell ref="EM48:EN48"/>
    <mergeCell ref="EO48:EP48"/>
    <mergeCell ref="EQ48:ER48"/>
    <mergeCell ref="ES48:ET48"/>
    <mergeCell ref="EU48:EV48"/>
    <mergeCell ref="EW48:EX48"/>
    <mergeCell ref="EY48:EZ48"/>
    <mergeCell ref="FA48:FB48"/>
    <mergeCell ref="FC48:FD48"/>
    <mergeCell ref="FE48:FF48"/>
    <mergeCell ref="FG48:FH48"/>
    <mergeCell ref="FI48:FJ48"/>
    <mergeCell ref="FK48:FL48"/>
    <mergeCell ref="FM48:FN48"/>
    <mergeCell ref="FO48:FP48"/>
    <mergeCell ref="FQ48:FR48"/>
    <mergeCell ref="FS48:FT48"/>
    <mergeCell ref="I159:J159"/>
    <mergeCell ref="I160:J160"/>
    <mergeCell ref="I161:J168"/>
    <mergeCell ref="I169:J169"/>
    <mergeCell ref="I170:J171"/>
    <mergeCell ref="I172:J172"/>
    <mergeCell ref="I173:J173"/>
    <mergeCell ref="I174:J174"/>
    <mergeCell ref="I175:J182"/>
    <mergeCell ref="I183:J183"/>
    <mergeCell ref="I184:J185"/>
    <mergeCell ref="I186:J186"/>
    <mergeCell ref="C173:G173"/>
    <mergeCell ref="K173:L173"/>
    <mergeCell ref="M173:N173"/>
    <mergeCell ref="O173:P173"/>
    <mergeCell ref="Q173:R173"/>
    <mergeCell ref="Q170:R171"/>
    <mergeCell ref="C161:G169"/>
    <mergeCell ref="K161:L168"/>
    <mergeCell ref="M161:N168"/>
    <mergeCell ref="O161:P168"/>
    <mergeCell ref="Q161:R168"/>
    <mergeCell ref="S173:T173"/>
    <mergeCell ref="U173:V173"/>
    <mergeCell ref="W173:X173"/>
    <mergeCell ref="Y173:Z173"/>
    <mergeCell ref="AA173:AB173"/>
    <mergeCell ref="AC173:AD173"/>
    <mergeCell ref="AE173:AF173"/>
    <mergeCell ref="AG173:AH173"/>
    <mergeCell ref="AI173:AJ173"/>
    <mergeCell ref="AK173:AL173"/>
    <mergeCell ref="AM173:AN173"/>
    <mergeCell ref="AO173:AP173"/>
    <mergeCell ref="AQ173:AR173"/>
    <mergeCell ref="AS173:AT173"/>
    <mergeCell ref="AU173:AV173"/>
    <mergeCell ref="AW173:AX173"/>
    <mergeCell ref="AY173:AZ173"/>
    <mergeCell ref="EW173:EX173"/>
    <mergeCell ref="CI173:CJ173"/>
    <mergeCell ref="CK173:CL173"/>
    <mergeCell ref="CM173:CN173"/>
    <mergeCell ref="CO173:CP173"/>
    <mergeCell ref="CQ173:CR173"/>
    <mergeCell ref="CS173:CT173"/>
    <mergeCell ref="CU173:CV173"/>
    <mergeCell ref="CW173:CX173"/>
    <mergeCell ref="CY173:CZ173"/>
    <mergeCell ref="DA173:DB173"/>
    <mergeCell ref="DC173:DD173"/>
    <mergeCell ref="DE173:DF173"/>
    <mergeCell ref="DG173:DH173"/>
    <mergeCell ref="DI173:DJ173"/>
    <mergeCell ref="DK173:DL173"/>
    <mergeCell ref="DM173:DN173"/>
    <mergeCell ref="DO173:DP173"/>
    <mergeCell ref="DQ173:DR173"/>
    <mergeCell ref="DS173:DT173"/>
    <mergeCell ref="DU173:DV173"/>
    <mergeCell ref="DW173:DX173"/>
    <mergeCell ref="DY173:DZ173"/>
    <mergeCell ref="EA173:EB173"/>
    <mergeCell ref="EC173:ED173"/>
    <mergeCell ref="EE173:EF173"/>
    <mergeCell ref="EG173:EH173"/>
    <mergeCell ref="EI173:EJ173"/>
    <mergeCell ref="EK173:EL173"/>
    <mergeCell ref="EM173:EN173"/>
    <mergeCell ref="EO173:EP173"/>
    <mergeCell ref="EQ173:ER173"/>
    <mergeCell ref="ES173:ET173"/>
    <mergeCell ref="EU173:EV173"/>
    <mergeCell ref="BA173:BB173"/>
    <mergeCell ref="BC173:BD173"/>
    <mergeCell ref="BE173:BF173"/>
    <mergeCell ref="BG173:BH173"/>
    <mergeCell ref="BI173:BJ173"/>
    <mergeCell ref="BK173:BL173"/>
    <mergeCell ref="BM173:BN173"/>
    <mergeCell ref="BO173:BP173"/>
    <mergeCell ref="BQ173:BR173"/>
    <mergeCell ref="BS173:BT173"/>
    <mergeCell ref="BU173:BV173"/>
    <mergeCell ref="BW173:BX173"/>
    <mergeCell ref="BY173:BZ173"/>
    <mergeCell ref="CA173:CB173"/>
    <mergeCell ref="CC173:CD173"/>
    <mergeCell ref="CE173:CF173"/>
    <mergeCell ref="CG173:CH173"/>
    <mergeCell ref="I85:J85"/>
    <mergeCell ref="EY173:EZ173"/>
    <mergeCell ref="FA173:FB173"/>
    <mergeCell ref="FC173:FD173"/>
    <mergeCell ref="FE173:FF173"/>
    <mergeCell ref="FG173:FH173"/>
    <mergeCell ref="FI173:FJ173"/>
    <mergeCell ref="FK173:FL173"/>
    <mergeCell ref="FM173:FN173"/>
    <mergeCell ref="FO173:FP173"/>
    <mergeCell ref="FQ173:FR173"/>
    <mergeCell ref="FS173:FT173"/>
    <mergeCell ref="FU173:FV173"/>
    <mergeCell ref="I221:J221"/>
    <mergeCell ref="B48:B61"/>
    <mergeCell ref="B173:B186"/>
    <mergeCell ref="I212:J212"/>
    <mergeCell ref="I213:J213"/>
    <mergeCell ref="I214:J214"/>
    <mergeCell ref="I204:J204"/>
    <mergeCell ref="I205:J205"/>
    <mergeCell ref="I206:J206"/>
    <mergeCell ref="I207:J207"/>
    <mergeCell ref="I208:J208"/>
    <mergeCell ref="I209:J209"/>
    <mergeCell ref="I88:J88"/>
    <mergeCell ref="I89:J89"/>
    <mergeCell ref="I90:J90"/>
    <mergeCell ref="I80:J80"/>
    <mergeCell ref="I81:J81"/>
    <mergeCell ref="I82:J82"/>
    <mergeCell ref="I83:J83"/>
  </mergeCells>
  <phoneticPr fontId="2"/>
  <conditionalFormatting sqref="I44:FV44">
    <cfRule type="expression" dxfId="15" priority="11">
      <formula>I44="c"</formula>
    </cfRule>
    <cfRule type="expression" dxfId="14" priority="12">
      <formula>I44="b"</formula>
    </cfRule>
    <cfRule type="expression" dxfId="13" priority="13">
      <formula>I44="a"</formula>
    </cfRule>
    <cfRule type="expression" dxfId="12" priority="14">
      <formula>I44="Ｃ"</formula>
    </cfRule>
    <cfRule type="expression" dxfId="11" priority="15">
      <formula>I44="Ｂ"</formula>
    </cfRule>
    <cfRule type="expression" dxfId="10" priority="17">
      <formula>I44="Ａ"</formula>
    </cfRule>
  </conditionalFormatting>
  <conditionalFormatting sqref="I36:FV43">
    <cfRule type="expression" dxfId="9" priority="9">
      <formula>I36="たるみ"</formula>
    </cfRule>
    <cfRule type="expression" dxfId="8" priority="10">
      <formula>I36="腐食"</formula>
    </cfRule>
  </conditionalFormatting>
  <conditionalFormatting sqref="I169:FV169">
    <cfRule type="expression" dxfId="7" priority="3">
      <formula>I169="c"</formula>
    </cfRule>
    <cfRule type="expression" dxfId="6" priority="4">
      <formula>I169="b"</formula>
    </cfRule>
    <cfRule type="expression" dxfId="5" priority="5">
      <formula>I169="a"</formula>
    </cfRule>
    <cfRule type="expression" dxfId="4" priority="6">
      <formula>I169="Ｃ"</formula>
    </cfRule>
    <cfRule type="expression" dxfId="3" priority="7">
      <formula>I169="Ｂ"</formula>
    </cfRule>
    <cfRule type="expression" dxfId="2" priority="8">
      <formula>I169="Ａ"</formula>
    </cfRule>
  </conditionalFormatting>
  <conditionalFormatting sqref="I161:FV168">
    <cfRule type="expression" dxfId="1" priority="1">
      <formula>I161="たるみ"</formula>
    </cfRule>
    <cfRule type="expression" dxfId="0" priority="2">
      <formula>I161="腐食"</formula>
    </cfRule>
  </conditionalFormatting>
  <dataValidations count="6">
    <dataValidation type="list" allowBlank="1" showInputMessage="1" showErrorMessage="1" sqref="N22:FV29 H22:I29 J22 N147:FV154 H147:I154 J147">
      <formula1>"継手ズレ,木根侵入,侵入水,油脂堆積,モルタル付着"</formula1>
    </dataValidation>
    <dataValidation type="list" allowBlank="1" showInputMessage="1" showErrorMessage="1" sqref="H30:J30 N30:FV30 I183:J183 H155:J155 N155:FV155 I58:FV58">
      <formula1>"a,b,c"</formula1>
    </dataValidation>
    <dataValidation type="list" allowBlank="1" showInputMessage="1" showErrorMessage="1" sqref="I50:FV57 I175:FV182">
      <formula1>$B$88:$B$90</formula1>
    </dataValidation>
    <dataValidation type="list" allowBlank="1" showInputMessage="1" showErrorMessage="1" sqref="J20:FV20 I34:FV34 I48:FV48 J145:FV145 I173:FV173 I159:FV159">
      <formula1>$FY$7:$FY$92</formula1>
    </dataValidation>
    <dataValidation type="list" allowBlank="1" showInputMessage="1" showErrorMessage="1" sqref="I36:FV43 I161:FV168">
      <formula1>"破損,クラック,侵入水,モルタル付着,木根侵入,油脂堆積,腐食,たるみ"</formula1>
    </dataValidation>
    <dataValidation type="list" allowBlank="1" showInputMessage="1" showErrorMessage="1" sqref="I44:FV44 I169:FV169">
      <formula1>"a,b,c,Ａ,Ｂ,Ｃ"</formula1>
    </dataValidation>
  </dataValidations>
  <pageMargins left="1.1811023622047245" right="0.39370078740157483" top="0.59055118110236227" bottom="0.39370078740157483" header="0.51181102362204722" footer="0.51181102362204722"/>
  <pageSetup paperSize="8" scale="5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様式-2</vt:lpstr>
      <vt:lpstr>'様式-2'!Print_Area</vt:lpstr>
    </vt:vector>
  </TitlesOfParts>
  <Company>株）植田建設工業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植田直樹</dc:creator>
  <cp:lastModifiedBy>sc17297</cp:lastModifiedBy>
  <cp:lastPrinted>2017-10-10T02:00:49Z</cp:lastPrinted>
  <dcterms:created xsi:type="dcterms:W3CDTF">2005-08-29T01:47:01Z</dcterms:created>
  <dcterms:modified xsi:type="dcterms:W3CDTF">2017-11-09T06:42:55Z</dcterms:modified>
</cp:coreProperties>
</file>