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qbe086\Desktop\20250425_５号ハ②指定業種の営業利益率算出シート\"/>
    </mc:Choice>
  </mc:AlternateContent>
  <xr:revisionPtr revIDLastSave="0" documentId="13_ncr:1_{B64B1A74-E266-4161-8050-15E5446A0D66}" xr6:coauthVersionLast="47" xr6:coauthVersionMax="47" xr10:uidLastSave="{00000000-0000-0000-0000-000000000000}"/>
  <bookViews>
    <workbookView xWindow="1665" yWindow="390" windowWidth="18825" windowHeight="10530" xr2:uid="{CF9A24D0-FFE6-496E-AFE4-D9E8AB8B6076}"/>
  </bookViews>
  <sheets>
    <sheet name="3箇月合計" sheetId="1" r:id="rId1"/>
    <sheet name="年月" sheetId="6" r:id="rId2"/>
  </sheets>
  <definedNames>
    <definedName name="_xlnm.Print_Area" localSheetId="0">'3箇月合計'!$A$1:$V$44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I11" i="1"/>
  <c r="I10" i="1"/>
  <c r="I8" i="1"/>
  <c r="I7" i="1"/>
  <c r="I6" i="1"/>
  <c r="E8" i="1"/>
  <c r="E7" i="1"/>
  <c r="E6" i="1"/>
  <c r="C10" i="1"/>
  <c r="D14" i="1"/>
  <c r="C13" i="1"/>
  <c r="H10" i="1"/>
  <c r="G10" i="1"/>
  <c r="D10" i="1"/>
  <c r="H32" i="1"/>
  <c r="G32" i="1"/>
  <c r="H31" i="1"/>
  <c r="G31" i="1"/>
  <c r="H30" i="1"/>
  <c r="G30" i="1"/>
  <c r="H29" i="1"/>
  <c r="G29" i="1"/>
  <c r="H21" i="1"/>
  <c r="G21" i="1"/>
  <c r="H20" i="1"/>
  <c r="G20" i="1"/>
  <c r="H19" i="1"/>
  <c r="G19" i="1"/>
  <c r="D32" i="1"/>
  <c r="C32" i="1"/>
  <c r="D31" i="1"/>
  <c r="C31" i="1"/>
  <c r="D30" i="1"/>
  <c r="C30" i="1"/>
  <c r="D29" i="1"/>
  <c r="C29" i="1"/>
  <c r="D21" i="1"/>
  <c r="C21" i="1"/>
  <c r="D20" i="1"/>
  <c r="C20" i="1"/>
  <c r="D19" i="1"/>
  <c r="C19" i="1"/>
  <c r="E3" i="1"/>
  <c r="C22" i="1" l="1"/>
  <c r="D22" i="1"/>
  <c r="G22" i="1"/>
  <c r="H22" i="1"/>
  <c r="E10" i="1" l="1"/>
  <c r="E11" i="1" s="1"/>
  <c r="I22" i="1" l="1"/>
  <c r="C27" i="1" l="1"/>
  <c r="D27" i="1" s="1"/>
  <c r="C26" i="1"/>
  <c r="D26" i="1" s="1"/>
  <c r="C25" i="1"/>
  <c r="D25" i="1" s="1"/>
  <c r="C17" i="1"/>
  <c r="D17" i="1" s="1"/>
  <c r="C24" i="1"/>
  <c r="C16" i="1"/>
  <c r="D16" i="1" s="1"/>
  <c r="C15" i="1"/>
  <c r="D15" i="1" s="1"/>
  <c r="C28" i="1"/>
  <c r="D28" i="1" s="1"/>
  <c r="C14" i="1"/>
  <c r="G26" i="1"/>
  <c r="H26" i="1" s="1"/>
  <c r="G25" i="1"/>
  <c r="H25" i="1" s="1"/>
  <c r="G17" i="1"/>
  <c r="H17" i="1" s="1"/>
  <c r="G24" i="1"/>
  <c r="G16" i="1"/>
  <c r="H16" i="1" s="1"/>
  <c r="G15" i="1"/>
  <c r="H15" i="1" s="1"/>
  <c r="G14" i="1"/>
  <c r="H14" i="1" s="1"/>
  <c r="G28" i="1"/>
  <c r="H28" i="1" s="1"/>
  <c r="G13" i="1"/>
  <c r="G27" i="1"/>
  <c r="H27" i="1" s="1"/>
  <c r="C33" i="1" l="1"/>
  <c r="C18" i="1"/>
  <c r="C23" i="1"/>
  <c r="D24" i="1"/>
  <c r="D33" i="1" s="1"/>
  <c r="H24" i="1"/>
  <c r="H33" i="1" s="1"/>
  <c r="G33" i="1"/>
  <c r="D13" i="1"/>
  <c r="H13" i="1"/>
  <c r="H18" i="1" s="1"/>
  <c r="H23" i="1" s="1"/>
  <c r="G18" i="1"/>
  <c r="G23" i="1" s="1"/>
  <c r="G35" i="1" s="1"/>
  <c r="D40" i="1" s="1"/>
  <c r="C35" i="1" l="1"/>
  <c r="D38" i="1" s="1"/>
  <c r="D42" i="1" s="1"/>
  <c r="D44" i="1" s="1"/>
  <c r="D18" i="1"/>
  <c r="E18" i="1" s="1"/>
  <c r="E23" i="1" s="1"/>
  <c r="H35" i="1"/>
  <c r="I18" i="1"/>
  <c r="I23" i="1" s="1"/>
  <c r="D23" i="1" l="1"/>
  <c r="D35" i="1" s="1"/>
  <c r="I33" i="1"/>
  <c r="I35" i="1" s="1"/>
  <c r="G40" i="1" s="1"/>
  <c r="E33" i="1" l="1"/>
  <c r="E35" i="1" l="1"/>
  <c r="G38" i="1" s="1"/>
  <c r="G42" i="1" s="1"/>
  <c r="G44" i="1" s="1"/>
</calcChain>
</file>

<file path=xl/sharedStrings.xml><?xml version="1.0" encoding="utf-8"?>
<sst xmlns="http://schemas.openxmlformats.org/spreadsheetml/2006/main" count="94" uniqueCount="84">
  <si>
    <t>売上高</t>
    <rPh sb="0" eb="3">
      <t>ウリアゲダカ</t>
    </rPh>
    <phoneticPr fontId="1"/>
  </si>
  <si>
    <t>指定</t>
    <rPh sb="0" eb="2">
      <t>シテイ</t>
    </rPh>
    <phoneticPr fontId="1"/>
  </si>
  <si>
    <t>非指定</t>
    <rPh sb="0" eb="3">
      <t>ヒシテイ</t>
    </rPh>
    <phoneticPr fontId="1"/>
  </si>
  <si>
    <t>売上総利益</t>
    <rPh sb="0" eb="2">
      <t>ウリアゲ</t>
    </rPh>
    <rPh sb="2" eb="5">
      <t>ソウリエキ</t>
    </rPh>
    <phoneticPr fontId="1"/>
  </si>
  <si>
    <t>役員報酬</t>
    <rPh sb="0" eb="2">
      <t>ヤクイン</t>
    </rPh>
    <rPh sb="2" eb="4">
      <t>ホウシュウ</t>
    </rPh>
    <phoneticPr fontId="1"/>
  </si>
  <si>
    <t>売上</t>
    <rPh sb="0" eb="2">
      <t>ウリアゲ</t>
    </rPh>
    <phoneticPr fontId="1"/>
  </si>
  <si>
    <t>売上原価</t>
    <rPh sb="0" eb="2">
      <t>ウリアゲ</t>
    </rPh>
    <rPh sb="2" eb="4">
      <t>ゲンカ</t>
    </rPh>
    <phoneticPr fontId="1"/>
  </si>
  <si>
    <t>売上高合計</t>
    <rPh sb="0" eb="2">
      <t>ウリアゲ</t>
    </rPh>
    <rPh sb="2" eb="3">
      <t>ダカ</t>
    </rPh>
    <rPh sb="3" eb="5">
      <t>ゴウケイ</t>
    </rPh>
    <phoneticPr fontId="1"/>
  </si>
  <si>
    <t>売上原価合計</t>
    <rPh sb="0" eb="2">
      <t>ウリアゲ</t>
    </rPh>
    <rPh sb="2" eb="4">
      <t>ゲンカ</t>
    </rPh>
    <rPh sb="4" eb="6">
      <t>ゴウケイ</t>
    </rPh>
    <phoneticPr fontId="1"/>
  </si>
  <si>
    <t>製造原価</t>
    <rPh sb="0" eb="2">
      <t>セイゾウ</t>
    </rPh>
    <rPh sb="2" eb="4">
      <t>ゲンカ</t>
    </rPh>
    <phoneticPr fontId="1"/>
  </si>
  <si>
    <t>製造原価合計</t>
    <rPh sb="0" eb="2">
      <t>セイゾウ</t>
    </rPh>
    <rPh sb="2" eb="4">
      <t>ゲンカ</t>
    </rPh>
    <rPh sb="4" eb="6">
      <t>ゴウケイ</t>
    </rPh>
    <phoneticPr fontId="1"/>
  </si>
  <si>
    <t>販管費合計</t>
    <rPh sb="0" eb="3">
      <t>ハンカンヒ</t>
    </rPh>
    <rPh sb="3" eb="5">
      <t>ゴウケイ</t>
    </rPh>
    <phoneticPr fontId="1"/>
  </si>
  <si>
    <t>営業利益</t>
    <rPh sb="0" eb="2">
      <t>エイギョウ</t>
    </rPh>
    <rPh sb="2" eb="4">
      <t>リエキ</t>
    </rPh>
    <phoneticPr fontId="1"/>
  </si>
  <si>
    <t>販売費・
一般管理費
（※）</t>
    <rPh sb="0" eb="3">
      <t>ハンバイヒ</t>
    </rPh>
    <rPh sb="5" eb="7">
      <t>イッパン</t>
    </rPh>
    <rPh sb="7" eb="10">
      <t>カンリヒ</t>
    </rPh>
    <phoneticPr fontId="1"/>
  </si>
  <si>
    <t>給与手当</t>
    <rPh sb="0" eb="2">
      <t>キュウヨ</t>
    </rPh>
    <rPh sb="2" eb="4">
      <t>テアテ</t>
    </rPh>
    <phoneticPr fontId="1"/>
  </si>
  <si>
    <t>%</t>
    <phoneticPr fontId="1"/>
  </si>
  <si>
    <t>％</t>
    <phoneticPr fontId="1"/>
  </si>
  <si>
    <t>仕入</t>
    <rPh sb="0" eb="2">
      <t>シイ</t>
    </rPh>
    <phoneticPr fontId="1"/>
  </si>
  <si>
    <t>営業利益率の減少幅</t>
    <rPh sb="0" eb="2">
      <t>エイギョウ</t>
    </rPh>
    <rPh sb="2" eb="5">
      <t>リエキリツ</t>
    </rPh>
    <rPh sb="6" eb="8">
      <t>ゲンショウ</t>
    </rPh>
    <rPh sb="8" eb="9">
      <t>ハバ</t>
    </rPh>
    <phoneticPr fontId="1"/>
  </si>
  <si>
    <t>%</t>
  </si>
  <si>
    <t>合計（全体）</t>
    <rPh sb="0" eb="2">
      <t>ゴウケイ</t>
    </rPh>
    <rPh sb="3" eb="5">
      <t>ゼンタイ</t>
    </rPh>
    <phoneticPr fontId="1"/>
  </si>
  <si>
    <t>～</t>
    <phoneticPr fontId="1"/>
  </si>
  <si>
    <t>年月</t>
    <rPh sb="0" eb="2">
      <t>ネンゲツ</t>
    </rPh>
    <phoneticPr fontId="1"/>
  </si>
  <si>
    <t>リストから選択できます</t>
    <rPh sb="5" eb="7">
      <t>センタク</t>
    </rPh>
    <phoneticPr fontId="1"/>
  </si>
  <si>
    <t>＜指定業種＞</t>
    <rPh sb="1" eb="3">
      <t>シテイ</t>
    </rPh>
    <rPh sb="3" eb="5">
      <t>ギョウシュ</t>
    </rPh>
    <phoneticPr fontId="1"/>
  </si>
  <si>
    <t>＜企業全体＞</t>
    <rPh sb="1" eb="3">
      <t>キギョウ</t>
    </rPh>
    <rPh sb="3" eb="5">
      <t>ゼンタイ</t>
    </rPh>
    <phoneticPr fontId="1"/>
  </si>
  <si>
    <t>＜売上高について＞</t>
    <rPh sb="1" eb="4">
      <t>ウリアゲダカ</t>
    </rPh>
    <phoneticPr fontId="1"/>
  </si>
  <si>
    <t>＜売上原価について＞</t>
    <rPh sb="1" eb="3">
      <t>ウリアゲ</t>
    </rPh>
    <rPh sb="3" eb="5">
      <t>ゲンカ</t>
    </rPh>
    <phoneticPr fontId="1"/>
  </si>
  <si>
    <t>＜製造原価について＞</t>
    <rPh sb="1" eb="3">
      <t>セイゾウ</t>
    </rPh>
    <rPh sb="3" eb="5">
      <t>ゲンカ</t>
    </rPh>
    <phoneticPr fontId="1"/>
  </si>
  <si>
    <t>売上原価と同様です。</t>
    <rPh sb="0" eb="2">
      <t>ウリアゲ</t>
    </rPh>
    <rPh sb="2" eb="4">
      <t>ゲンカ</t>
    </rPh>
    <rPh sb="5" eb="7">
      <t>ドウヨウ</t>
    </rPh>
    <phoneticPr fontId="1"/>
  </si>
  <si>
    <t>＜販管費について＞</t>
    <rPh sb="1" eb="4">
      <t>ハンカンヒ</t>
    </rPh>
    <phoneticPr fontId="1"/>
  </si>
  <si>
    <t>Ｅ列の「合計（全体）」欄には、SUM関数を使用し合計金額を計算してください。例「=SUM(C12,D12)」</t>
    <rPh sb="1" eb="2">
      <t>レツ</t>
    </rPh>
    <rPh sb="4" eb="6">
      <t>ゴウケイ</t>
    </rPh>
    <rPh sb="7" eb="9">
      <t>ゼンタイ</t>
    </rPh>
    <rPh sb="11" eb="12">
      <t>ラン</t>
    </rPh>
    <rPh sb="18" eb="20">
      <t>カンスウ</t>
    </rPh>
    <rPh sb="21" eb="23">
      <t>シヨウ</t>
    </rPh>
    <rPh sb="24" eb="26">
      <t>ゴウケイ</t>
    </rPh>
    <rPh sb="26" eb="28">
      <t>キンガク</t>
    </rPh>
    <rPh sb="29" eb="31">
      <t>ケイサン</t>
    </rPh>
    <rPh sb="38" eb="39">
      <t>レイ</t>
    </rPh>
    <phoneticPr fontId="1"/>
  </si>
  <si>
    <t>「売上原価合計」欄のＥ列「合計（全体）」の数字が、試算表と合っていることを確認してください。</t>
    <rPh sb="1" eb="3">
      <t>ウリアゲ</t>
    </rPh>
    <rPh sb="3" eb="5">
      <t>ゲンカ</t>
    </rPh>
    <rPh sb="5" eb="7">
      <t>ゴウケイ</t>
    </rPh>
    <rPh sb="8" eb="9">
      <t>ラン</t>
    </rPh>
    <rPh sb="11" eb="12">
      <t>レツ</t>
    </rPh>
    <rPh sb="13" eb="15">
      <t>ゴウケイ</t>
    </rPh>
    <rPh sb="16" eb="18">
      <t>ゼンタイ</t>
    </rPh>
    <rPh sb="21" eb="23">
      <t>スウジ</t>
    </rPh>
    <rPh sb="25" eb="28">
      <t>シサンヒョウ</t>
    </rPh>
    <rPh sb="29" eb="30">
      <t>ア</t>
    </rPh>
    <rPh sb="37" eb="39">
      <t>カクニン</t>
    </rPh>
    <phoneticPr fontId="1"/>
  </si>
  <si>
    <t>Ｅ列「合計（全体）」欄に合計金額を入力してください。</t>
    <rPh sb="1" eb="2">
      <t>レツ</t>
    </rPh>
    <rPh sb="3" eb="5">
      <t>ゴウケイ</t>
    </rPh>
    <rPh sb="6" eb="8">
      <t>ゼンタイ</t>
    </rPh>
    <rPh sb="10" eb="11">
      <t>ラン</t>
    </rPh>
    <rPh sb="12" eb="14">
      <t>ゴウケイ</t>
    </rPh>
    <rPh sb="14" eb="16">
      <t>キンガク</t>
    </rPh>
    <rPh sb="17" eb="19">
      <t>ニュウリョク</t>
    </rPh>
    <phoneticPr fontId="1"/>
  </si>
  <si>
    <t>「販管費合計」のＥ列「合計（全体）」の数字が試算表と合っていることを確認してください。</t>
    <rPh sb="1" eb="4">
      <t>ハンカンヒ</t>
    </rPh>
    <rPh sb="4" eb="6">
      <t>ゴウケイ</t>
    </rPh>
    <rPh sb="9" eb="10">
      <t>レツ</t>
    </rPh>
    <rPh sb="11" eb="13">
      <t>ゴウケイ</t>
    </rPh>
    <rPh sb="14" eb="16">
      <t>ゼンタイ</t>
    </rPh>
    <rPh sb="19" eb="21">
      <t>スウジ</t>
    </rPh>
    <rPh sb="22" eb="25">
      <t>シサンヒョウ</t>
    </rPh>
    <rPh sb="26" eb="27">
      <t>ア</t>
    </rPh>
    <rPh sb="34" eb="36">
      <t>カクニン</t>
    </rPh>
    <phoneticPr fontId="1"/>
  </si>
  <si>
    <t>＜申請書への転記について＞</t>
    <rPh sb="1" eb="4">
      <t>シンセイショ</t>
    </rPh>
    <rPh sb="6" eb="8">
      <t>テンキ</t>
    </rPh>
    <phoneticPr fontId="1"/>
  </si>
  <si>
    <t>PDF版で申請する場合は、各項目（売上高、営業利益、営業利益率、減少率）を転記してください。</t>
    <rPh sb="3" eb="4">
      <t>バン</t>
    </rPh>
    <rPh sb="5" eb="7">
      <t>シンセイ</t>
    </rPh>
    <rPh sb="9" eb="11">
      <t>バアイ</t>
    </rPh>
    <rPh sb="13" eb="14">
      <t>カク</t>
    </rPh>
    <rPh sb="14" eb="16">
      <t>コウモク</t>
    </rPh>
    <rPh sb="17" eb="20">
      <t>ウリアゲダカ</t>
    </rPh>
    <rPh sb="21" eb="23">
      <t>エイギョウ</t>
    </rPh>
    <rPh sb="23" eb="25">
      <t>リエキ</t>
    </rPh>
    <rPh sb="26" eb="28">
      <t>エイギョウ</t>
    </rPh>
    <rPh sb="28" eb="31">
      <t>リエキリツ</t>
    </rPh>
    <rPh sb="32" eb="35">
      <t>ゲンショウリツ</t>
    </rPh>
    <rPh sb="37" eb="39">
      <t>テンキ</t>
    </rPh>
    <phoneticPr fontId="1"/>
  </si>
  <si>
    <r>
      <t>３箇月の</t>
    </r>
    <r>
      <rPr>
        <b/>
        <sz val="11"/>
        <color theme="1"/>
        <rFont val="游ゴシック"/>
        <family val="3"/>
        <charset val="128"/>
        <scheme val="minor"/>
      </rPr>
      <t>最終月の欄</t>
    </r>
    <r>
      <rPr>
        <sz val="11"/>
        <color theme="1"/>
        <rFont val="游ゴシック"/>
        <family val="2"/>
        <charset val="128"/>
        <scheme val="minor"/>
      </rPr>
      <t>に、各項目（売上高、営業利益）の</t>
    </r>
    <r>
      <rPr>
        <b/>
        <sz val="11"/>
        <color theme="1"/>
        <rFont val="游ゴシック"/>
        <family val="3"/>
        <charset val="128"/>
        <scheme val="minor"/>
      </rPr>
      <t>３箇月の合計金額</t>
    </r>
    <r>
      <rPr>
        <sz val="11"/>
        <color theme="1"/>
        <rFont val="游ゴシック"/>
        <family val="2"/>
        <charset val="128"/>
        <scheme val="minor"/>
      </rPr>
      <t>を入力してください。</t>
    </r>
    <rPh sb="1" eb="3">
      <t>カゲツ</t>
    </rPh>
    <rPh sb="4" eb="7">
      <t>サイシュウツキ</t>
    </rPh>
    <rPh sb="8" eb="9">
      <t>ラン</t>
    </rPh>
    <rPh sb="11" eb="12">
      <t>カク</t>
    </rPh>
    <rPh sb="12" eb="14">
      <t>コウモク</t>
    </rPh>
    <rPh sb="15" eb="18">
      <t>ウリアゲダカ</t>
    </rPh>
    <rPh sb="19" eb="21">
      <t>エイギョウ</t>
    </rPh>
    <rPh sb="21" eb="23">
      <t>リエキ</t>
    </rPh>
    <rPh sb="26" eb="28">
      <t>カゲツ</t>
    </rPh>
    <rPh sb="29" eb="31">
      <t>ゴウケイ</t>
    </rPh>
    <rPh sb="31" eb="33">
      <t>キンガク</t>
    </rPh>
    <rPh sb="34" eb="36">
      <t>ニュウリョク</t>
    </rPh>
    <phoneticPr fontId="1"/>
  </si>
  <si>
    <t>作成方法</t>
    <rPh sb="0" eb="2">
      <t>サクセイ</t>
    </rPh>
    <rPh sb="2" eb="4">
      <t>ホウホウ</t>
    </rPh>
    <phoneticPr fontId="1"/>
  </si>
  <si>
    <t>直近３箇月</t>
    <rPh sb="0" eb="2">
      <t>チョッキン</t>
    </rPh>
    <rPh sb="3" eb="5">
      <t>カゲツ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</si>
  <si>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</si>
  <si>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シートの保護はかけていませんので、勘定科目等、試算表に合わせてご使用ください。</t>
    <rPh sb="4" eb="6">
      <t>ホゴ</t>
    </rPh>
    <rPh sb="17" eb="19">
      <t>カンジョウ</t>
    </rPh>
    <rPh sb="19" eb="21">
      <t>カモク</t>
    </rPh>
    <rPh sb="21" eb="22">
      <t>ナド</t>
    </rPh>
    <rPh sb="23" eb="26">
      <t>シサンヒョウ</t>
    </rPh>
    <rPh sb="27" eb="28">
      <t>ア</t>
    </rPh>
    <rPh sb="32" eb="34">
      <t>シヨウ</t>
    </rPh>
    <phoneticPr fontId="1"/>
  </si>
  <si>
    <t>直近３箇月間の営業利益率【Ａ】</t>
    <rPh sb="0" eb="2">
      <t>チョッキン</t>
    </rPh>
    <rPh sb="3" eb="5">
      <t>カゲツ</t>
    </rPh>
    <rPh sb="5" eb="6">
      <t>アイダ</t>
    </rPh>
    <rPh sb="7" eb="9">
      <t>エイギョウ</t>
    </rPh>
    <rPh sb="9" eb="11">
      <t>リエキ</t>
    </rPh>
    <rPh sb="11" eb="12">
      <t>リツ</t>
    </rPh>
    <phoneticPr fontId="1"/>
  </si>
  <si>
    <t>前年３箇月間の営業利益率【Ｂ】</t>
    <rPh sb="0" eb="2">
      <t>ゼンネン</t>
    </rPh>
    <rPh sb="3" eb="5">
      <t>カゲツ</t>
    </rPh>
    <rPh sb="5" eb="6">
      <t>アイダ</t>
    </rPh>
    <rPh sb="7" eb="9">
      <t>エイギョウ</t>
    </rPh>
    <rPh sb="9" eb="12">
      <t>リエキリツ</t>
    </rPh>
    <phoneticPr fontId="1"/>
  </si>
  <si>
    <t>【Ａ’】</t>
    <phoneticPr fontId="1"/>
  </si>
  <si>
    <t>【Ｂ’】</t>
    <phoneticPr fontId="1"/>
  </si>
  <si>
    <t>【ａ】</t>
    <phoneticPr fontId="1"/>
  </si>
  <si>
    <t>【ｃ】</t>
    <phoneticPr fontId="1"/>
  </si>
  <si>
    <t>【ａ’】</t>
    <phoneticPr fontId="1"/>
  </si>
  <si>
    <t>【ｃ’】</t>
    <phoneticPr fontId="1"/>
  </si>
  <si>
    <t>単位：</t>
    <rPh sb="0" eb="2">
      <t>タンイ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</si>
  <si>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</si>
  <si>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</si>
  <si>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千円</t>
    <rPh sb="0" eb="2">
      <t>センエン</t>
    </rPh>
    <phoneticPr fontId="1"/>
  </si>
  <si>
    <t>【ｂ】</t>
    <phoneticPr fontId="1"/>
  </si>
  <si>
    <t>【ｂ’】</t>
    <phoneticPr fontId="1"/>
  </si>
  <si>
    <t>【ｄ’】</t>
    <phoneticPr fontId="1"/>
  </si>
  <si>
    <t>【ｄ】</t>
    <phoneticPr fontId="1"/>
  </si>
  <si>
    <t>直近３箇月をリストより選択してください。</t>
    <rPh sb="0" eb="2">
      <t>チョッキン</t>
    </rPh>
    <rPh sb="3" eb="5">
      <t>カゲツ</t>
    </rPh>
    <rPh sb="11" eb="13">
      <t>センタク</t>
    </rPh>
    <phoneticPr fontId="1"/>
  </si>
  <si>
    <t>単位をリストより選択してください。（円、千円）</t>
    <rPh sb="0" eb="2">
      <t>タンイ</t>
    </rPh>
    <rPh sb="8" eb="10">
      <t>センタク</t>
    </rPh>
    <rPh sb="18" eb="19">
      <t>エン</t>
    </rPh>
    <rPh sb="20" eb="22">
      <t>センエン</t>
    </rPh>
    <phoneticPr fontId="1"/>
  </si>
  <si>
    <t>営業利益率の減少率（２０％以上）</t>
    <rPh sb="0" eb="2">
      <t>エイギョウ</t>
    </rPh>
    <rPh sb="2" eb="5">
      <t>リエキリツ</t>
    </rPh>
    <rPh sb="6" eb="9">
      <t>ゲンショウリツ</t>
    </rPh>
    <rPh sb="13" eb="15">
      <t>イジョウ</t>
    </rPh>
    <phoneticPr fontId="1"/>
  </si>
  <si>
    <t>自動で表示</t>
    <rPh sb="0" eb="2">
      <t>ジドウ</t>
    </rPh>
    <rPh sb="3" eb="5">
      <t>ヒョウジ</t>
    </rPh>
    <phoneticPr fontId="1"/>
  </si>
  <si>
    <t>勘定科目等</t>
    <rPh sb="0" eb="2">
      <t>カンジョウ</t>
    </rPh>
    <rPh sb="2" eb="4">
      <t>カモク</t>
    </rPh>
    <rPh sb="4" eb="5">
      <t>トウ</t>
    </rPh>
    <phoneticPr fontId="1"/>
  </si>
  <si>
    <t>内訳（指定、非指定）を転記してください。</t>
    <rPh sb="11" eb="13">
      <t>テンキ</t>
    </rPh>
    <phoneticPr fontId="1"/>
  </si>
  <si>
    <t>（試算表で、売上原価の内訳が「指定」又は「非指定」に分化できている場合）</t>
    <phoneticPr fontId="1"/>
  </si>
  <si>
    <t>自動按分するための関数を無視して、ピンクセルに入力してください。</t>
    <phoneticPr fontId="1"/>
  </si>
  <si>
    <t>（共通費用等があり、売上原価の内訳が「指定」又は「非指定」に分化できない場合）</t>
    <rPh sb="1" eb="3">
      <t>キョウツウ</t>
    </rPh>
    <rPh sb="3" eb="5">
      <t>ヒヨウ</t>
    </rPh>
    <rPh sb="5" eb="6">
      <t>トウ</t>
    </rPh>
    <phoneticPr fontId="1"/>
  </si>
  <si>
    <t>Ｅ列の「合計（全体）」欄に合計金額を入力してください。</t>
    <rPh sb="18" eb="20">
      <t>ニュウリョク</t>
    </rPh>
    <phoneticPr fontId="1"/>
  </si>
  <si>
    <t>※売上高の割合で按分計算されます。</t>
    <phoneticPr fontId="1"/>
  </si>
  <si>
    <t>（販管費が「指定」又は「非指定」に分化ができる場合）</t>
    <rPh sb="6" eb="8">
      <t>シテイ</t>
    </rPh>
    <rPh sb="9" eb="10">
      <t>マタ</t>
    </rPh>
    <rPh sb="12" eb="13">
      <t>ヒ</t>
    </rPh>
    <rPh sb="13" eb="15">
      <t>シテイ</t>
    </rPh>
    <rPh sb="23" eb="25">
      <t>バアイ</t>
    </rPh>
    <phoneticPr fontId="1"/>
  </si>
  <si>
    <t>関数を無視してピンクセルに入力してください。</t>
    <rPh sb="0" eb="2">
      <t>カンスウ</t>
    </rPh>
    <rPh sb="3" eb="5">
      <t>ムシ</t>
    </rPh>
    <rPh sb="13" eb="15">
      <t>ニュウリョク</t>
    </rPh>
    <phoneticPr fontId="1"/>
  </si>
  <si>
    <t>Ｅ列の「合計（全体）」欄の数字が試算表と合っていることを確認してください。</t>
    <phoneticPr fontId="1"/>
  </si>
  <si>
    <t>（販管費が「指定」又は「非指定」に分化ができない場合）</t>
    <rPh sb="6" eb="8">
      <t>シテイ</t>
    </rPh>
    <rPh sb="9" eb="10">
      <t>マタ</t>
    </rPh>
    <rPh sb="12" eb="13">
      <t>ヒ</t>
    </rPh>
    <rPh sb="13" eb="15">
      <t>シテイ</t>
    </rPh>
    <rPh sb="24" eb="26">
      <t>バアイ</t>
    </rPh>
    <phoneticPr fontId="1"/>
  </si>
  <si>
    <t>その他</t>
    <rPh sb="2" eb="3">
      <t>タ</t>
    </rPh>
    <phoneticPr fontId="1"/>
  </si>
  <si>
    <t>　していただいても結構です。</t>
    <rPh sb="9" eb="11">
      <t>ケッコウ</t>
    </rPh>
    <phoneticPr fontId="1"/>
  </si>
  <si>
    <t>５号ハ②　営業利益率算出シート</t>
    <rPh sb="1" eb="2">
      <t>ゴウ</t>
    </rPh>
    <rPh sb="5" eb="7">
      <t>エイギョウ</t>
    </rPh>
    <rPh sb="7" eb="10">
      <t>リエキリツ</t>
    </rPh>
    <rPh sb="10" eb="12">
      <t>サンシュツ</t>
    </rPh>
    <phoneticPr fontId="1"/>
  </si>
  <si>
    <t>指定業種の売上高の割合（要件：５％以上）</t>
    <rPh sb="0" eb="2">
      <t>シテイ</t>
    </rPh>
    <rPh sb="2" eb="4">
      <t>ギョウシュ</t>
    </rPh>
    <rPh sb="5" eb="8">
      <t>ウリアゲダカ</t>
    </rPh>
    <rPh sb="9" eb="11">
      <t>ワリアイ</t>
    </rPh>
    <rPh sb="12" eb="14">
      <t>ヨウケン</t>
    </rPh>
    <rPh sb="17" eb="19">
      <t>イジョウ</t>
    </rPh>
    <phoneticPr fontId="1"/>
  </si>
  <si>
    <t>（小数点第２位以下は切捨て）</t>
    <phoneticPr fontId="1"/>
  </si>
  <si>
    <t>以下の手順に従い作成してください。「青セル」、「ピンクセル」には計算式を入れていますが、</t>
    <rPh sb="0" eb="2">
      <t>イカ</t>
    </rPh>
    <rPh sb="3" eb="5">
      <t>テジュン</t>
    </rPh>
    <rPh sb="6" eb="7">
      <t>シタガ</t>
    </rPh>
    <rPh sb="8" eb="10">
      <t>サクセイ</t>
    </rPh>
    <rPh sb="18" eb="19">
      <t>アオ</t>
    </rPh>
    <rPh sb="32" eb="34">
      <t>ケイサン</t>
    </rPh>
    <rPh sb="34" eb="35">
      <t>シキ</t>
    </rPh>
    <rPh sb="36" eb="37">
      <t>イ</t>
    </rPh>
    <phoneticPr fontId="1"/>
  </si>
  <si>
    <t>売上高を「指定」又は「非指定」に按分することはできません。売上台帳等から売上高の</t>
    <rPh sb="0" eb="3">
      <t>ウリアゲダカ</t>
    </rPh>
    <rPh sb="5" eb="7">
      <t>シテイ</t>
    </rPh>
    <rPh sb="8" eb="9">
      <t>マタ</t>
    </rPh>
    <rPh sb="11" eb="12">
      <t>ヒ</t>
    </rPh>
    <rPh sb="12" eb="14">
      <t>シテイ</t>
    </rPh>
    <rPh sb="16" eb="18">
      <t>アンブン</t>
    </rPh>
    <phoneticPr fontId="1"/>
  </si>
  <si>
    <t>「売上高合計」が試算表の数字と合っていることを確認してください。</t>
    <rPh sb="1" eb="4">
      <t>ウリアゲダカ</t>
    </rPh>
    <rPh sb="4" eb="6">
      <t>ゴウケイ</t>
    </rPh>
    <rPh sb="8" eb="11">
      <t>シサンヒョウ</t>
    </rPh>
    <rPh sb="12" eb="14">
      <t>スウジ</t>
    </rPh>
    <rPh sb="15" eb="16">
      <t>ア</t>
    </rPh>
    <rPh sb="23" eb="25">
      <t>カクニン</t>
    </rPh>
    <phoneticPr fontId="1"/>
  </si>
  <si>
    <t>※勘定科目は、「役員報酬」、「給与手当」、「減価償却費」以外は、「その他」にまとめて記入</t>
    <rPh sb="1" eb="3">
      <t>カンジョウ</t>
    </rPh>
    <rPh sb="3" eb="5">
      <t>カモク</t>
    </rPh>
    <rPh sb="8" eb="10">
      <t>ヤクイン</t>
    </rPh>
    <rPh sb="10" eb="12">
      <t>ホウシュウ</t>
    </rPh>
    <rPh sb="15" eb="17">
      <t>キュウヨ</t>
    </rPh>
    <rPh sb="17" eb="19">
      <t>テアテ</t>
    </rPh>
    <rPh sb="22" eb="24">
      <t>ゲンカ</t>
    </rPh>
    <rPh sb="24" eb="26">
      <t>ショウキャク</t>
    </rPh>
    <rPh sb="26" eb="27">
      <t>ヒ</t>
    </rPh>
    <rPh sb="28" eb="30">
      <t>イガイ</t>
    </rPh>
    <rPh sb="35" eb="36">
      <t>タ</t>
    </rPh>
    <rPh sb="42" eb="44">
      <t>キニュウ</t>
    </rPh>
    <phoneticPr fontId="1"/>
  </si>
  <si>
    <r>
      <t>エクセル版で申請する場合は、</t>
    </r>
    <r>
      <rPr>
        <b/>
        <sz val="11"/>
        <rFont val="游ゴシック"/>
        <family val="3"/>
        <charset val="128"/>
        <scheme val="minor"/>
      </rPr>
      <t>３箇月各月の数字の入力は不要</t>
    </r>
    <r>
      <rPr>
        <sz val="11"/>
        <rFont val="游ゴシック"/>
        <family val="3"/>
        <charset val="128"/>
        <scheme val="minor"/>
      </rPr>
      <t>です。</t>
    </r>
    <rPh sb="4" eb="5">
      <t>バン</t>
    </rPh>
    <rPh sb="6" eb="8">
      <t>シンセイ</t>
    </rPh>
    <rPh sb="10" eb="12">
      <t>バアイ</t>
    </rPh>
    <rPh sb="15" eb="17">
      <t>カゲツ</t>
    </rPh>
    <rPh sb="17" eb="19">
      <t>カクツキ</t>
    </rPh>
    <rPh sb="20" eb="22">
      <t>スウジ</t>
    </rPh>
    <rPh sb="23" eb="25">
      <t>ニュウリョク</t>
    </rPh>
    <rPh sb="26" eb="28">
      <t>フヨウ</t>
    </rPh>
    <phoneticPr fontId="1"/>
  </si>
  <si>
    <t>前年同期３箇月</t>
    <rPh sb="0" eb="2">
      <t>ゼンネン</t>
    </rPh>
    <rPh sb="2" eb="4">
      <t>ドウキ</t>
    </rPh>
    <rPh sb="5" eb="7">
      <t>カゲツ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</si>
</sst>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9" xfId="1" applyFont="1" applyBorder="1">
      <alignment vertical="center"/>
    </xf>
    <xf numFmtId="38" fontId="0" fillId="2" borderId="11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0" fillId="0" borderId="0" xfId="1" applyFont="1" applyFill="1">
      <alignment vertical="center"/>
    </xf>
    <xf numFmtId="38" fontId="0" fillId="2" borderId="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3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38" fontId="0" fillId="2" borderId="16" xfId="1" applyFon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7" fontId="0" fillId="2" borderId="1" xfId="1" applyNumberFormat="1" applyFont="1" applyFill="1" applyBorder="1">
      <alignment vertical="center"/>
    </xf>
    <xf numFmtId="40" fontId="0" fillId="0" borderId="0" xfId="1" applyNumberFormat="1" applyFont="1">
      <alignment vertical="center"/>
    </xf>
    <xf numFmtId="38" fontId="0" fillId="0" borderId="18" xfId="1" applyFont="1" applyFill="1" applyBorder="1">
      <alignment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17" xfId="1" applyFont="1" applyFill="1" applyBorder="1">
      <alignment vertical="center"/>
    </xf>
    <xf numFmtId="38" fontId="2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0" fillId="0" borderId="22" xfId="1" applyFont="1" applyBorder="1">
      <alignment vertical="center"/>
    </xf>
    <xf numFmtId="38" fontId="0" fillId="0" borderId="22" xfId="1" applyFont="1" applyBorder="1" applyAlignment="1">
      <alignment horizontal="right" vertical="center"/>
    </xf>
    <xf numFmtId="38" fontId="0" fillId="0" borderId="8" xfId="1" applyFont="1" applyFill="1" applyBorder="1">
      <alignment vertical="center"/>
    </xf>
    <xf numFmtId="55" fontId="0" fillId="0" borderId="0" xfId="0" applyNumberFormat="1">
      <alignment vertical="center"/>
    </xf>
    <xf numFmtId="178" fontId="5" fillId="0" borderId="8" xfId="1" applyNumberFormat="1" applyFont="1" applyBorder="1" applyAlignment="1">
      <alignment horizontal="center" vertical="center"/>
    </xf>
    <xf numFmtId="178" fontId="5" fillId="3" borderId="8" xfId="1" applyNumberFormat="1" applyFont="1" applyFill="1" applyBorder="1" applyAlignment="1">
      <alignment horizontal="center" vertical="center"/>
    </xf>
    <xf numFmtId="38" fontId="0" fillId="0" borderId="16" xfId="1" applyFont="1" applyFill="1" applyBorder="1">
      <alignment vertical="center"/>
    </xf>
    <xf numFmtId="38" fontId="0" fillId="0" borderId="0" xfId="1" applyFont="1" applyFill="1" applyAlignment="1">
      <alignment horizontal="center" vertical="center"/>
    </xf>
    <xf numFmtId="38" fontId="8" fillId="0" borderId="0" xfId="1" applyFont="1" applyAlignment="1">
      <alignment horizontal="left"/>
    </xf>
    <xf numFmtId="38" fontId="0" fillId="4" borderId="8" xfId="1" applyFont="1" applyFill="1" applyBorder="1">
      <alignment vertical="center"/>
    </xf>
    <xf numFmtId="38" fontId="0" fillId="4" borderId="16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9" fillId="3" borderId="0" xfId="1" applyFont="1" applyFill="1" applyAlignment="1">
      <alignment horizontal="center" vertical="center"/>
    </xf>
    <xf numFmtId="38" fontId="0" fillId="0" borderId="8" xfId="1" applyFont="1" applyBorder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38" fontId="0" fillId="2" borderId="28" xfId="1" applyFont="1" applyFill="1" applyBorder="1">
      <alignment vertical="center"/>
    </xf>
    <xf numFmtId="38" fontId="0" fillId="2" borderId="29" xfId="1" applyFont="1" applyFill="1" applyBorder="1">
      <alignment vertical="center"/>
    </xf>
    <xf numFmtId="38" fontId="0" fillId="2" borderId="31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8" fillId="0" borderId="0" xfId="1" applyFont="1" applyAlignment="1">
      <alignment horizontal="center" vertical="center"/>
    </xf>
    <xf numFmtId="38" fontId="2" fillId="2" borderId="31" xfId="1" applyFont="1" applyFill="1" applyBorder="1">
      <alignment vertical="center"/>
    </xf>
    <xf numFmtId="38" fontId="2" fillId="2" borderId="30" xfId="1" applyFont="1" applyFill="1" applyBorder="1">
      <alignment vertical="center"/>
    </xf>
    <xf numFmtId="38" fontId="2" fillId="2" borderId="32" xfId="1" applyFont="1" applyFill="1" applyBorder="1">
      <alignment vertical="center"/>
    </xf>
    <xf numFmtId="38" fontId="0" fillId="0" borderId="35" xfId="1" applyFont="1" applyBorder="1" applyAlignment="1">
      <alignment horizontal="right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23" xfId="1" applyFont="1" applyFill="1" applyBorder="1">
      <alignment vertical="center"/>
    </xf>
    <xf numFmtId="38" fontId="0" fillId="0" borderId="24" xfId="1" applyFont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0" fillId="0" borderId="9" xfId="1" applyFont="1" applyFill="1" applyBorder="1">
      <alignment vertical="center"/>
    </xf>
    <xf numFmtId="38" fontId="10" fillId="0" borderId="8" xfId="1" applyFont="1" applyFill="1" applyBorder="1" applyAlignment="1">
      <alignment horizontal="center" vertical="center"/>
    </xf>
    <xf numFmtId="38" fontId="12" fillId="6" borderId="0" xfId="1" applyFont="1" applyFill="1">
      <alignment vertical="center"/>
    </xf>
    <xf numFmtId="38" fontId="0" fillId="6" borderId="0" xfId="1" applyFont="1" applyFill="1">
      <alignment vertical="center"/>
    </xf>
    <xf numFmtId="38" fontId="2" fillId="6" borderId="0" xfId="1" applyFont="1" applyFill="1">
      <alignment vertical="center"/>
    </xf>
    <xf numFmtId="38" fontId="10" fillId="6" borderId="0" xfId="1" applyFont="1" applyFill="1">
      <alignment vertical="center"/>
    </xf>
    <xf numFmtId="38" fontId="6" fillId="6" borderId="0" xfId="1" applyFont="1" applyFill="1">
      <alignment vertical="center"/>
    </xf>
    <xf numFmtId="38" fontId="3" fillId="6" borderId="0" xfId="1" applyFont="1" applyFill="1">
      <alignment vertical="center"/>
    </xf>
    <xf numFmtId="38" fontId="0" fillId="6" borderId="0" xfId="1" applyFont="1" applyFill="1" applyAlignment="1">
      <alignment horizontal="center" vertical="center"/>
    </xf>
    <xf numFmtId="38" fontId="11" fillId="6" borderId="0" xfId="1" applyFont="1" applyFill="1">
      <alignment vertical="center"/>
    </xf>
    <xf numFmtId="38" fontId="2" fillId="0" borderId="0" xfId="1" applyFont="1" applyAlignment="1">
      <alignment horizontal="left" vertical="center"/>
    </xf>
    <xf numFmtId="38" fontId="2" fillId="0" borderId="27" xfId="1" applyFont="1" applyBorder="1" applyAlignment="1">
      <alignment horizontal="left" vertical="center"/>
    </xf>
    <xf numFmtId="38" fontId="2" fillId="0" borderId="0" xfId="1" applyFont="1">
      <alignment vertical="center"/>
    </xf>
    <xf numFmtId="38" fontId="2" fillId="0" borderId="27" xfId="1" applyFont="1" applyBorder="1">
      <alignment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29" xfId="1" applyFont="1" applyFill="1" applyBorder="1" applyAlignment="1">
      <alignment horizontal="center" vertical="center"/>
    </xf>
    <xf numFmtId="38" fontId="2" fillId="2" borderId="14" xfId="1" applyFont="1" applyFill="1" applyBorder="1" applyAlignment="1">
      <alignment horizontal="center" vertical="center"/>
    </xf>
    <xf numFmtId="38" fontId="2" fillId="2" borderId="34" xfId="1" applyFont="1" applyFill="1" applyBorder="1" applyAlignment="1">
      <alignment horizontal="center" vertical="center"/>
    </xf>
    <xf numFmtId="38" fontId="2" fillId="2" borderId="15" xfId="1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2" fillId="0" borderId="0" xfId="1" applyFont="1" applyBorder="1" applyAlignment="1">
      <alignment vertical="center" shrinkToFit="1"/>
    </xf>
    <xf numFmtId="38" fontId="2" fillId="0" borderId="27" xfId="1" applyFont="1" applyBorder="1" applyAlignment="1">
      <alignment vertical="center" shrinkToFit="1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6" xfId="1" applyFont="1" applyBorder="1" applyAlignment="1">
      <alignment vertical="center" wrapText="1"/>
    </xf>
    <xf numFmtId="38" fontId="7" fillId="5" borderId="2" xfId="1" applyFont="1" applyFill="1" applyBorder="1" applyAlignment="1">
      <alignment horizontal="center" vertical="center"/>
    </xf>
    <xf numFmtId="38" fontId="7" fillId="5" borderId="3" xfId="1" applyFont="1" applyFill="1" applyBorder="1" applyAlignment="1">
      <alignment horizontal="center" vertical="center"/>
    </xf>
    <xf numFmtId="38" fontId="7" fillId="5" borderId="25" xfId="1" applyFont="1" applyFill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2" fontId="0" fillId="2" borderId="4" xfId="1" applyNumberFormat="1" applyFont="1" applyFill="1" applyBorder="1">
      <alignment vertical="center"/>
    </xf>
    <xf numFmtId="2" fontId="0" fillId="2" borderId="6" xfId="1" applyNumberFormat="1" applyFont="1" applyFill="1" applyBorder="1">
      <alignment vertical="center"/>
    </xf>
    <xf numFmtId="38" fontId="5" fillId="0" borderId="0" xfId="1" applyFont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 wrapText="1"/>
    </xf>
    <xf numFmtId="38" fontId="3" fillId="0" borderId="22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4058-DDB3-4910-AA95-AA8E6293C844}">
  <dimension ref="A1:Y44"/>
  <sheetViews>
    <sheetView tabSelected="1" view="pageBreakPreview" zoomScale="95" zoomScaleNormal="95" zoomScaleSheetLayoutView="95" workbookViewId="0">
      <selection activeCell="B32" sqref="B32"/>
    </sheetView>
  </sheetViews>
  <sheetFormatPr defaultRowHeight="21.75" customHeight="1" x14ac:dyDescent="0.4"/>
  <cols>
    <col min="1" max="1" width="12.125" style="1" customWidth="1"/>
    <col min="2" max="2" width="13" style="1" customWidth="1"/>
    <col min="3" max="3" width="15.625" style="1" customWidth="1"/>
    <col min="4" max="4" width="12.75" style="1" bestFit="1" customWidth="1"/>
    <col min="5" max="5" width="15.75" style="1" bestFit="1" customWidth="1"/>
    <col min="6" max="6" width="6.125" style="1" customWidth="1"/>
    <col min="7" max="7" width="16.5" style="1" customWidth="1"/>
    <col min="8" max="8" width="13" style="1" customWidth="1"/>
    <col min="9" max="9" width="13.875" style="1" customWidth="1"/>
    <col min="10" max="10" width="3.25" style="1" customWidth="1"/>
    <col min="11" max="11" width="3.125" style="1" customWidth="1"/>
    <col min="12" max="16384" width="9" style="1"/>
  </cols>
  <sheetData>
    <row r="1" spans="1:25" ht="27.75" customHeight="1" thickBot="1" x14ac:dyDescent="0.4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57"/>
      <c r="K1" s="85" t="s">
        <v>38</v>
      </c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</row>
    <row r="2" spans="1:25" ht="23.25" customHeight="1" x14ac:dyDescent="0.35">
      <c r="A2" s="25"/>
      <c r="B2" s="25"/>
      <c r="C2" s="34" t="s">
        <v>23</v>
      </c>
      <c r="D2" s="25"/>
      <c r="E2" s="45" t="s">
        <v>61</v>
      </c>
      <c r="F2" s="25"/>
      <c r="G2" s="25"/>
      <c r="H2" s="37" t="s">
        <v>50</v>
      </c>
      <c r="I2" s="38"/>
      <c r="J2" s="57"/>
      <c r="K2" s="56" t="s">
        <v>78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5" ht="19.5" customHeight="1" x14ac:dyDescent="0.4">
      <c r="A3" s="25"/>
      <c r="B3" s="25" t="s">
        <v>39</v>
      </c>
      <c r="C3" s="31"/>
      <c r="D3" s="25" t="s">
        <v>21</v>
      </c>
      <c r="E3" s="30" t="str">
        <f>IF(C3="","",EDATE(C3,2))</f>
        <v/>
      </c>
      <c r="F3" s="25"/>
      <c r="G3" s="88" t="s">
        <v>83</v>
      </c>
      <c r="H3" s="89"/>
      <c r="I3" s="90"/>
      <c r="J3" s="57"/>
      <c r="K3" s="57" t="s">
        <v>41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5" ht="11.25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5" ht="21.75" customHeight="1" thickBot="1" x14ac:dyDescent="0.45">
      <c r="A5" s="54"/>
      <c r="B5" s="55" t="s">
        <v>62</v>
      </c>
      <c r="C5" s="2" t="s">
        <v>1</v>
      </c>
      <c r="D5" s="2" t="s">
        <v>2</v>
      </c>
      <c r="E5" s="39" t="s">
        <v>20</v>
      </c>
      <c r="F5" s="33"/>
      <c r="G5" s="2" t="s">
        <v>1</v>
      </c>
      <c r="H5" s="2" t="s">
        <v>2</v>
      </c>
      <c r="I5" s="39" t="s">
        <v>20</v>
      </c>
      <c r="J5" s="62"/>
      <c r="K5" s="58" t="s">
        <v>26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5" ht="21.75" customHeight="1" x14ac:dyDescent="0.4">
      <c r="A6" s="77" t="s">
        <v>0</v>
      </c>
      <c r="B6" s="49" t="s">
        <v>5</v>
      </c>
      <c r="C6" s="3"/>
      <c r="D6" s="3"/>
      <c r="E6" s="16">
        <f>SUM(C6:D6)</f>
        <v>0</v>
      </c>
      <c r="F6" s="10"/>
      <c r="G6" s="3"/>
      <c r="H6" s="3"/>
      <c r="I6" s="16">
        <f>SUM(G6:H6)</f>
        <v>0</v>
      </c>
      <c r="J6" s="57"/>
      <c r="K6" s="57">
        <v>1</v>
      </c>
      <c r="L6" s="57" t="s">
        <v>59</v>
      </c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5" ht="21.75" customHeight="1" x14ac:dyDescent="0.4">
      <c r="A7" s="78"/>
      <c r="B7" s="4"/>
      <c r="C7" s="5"/>
      <c r="D7" s="5"/>
      <c r="E7" s="11">
        <f t="shared" ref="E7:E8" si="0">SUM(C7:D7)</f>
        <v>0</v>
      </c>
      <c r="F7" s="10"/>
      <c r="G7" s="5"/>
      <c r="H7" s="5"/>
      <c r="I7" s="11">
        <f t="shared" ref="I7:I8" si="1">SUM(G7:H7)</f>
        <v>0</v>
      </c>
      <c r="J7" s="57"/>
      <c r="K7" s="57">
        <v>2</v>
      </c>
      <c r="L7" s="57" t="s">
        <v>58</v>
      </c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5" ht="21.75" customHeight="1" thickBot="1" x14ac:dyDescent="0.45">
      <c r="A8" s="78"/>
      <c r="B8" s="6"/>
      <c r="C8" s="7"/>
      <c r="D8" s="7"/>
      <c r="E8" s="12">
        <f t="shared" si="0"/>
        <v>0</v>
      </c>
      <c r="F8" s="10"/>
      <c r="G8" s="7"/>
      <c r="H8" s="7"/>
      <c r="I8" s="12">
        <f t="shared" si="1"/>
        <v>0</v>
      </c>
      <c r="J8" s="57"/>
      <c r="K8" s="56">
        <v>3</v>
      </c>
      <c r="L8" s="56" t="s">
        <v>79</v>
      </c>
      <c r="M8" s="56"/>
      <c r="N8" s="56"/>
      <c r="O8" s="56"/>
      <c r="P8" s="56"/>
      <c r="Q8" s="56"/>
      <c r="R8" s="56"/>
      <c r="S8" s="56"/>
      <c r="T8" s="56"/>
      <c r="U8" s="56"/>
      <c r="V8" s="56"/>
    </row>
    <row r="9" spans="1:25" ht="21.75" customHeight="1" x14ac:dyDescent="0.4">
      <c r="A9" s="78"/>
      <c r="B9" s="68" t="s">
        <v>7</v>
      </c>
      <c r="C9" s="46" t="s">
        <v>46</v>
      </c>
      <c r="D9" s="43"/>
      <c r="E9" s="48" t="s">
        <v>48</v>
      </c>
      <c r="F9" s="10"/>
      <c r="G9" s="47" t="s">
        <v>47</v>
      </c>
      <c r="H9" s="43"/>
      <c r="I9" s="48" t="s">
        <v>49</v>
      </c>
      <c r="J9" s="57"/>
      <c r="K9" s="56"/>
      <c r="L9" s="56" t="s">
        <v>63</v>
      </c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5" ht="23.25" customHeight="1" thickBot="1" x14ac:dyDescent="0.45">
      <c r="A10" s="79"/>
      <c r="B10" s="69"/>
      <c r="C10" s="41">
        <f>SUM(C6:C8)</f>
        <v>0</v>
      </c>
      <c r="D10" s="41">
        <f>SUM(D6:D8)</f>
        <v>0</v>
      </c>
      <c r="E10" s="44">
        <f>IF(SUM(E6:E8)=SUM(C10:D10),SUM(E6:E8),"NG")</f>
        <v>0</v>
      </c>
      <c r="F10" s="10"/>
      <c r="G10" s="42">
        <f>SUM(G6:G8)</f>
        <v>0</v>
      </c>
      <c r="H10" s="41">
        <f>SUM(H6:H8)</f>
        <v>0</v>
      </c>
      <c r="I10" s="44">
        <f>IF(SUM(I6:I8)=SUM(G10:H10),SUM(I6:I8),"NG")</f>
        <v>0</v>
      </c>
      <c r="J10" s="57"/>
      <c r="K10" s="56">
        <v>4</v>
      </c>
      <c r="L10" s="56" t="s">
        <v>80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1:25" s="10" customFormat="1" ht="20.25" customHeight="1" x14ac:dyDescent="0.4">
      <c r="A11" s="21"/>
      <c r="B11" s="94" t="s">
        <v>76</v>
      </c>
      <c r="C11" s="94"/>
      <c r="D11" s="94"/>
      <c r="E11" s="91" t="e">
        <f>IF(C10="","",ROUNDDOWN(C10/E10,2))</f>
        <v>#DIV/0!</v>
      </c>
      <c r="G11" s="23"/>
      <c r="H11" s="23"/>
      <c r="I11" s="91" t="e">
        <f>IF(G10="","",ROUNDDOWN(G10/I10,2))</f>
        <v>#DIV/0!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5" s="10" customFormat="1" ht="20.25" customHeight="1" thickBot="1" x14ac:dyDescent="0.45">
      <c r="A12" s="22"/>
      <c r="B12" s="95" t="s">
        <v>77</v>
      </c>
      <c r="C12" s="95"/>
      <c r="D12" s="95"/>
      <c r="E12" s="92"/>
      <c r="G12" s="20"/>
      <c r="H12" s="20"/>
      <c r="I12" s="92"/>
      <c r="J12" s="57"/>
      <c r="K12" s="58" t="s">
        <v>27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5" ht="21.75" customHeight="1" x14ac:dyDescent="0.4">
      <c r="A13" s="77" t="s">
        <v>6</v>
      </c>
      <c r="B13" s="27" t="s">
        <v>17</v>
      </c>
      <c r="C13" s="35" t="str">
        <f>IF(E13="","",E13*$E$11)</f>
        <v/>
      </c>
      <c r="D13" s="35" t="str">
        <f>IF(E13="","",SUM(E13-C13))</f>
        <v/>
      </c>
      <c r="E13" s="32"/>
      <c r="F13" s="10"/>
      <c r="G13" s="35" t="str">
        <f>IF(I13="","",I13*$I$11)</f>
        <v/>
      </c>
      <c r="H13" s="35" t="str">
        <f>IF(I13="","",SUM(I13-G13))</f>
        <v/>
      </c>
      <c r="I13" s="32"/>
      <c r="J13" s="57"/>
      <c r="K13" s="58" t="s">
        <v>64</v>
      </c>
      <c r="L13" s="56"/>
      <c r="M13" s="56"/>
      <c r="N13" s="56"/>
      <c r="O13" s="56"/>
      <c r="P13" s="56"/>
      <c r="Q13" s="56"/>
      <c r="R13" s="56"/>
      <c r="S13" s="56"/>
      <c r="T13" s="56"/>
      <c r="U13" s="57"/>
      <c r="V13" s="57"/>
    </row>
    <row r="14" spans="1:25" ht="21.75" customHeight="1" x14ac:dyDescent="0.4">
      <c r="A14" s="78"/>
      <c r="B14" s="27"/>
      <c r="C14" s="35" t="str">
        <f>IF(E14="","",E14*$E$11)</f>
        <v/>
      </c>
      <c r="D14" s="35" t="str">
        <f>IF(E14="","",SUM(E14-C14))</f>
        <v/>
      </c>
      <c r="E14" s="32"/>
      <c r="F14" s="10"/>
      <c r="G14" s="35" t="str">
        <f t="shared" ref="G14:G17" si="2">IF(I14="","",I14*$I$11)</f>
        <v/>
      </c>
      <c r="H14" s="35" t="str">
        <f t="shared" ref="H14:H21" si="3">IF(I14="","",SUM(I14-G14))</f>
        <v/>
      </c>
      <c r="I14" s="32"/>
      <c r="J14" s="57"/>
      <c r="K14" s="56">
        <v>1</v>
      </c>
      <c r="L14" s="59" t="s">
        <v>65</v>
      </c>
      <c r="M14" s="56"/>
      <c r="N14" s="56"/>
      <c r="O14" s="56"/>
      <c r="P14" s="56"/>
      <c r="Q14" s="56"/>
      <c r="R14" s="56"/>
      <c r="S14" s="56"/>
      <c r="T14" s="56"/>
      <c r="U14" s="57"/>
      <c r="V14" s="57"/>
    </row>
    <row r="15" spans="1:25" ht="21.75" customHeight="1" x14ac:dyDescent="0.4">
      <c r="A15" s="78"/>
      <c r="B15" s="27"/>
      <c r="C15" s="35" t="str">
        <f t="shared" ref="C15:C17" si="4">IF(E15="","",E15*$E$11)</f>
        <v/>
      </c>
      <c r="D15" s="35" t="str">
        <f t="shared" ref="D15:D21" si="5">IF(E15="","",SUM(E15-C15))</f>
        <v/>
      </c>
      <c r="E15" s="32"/>
      <c r="F15" s="10"/>
      <c r="G15" s="35" t="str">
        <f t="shared" si="2"/>
        <v/>
      </c>
      <c r="H15" s="35" t="str">
        <f t="shared" si="3"/>
        <v/>
      </c>
      <c r="I15" s="32"/>
      <c r="J15" s="57"/>
      <c r="K15" s="57">
        <v>2</v>
      </c>
      <c r="L15" s="57" t="s">
        <v>31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5" ht="21.75" customHeight="1" x14ac:dyDescent="0.4">
      <c r="A16" s="78"/>
      <c r="B16" s="26"/>
      <c r="C16" s="35" t="str">
        <f t="shared" si="4"/>
        <v/>
      </c>
      <c r="D16" s="35" t="str">
        <f t="shared" si="5"/>
        <v/>
      </c>
      <c r="E16" s="28"/>
      <c r="F16" s="10"/>
      <c r="G16" s="35" t="str">
        <f t="shared" si="2"/>
        <v/>
      </c>
      <c r="H16" s="35" t="str">
        <f t="shared" si="3"/>
        <v/>
      </c>
      <c r="I16" s="28"/>
      <c r="J16" s="57"/>
      <c r="K16" s="63" t="s">
        <v>66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10"/>
      <c r="X16" s="10"/>
      <c r="Y16" s="10"/>
    </row>
    <row r="17" spans="1:25" ht="21.75" customHeight="1" x14ac:dyDescent="0.4">
      <c r="A17" s="78"/>
      <c r="B17" s="26"/>
      <c r="C17" s="35" t="str">
        <f t="shared" si="4"/>
        <v/>
      </c>
      <c r="D17" s="35" t="str">
        <f t="shared" si="5"/>
        <v/>
      </c>
      <c r="E17" s="28"/>
      <c r="F17" s="10"/>
      <c r="G17" s="35" t="str">
        <f t="shared" si="2"/>
        <v/>
      </c>
      <c r="H17" s="35" t="str">
        <f t="shared" si="3"/>
        <v/>
      </c>
      <c r="I17" s="28"/>
      <c r="J17" s="57"/>
      <c r="K17" s="56">
        <v>1</v>
      </c>
      <c r="L17" s="56" t="s">
        <v>67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10"/>
      <c r="X17" s="10"/>
      <c r="Y17" s="10"/>
    </row>
    <row r="18" spans="1:25" ht="21.75" customHeight="1" thickBot="1" x14ac:dyDescent="0.45">
      <c r="A18" s="79"/>
      <c r="B18" s="50" t="s">
        <v>8</v>
      </c>
      <c r="C18" s="11">
        <f>SUM(C13:C17)</f>
        <v>0</v>
      </c>
      <c r="D18" s="11">
        <f>SUM(D13:D17)</f>
        <v>0</v>
      </c>
      <c r="E18" s="11">
        <f>IF(SUM(E13:E17)=SUM(C18:D18),SUM(E13:E17),"NG")</f>
        <v>0</v>
      </c>
      <c r="F18" s="10"/>
      <c r="G18" s="11" t="str">
        <f t="shared" ref="G18:H18" si="6">IF(G13="","",SUM(G13:G17))</f>
        <v/>
      </c>
      <c r="H18" s="11" t="str">
        <f t="shared" si="6"/>
        <v/>
      </c>
      <c r="I18" s="11">
        <f>IF(SUM(I13:I17)=SUM(G18:H18),SUM(I13:I17),"NG")</f>
        <v>0</v>
      </c>
      <c r="J18" s="57"/>
      <c r="K18" s="56"/>
      <c r="L18" s="56" t="s">
        <v>68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spans="1:25" ht="21.75" customHeight="1" x14ac:dyDescent="0.4">
      <c r="A19" s="77" t="s">
        <v>9</v>
      </c>
      <c r="B19" s="27" t="s">
        <v>9</v>
      </c>
      <c r="C19" s="35" t="str">
        <f t="shared" ref="C19:C21" si="7">IF(E19="","",E19*$E$11)</f>
        <v/>
      </c>
      <c r="D19" s="35" t="str">
        <f t="shared" si="5"/>
        <v/>
      </c>
      <c r="E19" s="28"/>
      <c r="F19" s="10"/>
      <c r="G19" s="35" t="str">
        <f t="shared" ref="G19:G21" si="8">IF(I19="","",I19*$I$11)</f>
        <v/>
      </c>
      <c r="H19" s="35" t="str">
        <f t="shared" si="3"/>
        <v/>
      </c>
      <c r="I19" s="28"/>
      <c r="J19" s="57"/>
      <c r="K19" s="56">
        <v>2</v>
      </c>
      <c r="L19" s="56" t="s">
        <v>32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1:25" ht="21.75" customHeight="1" x14ac:dyDescent="0.4">
      <c r="A20" s="78"/>
      <c r="B20" s="26"/>
      <c r="C20" s="35" t="str">
        <f t="shared" si="7"/>
        <v/>
      </c>
      <c r="D20" s="35" t="str">
        <f t="shared" si="5"/>
        <v/>
      </c>
      <c r="E20" s="28"/>
      <c r="F20" s="10"/>
      <c r="G20" s="35" t="str">
        <f t="shared" si="8"/>
        <v/>
      </c>
      <c r="H20" s="35" t="str">
        <f t="shared" si="3"/>
        <v/>
      </c>
      <c r="I20" s="28"/>
      <c r="J20" s="57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5" ht="21.75" customHeight="1" x14ac:dyDescent="0.4">
      <c r="A21" s="78"/>
      <c r="B21" s="26"/>
      <c r="C21" s="35" t="str">
        <f t="shared" si="7"/>
        <v/>
      </c>
      <c r="D21" s="35" t="str">
        <f t="shared" si="5"/>
        <v/>
      </c>
      <c r="E21" s="28"/>
      <c r="F21" s="10"/>
      <c r="G21" s="35" t="str">
        <f t="shared" si="8"/>
        <v/>
      </c>
      <c r="H21" s="35" t="str">
        <f t="shared" si="3"/>
        <v/>
      </c>
      <c r="I21" s="28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5" ht="21.75" customHeight="1" thickBot="1" x14ac:dyDescent="0.45">
      <c r="A22" s="79"/>
      <c r="B22" s="51" t="s">
        <v>10</v>
      </c>
      <c r="C22" s="12">
        <f>SUM(C19:C21)</f>
        <v>0</v>
      </c>
      <c r="D22" s="12">
        <f>SUM(D19:D21)</f>
        <v>0</v>
      </c>
      <c r="E22" s="12">
        <f>IF(SUM(E19:E21)=SUM(C22:D22),SUM(E19:E21),"NG")</f>
        <v>0</v>
      </c>
      <c r="F22" s="10"/>
      <c r="G22" s="12">
        <f>SUM(G19:G21)</f>
        <v>0</v>
      </c>
      <c r="H22" s="12">
        <f>SUM(H19:H21)</f>
        <v>0</v>
      </c>
      <c r="I22" s="12">
        <f>IF(SUM(I19:I21)=SUM(G22:H22),SUM(I19:I21),"NG")</f>
        <v>0</v>
      </c>
      <c r="J22" s="57"/>
      <c r="K22" s="58" t="s">
        <v>28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5" ht="21.75" customHeight="1" thickBot="1" x14ac:dyDescent="0.45">
      <c r="A23" s="80" t="s">
        <v>3</v>
      </c>
      <c r="B23" s="81"/>
      <c r="C23" s="8">
        <f>C10-SUM(C18,C22)</f>
        <v>0</v>
      </c>
      <c r="D23" s="8">
        <f>D10-SUM(D18,D22)</f>
        <v>0</v>
      </c>
      <c r="E23" s="13">
        <f>IF(E10="","",E10-SUM(E18,E22))</f>
        <v>0</v>
      </c>
      <c r="F23" s="10"/>
      <c r="G23" s="9">
        <f>G10-SUM(G18,G22)</f>
        <v>0</v>
      </c>
      <c r="H23" s="8">
        <f>H10-SUM(H18,H22)</f>
        <v>0</v>
      </c>
      <c r="I23" s="13">
        <f t="shared" ref="I23" si="9">IF(I10="","",I10-SUM(I18,I22))</f>
        <v>0</v>
      </c>
      <c r="J23" s="57"/>
      <c r="K23" s="57"/>
      <c r="L23" s="57" t="s">
        <v>29</v>
      </c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spans="1:25" ht="21.75" customHeight="1" x14ac:dyDescent="0.4">
      <c r="A24" s="82" t="s">
        <v>13</v>
      </c>
      <c r="B24" s="52" t="s">
        <v>4</v>
      </c>
      <c r="C24" s="36" t="str">
        <f t="shared" ref="C24:C32" si="10">IF(E24="","",E24*$E$11)</f>
        <v/>
      </c>
      <c r="D24" s="36" t="str">
        <f t="shared" ref="D24:D32" si="11">IF(E24="","",SUM(E24-C24))</f>
        <v/>
      </c>
      <c r="E24" s="32"/>
      <c r="F24" s="10"/>
      <c r="G24" s="36" t="str">
        <f t="shared" ref="G24:G32" si="12">IF(I24="","",I24*$I$11)</f>
        <v/>
      </c>
      <c r="H24" s="36" t="str">
        <f t="shared" ref="H24:H32" si="13">IF(I24="","",SUM(I24-G24))</f>
        <v/>
      </c>
      <c r="I24" s="32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spans="1:25" ht="21.75" customHeight="1" x14ac:dyDescent="0.4">
      <c r="A25" s="83"/>
      <c r="B25" s="27" t="s">
        <v>14</v>
      </c>
      <c r="C25" s="35" t="str">
        <f t="shared" si="10"/>
        <v/>
      </c>
      <c r="D25" s="35" t="str">
        <f t="shared" si="11"/>
        <v/>
      </c>
      <c r="E25" s="28"/>
      <c r="F25" s="10"/>
      <c r="G25" s="35" t="str">
        <f t="shared" si="12"/>
        <v/>
      </c>
      <c r="H25" s="35" t="str">
        <f t="shared" si="13"/>
        <v/>
      </c>
      <c r="I25" s="28"/>
      <c r="J25" s="57"/>
      <c r="K25" s="58" t="s">
        <v>30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5" ht="21.75" customHeight="1" x14ac:dyDescent="0.4">
      <c r="A26" s="83"/>
      <c r="B26" s="27" t="s">
        <v>40</v>
      </c>
      <c r="C26" s="35" t="str">
        <f t="shared" si="10"/>
        <v/>
      </c>
      <c r="D26" s="35" t="str">
        <f t="shared" si="11"/>
        <v/>
      </c>
      <c r="E26" s="28"/>
      <c r="F26" s="10"/>
      <c r="G26" s="35" t="str">
        <f t="shared" si="12"/>
        <v/>
      </c>
      <c r="H26" s="35" t="str">
        <f t="shared" si="13"/>
        <v/>
      </c>
      <c r="I26" s="28"/>
      <c r="J26" s="57"/>
      <c r="K26" s="58" t="s">
        <v>69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1:25" ht="21.75" customHeight="1" x14ac:dyDescent="0.4">
      <c r="A27" s="83"/>
      <c r="B27" s="53"/>
      <c r="C27" s="35" t="str">
        <f t="shared" si="10"/>
        <v/>
      </c>
      <c r="D27" s="35" t="str">
        <f t="shared" si="11"/>
        <v/>
      </c>
      <c r="E27" s="28"/>
      <c r="F27" s="10"/>
      <c r="G27" s="35" t="str">
        <f t="shared" si="12"/>
        <v/>
      </c>
      <c r="H27" s="35" t="str">
        <f t="shared" si="13"/>
        <v/>
      </c>
      <c r="I27" s="28"/>
      <c r="J27" s="57"/>
      <c r="K27" s="56">
        <v>1</v>
      </c>
      <c r="L27" s="56" t="s">
        <v>70</v>
      </c>
      <c r="M27" s="56"/>
      <c r="N27" s="56"/>
      <c r="O27" s="56"/>
      <c r="P27" s="56"/>
      <c r="Q27" s="56"/>
      <c r="R27" s="56"/>
      <c r="S27" s="56"/>
      <c r="T27" s="56"/>
      <c r="U27" s="56"/>
      <c r="V27" s="57"/>
    </row>
    <row r="28" spans="1:25" ht="21.75" customHeight="1" x14ac:dyDescent="0.4">
      <c r="A28" s="83"/>
      <c r="B28" s="26"/>
      <c r="C28" s="35" t="str">
        <f t="shared" si="10"/>
        <v/>
      </c>
      <c r="D28" s="35" t="str">
        <f t="shared" si="11"/>
        <v/>
      </c>
      <c r="E28" s="28"/>
      <c r="F28" s="10"/>
      <c r="G28" s="35" t="str">
        <f t="shared" si="12"/>
        <v/>
      </c>
      <c r="H28" s="35" t="str">
        <f t="shared" si="13"/>
        <v/>
      </c>
      <c r="I28" s="28"/>
      <c r="J28" s="57"/>
      <c r="K28" s="56">
        <v>2</v>
      </c>
      <c r="L28" s="56" t="s">
        <v>71</v>
      </c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1:25" ht="21.75" customHeight="1" x14ac:dyDescent="0.4">
      <c r="A29" s="83"/>
      <c r="B29" s="26"/>
      <c r="C29" s="35" t="str">
        <f t="shared" si="10"/>
        <v/>
      </c>
      <c r="D29" s="35" t="str">
        <f t="shared" si="11"/>
        <v/>
      </c>
      <c r="E29" s="28"/>
      <c r="F29" s="10"/>
      <c r="G29" s="35" t="str">
        <f t="shared" si="12"/>
        <v/>
      </c>
      <c r="H29" s="35" t="str">
        <f t="shared" si="13"/>
        <v/>
      </c>
      <c r="I29" s="28"/>
      <c r="J29" s="57"/>
      <c r="K29" s="63" t="s">
        <v>72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1:25" ht="21.75" customHeight="1" x14ac:dyDescent="0.4">
      <c r="A30" s="83"/>
      <c r="B30" s="26"/>
      <c r="C30" s="35" t="str">
        <f t="shared" si="10"/>
        <v/>
      </c>
      <c r="D30" s="35" t="str">
        <f t="shared" si="11"/>
        <v/>
      </c>
      <c r="E30" s="28"/>
      <c r="F30" s="10"/>
      <c r="G30" s="35" t="str">
        <f t="shared" si="12"/>
        <v/>
      </c>
      <c r="H30" s="35" t="str">
        <f t="shared" si="13"/>
        <v/>
      </c>
      <c r="I30" s="28"/>
      <c r="J30" s="57"/>
      <c r="K30" s="56">
        <v>1</v>
      </c>
      <c r="L30" s="56" t="s">
        <v>33</v>
      </c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1:25" ht="21.75" customHeight="1" x14ac:dyDescent="0.4">
      <c r="A31" s="83"/>
      <c r="B31" s="26"/>
      <c r="C31" s="35" t="str">
        <f t="shared" si="10"/>
        <v/>
      </c>
      <c r="D31" s="35" t="str">
        <f t="shared" si="11"/>
        <v/>
      </c>
      <c r="E31" s="28"/>
      <c r="F31" s="10"/>
      <c r="G31" s="35" t="str">
        <f t="shared" si="12"/>
        <v/>
      </c>
      <c r="H31" s="35" t="str">
        <f t="shared" si="13"/>
        <v/>
      </c>
      <c r="I31" s="28"/>
      <c r="J31" s="57"/>
      <c r="K31" s="56"/>
      <c r="L31" s="56" t="s">
        <v>68</v>
      </c>
      <c r="M31" s="56"/>
      <c r="N31" s="56"/>
      <c r="O31" s="56"/>
      <c r="P31" s="56"/>
      <c r="Q31" s="56"/>
      <c r="R31" s="56"/>
      <c r="S31" s="56"/>
      <c r="T31" s="56"/>
      <c r="U31" s="56"/>
      <c r="V31" s="57"/>
    </row>
    <row r="32" spans="1:25" ht="21.75" customHeight="1" x14ac:dyDescent="0.4">
      <c r="A32" s="83"/>
      <c r="B32" s="96" t="s">
        <v>73</v>
      </c>
      <c r="C32" s="35" t="str">
        <f t="shared" si="10"/>
        <v/>
      </c>
      <c r="D32" s="35" t="str">
        <f t="shared" si="11"/>
        <v/>
      </c>
      <c r="E32" s="28"/>
      <c r="F32" s="10"/>
      <c r="G32" s="35" t="str">
        <f t="shared" si="12"/>
        <v/>
      </c>
      <c r="H32" s="35" t="str">
        <f t="shared" si="13"/>
        <v/>
      </c>
      <c r="I32" s="28"/>
      <c r="J32" s="57"/>
      <c r="K32" s="56">
        <v>2</v>
      </c>
      <c r="L32" s="56" t="s">
        <v>34</v>
      </c>
      <c r="M32" s="56"/>
      <c r="N32" s="56"/>
      <c r="O32" s="56"/>
      <c r="P32" s="56"/>
      <c r="Q32" s="56"/>
      <c r="R32" s="56"/>
      <c r="S32" s="56"/>
      <c r="T32" s="56"/>
      <c r="U32" s="56"/>
      <c r="V32" s="57"/>
    </row>
    <row r="33" spans="1:22" ht="27" customHeight="1" thickBot="1" x14ac:dyDescent="0.45">
      <c r="A33" s="84"/>
      <c r="B33" s="51" t="s">
        <v>11</v>
      </c>
      <c r="C33" s="12">
        <f>SUM(C24:C32)</f>
        <v>0</v>
      </c>
      <c r="D33" s="12">
        <f>SUM(D24:D32)</f>
        <v>0</v>
      </c>
      <c r="E33" s="12">
        <f>IF(SUM(E24:E32)=SUM(C33:D33),SUM(E24:E32),"NG")</f>
        <v>0</v>
      </c>
      <c r="F33" s="10"/>
      <c r="G33" s="12">
        <f>SUM(G24:G32)</f>
        <v>0</v>
      </c>
      <c r="H33" s="12">
        <f>SUM(H24:H32)</f>
        <v>0</v>
      </c>
      <c r="I33" s="12">
        <f>IF(SUM(I24:I32)=SUM(G33:H33),SUM(I24:I32),"NG")</f>
        <v>0</v>
      </c>
      <c r="J33" s="57"/>
      <c r="K33" s="56"/>
      <c r="L33" s="61" t="s">
        <v>81</v>
      </c>
      <c r="M33" s="60"/>
      <c r="N33" s="60"/>
      <c r="O33" s="60"/>
      <c r="P33" s="60"/>
      <c r="Q33" s="60"/>
      <c r="R33" s="60"/>
      <c r="S33" s="60"/>
      <c r="T33" s="60"/>
      <c r="U33" s="56"/>
      <c r="V33" s="57"/>
    </row>
    <row r="34" spans="1:22" ht="27" customHeight="1" x14ac:dyDescent="0.4">
      <c r="A34" s="70" t="s">
        <v>12</v>
      </c>
      <c r="B34" s="71"/>
      <c r="C34" s="46" t="s">
        <v>54</v>
      </c>
      <c r="D34" s="43"/>
      <c r="E34" s="48" t="s">
        <v>55</v>
      </c>
      <c r="F34" s="10"/>
      <c r="G34" s="47" t="s">
        <v>57</v>
      </c>
      <c r="H34" s="43"/>
      <c r="I34" s="48" t="s">
        <v>56</v>
      </c>
      <c r="J34" s="57"/>
      <c r="K34" s="57"/>
      <c r="L34" s="61" t="s">
        <v>74</v>
      </c>
      <c r="M34" s="60"/>
      <c r="N34" s="60"/>
      <c r="O34" s="60"/>
      <c r="P34" s="60"/>
      <c r="Q34" s="60"/>
      <c r="R34" s="60"/>
      <c r="S34" s="60"/>
      <c r="T34" s="60"/>
      <c r="U34" s="57"/>
      <c r="V34" s="57"/>
    </row>
    <row r="35" spans="1:22" ht="27" customHeight="1" thickBot="1" x14ac:dyDescent="0.45">
      <c r="A35" s="72"/>
      <c r="B35" s="73"/>
      <c r="C35" s="41">
        <f>SUM(C23-C33)</f>
        <v>0</v>
      </c>
      <c r="D35" s="41">
        <f>SUM(D23-D33)</f>
        <v>0</v>
      </c>
      <c r="E35" s="44">
        <f t="shared" ref="E35" si="14">IF(E33="","",SUM(E23-E33))</f>
        <v>0</v>
      </c>
      <c r="F35" s="10"/>
      <c r="G35" s="42">
        <f>SUM(G23-G33)</f>
        <v>0</v>
      </c>
      <c r="H35" s="41">
        <f>SUM(H23-H33)</f>
        <v>0</v>
      </c>
      <c r="I35" s="44">
        <f>IF(I33="","",SUM(I23-I33))</f>
        <v>0</v>
      </c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 ht="21.75" customHeight="1" x14ac:dyDescent="0.4">
      <c r="A36" s="14"/>
      <c r="B36" s="15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ht="19.5" customHeight="1" thickBot="1" x14ac:dyDescent="0.45">
      <c r="A37" s="24"/>
      <c r="D37" s="24" t="s">
        <v>24</v>
      </c>
      <c r="G37" s="24" t="s">
        <v>25</v>
      </c>
      <c r="J37" s="57"/>
      <c r="K37" s="58" t="s">
        <v>35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24" customHeight="1" thickBot="1" x14ac:dyDescent="0.45">
      <c r="A38" s="74" t="s">
        <v>42</v>
      </c>
      <c r="B38" s="74"/>
      <c r="C38" s="65"/>
      <c r="D38" s="18">
        <f>IF(C10="","",IFERROR(ROUNDDOWN(C35/C10*100,1),0))</f>
        <v>0</v>
      </c>
      <c r="E38" s="1" t="s">
        <v>15</v>
      </c>
      <c r="F38" s="40" t="s">
        <v>44</v>
      </c>
      <c r="G38" s="18">
        <f>IF(I10="","",IFERROR(ROUNDDOWN(E35/E10*100,1),0))</f>
        <v>0</v>
      </c>
      <c r="H38" s="1" t="s">
        <v>15</v>
      </c>
      <c r="J38" s="57"/>
      <c r="K38" s="57">
        <v>1</v>
      </c>
      <c r="L38" s="56" t="s">
        <v>82</v>
      </c>
      <c r="M38" s="56"/>
      <c r="N38" s="56"/>
      <c r="O38" s="56"/>
      <c r="P38" s="56"/>
      <c r="Q38" s="56"/>
      <c r="R38" s="56"/>
      <c r="S38" s="57"/>
      <c r="T38" s="57"/>
      <c r="U38" s="57"/>
      <c r="V38" s="57"/>
    </row>
    <row r="39" spans="1:22" ht="24" customHeight="1" thickBot="1" x14ac:dyDescent="0.45">
      <c r="D39" s="19"/>
      <c r="G39" s="19"/>
      <c r="J39" s="57"/>
      <c r="K39" s="57">
        <v>2</v>
      </c>
      <c r="L39" s="57" t="s">
        <v>37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ht="24" customHeight="1" thickBot="1" x14ac:dyDescent="0.45">
      <c r="A40" s="75" t="s">
        <v>43</v>
      </c>
      <c r="B40" s="75"/>
      <c r="C40" s="76"/>
      <c r="D40" s="18">
        <f>IF(G10="","",IFERROR(ROUNDDOWN(G35/G10*100,1),0))</f>
        <v>0</v>
      </c>
      <c r="E40" s="1" t="s">
        <v>15</v>
      </c>
      <c r="F40" s="1" t="s">
        <v>45</v>
      </c>
      <c r="G40" s="18">
        <f>IF(I10="","",IFERROR(ROUNDDOWN(I35/I10*100,1),0))</f>
        <v>0</v>
      </c>
      <c r="H40" s="1" t="s">
        <v>15</v>
      </c>
      <c r="J40" s="57"/>
      <c r="K40" s="57">
        <v>3</v>
      </c>
      <c r="L40" s="57" t="s">
        <v>36</v>
      </c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ht="24" customHeight="1" thickBot="1" x14ac:dyDescent="0.45"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</row>
    <row r="42" spans="1:22" ht="24" customHeight="1" thickBot="1" x14ac:dyDescent="0.45">
      <c r="A42" s="64" t="s">
        <v>18</v>
      </c>
      <c r="B42" s="64"/>
      <c r="C42" s="65"/>
      <c r="D42" s="17">
        <f>IF(D38="","",SUM(D40-D38))</f>
        <v>0</v>
      </c>
      <c r="E42" s="1" t="s">
        <v>19</v>
      </c>
      <c r="G42" s="17">
        <f>IF(G38="","",SUM(G40-G38))</f>
        <v>0</v>
      </c>
      <c r="H42" s="1" t="s">
        <v>19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</row>
    <row r="43" spans="1:22" ht="24" customHeight="1" thickBot="1" x14ac:dyDescent="0.45"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1:22" ht="24" customHeight="1" thickBot="1" x14ac:dyDescent="0.45">
      <c r="A44" s="66" t="s">
        <v>60</v>
      </c>
      <c r="B44" s="66"/>
      <c r="C44" s="67"/>
      <c r="D44" s="17">
        <f>IF(D38="","",IFERROR(ROUNDDOWN(D42/D40*100,1),0))</f>
        <v>0</v>
      </c>
      <c r="E44" s="1" t="s">
        <v>16</v>
      </c>
      <c r="G44" s="17">
        <f>IF(G38="","",IFERROR(ROUNDDOWN(G42/G40*100,1),0))</f>
        <v>0</v>
      </c>
      <c r="H44" s="1" t="s">
        <v>16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</row>
  </sheetData>
  <mergeCells count="18">
    <mergeCell ref="K1:V1"/>
    <mergeCell ref="G3:I3"/>
    <mergeCell ref="I11:I12"/>
    <mergeCell ref="A1:I1"/>
    <mergeCell ref="A6:A10"/>
    <mergeCell ref="B11:D11"/>
    <mergeCell ref="B12:D12"/>
    <mergeCell ref="E11:E12"/>
    <mergeCell ref="A42:C42"/>
    <mergeCell ref="A44:C44"/>
    <mergeCell ref="B9:B10"/>
    <mergeCell ref="A34:B35"/>
    <mergeCell ref="A38:C38"/>
    <mergeCell ref="A40:C40"/>
    <mergeCell ref="A13:A18"/>
    <mergeCell ref="A19:A22"/>
    <mergeCell ref="A23:B23"/>
    <mergeCell ref="A24:A33"/>
  </mergeCells>
  <phoneticPr fontId="1"/>
  <pageMargins left="0.7" right="0.7" top="0.75" bottom="0.75" header="0.3" footer="0.3"/>
  <pageSetup paperSize="9" scale="67" orientation="portrait" r:id="rId1"/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476AEA-3DA7-468D-B46F-A5C8EC14551E}">
          <x14:formula1>
            <xm:f>年月!$A$2:$A$31</xm:f>
          </x14:formula1>
          <xm:sqref>C3</xm:sqref>
        </x14:dataValidation>
        <x14:dataValidation type="list" allowBlank="1" showInputMessage="1" showErrorMessage="1" xr:uid="{3ED68DD8-A90C-46AF-99AB-63EC0720C7CD}">
          <x14:formula1>
            <xm:f>年月!$B$2:$B$3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926E-4B4A-4D90-BF86-2CDCA0F1303C}">
  <dimension ref="A1:B31"/>
  <sheetViews>
    <sheetView workbookViewId="0">
      <selection activeCell="B4" sqref="B4"/>
    </sheetView>
  </sheetViews>
  <sheetFormatPr defaultRowHeight="18.75" x14ac:dyDescent="0.4"/>
  <cols>
    <col min="1" max="1" width="11.375" bestFit="1" customWidth="1"/>
  </cols>
  <sheetData>
    <row r="1" spans="1:2" x14ac:dyDescent="0.4">
      <c r="A1" t="s">
        <v>22</v>
      </c>
      <c r="B1" t="s">
        <v>51</v>
      </c>
    </row>
    <row r="2" spans="1:2" x14ac:dyDescent="0.4">
      <c r="A2" s="29">
        <v>45566</v>
      </c>
      <c r="B2" t="s">
        <v>52</v>
      </c>
    </row>
    <row r="3" spans="1:2" x14ac:dyDescent="0.4">
      <c r="A3" s="29">
        <v>45597</v>
      </c>
      <c r="B3" t="s">
        <v>53</v>
      </c>
    </row>
    <row r="4" spans="1:2" x14ac:dyDescent="0.4">
      <c r="A4" s="29">
        <v>45627</v>
      </c>
    </row>
    <row r="5" spans="1:2" x14ac:dyDescent="0.4">
      <c r="A5" s="29">
        <v>45658</v>
      </c>
    </row>
    <row r="6" spans="1:2" x14ac:dyDescent="0.4">
      <c r="A6" s="29">
        <v>45689</v>
      </c>
    </row>
    <row r="7" spans="1:2" x14ac:dyDescent="0.4">
      <c r="A7" s="29">
        <v>45717</v>
      </c>
    </row>
    <row r="8" spans="1:2" x14ac:dyDescent="0.4">
      <c r="A8" s="29">
        <v>45748</v>
      </c>
    </row>
    <row r="9" spans="1:2" x14ac:dyDescent="0.4">
      <c r="A9" s="29">
        <v>45778</v>
      </c>
    </row>
    <row r="10" spans="1:2" x14ac:dyDescent="0.4">
      <c r="A10" s="29">
        <v>45809</v>
      </c>
    </row>
    <row r="11" spans="1:2" x14ac:dyDescent="0.4">
      <c r="A11" s="29">
        <v>45839</v>
      </c>
    </row>
    <row r="12" spans="1:2" x14ac:dyDescent="0.4">
      <c r="A12" s="29">
        <v>45870</v>
      </c>
    </row>
    <row r="13" spans="1:2" x14ac:dyDescent="0.4">
      <c r="A13" s="29">
        <v>45901</v>
      </c>
    </row>
    <row r="14" spans="1:2" x14ac:dyDescent="0.4">
      <c r="A14" s="29">
        <v>45931</v>
      </c>
    </row>
    <row r="15" spans="1:2" x14ac:dyDescent="0.4">
      <c r="A15" s="29">
        <v>45962</v>
      </c>
    </row>
    <row r="16" spans="1:2" x14ac:dyDescent="0.4">
      <c r="A16" s="29">
        <v>45992</v>
      </c>
    </row>
    <row r="17" spans="1:1" x14ac:dyDescent="0.4">
      <c r="A17" s="29">
        <v>46023</v>
      </c>
    </row>
    <row r="18" spans="1:1" x14ac:dyDescent="0.4">
      <c r="A18" s="29">
        <v>46054</v>
      </c>
    </row>
    <row r="19" spans="1:1" x14ac:dyDescent="0.4">
      <c r="A19" s="29">
        <v>46082</v>
      </c>
    </row>
    <row r="20" spans="1:1" x14ac:dyDescent="0.4">
      <c r="A20" s="29">
        <v>46113</v>
      </c>
    </row>
    <row r="21" spans="1:1" x14ac:dyDescent="0.4">
      <c r="A21" s="29">
        <v>46143</v>
      </c>
    </row>
    <row r="22" spans="1:1" x14ac:dyDescent="0.4">
      <c r="A22" s="29">
        <v>46174</v>
      </c>
    </row>
    <row r="23" spans="1:1" x14ac:dyDescent="0.4">
      <c r="A23" s="29">
        <v>46204</v>
      </c>
    </row>
    <row r="24" spans="1:1" x14ac:dyDescent="0.4">
      <c r="A24" s="29">
        <v>46235</v>
      </c>
    </row>
    <row r="25" spans="1:1" x14ac:dyDescent="0.4">
      <c r="A25" s="29">
        <v>46266</v>
      </c>
    </row>
    <row r="26" spans="1:1" x14ac:dyDescent="0.4">
      <c r="A26" s="29">
        <v>46296</v>
      </c>
    </row>
    <row r="27" spans="1:1" x14ac:dyDescent="0.4">
      <c r="A27" s="29">
        <v>46327</v>
      </c>
    </row>
    <row r="28" spans="1:1" x14ac:dyDescent="0.4">
      <c r="A28" s="29">
        <v>46357</v>
      </c>
    </row>
    <row r="29" spans="1:1" x14ac:dyDescent="0.4">
      <c r="A29" s="29">
        <v>46388</v>
      </c>
    </row>
    <row r="30" spans="1:1" x14ac:dyDescent="0.4">
      <c r="A30" s="29">
        <v>46419</v>
      </c>
    </row>
    <row r="31" spans="1:1" x14ac:dyDescent="0.4">
      <c r="A31" s="29">
        <v>46447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3箇月合計</vt:lpstr>
      <vt:lpstr>年月</vt:lpstr>
      <vt:lpstr>'3箇月合計'!Print_Area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郁子</dc:creator>
  <cp:lastModifiedBy>柴田</cp:lastModifiedBy>
  <cp:lastPrinted>2025-04-23T03:01:34Z</cp:lastPrinted>
  <dcterms:created xsi:type="dcterms:W3CDTF">2025-01-21T04:57:21Z</dcterms:created>
  <dcterms:modified xsi:type="dcterms:W3CDTF">2025-04-25T06:11:13Z</dcterms:modified>
</cp:coreProperties>
</file>