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3005000000)\soumu\02企画担当\01_まちづくり活動支援交付金\R8年度\08交付団体説明会・交流会\99提出書類ＨＰ掲載用\"/>
    </mc:Choice>
  </mc:AlternateContent>
  <xr:revisionPtr revIDLastSave="0" documentId="13_ncr:1_{DD77E835-D8BF-426D-9D7C-C6DBE1D87992}" xr6:coauthVersionLast="47" xr6:coauthVersionMax="47" xr10:uidLastSave="{00000000-0000-0000-0000-000000000000}"/>
  <bookViews>
    <workbookView xWindow="-120" yWindow="-120" windowWidth="29040" windowHeight="15720" xr2:uid="{D8817619-214B-49AE-BF64-F5589379971F}"/>
  </bookViews>
  <sheets>
    <sheet name="収支決算書（管理表）" sheetId="3" r:id="rId1"/>
    <sheet name="Sheet1" sheetId="4" r:id="rId2"/>
  </sheets>
  <definedNames>
    <definedName name="_xlnm.Print_Area" localSheetId="0">'収支決算書（管理表）'!$A$1:$I$51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3" l="1"/>
  <c r="E35" i="3"/>
  <c r="E33" i="3"/>
  <c r="E32" i="3"/>
  <c r="E30" i="3"/>
  <c r="E31" i="3"/>
  <c r="O14" i="3"/>
  <c r="E26" i="3"/>
  <c r="B26" i="3"/>
  <c r="K30" i="3" s="1"/>
  <c r="E34" i="3"/>
  <c r="K28" i="3" l="1"/>
  <c r="K26" i="3"/>
  <c r="F21" i="3"/>
  <c r="F26" i="3" l="1"/>
  <c r="B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</authors>
  <commentList>
    <comment ref="B4" authorId="0" shapeId="0" xr:uid="{0947BAF4-B038-4C6E-B1CA-CEF4FAD9C148}">
      <text>
        <r>
          <rPr>
            <b/>
            <sz val="9"/>
            <color indexed="81"/>
            <rFont val="MS P ゴシック"/>
            <family val="3"/>
            <charset val="128"/>
          </rPr>
          <t>「申請団体」
及び「事業名」を記載してください。</t>
        </r>
      </text>
    </comment>
    <comment ref="B9" authorId="0" shapeId="0" xr:uid="{3055BDA4-9EFD-4325-ABC8-5FAE41769D91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O14" authorId="0" shapeId="0" xr:uid="{ECB403D8-1EA6-4771-82F9-65EFD18FE870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F15" authorId="0" shapeId="0" xr:uid="{6935A99B-A47C-4C21-8940-8CDA88FDEB1E}">
      <text>
        <r>
          <rPr>
            <b/>
            <sz val="9"/>
            <color indexed="81"/>
            <rFont val="MS P ゴシック"/>
            <family val="3"/>
            <charset val="128"/>
          </rPr>
          <t>交付予定額を記載してください。</t>
        </r>
      </text>
    </comment>
    <comment ref="F21" authorId="0" shapeId="0" xr:uid="{553C7DDA-2BEB-431C-AC18-FA6460CE2CFE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B26" authorId="0" shapeId="0" xr:uid="{B69BE29F-3569-45CB-AE03-385A7AC7DADE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E26" authorId="0" shapeId="0" xr:uid="{3E3A896A-84CB-41FD-9373-1A40103BBE9F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F26" authorId="0" shapeId="0" xr:uid="{A3B60B75-B273-4806-805B-3B117605AD6A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E30" authorId="0" shapeId="0" xr:uid="{BB45BB03-0DB9-4D35-A95E-7BFB5B963D10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E31" authorId="0" shapeId="0" xr:uid="{37F8B0A2-F0F9-4987-ADCA-BC34B167B51E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E32" authorId="0" shapeId="0" xr:uid="{ABDA3D1D-46D0-4E38-853D-47B5929CA7D5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E33" authorId="0" shapeId="0" xr:uid="{557247E4-7750-402C-B56F-8775807B401D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E34" authorId="0" shapeId="0" xr:uid="{3751AF65-30A8-491D-89FD-5A231D12F971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E35" authorId="0" shapeId="0" xr:uid="{E8F33360-8E67-4349-BBD7-683918A288EF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E36" authorId="0" shapeId="0" xr:uid="{DDEA7878-1770-40F7-BCB2-278ED47C3901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D42" authorId="0" shapeId="0" xr:uid="{086FB462-27CD-4EF9-AB5C-1FF19AA63016}">
      <text>
        <r>
          <rPr>
            <b/>
            <sz val="9"/>
            <color indexed="81"/>
            <rFont val="MS P ゴシック"/>
            <family val="3"/>
            <charset val="128"/>
          </rPr>
          <t>費目をプルダウンから選択してください。（「謝礼（交通費含む）」「事務局交通費」「物品購入費」「使用料、賃借料」「諸費」「外注費」「その他」）</t>
        </r>
      </text>
    </comment>
    <comment ref="G42" authorId="0" shapeId="0" xr:uid="{9A150EFD-25B1-40B4-9BDD-03E92BD54037}">
      <text>
        <r>
          <rPr>
            <b/>
            <sz val="9"/>
            <color indexed="81"/>
            <rFont val="MS P ゴシック"/>
            <family val="3"/>
            <charset val="128"/>
          </rPr>
          <t>交付対象外経費の場合は、”×”を選択してください。</t>
        </r>
      </text>
    </comment>
  </commentList>
</comments>
</file>

<file path=xl/sharedStrings.xml><?xml version="1.0" encoding="utf-8"?>
<sst xmlns="http://schemas.openxmlformats.org/spreadsheetml/2006/main" count="71" uniqueCount="55">
  <si>
    <t>（収入の部）</t>
    <rPh sb="1" eb="3">
      <t>シュウニュウ</t>
    </rPh>
    <rPh sb="4" eb="5">
      <t>ブ</t>
    </rPh>
    <phoneticPr fontId="4"/>
  </si>
  <si>
    <t>（支出の部）</t>
    <rPh sb="1" eb="3">
      <t>シシュツ</t>
    </rPh>
    <rPh sb="4" eb="5">
      <t>ブ</t>
    </rPh>
    <phoneticPr fontId="4"/>
  </si>
  <si>
    <t>根拠書類No.</t>
    <rPh sb="0" eb="2">
      <t>コンキョ</t>
    </rPh>
    <rPh sb="2" eb="4">
      <t>ショルイ</t>
    </rPh>
    <phoneticPr fontId="4"/>
  </si>
  <si>
    <t>（単位：円）</t>
    <phoneticPr fontId="3"/>
  </si>
  <si>
    <t>収入-支出</t>
    <rPh sb="0" eb="2">
      <t>シュウニュウ</t>
    </rPh>
    <rPh sb="3" eb="5">
      <t>シシュツ</t>
    </rPh>
    <phoneticPr fontId="3"/>
  </si>
  <si>
    <t>収入事項</t>
    <rPh sb="0" eb="2">
      <t>シュウニュウ</t>
    </rPh>
    <rPh sb="2" eb="4">
      <t>ジコウ</t>
    </rPh>
    <phoneticPr fontId="4"/>
  </si>
  <si>
    <t>収入額</t>
    <rPh sb="0" eb="2">
      <t>シュウニュウ</t>
    </rPh>
    <rPh sb="2" eb="3">
      <t>ガク</t>
    </rPh>
    <phoneticPr fontId="4"/>
  </si>
  <si>
    <t>支出額</t>
    <rPh sb="0" eb="2">
      <t>シシュツ</t>
    </rPh>
    <rPh sb="2" eb="3">
      <t>ガク</t>
    </rPh>
    <phoneticPr fontId="3"/>
  </si>
  <si>
    <t>収入合計額</t>
    <rPh sb="0" eb="2">
      <t>シュウニュウ</t>
    </rPh>
    <rPh sb="2" eb="4">
      <t>ゴウケイ</t>
    </rPh>
    <rPh sb="4" eb="5">
      <t>ガク</t>
    </rPh>
    <phoneticPr fontId="4"/>
  </si>
  <si>
    <t>（支出内訳）</t>
    <rPh sb="1" eb="3">
      <t>シシュツ</t>
    </rPh>
    <rPh sb="3" eb="5">
      <t>ウチワケ</t>
    </rPh>
    <phoneticPr fontId="3"/>
  </si>
  <si>
    <t>支出事項</t>
    <rPh sb="0" eb="2">
      <t>ヒモク</t>
    </rPh>
    <phoneticPr fontId="4"/>
  </si>
  <si>
    <t>※「収入の部」の合計額と「支出の部」の合計額は同額としてください。</t>
    <rPh sb="2" eb="4">
      <t>シュウニュウ</t>
    </rPh>
    <rPh sb="5" eb="6">
      <t>ブ</t>
    </rPh>
    <rPh sb="8" eb="10">
      <t>ゴウケイ</t>
    </rPh>
    <rPh sb="10" eb="11">
      <t>ガク</t>
    </rPh>
    <rPh sb="13" eb="15">
      <t>シシュツ</t>
    </rPh>
    <rPh sb="16" eb="17">
      <t>ブ</t>
    </rPh>
    <rPh sb="19" eb="21">
      <t>ゴウケイ</t>
    </rPh>
    <rPh sb="21" eb="22">
      <t>ガク</t>
    </rPh>
    <rPh sb="23" eb="25">
      <t>ドウガク</t>
    </rPh>
    <phoneticPr fontId="3"/>
  </si>
  <si>
    <t>※根拠書類１枚につき１行で入力してください（添付する根拠書類にもNO.を記載してください）</t>
    <rPh sb="22" eb="24">
      <t>テンプ</t>
    </rPh>
    <phoneticPr fontId="3"/>
  </si>
  <si>
    <t>支出合計（A＋B）</t>
    <rPh sb="0" eb="2">
      <t>シシュツ</t>
    </rPh>
    <rPh sb="2" eb="4">
      <t>ゴウケイ</t>
    </rPh>
    <phoneticPr fontId="3"/>
  </si>
  <si>
    <t>補助
対象外</t>
    <rPh sb="0" eb="2">
      <t>ホジョ</t>
    </rPh>
    <rPh sb="3" eb="5">
      <t>タイショウ</t>
    </rPh>
    <rPh sb="5" eb="6">
      <t>ガイ</t>
    </rPh>
    <phoneticPr fontId="4"/>
  </si>
  <si>
    <t>事業名：</t>
    <rPh sb="0" eb="2">
      <t>ジギョウ</t>
    </rPh>
    <rPh sb="2" eb="3">
      <t>メイ</t>
    </rPh>
    <phoneticPr fontId="3"/>
  </si>
  <si>
    <t>内容</t>
    <rPh sb="0" eb="2">
      <t>ナイヨウ</t>
    </rPh>
    <phoneticPr fontId="4"/>
  </si>
  <si>
    <t>諸費</t>
    <rPh sb="0" eb="2">
      <t>ショヒ</t>
    </rPh>
    <phoneticPr fontId="3"/>
  </si>
  <si>
    <t>費目合計</t>
    <rPh sb="0" eb="2">
      <t>ヒモク</t>
    </rPh>
    <rPh sb="2" eb="4">
      <t>ゴウケイ</t>
    </rPh>
    <phoneticPr fontId="3"/>
  </si>
  <si>
    <t>合計金額</t>
    <rPh sb="0" eb="2">
      <t>ゴウケイ</t>
    </rPh>
    <rPh sb="2" eb="4">
      <t>キンガク</t>
    </rPh>
    <phoneticPr fontId="3"/>
  </si>
  <si>
    <t>内容</t>
    <rPh sb="0" eb="2">
      <t>ナイヨウ</t>
    </rPh>
    <phoneticPr fontId="3"/>
  </si>
  <si>
    <t>参加費収入</t>
    <rPh sb="0" eb="3">
      <t>サンカヒ</t>
    </rPh>
    <rPh sb="3" eb="5">
      <t>シュウニュウ</t>
    </rPh>
    <phoneticPr fontId="4"/>
  </si>
  <si>
    <t>その他補助金</t>
    <phoneticPr fontId="4"/>
  </si>
  <si>
    <t>民間補助金等</t>
    <phoneticPr fontId="4"/>
  </si>
  <si>
    <t>その他収入（寄付金、物品売上金等）</t>
    <rPh sb="2" eb="3">
      <t>タ</t>
    </rPh>
    <rPh sb="3" eb="5">
      <t>シュウニュウ</t>
    </rPh>
    <rPh sb="6" eb="9">
      <t>キフキン</t>
    </rPh>
    <rPh sb="10" eb="12">
      <t>ブッピン</t>
    </rPh>
    <rPh sb="12" eb="14">
      <t>ウリアゲ</t>
    </rPh>
    <rPh sb="14" eb="16">
      <t>キンナド</t>
    </rPh>
    <phoneticPr fontId="4"/>
  </si>
  <si>
    <t>自己負担</t>
    <rPh sb="0" eb="2">
      <t>ジコ</t>
    </rPh>
    <rPh sb="2" eb="4">
      <t>フタン</t>
    </rPh>
    <phoneticPr fontId="4"/>
  </si>
  <si>
    <t>左京区まちづくり活動支援交付金</t>
    <phoneticPr fontId="4"/>
  </si>
  <si>
    <t>地域交響プロジェクト交付金（京都府）</t>
    <rPh sb="0" eb="2">
      <t>チイキ</t>
    </rPh>
    <rPh sb="2" eb="4">
      <t>コウキョウ</t>
    </rPh>
    <rPh sb="10" eb="13">
      <t>コウフキン</t>
    </rPh>
    <rPh sb="14" eb="15">
      <t>キョウ</t>
    </rPh>
    <rPh sb="17" eb="18">
      <t/>
    </rPh>
    <phoneticPr fontId="4"/>
  </si>
  <si>
    <t>×</t>
  </si>
  <si>
    <t>（支出費目内訳※対象経費のみ※）</t>
    <rPh sb="1" eb="3">
      <t>シシュツ</t>
    </rPh>
    <rPh sb="3" eb="5">
      <t>ヒモク</t>
    </rPh>
    <rPh sb="5" eb="7">
      <t>ウチワケ</t>
    </rPh>
    <rPh sb="8" eb="10">
      <t>タイショウ</t>
    </rPh>
    <rPh sb="10" eb="12">
      <t>ケイヒ</t>
    </rPh>
    <phoneticPr fontId="3"/>
  </si>
  <si>
    <t>（単位：円）</t>
  </si>
  <si>
    <t>交付対象経費計（A）</t>
    <rPh sb="0" eb="2">
      <t>コウフ</t>
    </rPh>
    <rPh sb="4" eb="6">
      <t>ケイヒ</t>
    </rPh>
    <rPh sb="6" eb="7">
      <t>ケイ</t>
    </rPh>
    <phoneticPr fontId="4"/>
  </si>
  <si>
    <t>交付対象外経費計（B)</t>
    <rPh sb="0" eb="2">
      <t>コウフ</t>
    </rPh>
    <rPh sb="4" eb="5">
      <t>ガイ</t>
    </rPh>
    <phoneticPr fontId="4"/>
  </si>
  <si>
    <t>　なお、交付対象外経費については根拠書類の添付は不要です。</t>
    <rPh sb="4" eb="6">
      <t>コウフ</t>
    </rPh>
    <rPh sb="9" eb="11">
      <t>ケイヒ</t>
    </rPh>
    <rPh sb="16" eb="18">
      <t>コンキョ</t>
    </rPh>
    <rPh sb="18" eb="20">
      <t>ショルイ</t>
    </rPh>
    <rPh sb="21" eb="23">
      <t>テンプ</t>
    </rPh>
    <rPh sb="24" eb="26">
      <t>フヨウ</t>
    </rPh>
    <phoneticPr fontId="3"/>
  </si>
  <si>
    <t>人×</t>
    <rPh sb="0" eb="1">
      <t>ヒト</t>
    </rPh>
    <phoneticPr fontId="3"/>
  </si>
  <si>
    <t>円×</t>
    <rPh sb="0" eb="1">
      <t>エン</t>
    </rPh>
    <phoneticPr fontId="3"/>
  </si>
  <si>
    <t>回＝</t>
    <rPh sb="0" eb="1">
      <t>カイ</t>
    </rPh>
    <phoneticPr fontId="3"/>
  </si>
  <si>
    <t>参加費収入</t>
    <rPh sb="0" eb="3">
      <t>サンカヒ</t>
    </rPh>
    <rPh sb="3" eb="5">
      <t>シュウニュウ</t>
    </rPh>
    <phoneticPr fontId="3"/>
  </si>
  <si>
    <t>申請団体名：</t>
    <rPh sb="0" eb="2">
      <t>シンセイ</t>
    </rPh>
    <rPh sb="2" eb="4">
      <t>ダンタイ</t>
    </rPh>
    <rPh sb="4" eb="5">
      <t>メイ</t>
    </rPh>
    <phoneticPr fontId="3"/>
  </si>
  <si>
    <t>交付対象経費計×（1/2）</t>
    <rPh sb="0" eb="2">
      <t>コウフ</t>
    </rPh>
    <rPh sb="2" eb="4">
      <t>タイショウ</t>
    </rPh>
    <rPh sb="4" eb="6">
      <t>ケイヒ</t>
    </rPh>
    <rPh sb="6" eb="7">
      <t>ケイ</t>
    </rPh>
    <phoneticPr fontId="3"/>
  </si>
  <si>
    <t>交付対象経費計×（2/3）</t>
    <rPh sb="0" eb="2">
      <t>コウフ</t>
    </rPh>
    <rPh sb="2" eb="4">
      <t>タイショウ</t>
    </rPh>
    <rPh sb="4" eb="6">
      <t>ケイヒ</t>
    </rPh>
    <rPh sb="6" eb="7">
      <t>ケイ</t>
    </rPh>
    <phoneticPr fontId="3"/>
  </si>
  <si>
    <t>交付対象経費計×（4/5）</t>
    <rPh sb="0" eb="2">
      <t>コウフ</t>
    </rPh>
    <rPh sb="2" eb="4">
      <t>タイショウ</t>
    </rPh>
    <rPh sb="4" eb="6">
      <t>ケイヒ</t>
    </rPh>
    <rPh sb="6" eb="7">
      <t>ケイ</t>
    </rPh>
    <phoneticPr fontId="3"/>
  </si>
  <si>
    <t>その他</t>
    <rPh sb="2" eb="3">
      <t>タ</t>
    </rPh>
    <phoneticPr fontId="3"/>
  </si>
  <si>
    <t>謝礼（交通費含む）</t>
    <rPh sb="0" eb="2">
      <t>シャレイ</t>
    </rPh>
    <rPh sb="3" eb="6">
      <t>コウツウヒ</t>
    </rPh>
    <rPh sb="6" eb="7">
      <t>フク</t>
    </rPh>
    <phoneticPr fontId="3"/>
  </si>
  <si>
    <t>事務局交通費</t>
    <rPh sb="0" eb="3">
      <t>ジムキョク</t>
    </rPh>
    <rPh sb="3" eb="6">
      <t>コウツウヒ</t>
    </rPh>
    <phoneticPr fontId="3"/>
  </si>
  <si>
    <t>物品購入費</t>
    <rPh sb="0" eb="2">
      <t>ブッピン</t>
    </rPh>
    <rPh sb="2" eb="4">
      <t>コウニュウ</t>
    </rPh>
    <rPh sb="4" eb="5">
      <t>ヒ</t>
    </rPh>
    <phoneticPr fontId="3"/>
  </si>
  <si>
    <t>使用料、賃借料</t>
    <rPh sb="0" eb="3">
      <t>シヨウリョウ</t>
    </rPh>
    <phoneticPr fontId="3"/>
  </si>
  <si>
    <t>外注費</t>
    <rPh sb="0" eb="3">
      <t>ガイチュウヒ</t>
    </rPh>
    <phoneticPr fontId="3"/>
  </si>
  <si>
    <t>100人×1,000円</t>
    <rPh sb="3" eb="4">
      <t>ニン</t>
    </rPh>
    <rPh sb="6" eb="11">
      <t>０００エン</t>
    </rPh>
    <phoneticPr fontId="3"/>
  </si>
  <si>
    <t>3人×10,000円</t>
    <phoneticPr fontId="3"/>
  </si>
  <si>
    <t>コピー代</t>
    <rPh sb="3" eb="4">
      <t>ダイ</t>
    </rPh>
    <phoneticPr fontId="3"/>
  </si>
  <si>
    <t>会場使用料</t>
    <rPh sb="0" eb="2">
      <t>カイジョウ</t>
    </rPh>
    <rPh sb="2" eb="5">
      <t>シヨウリョウ</t>
    </rPh>
    <phoneticPr fontId="3"/>
  </si>
  <si>
    <t>事務物品</t>
    <rPh sb="0" eb="2">
      <t>ジム</t>
    </rPh>
    <rPh sb="2" eb="4">
      <t>ブッピン</t>
    </rPh>
    <phoneticPr fontId="3"/>
  </si>
  <si>
    <t>ポスター作成</t>
    <rPh sb="4" eb="6">
      <t>サクセイ</t>
    </rPh>
    <phoneticPr fontId="3"/>
  </si>
  <si>
    <t>左京区まちづくり活動支援交付金　令和８年度収支管理表</t>
    <rPh sb="23" eb="25">
      <t>カンリ</t>
    </rPh>
    <rPh sb="25" eb="26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</si>
</sst>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6" formatCode="&quot;¥&quot;#,##0;[Red]&quot;¥&quot;\-#,##0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6" fillId="0" borderId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12">
    <xf numFmtId="0" fontId="0" fillId="0" borderId="0" xfId="0">
      <alignment vertical="center"/>
    </xf>
    <xf numFmtId="0" fontId="2" fillId="0" borderId="0" xfId="2">
      <alignment vertical="center"/>
    </xf>
    <xf numFmtId="0" fontId="10" fillId="0" borderId="0" xfId="0" applyFont="1" applyAlignment="1">
      <alignment horizontal="left" vertical="center"/>
    </xf>
    <xf numFmtId="0" fontId="11" fillId="0" borderId="0" xfId="2" applyFont="1">
      <alignment vertical="center"/>
    </xf>
    <xf numFmtId="38" fontId="12" fillId="0" borderId="0" xfId="3" applyFont="1" applyFill="1" applyProtection="1">
      <alignment vertical="center"/>
    </xf>
    <xf numFmtId="38" fontId="12" fillId="0" borderId="0" xfId="3" applyFont="1" applyFill="1" applyAlignment="1" applyProtection="1">
      <alignment horizontal="left" vertical="center"/>
    </xf>
    <xf numFmtId="38" fontId="12" fillId="0" borderId="0" xfId="3" applyFont="1" applyFill="1" applyAlignment="1" applyProtection="1">
      <alignment horizontal="right" vertical="center"/>
    </xf>
    <xf numFmtId="38" fontId="13" fillId="2" borderId="2" xfId="3" applyFont="1" applyFill="1" applyBorder="1" applyAlignment="1" applyProtection="1">
      <alignment horizontal="center" vertical="center"/>
    </xf>
    <xf numFmtId="38" fontId="13" fillId="0" borderId="0" xfId="3" applyFont="1" applyFill="1" applyProtection="1">
      <alignment vertical="center"/>
    </xf>
    <xf numFmtId="38" fontId="14" fillId="0" borderId="0" xfId="3" applyFont="1" applyFill="1" applyAlignment="1" applyProtection="1">
      <alignment horizontal="center" vertical="center"/>
    </xf>
    <xf numFmtId="38" fontId="15" fillId="0" borderId="0" xfId="4" applyFont="1" applyFill="1">
      <alignment vertical="center"/>
    </xf>
    <xf numFmtId="38" fontId="12" fillId="0" borderId="0" xfId="1" applyFont="1" applyFill="1">
      <alignment vertical="center"/>
    </xf>
    <xf numFmtId="38" fontId="13" fillId="0" borderId="0" xfId="4" applyFont="1" applyFill="1" applyAlignment="1">
      <alignment horizontal="center" vertical="center"/>
    </xf>
    <xf numFmtId="38" fontId="13" fillId="0" borderId="13" xfId="4" applyFont="1" applyFill="1" applyBorder="1" applyAlignment="1" applyProtection="1">
      <alignment horizontal="center" vertical="center" shrinkToFit="1"/>
      <protection locked="0"/>
    </xf>
    <xf numFmtId="38" fontId="13" fillId="0" borderId="13" xfId="4" applyFont="1" applyFill="1" applyBorder="1" applyAlignment="1">
      <alignment horizontal="center" vertical="center"/>
    </xf>
    <xf numFmtId="5" fontId="12" fillId="0" borderId="12" xfId="3" applyNumberFormat="1" applyFont="1" applyFill="1" applyBorder="1" applyAlignment="1" applyProtection="1">
      <alignment vertical="center" shrinkToFit="1"/>
    </xf>
    <xf numFmtId="0" fontId="11" fillId="0" borderId="0" xfId="2" applyFont="1" applyAlignment="1">
      <alignment horizontal="left" vertical="center"/>
    </xf>
    <xf numFmtId="0" fontId="11" fillId="0" borderId="0" xfId="2" applyFont="1" applyAlignment="1">
      <alignment vertical="center"/>
    </xf>
    <xf numFmtId="38" fontId="12" fillId="0" borderId="0" xfId="3" applyFont="1" applyFill="1" applyBorder="1" applyProtection="1">
      <alignment vertical="center"/>
    </xf>
    <xf numFmtId="0" fontId="5" fillId="2" borderId="4" xfId="6" applyFont="1" applyFill="1" applyBorder="1" applyAlignment="1">
      <alignment horizontal="center" vertical="center" wrapText="1"/>
    </xf>
    <xf numFmtId="6" fontId="5" fillId="0" borderId="1" xfId="6" applyNumberFormat="1" applyBorder="1" applyAlignment="1">
      <alignment vertical="center" shrinkToFit="1"/>
    </xf>
    <xf numFmtId="38" fontId="18" fillId="0" borderId="0" xfId="4" applyFont="1" applyFill="1" applyBorder="1" applyAlignment="1">
      <alignment horizontal="center" vertical="center" wrapText="1"/>
    </xf>
    <xf numFmtId="38" fontId="8" fillId="0" borderId="0" xfId="4" applyFont="1" applyFill="1" applyBorder="1" applyAlignment="1" applyProtection="1">
      <alignment horizontal="center" vertical="center" textRotation="255"/>
      <protection locked="0"/>
    </xf>
    <xf numFmtId="6" fontId="7" fillId="0" borderId="0" xfId="6" applyNumberFormat="1" applyFont="1" applyBorder="1" applyAlignment="1">
      <alignment horizontal="center" vertical="center" shrinkToFit="1"/>
    </xf>
    <xf numFmtId="6" fontId="5" fillId="0" borderId="5" xfId="6" applyNumberFormat="1" applyBorder="1" applyAlignment="1">
      <alignment vertical="center" shrinkToFit="1"/>
    </xf>
    <xf numFmtId="0" fontId="19" fillId="0" borderId="0" xfId="2" applyFont="1" applyAlignment="1">
      <alignment vertical="center"/>
    </xf>
    <xf numFmtId="38" fontId="14" fillId="0" borderId="0" xfId="3" applyFont="1" applyFill="1" applyAlignment="1" applyProtection="1">
      <alignment horizontal="left" vertical="center"/>
    </xf>
    <xf numFmtId="6" fontId="5" fillId="0" borderId="0" xfId="6" applyNumberFormat="1" applyBorder="1" applyAlignment="1">
      <alignment horizontal="left" vertical="center" shrinkToFit="1"/>
    </xf>
    <xf numFmtId="6" fontId="5" fillId="0" borderId="4" xfId="6" applyNumberFormat="1" applyBorder="1" applyAlignment="1">
      <alignment horizontal="right" vertical="center" shrinkToFit="1"/>
    </xf>
    <xf numFmtId="38" fontId="12" fillId="0" borderId="0" xfId="3" applyFont="1" applyFill="1" applyAlignment="1" applyProtection="1">
      <alignment vertical="center"/>
    </xf>
    <xf numFmtId="38" fontId="13" fillId="0" borderId="0" xfId="3" applyFont="1" applyFill="1" applyAlignment="1" applyProtection="1">
      <alignment vertical="center"/>
    </xf>
    <xf numFmtId="38" fontId="13" fillId="0" borderId="0" xfId="4" applyFont="1" applyFill="1" applyAlignment="1">
      <alignment vertical="center"/>
    </xf>
    <xf numFmtId="0" fontId="16" fillId="0" borderId="0" xfId="0" applyFont="1" applyBorder="1" applyAlignment="1">
      <alignment vertical="center" shrinkToFit="1"/>
    </xf>
    <xf numFmtId="0" fontId="16" fillId="0" borderId="6" xfId="0" applyFont="1" applyBorder="1" applyAlignment="1">
      <alignment vertical="center" shrinkToFit="1"/>
    </xf>
    <xf numFmtId="38" fontId="13" fillId="2" borderId="1" xfId="3" applyFont="1" applyFill="1" applyBorder="1" applyAlignment="1" applyProtection="1">
      <alignment horizontal="center" vertical="center"/>
    </xf>
    <xf numFmtId="0" fontId="8" fillId="3" borderId="1" xfId="6" applyFont="1" applyFill="1" applyBorder="1" applyAlignment="1">
      <alignment horizontal="center" vertical="center"/>
    </xf>
    <xf numFmtId="0" fontId="7" fillId="3" borderId="1" xfId="6" applyFont="1" applyFill="1" applyBorder="1" applyAlignment="1">
      <alignment horizontal="center" vertical="center"/>
    </xf>
    <xf numFmtId="38" fontId="18" fillId="3" borderId="1" xfId="4" applyFont="1" applyFill="1" applyBorder="1" applyAlignment="1">
      <alignment horizontal="center" vertical="center" wrapText="1"/>
    </xf>
    <xf numFmtId="5" fontId="12" fillId="0" borderId="23" xfId="3" applyNumberFormat="1" applyFont="1" applyFill="1" applyBorder="1" applyAlignment="1" applyProtection="1">
      <alignment vertical="center" shrinkToFit="1"/>
    </xf>
    <xf numFmtId="6" fontId="5" fillId="0" borderId="0" xfId="6" applyNumberFormat="1" applyBorder="1" applyAlignment="1">
      <alignment vertical="center" shrinkToFit="1"/>
    </xf>
    <xf numFmtId="0" fontId="11" fillId="0" borderId="1" xfId="2" applyFont="1" applyBorder="1">
      <alignment vertical="center"/>
    </xf>
    <xf numFmtId="0" fontId="0" fillId="3" borderId="1" xfId="0" applyFill="1" applyBorder="1" applyAlignment="1">
      <alignment horizontal="center" vertical="center"/>
    </xf>
    <xf numFmtId="38" fontId="12" fillId="3" borderId="1" xfId="3" applyFont="1" applyFill="1" applyBorder="1" applyAlignment="1" applyProtection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16" xfId="2" applyFont="1" applyBorder="1" applyAlignment="1">
      <alignment horizontal="center" vertical="center"/>
    </xf>
    <xf numFmtId="5" fontId="12" fillId="4" borderId="1" xfId="3" applyNumberFormat="1" applyFont="1" applyFill="1" applyBorder="1" applyAlignment="1" applyProtection="1">
      <alignment vertical="center" wrapText="1" shrinkToFit="1"/>
    </xf>
    <xf numFmtId="5" fontId="12" fillId="4" borderId="1" xfId="3" applyNumberFormat="1" applyFont="1" applyFill="1" applyBorder="1" applyAlignment="1" applyProtection="1">
      <alignment vertical="center" shrinkToFit="1"/>
    </xf>
    <xf numFmtId="5" fontId="12" fillId="4" borderId="21" xfId="3" applyNumberFormat="1" applyFont="1" applyFill="1" applyBorder="1" applyAlignment="1" applyProtection="1">
      <alignment vertical="center" shrinkToFit="1"/>
    </xf>
    <xf numFmtId="5" fontId="12" fillId="4" borderId="24" xfId="3" applyNumberFormat="1" applyFont="1" applyFill="1" applyBorder="1" applyAlignment="1" applyProtection="1">
      <alignment vertical="center" shrinkToFit="1"/>
    </xf>
    <xf numFmtId="5" fontId="12" fillId="4" borderId="22" xfId="3" applyNumberFormat="1" applyFont="1" applyFill="1" applyBorder="1" applyAlignment="1" applyProtection="1">
      <alignment vertical="center" shrinkToFit="1"/>
    </xf>
    <xf numFmtId="0" fontId="8" fillId="4" borderId="10" xfId="6" applyFont="1" applyFill="1" applyBorder="1" applyAlignment="1" applyProtection="1">
      <alignment vertical="center" wrapText="1"/>
      <protection locked="0"/>
    </xf>
    <xf numFmtId="6" fontId="8" fillId="4" borderId="10" xfId="6" applyNumberFormat="1" applyFont="1" applyFill="1" applyBorder="1" applyAlignment="1" applyProtection="1">
      <alignment vertical="center" shrinkToFit="1"/>
      <protection locked="0"/>
    </xf>
    <xf numFmtId="38" fontId="8" fillId="4" borderId="11" xfId="4" applyFont="1" applyFill="1" applyBorder="1" applyAlignment="1" applyProtection="1">
      <alignment horizontal="center" vertical="center" textRotation="255"/>
      <protection locked="0"/>
    </xf>
    <xf numFmtId="0" fontId="11" fillId="0" borderId="25" xfId="2" applyFont="1" applyBorder="1">
      <alignment vertical="center"/>
    </xf>
    <xf numFmtId="38" fontId="12" fillId="0" borderId="25" xfId="3" applyFont="1" applyFill="1" applyBorder="1" applyProtection="1">
      <alignment vertical="center"/>
    </xf>
    <xf numFmtId="38" fontId="12" fillId="0" borderId="25" xfId="3" applyFont="1" applyFill="1" applyBorder="1" applyAlignment="1" applyProtection="1">
      <alignment vertical="center"/>
    </xf>
    <xf numFmtId="38" fontId="12" fillId="0" borderId="25" xfId="3" applyFont="1" applyFill="1" applyBorder="1" applyAlignment="1" applyProtection="1">
      <alignment horizontal="left" vertical="center"/>
    </xf>
    <xf numFmtId="38" fontId="13" fillId="0" borderId="25" xfId="3" applyFont="1" applyFill="1" applyBorder="1" applyProtection="1">
      <alignment vertical="center"/>
    </xf>
    <xf numFmtId="38" fontId="13" fillId="0" borderId="25" xfId="3" applyFont="1" applyFill="1" applyBorder="1" applyAlignment="1" applyProtection="1">
      <alignment vertical="center"/>
    </xf>
    <xf numFmtId="38" fontId="14" fillId="0" borderId="25" xfId="3" applyFont="1" applyFill="1" applyBorder="1" applyAlignment="1" applyProtection="1">
      <alignment horizontal="left" vertical="center"/>
    </xf>
    <xf numFmtId="38" fontId="14" fillId="0" borderId="25" xfId="3" applyFont="1" applyFill="1" applyBorder="1" applyAlignment="1" applyProtection="1">
      <alignment horizontal="center" vertical="center"/>
    </xf>
    <xf numFmtId="0" fontId="11" fillId="0" borderId="0" xfId="2" applyFont="1" applyBorder="1">
      <alignment vertical="center"/>
    </xf>
    <xf numFmtId="38" fontId="12" fillId="0" borderId="0" xfId="3" applyFont="1" applyFill="1" applyBorder="1" applyAlignment="1" applyProtection="1">
      <alignment horizontal="right" vertical="center"/>
    </xf>
    <xf numFmtId="38" fontId="14" fillId="0" borderId="0" xfId="3" applyFont="1" applyFill="1" applyBorder="1" applyAlignment="1" applyProtection="1">
      <alignment horizontal="center" vertical="center"/>
    </xf>
    <xf numFmtId="0" fontId="11" fillId="0" borderId="0" xfId="2" applyFont="1" applyBorder="1" applyAlignment="1">
      <alignment vertical="center"/>
    </xf>
    <xf numFmtId="0" fontId="5" fillId="2" borderId="1" xfId="6" applyFont="1" applyFill="1" applyBorder="1" applyAlignment="1">
      <alignment horizontal="center" vertical="center" shrinkToFit="1"/>
    </xf>
    <xf numFmtId="0" fontId="11" fillId="0" borderId="17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38" fontId="12" fillId="5" borderId="15" xfId="3" applyFont="1" applyFill="1" applyBorder="1" applyAlignment="1" applyProtection="1">
      <alignment horizontal="left" vertical="center"/>
    </xf>
    <xf numFmtId="40" fontId="12" fillId="5" borderId="28" xfId="3" applyNumberFormat="1" applyFont="1" applyFill="1" applyBorder="1" applyAlignment="1" applyProtection="1">
      <alignment horizontal="right" vertical="center"/>
    </xf>
    <xf numFmtId="38" fontId="12" fillId="5" borderId="28" xfId="3" applyFont="1" applyFill="1" applyBorder="1" applyAlignment="1" applyProtection="1">
      <alignment horizontal="left" vertical="center"/>
    </xf>
    <xf numFmtId="40" fontId="12" fillId="5" borderId="26" xfId="3" applyNumberFormat="1" applyFont="1" applyFill="1" applyBorder="1" applyAlignment="1" applyProtection="1">
      <alignment horizontal="right" vertical="center"/>
    </xf>
    <xf numFmtId="38" fontId="12" fillId="0" borderId="16" xfId="3" applyFont="1" applyFill="1" applyBorder="1" applyAlignment="1" applyProtection="1">
      <alignment horizontal="right" vertical="center"/>
    </xf>
    <xf numFmtId="0" fontId="11" fillId="0" borderId="16" xfId="2" applyFont="1" applyBorder="1">
      <alignment vertical="center"/>
    </xf>
    <xf numFmtId="0" fontId="11" fillId="0" borderId="17" xfId="2" applyFont="1" applyBorder="1">
      <alignment vertical="center"/>
    </xf>
    <xf numFmtId="0" fontId="11" fillId="0" borderId="29" xfId="2" applyFont="1" applyBorder="1">
      <alignment vertical="center"/>
    </xf>
    <xf numFmtId="38" fontId="12" fillId="0" borderId="25" xfId="3" applyFont="1" applyFill="1" applyBorder="1" applyAlignment="1" applyProtection="1">
      <alignment horizontal="right" vertical="center"/>
    </xf>
    <xf numFmtId="0" fontId="11" fillId="0" borderId="27" xfId="2" applyFont="1" applyBorder="1">
      <alignment vertical="center"/>
    </xf>
    <xf numFmtId="0" fontId="11" fillId="0" borderId="0" xfId="2" applyFont="1" applyFill="1">
      <alignment vertical="center"/>
    </xf>
    <xf numFmtId="0" fontId="9" fillId="0" borderId="14" xfId="5" applyFont="1" applyBorder="1" applyAlignment="1">
      <alignment horizontal="center" vertical="center"/>
    </xf>
    <xf numFmtId="0" fontId="9" fillId="0" borderId="10" xfId="5" applyFont="1" applyBorder="1" applyAlignment="1">
      <alignment horizontal="center" vertical="center"/>
    </xf>
    <xf numFmtId="0" fontId="9" fillId="0" borderId="14" xfId="5" applyFont="1" applyFill="1" applyBorder="1" applyAlignment="1">
      <alignment horizontal="center" vertical="center"/>
    </xf>
    <xf numFmtId="0" fontId="9" fillId="0" borderId="10" xfId="5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38" fontId="13" fillId="0" borderId="1" xfId="3" applyFont="1" applyFill="1" applyBorder="1" applyAlignment="1" applyProtection="1">
      <alignment horizontal="left" vertical="center" wrapText="1"/>
    </xf>
    <xf numFmtId="38" fontId="13" fillId="0" borderId="1" xfId="3" applyFont="1" applyFill="1" applyBorder="1" applyAlignment="1" applyProtection="1">
      <alignment horizontal="left" vertical="center"/>
    </xf>
    <xf numFmtId="38" fontId="13" fillId="2" borderId="1" xfId="3" applyFont="1" applyFill="1" applyBorder="1" applyAlignment="1" applyProtection="1">
      <alignment horizontal="center" vertical="center"/>
    </xf>
    <xf numFmtId="38" fontId="13" fillId="0" borderId="2" xfId="3" applyFont="1" applyFill="1" applyBorder="1" applyAlignment="1" applyProtection="1">
      <alignment horizontal="left" vertical="center" wrapText="1" shrinkToFit="1"/>
    </xf>
    <xf numFmtId="38" fontId="13" fillId="0" borderId="3" xfId="3" applyFont="1" applyFill="1" applyBorder="1" applyAlignment="1" applyProtection="1">
      <alignment horizontal="left" vertical="center" wrapText="1" shrinkToFit="1"/>
    </xf>
    <xf numFmtId="38" fontId="13" fillId="0" borderId="4" xfId="3" applyFont="1" applyFill="1" applyBorder="1" applyAlignment="1" applyProtection="1">
      <alignment horizontal="left" vertical="center" wrapText="1" shrinkToFit="1"/>
    </xf>
    <xf numFmtId="0" fontId="19" fillId="4" borderId="6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/>
    </xf>
    <xf numFmtId="38" fontId="7" fillId="2" borderId="2" xfId="4" applyFont="1" applyFill="1" applyBorder="1" applyAlignment="1" applyProtection="1">
      <alignment horizontal="center" vertical="center" wrapText="1"/>
    </xf>
    <xf numFmtId="38" fontId="7" fillId="2" borderId="3" xfId="4" applyFont="1" applyFill="1" applyBorder="1" applyAlignment="1" applyProtection="1">
      <alignment horizontal="center" vertical="center" wrapText="1"/>
    </xf>
    <xf numFmtId="38" fontId="7" fillId="2" borderId="4" xfId="4" applyFont="1" applyFill="1" applyBorder="1" applyAlignment="1" applyProtection="1">
      <alignment horizontal="center" vertical="center" wrapText="1"/>
    </xf>
    <xf numFmtId="6" fontId="7" fillId="0" borderId="2" xfId="6" applyNumberFormat="1" applyFont="1" applyBorder="1" applyAlignment="1">
      <alignment horizontal="right" vertical="center" shrinkToFit="1"/>
    </xf>
    <xf numFmtId="6" fontId="7" fillId="0" borderId="3" xfId="6" applyNumberFormat="1" applyFont="1" applyBorder="1" applyAlignment="1">
      <alignment horizontal="right" vertical="center" shrinkToFit="1"/>
    </xf>
    <xf numFmtId="6" fontId="7" fillId="0" borderId="4" xfId="6" applyNumberFormat="1" applyFont="1" applyBorder="1" applyAlignment="1">
      <alignment horizontal="right" vertical="center" shrinkToFit="1"/>
    </xf>
    <xf numFmtId="38" fontId="13" fillId="0" borderId="7" xfId="3" applyFont="1" applyFill="1" applyBorder="1" applyAlignment="1" applyProtection="1">
      <alignment horizontal="center" vertical="center"/>
    </xf>
    <xf numFmtId="38" fontId="13" fillId="0" borderId="8" xfId="3" applyFont="1" applyBorder="1" applyProtection="1">
      <alignment vertical="center"/>
    </xf>
    <xf numFmtId="38" fontId="13" fillId="0" borderId="9" xfId="3" applyFont="1" applyBorder="1" applyProtection="1">
      <alignment vertical="center"/>
    </xf>
    <xf numFmtId="0" fontId="11" fillId="0" borderId="15" xfId="2" applyFont="1" applyBorder="1" applyAlignment="1">
      <alignment horizontal="center" vertical="center"/>
    </xf>
    <xf numFmtId="0" fontId="11" fillId="0" borderId="16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5" fontId="11" fillId="0" borderId="18" xfId="2" applyNumberFormat="1" applyFont="1" applyBorder="1" applyAlignment="1">
      <alignment horizontal="center" vertical="center"/>
    </xf>
    <xf numFmtId="5" fontId="11" fillId="0" borderId="19" xfId="2" applyNumberFormat="1" applyFont="1" applyBorder="1" applyAlignment="1">
      <alignment horizontal="center" vertical="center"/>
    </xf>
    <xf numFmtId="5" fontId="11" fillId="0" borderId="20" xfId="2" applyNumberFormat="1" applyFont="1" applyBorder="1" applyAlignment="1">
      <alignment horizontal="center" vertical="center"/>
    </xf>
    <xf numFmtId="0" fontId="20" fillId="0" borderId="0" xfId="2" applyFont="1" applyAlignment="1">
      <alignment horizontal="left" vertical="center" wrapText="1"/>
    </xf>
    <xf numFmtId="0" fontId="17" fillId="3" borderId="1" xfId="5" applyFont="1" applyFill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/>
    </xf>
  </cellXfs>
  <cellStyles count="7">
    <cellStyle name="桁区切り" xfId="1" builtinId="6"/>
    <cellStyle name="桁区切り 2 2 2" xfId="4" xr:uid="{E9EDF7B8-ABEC-49DF-8845-873BD007A813}"/>
    <cellStyle name="桁区切り 3" xfId="3" xr:uid="{3E86F09F-3895-4BF3-A3FD-74040A5C3D0A}"/>
    <cellStyle name="標準" xfId="0" builtinId="0"/>
    <cellStyle name="標準 6 3" xfId="5" xr:uid="{FE84BC70-ECA1-45C2-A9AB-D3E7282AD865}"/>
    <cellStyle name="標準 7" xfId="6" xr:uid="{C1A35410-80ED-476D-B621-BD9D062338CA}"/>
    <cellStyle name="標準 8" xfId="2" xr:uid="{762D9195-67BB-4952-BCD2-012DED5875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61766-2C83-4C25-9E82-8485B65FC76B}">
  <dimension ref="A1:Q241"/>
  <sheetViews>
    <sheetView showZeros="0" tabSelected="1" view="pageBreakPreview" zoomScale="70" zoomScaleNormal="100" zoomScaleSheetLayoutView="70" workbookViewId="0">
      <selection activeCell="N3" sqref="N3"/>
    </sheetView>
  </sheetViews>
  <sheetFormatPr defaultColWidth="9" defaultRowHeight="13.5"/>
  <cols>
    <col min="1" max="1" width="1.625" style="3" customWidth="1"/>
    <col min="2" max="3" width="3.75" style="3" customWidth="1"/>
    <col min="4" max="4" width="27.125" style="3" customWidth="1"/>
    <col min="5" max="5" width="28.375" style="17" customWidth="1"/>
    <col min="6" max="6" width="22.5" style="16" customWidth="1"/>
    <col min="7" max="7" width="6.5" style="3" customWidth="1"/>
    <col min="8" max="8" width="1.875" style="3" customWidth="1"/>
    <col min="9" max="9" width="11.25" style="3" customWidth="1"/>
    <col min="10" max="10" width="5.75" style="3" bestFit="1" customWidth="1"/>
    <col min="11" max="11" width="12.375" style="3" customWidth="1"/>
    <col min="12" max="14" width="5.75" style="3" bestFit="1" customWidth="1"/>
    <col min="15" max="15" width="11.625" style="3" bestFit="1" customWidth="1"/>
    <col min="16" max="16384" width="9" style="3"/>
  </cols>
  <sheetData>
    <row r="1" spans="1:15">
      <c r="H1" s="61"/>
      <c r="I1" s="111"/>
    </row>
    <row r="2" spans="1:15" ht="18" customHeight="1">
      <c r="B2" s="2"/>
      <c r="H2" s="61"/>
      <c r="I2" s="61"/>
    </row>
    <row r="3" spans="1:15" ht="29.25" customHeight="1">
      <c r="B3" s="85" t="s">
        <v>54</v>
      </c>
      <c r="C3" s="85"/>
      <c r="D3" s="85"/>
      <c r="E3" s="85"/>
      <c r="F3" s="85"/>
      <c r="H3" s="61"/>
      <c r="I3" s="61"/>
    </row>
    <row r="4" spans="1:15" ht="18" customHeight="1">
      <c r="B4" s="92" t="s">
        <v>38</v>
      </c>
      <c r="C4" s="92"/>
      <c r="D4" s="92"/>
      <c r="E4" s="92"/>
      <c r="F4" s="92"/>
      <c r="H4" s="61"/>
      <c r="I4" s="61"/>
    </row>
    <row r="5" spans="1:15" ht="18" customHeight="1">
      <c r="B5" s="93" t="s">
        <v>15</v>
      </c>
      <c r="C5" s="93"/>
      <c r="D5" s="93"/>
      <c r="E5" s="93"/>
      <c r="F5" s="93"/>
      <c r="H5" s="61"/>
      <c r="I5" s="61"/>
    </row>
    <row r="6" spans="1:15" ht="15" customHeight="1">
      <c r="B6" s="25" t="s">
        <v>11</v>
      </c>
      <c r="C6" s="17"/>
      <c r="D6" s="17"/>
      <c r="G6" s="17"/>
      <c r="H6" s="64"/>
      <c r="I6" s="61"/>
    </row>
    <row r="7" spans="1:15" ht="15" customHeight="1" thickBot="1">
      <c r="B7" s="8"/>
      <c r="C7" s="8"/>
      <c r="D7" s="8"/>
      <c r="E7" s="30"/>
      <c r="F7" s="26"/>
      <c r="G7" s="9"/>
      <c r="H7" s="63"/>
      <c r="I7" s="61"/>
    </row>
    <row r="8" spans="1:15" ht="15" customHeight="1" thickBot="1">
      <c r="B8" s="103" t="s">
        <v>4</v>
      </c>
      <c r="C8" s="104"/>
      <c r="D8" s="105"/>
      <c r="E8" s="30"/>
      <c r="F8" s="26"/>
      <c r="G8" s="9"/>
      <c r="H8" s="63"/>
      <c r="I8" s="61"/>
    </row>
    <row r="9" spans="1:15" ht="15" customHeight="1" thickBot="1">
      <c r="B9" s="106">
        <f>F21-F26</f>
        <v>0</v>
      </c>
      <c r="C9" s="107"/>
      <c r="D9" s="108"/>
      <c r="E9" s="30"/>
      <c r="F9" s="26"/>
      <c r="G9" s="9"/>
      <c r="H9" s="63"/>
      <c r="I9" s="61"/>
    </row>
    <row r="10" spans="1:15">
      <c r="B10" s="109"/>
      <c r="C10" s="109"/>
      <c r="D10" s="109"/>
      <c r="E10" s="30"/>
      <c r="F10" s="26"/>
      <c r="G10" s="9"/>
      <c r="H10" s="63"/>
      <c r="I10" s="61"/>
    </row>
    <row r="11" spans="1:15" ht="14.25" thickBot="1">
      <c r="A11" s="53"/>
      <c r="B11" s="53"/>
      <c r="C11" s="54"/>
      <c r="D11" s="54"/>
      <c r="E11" s="55"/>
      <c r="F11" s="56"/>
      <c r="G11" s="54"/>
      <c r="H11" s="18"/>
      <c r="I11" s="61"/>
    </row>
    <row r="12" spans="1:15" ht="14.25" thickBot="1">
      <c r="B12" s="4" t="s">
        <v>0</v>
      </c>
      <c r="C12" s="4"/>
      <c r="D12" s="4"/>
      <c r="E12" s="29"/>
      <c r="F12" s="6" t="s">
        <v>3</v>
      </c>
      <c r="G12" s="6"/>
      <c r="H12" s="62"/>
      <c r="I12" s="61"/>
    </row>
    <row r="13" spans="1:15" ht="24.75" customHeight="1">
      <c r="B13" s="88" t="s">
        <v>5</v>
      </c>
      <c r="C13" s="88"/>
      <c r="D13" s="88"/>
      <c r="E13" s="7" t="s">
        <v>16</v>
      </c>
      <c r="F13" s="34" t="s">
        <v>6</v>
      </c>
      <c r="G13" s="6"/>
      <c r="H13" s="62"/>
      <c r="I13" s="61"/>
      <c r="L13" s="43" t="s">
        <v>34</v>
      </c>
      <c r="M13" s="44" t="s">
        <v>35</v>
      </c>
      <c r="N13" s="44" t="s">
        <v>36</v>
      </c>
      <c r="O13" s="66" t="s">
        <v>37</v>
      </c>
    </row>
    <row r="14" spans="1:15" ht="30.75" customHeight="1" thickBot="1">
      <c r="B14" s="89" t="s">
        <v>21</v>
      </c>
      <c r="C14" s="90"/>
      <c r="D14" s="91"/>
      <c r="E14" s="45" t="s">
        <v>48</v>
      </c>
      <c r="F14" s="46">
        <v>100000</v>
      </c>
      <c r="G14" s="18"/>
      <c r="H14" s="18"/>
      <c r="I14" s="61"/>
      <c r="L14" s="67">
        <v>1</v>
      </c>
      <c r="M14" s="68">
        <v>2</v>
      </c>
      <c r="N14" s="68">
        <v>3</v>
      </c>
      <c r="O14" s="69">
        <f>L14*M14*N14</f>
        <v>6</v>
      </c>
    </row>
    <row r="15" spans="1:15" ht="19.5" customHeight="1">
      <c r="B15" s="86" t="s">
        <v>26</v>
      </c>
      <c r="C15" s="87"/>
      <c r="D15" s="87"/>
      <c r="E15" s="47"/>
      <c r="F15" s="46">
        <v>100000</v>
      </c>
      <c r="G15" s="18"/>
      <c r="H15" s="18"/>
      <c r="I15" s="61"/>
    </row>
    <row r="16" spans="1:15" ht="19.5" customHeight="1">
      <c r="B16" s="86" t="s">
        <v>27</v>
      </c>
      <c r="C16" s="87"/>
      <c r="D16" s="87"/>
      <c r="E16" s="47"/>
      <c r="F16" s="46"/>
      <c r="G16" s="18"/>
      <c r="H16" s="18"/>
      <c r="I16" s="61"/>
    </row>
    <row r="17" spans="1:14" ht="19.5" customHeight="1">
      <c r="B17" s="87" t="s">
        <v>22</v>
      </c>
      <c r="C17" s="87"/>
      <c r="D17" s="87"/>
      <c r="E17" s="46"/>
      <c r="F17" s="46"/>
      <c r="G17" s="18"/>
      <c r="H17" s="18"/>
      <c r="I17" s="61"/>
    </row>
    <row r="18" spans="1:14" ht="19.5" customHeight="1">
      <c r="B18" s="87" t="s">
        <v>23</v>
      </c>
      <c r="C18" s="87"/>
      <c r="D18" s="87"/>
      <c r="E18" s="46"/>
      <c r="F18" s="48"/>
      <c r="G18" s="18"/>
      <c r="H18" s="18"/>
      <c r="I18" s="61"/>
    </row>
    <row r="19" spans="1:14" ht="19.5" customHeight="1">
      <c r="B19" s="87" t="s">
        <v>24</v>
      </c>
      <c r="C19" s="87"/>
      <c r="D19" s="87"/>
      <c r="E19" s="46"/>
      <c r="F19" s="46"/>
      <c r="G19" s="18"/>
      <c r="H19" s="18"/>
      <c r="I19" s="61"/>
    </row>
    <row r="20" spans="1:14" ht="19.5" customHeight="1" thickBot="1">
      <c r="B20" s="87" t="s">
        <v>25</v>
      </c>
      <c r="C20" s="87"/>
      <c r="D20" s="87"/>
      <c r="E20" s="46"/>
      <c r="F20" s="49">
        <v>20000</v>
      </c>
      <c r="G20" s="18"/>
      <c r="H20" s="18"/>
      <c r="I20" s="61"/>
    </row>
    <row r="21" spans="1:14" ht="21" customHeight="1" thickTop="1">
      <c r="B21" s="100" t="s">
        <v>8</v>
      </c>
      <c r="C21" s="101"/>
      <c r="D21" s="102"/>
      <c r="E21" s="38"/>
      <c r="F21" s="15">
        <f>SUM(F14:F20)</f>
        <v>220000</v>
      </c>
      <c r="G21" s="18"/>
      <c r="H21" s="18"/>
      <c r="I21" s="61"/>
    </row>
    <row r="22" spans="1:14" ht="15" customHeight="1">
      <c r="B22" s="8"/>
      <c r="C22" s="8"/>
      <c r="D22" s="8"/>
      <c r="E22" s="30"/>
      <c r="F22" s="26"/>
      <c r="G22" s="9"/>
      <c r="H22" s="63"/>
      <c r="I22" s="61"/>
    </row>
    <row r="23" spans="1:14" ht="15" customHeight="1" thickBot="1">
      <c r="A23" s="53"/>
      <c r="B23" s="57"/>
      <c r="C23" s="57"/>
      <c r="D23" s="57"/>
      <c r="E23" s="58"/>
      <c r="F23" s="59"/>
      <c r="G23" s="60"/>
      <c r="H23" s="63"/>
      <c r="I23" s="61"/>
    </row>
    <row r="24" spans="1:14" ht="14.25" thickBot="1">
      <c r="A24" s="10"/>
      <c r="B24" s="4" t="s">
        <v>1</v>
      </c>
      <c r="C24" s="11"/>
      <c r="D24" s="12"/>
      <c r="E24" s="31"/>
      <c r="F24" s="6" t="s">
        <v>3</v>
      </c>
      <c r="G24" s="6"/>
      <c r="H24" s="62"/>
      <c r="I24" s="62"/>
      <c r="J24" s="6"/>
      <c r="K24" s="6"/>
      <c r="L24" s="6"/>
    </row>
    <row r="25" spans="1:14" ht="25.5" customHeight="1">
      <c r="A25" s="10"/>
      <c r="B25" s="94" t="s">
        <v>31</v>
      </c>
      <c r="C25" s="95"/>
      <c r="D25" s="96"/>
      <c r="E25" s="65" t="s">
        <v>32</v>
      </c>
      <c r="F25" s="19" t="s">
        <v>13</v>
      </c>
      <c r="G25" s="6"/>
      <c r="H25" s="6"/>
      <c r="I25" s="6"/>
      <c r="J25" s="6"/>
      <c r="K25" s="70" t="s">
        <v>39</v>
      </c>
      <c r="L25" s="74"/>
      <c r="M25" s="75"/>
      <c r="N25" s="76"/>
    </row>
    <row r="26" spans="1:14" ht="22.5" customHeight="1">
      <c r="A26" s="10"/>
      <c r="B26" s="97">
        <f>SUMIFS($F$42:$F$241,$G$42:$G$241,"")</f>
        <v>200000</v>
      </c>
      <c r="C26" s="98"/>
      <c r="D26" s="99"/>
      <c r="E26" s="20">
        <f>SUMIFS($F$42:$F$241,$G$42:$G$241,"×")</f>
        <v>20000</v>
      </c>
      <c r="F26" s="28">
        <f>B26+E26</f>
        <v>220000</v>
      </c>
      <c r="G26" s="6"/>
      <c r="H26" s="6"/>
      <c r="I26" s="6"/>
      <c r="J26" s="6"/>
      <c r="K26" s="71">
        <f>B26*(1/2)</f>
        <v>100000</v>
      </c>
      <c r="L26" s="62"/>
      <c r="M26" s="61"/>
      <c r="N26" s="77"/>
    </row>
    <row r="27" spans="1:14" ht="22.5" customHeight="1">
      <c r="A27" s="10"/>
      <c r="B27" s="23"/>
      <c r="C27" s="23"/>
      <c r="D27" s="23"/>
      <c r="E27" s="24"/>
      <c r="F27" s="27"/>
      <c r="G27" s="6"/>
      <c r="H27" s="6"/>
      <c r="I27" s="6"/>
      <c r="J27" s="6"/>
      <c r="K27" s="72" t="s">
        <v>40</v>
      </c>
      <c r="L27" s="62"/>
      <c r="M27" s="61"/>
      <c r="N27" s="77"/>
    </row>
    <row r="28" spans="1:14" ht="22.5" customHeight="1">
      <c r="A28" s="10"/>
      <c r="B28" s="4" t="s">
        <v>29</v>
      </c>
      <c r="C28" s="23"/>
      <c r="D28" s="23"/>
      <c r="E28" s="39"/>
      <c r="F28" s="27"/>
      <c r="G28" s="6"/>
      <c r="H28" s="6"/>
      <c r="I28" s="6"/>
      <c r="J28" s="6"/>
      <c r="K28" s="71">
        <f>B26*(2/3)</f>
        <v>133333.33333333331</v>
      </c>
      <c r="L28" s="62"/>
      <c r="M28" s="61"/>
      <c r="N28" s="77"/>
    </row>
    <row r="29" spans="1:14" ht="22.5" customHeight="1">
      <c r="A29" s="10"/>
      <c r="C29" s="23"/>
      <c r="D29" s="41" t="s">
        <v>18</v>
      </c>
      <c r="E29" s="42" t="s">
        <v>19</v>
      </c>
      <c r="F29" s="27"/>
      <c r="G29" s="6"/>
      <c r="H29" s="6"/>
      <c r="I29" s="6"/>
      <c r="J29" s="6"/>
      <c r="K29" s="72" t="s">
        <v>41</v>
      </c>
      <c r="L29" s="62"/>
      <c r="M29" s="61"/>
      <c r="N29" s="77"/>
    </row>
    <row r="30" spans="1:14" ht="22.5" customHeight="1" thickBot="1">
      <c r="A30" s="10"/>
      <c r="C30" s="23"/>
      <c r="D30" s="40" t="s">
        <v>43</v>
      </c>
      <c r="E30" s="20">
        <f>SUMIFS($F$42:$F$241,$D$42:$D$241,"謝礼（交通費含む）",$G$42:$G$241,"")</f>
        <v>30000</v>
      </c>
      <c r="F30" s="27"/>
      <c r="G30" s="6"/>
      <c r="H30" s="6"/>
      <c r="I30" s="6"/>
      <c r="J30" s="6"/>
      <c r="K30" s="73">
        <f>B26*(4/5)</f>
        <v>160000</v>
      </c>
      <c r="L30" s="78"/>
      <c r="M30" s="53"/>
      <c r="N30" s="79"/>
    </row>
    <row r="31" spans="1:14" ht="22.5" customHeight="1">
      <c r="A31" s="10"/>
      <c r="C31" s="23"/>
      <c r="D31" s="40" t="s">
        <v>44</v>
      </c>
      <c r="E31" s="20">
        <f>SUMIFS($F$42:$F$241,$D$42:$D$241,"事務局交通費",$G$42:$G$241,"")</f>
        <v>10000</v>
      </c>
      <c r="F31" s="27"/>
      <c r="G31" s="6"/>
      <c r="H31" s="6"/>
      <c r="I31" s="6"/>
      <c r="J31" s="6"/>
      <c r="K31" s="6"/>
      <c r="L31" s="6"/>
    </row>
    <row r="32" spans="1:14" ht="22.5" customHeight="1">
      <c r="A32" s="10"/>
      <c r="C32" s="23"/>
      <c r="D32" s="40" t="s">
        <v>45</v>
      </c>
      <c r="E32" s="20">
        <f>SUMIFS($F$42:$F$241,$D$42:$D$241,"物品購入費",$G$42:$G$241,"")</f>
        <v>50000</v>
      </c>
      <c r="F32" s="27"/>
      <c r="G32" s="6"/>
      <c r="H32" s="6"/>
      <c r="I32" s="6"/>
      <c r="J32" s="6"/>
      <c r="K32" s="6"/>
      <c r="L32" s="6"/>
    </row>
    <row r="33" spans="1:17" ht="22.5" customHeight="1">
      <c r="A33" s="10"/>
      <c r="C33" s="23"/>
      <c r="D33" s="40" t="s">
        <v>46</v>
      </c>
      <c r="E33" s="20">
        <f>SUMIFS($F$42:$F$241,$D$42:$D$241,"使用料、賃借料",$G$42:$G$241,"")</f>
        <v>50000</v>
      </c>
      <c r="F33" s="27"/>
      <c r="G33" s="6"/>
      <c r="H33" s="6"/>
      <c r="I33" s="6"/>
      <c r="J33" s="6"/>
      <c r="K33" s="6"/>
      <c r="L33" s="6"/>
    </row>
    <row r="34" spans="1:17" ht="22.5" customHeight="1">
      <c r="A34" s="10"/>
      <c r="C34" s="23"/>
      <c r="D34" s="40" t="s">
        <v>17</v>
      </c>
      <c r="E34" s="20">
        <f>SUMIFS($F$42:$F$241,$D$42:$D$241,"諸費",$G$42:$G$241,"")</f>
        <v>10000</v>
      </c>
      <c r="F34" s="27"/>
      <c r="G34" s="6"/>
      <c r="H34" s="6"/>
      <c r="I34" s="6"/>
      <c r="J34" s="6"/>
      <c r="K34" s="6"/>
      <c r="L34" s="6"/>
    </row>
    <row r="35" spans="1:17" ht="22.5" customHeight="1">
      <c r="A35" s="10"/>
      <c r="C35" s="23"/>
      <c r="D35" s="40" t="s">
        <v>47</v>
      </c>
      <c r="E35" s="20">
        <f>SUMIFS($F$42:$F$241,$D$42:$D$241,"外注費",$G$42:$G$241,"")</f>
        <v>50000</v>
      </c>
      <c r="F35" s="27"/>
      <c r="G35" s="6"/>
      <c r="H35" s="6"/>
      <c r="I35" s="6"/>
      <c r="J35" s="6"/>
      <c r="K35" s="6"/>
      <c r="L35" s="6"/>
    </row>
    <row r="36" spans="1:17" ht="22.5" customHeight="1">
      <c r="A36" s="10"/>
      <c r="C36" s="23"/>
      <c r="D36" s="40" t="s">
        <v>42</v>
      </c>
      <c r="E36" s="20">
        <f>SUMIFS($F$42:$F$241,$D$42:$D$241,"その他",$G$42:$G$241,"")</f>
        <v>0</v>
      </c>
      <c r="F36" s="27"/>
      <c r="G36" s="6"/>
      <c r="H36" s="6"/>
      <c r="I36" s="6"/>
      <c r="J36" s="6"/>
      <c r="K36" s="6"/>
      <c r="L36" s="6"/>
    </row>
    <row r="37" spans="1:17" ht="22.5" customHeight="1">
      <c r="A37" s="10"/>
      <c r="B37" s="23"/>
      <c r="C37" s="23"/>
      <c r="D37" s="23"/>
      <c r="E37" s="39"/>
      <c r="F37" s="27"/>
      <c r="G37" s="6"/>
      <c r="H37" s="6"/>
      <c r="I37" s="6"/>
      <c r="J37" s="6"/>
      <c r="K37" s="6"/>
      <c r="L37" s="6"/>
    </row>
    <row r="38" spans="1:17">
      <c r="A38" s="10"/>
      <c r="B38" s="4" t="s">
        <v>9</v>
      </c>
      <c r="C38" s="11"/>
      <c r="D38" s="12"/>
      <c r="E38" s="32"/>
      <c r="F38" s="5"/>
      <c r="G38" s="6"/>
      <c r="H38" s="6"/>
    </row>
    <row r="39" spans="1:17">
      <c r="A39" s="10"/>
      <c r="B39" s="8" t="s">
        <v>12</v>
      </c>
      <c r="C39" s="11"/>
      <c r="D39" s="12"/>
      <c r="E39" s="32"/>
      <c r="F39" s="5"/>
      <c r="G39" s="6"/>
      <c r="H39" s="6"/>
    </row>
    <row r="40" spans="1:17">
      <c r="A40" s="10"/>
      <c r="B40" s="8" t="s">
        <v>33</v>
      </c>
      <c r="C40" s="11"/>
      <c r="D40" s="12"/>
      <c r="E40" s="33"/>
      <c r="F40" s="6" t="s">
        <v>30</v>
      </c>
      <c r="G40" s="6"/>
      <c r="H40" s="6"/>
    </row>
    <row r="41" spans="1:17" ht="24.75" customHeight="1">
      <c r="A41" s="14"/>
      <c r="B41" s="110" t="s">
        <v>2</v>
      </c>
      <c r="C41" s="110"/>
      <c r="D41" s="35" t="s">
        <v>10</v>
      </c>
      <c r="E41" s="36" t="s">
        <v>20</v>
      </c>
      <c r="F41" s="36" t="s">
        <v>7</v>
      </c>
      <c r="G41" s="37" t="s">
        <v>14</v>
      </c>
      <c r="H41" s="21"/>
      <c r="I41" s="1"/>
      <c r="J41" s="1"/>
      <c r="K41" s="1"/>
      <c r="L41" s="1"/>
      <c r="M41" s="1"/>
      <c r="N41" s="1"/>
      <c r="O41" s="1"/>
      <c r="P41" s="1"/>
      <c r="Q41" s="1"/>
    </row>
    <row r="42" spans="1:17" ht="19.5" customHeight="1">
      <c r="A42" s="13"/>
      <c r="B42" s="83">
        <v>1</v>
      </c>
      <c r="C42" s="84"/>
      <c r="D42" s="50" t="s">
        <v>43</v>
      </c>
      <c r="E42" s="51" t="s">
        <v>49</v>
      </c>
      <c r="F42" s="51">
        <v>30000</v>
      </c>
      <c r="G42" s="52"/>
      <c r="H42" s="22"/>
      <c r="I42" s="1"/>
      <c r="J42" s="1"/>
      <c r="K42" s="1"/>
      <c r="L42" s="1"/>
      <c r="M42" s="1"/>
      <c r="N42" s="1"/>
      <c r="O42" s="1"/>
      <c r="P42" s="1"/>
      <c r="Q42" s="1"/>
    </row>
    <row r="43" spans="1:17" ht="19.5" customHeight="1">
      <c r="A43" s="13"/>
      <c r="B43" s="83">
        <v>2</v>
      </c>
      <c r="C43" s="84"/>
      <c r="D43" s="50" t="s">
        <v>44</v>
      </c>
      <c r="E43" s="51"/>
      <c r="F43" s="51">
        <v>10000</v>
      </c>
      <c r="G43" s="52"/>
      <c r="H43" s="22"/>
      <c r="I43" s="1"/>
      <c r="J43" s="1"/>
      <c r="K43" s="1"/>
      <c r="L43" s="1"/>
      <c r="M43" s="1"/>
      <c r="N43" s="1"/>
      <c r="O43" s="1"/>
      <c r="P43" s="1"/>
      <c r="Q43" s="1"/>
    </row>
    <row r="44" spans="1:17" ht="19.5" customHeight="1">
      <c r="A44" s="13"/>
      <c r="B44" s="83">
        <v>3</v>
      </c>
      <c r="C44" s="84"/>
      <c r="D44" s="50" t="s">
        <v>45</v>
      </c>
      <c r="E44" s="51" t="s">
        <v>52</v>
      </c>
      <c r="F44" s="51">
        <v>50000</v>
      </c>
      <c r="G44" s="52"/>
      <c r="H44" s="22"/>
      <c r="I44" s="1"/>
      <c r="J44" s="1"/>
      <c r="K44" s="1"/>
      <c r="L44" s="1"/>
      <c r="M44" s="1"/>
      <c r="N44" s="1"/>
      <c r="O44" s="1"/>
      <c r="P44" s="1"/>
      <c r="Q44" s="1"/>
    </row>
    <row r="45" spans="1:17" ht="19.5" customHeight="1">
      <c r="A45" s="13"/>
      <c r="B45" s="83">
        <v>4</v>
      </c>
      <c r="C45" s="84"/>
      <c r="D45" s="50" t="s">
        <v>46</v>
      </c>
      <c r="E45" s="51" t="s">
        <v>51</v>
      </c>
      <c r="F45" s="51">
        <v>50000</v>
      </c>
      <c r="G45" s="52"/>
      <c r="H45" s="22"/>
      <c r="I45" s="1"/>
      <c r="J45" s="1"/>
      <c r="K45" s="1"/>
      <c r="L45" s="1"/>
      <c r="M45" s="1"/>
      <c r="N45" s="1"/>
      <c r="O45" s="1"/>
      <c r="P45" s="1"/>
      <c r="Q45" s="1"/>
    </row>
    <row r="46" spans="1:17" ht="19.5" customHeight="1">
      <c r="A46" s="13"/>
      <c r="B46" s="83">
        <v>5</v>
      </c>
      <c r="C46" s="84"/>
      <c r="D46" s="50" t="s">
        <v>17</v>
      </c>
      <c r="E46" s="51" t="s">
        <v>50</v>
      </c>
      <c r="F46" s="51">
        <v>10000</v>
      </c>
      <c r="G46" s="52"/>
      <c r="H46" s="22"/>
      <c r="I46" s="1"/>
      <c r="J46" s="1"/>
      <c r="K46" s="1"/>
      <c r="L46" s="1"/>
      <c r="M46" s="1"/>
      <c r="N46" s="1"/>
      <c r="O46" s="1"/>
      <c r="P46" s="1"/>
      <c r="Q46" s="1"/>
    </row>
    <row r="47" spans="1:17" ht="19.5" customHeight="1">
      <c r="A47" s="13"/>
      <c r="B47" s="83">
        <v>6</v>
      </c>
      <c r="C47" s="84"/>
      <c r="D47" s="50" t="s">
        <v>47</v>
      </c>
      <c r="E47" s="51" t="s">
        <v>53</v>
      </c>
      <c r="F47" s="51">
        <v>50000</v>
      </c>
      <c r="G47" s="52"/>
      <c r="H47" s="22"/>
      <c r="I47" s="1"/>
      <c r="J47" s="1"/>
      <c r="K47" s="1"/>
      <c r="L47" s="1"/>
      <c r="M47" s="1"/>
      <c r="N47" s="1"/>
      <c r="O47" s="1"/>
      <c r="P47" s="1"/>
      <c r="Q47" s="1"/>
    </row>
    <row r="48" spans="1:17" ht="19.5" customHeight="1">
      <c r="A48" s="13"/>
      <c r="B48" s="83">
        <v>7</v>
      </c>
      <c r="C48" s="84"/>
      <c r="D48" s="50" t="s">
        <v>47</v>
      </c>
      <c r="E48" s="51"/>
      <c r="F48" s="51">
        <v>20000</v>
      </c>
      <c r="G48" s="52" t="s">
        <v>28</v>
      </c>
      <c r="H48" s="22"/>
      <c r="I48" s="1"/>
      <c r="J48" s="1"/>
      <c r="K48" s="1"/>
      <c r="L48" s="1"/>
      <c r="M48" s="1"/>
      <c r="N48" s="1"/>
      <c r="O48" s="1"/>
      <c r="P48" s="1"/>
      <c r="Q48" s="1"/>
    </row>
    <row r="49" spans="1:17" ht="19.5" customHeight="1">
      <c r="A49" s="13"/>
      <c r="B49" s="83">
        <v>8</v>
      </c>
      <c r="C49" s="84"/>
      <c r="D49" s="50"/>
      <c r="E49" s="51"/>
      <c r="F49" s="51"/>
      <c r="G49" s="52"/>
      <c r="H49" s="22"/>
      <c r="I49" s="1"/>
      <c r="J49" s="1"/>
      <c r="K49" s="1"/>
      <c r="L49" s="1"/>
      <c r="M49" s="1"/>
      <c r="N49" s="1"/>
      <c r="O49" s="1"/>
      <c r="P49" s="1"/>
      <c r="Q49" s="1"/>
    </row>
    <row r="50" spans="1:17" ht="19.5" customHeight="1">
      <c r="A50" s="13"/>
      <c r="B50" s="83">
        <v>9</v>
      </c>
      <c r="C50" s="84"/>
      <c r="D50" s="50"/>
      <c r="E50" s="51"/>
      <c r="F50" s="51"/>
      <c r="G50" s="52"/>
      <c r="H50" s="22"/>
      <c r="I50" s="1"/>
      <c r="J50" s="1"/>
      <c r="K50" s="1"/>
      <c r="L50" s="1"/>
      <c r="M50" s="1"/>
      <c r="N50" s="1"/>
      <c r="O50" s="1"/>
      <c r="P50" s="1"/>
      <c r="Q50" s="1"/>
    </row>
    <row r="51" spans="1:17" ht="19.5" customHeight="1">
      <c r="A51" s="13"/>
      <c r="B51" s="83">
        <v>10</v>
      </c>
      <c r="C51" s="84"/>
      <c r="D51" s="50"/>
      <c r="E51" s="51"/>
      <c r="F51" s="51"/>
      <c r="G51" s="52"/>
      <c r="H51" s="22"/>
      <c r="I51" s="1"/>
      <c r="J51" s="1"/>
      <c r="K51" s="1"/>
      <c r="L51" s="1"/>
      <c r="M51" s="1"/>
      <c r="N51" s="1"/>
      <c r="O51" s="1"/>
      <c r="P51" s="1"/>
      <c r="Q51" s="1"/>
    </row>
    <row r="52" spans="1:17" ht="19.5" customHeight="1">
      <c r="A52" s="13"/>
      <c r="B52" s="83">
        <v>11</v>
      </c>
      <c r="C52" s="84"/>
      <c r="D52" s="50"/>
      <c r="E52" s="51"/>
      <c r="F52" s="51"/>
      <c r="G52" s="52"/>
      <c r="H52" s="22"/>
      <c r="I52" s="1"/>
      <c r="J52" s="1"/>
      <c r="K52" s="1"/>
      <c r="L52" s="1"/>
      <c r="M52" s="1"/>
      <c r="N52" s="1"/>
      <c r="O52" s="1"/>
      <c r="P52" s="1"/>
      <c r="Q52" s="1"/>
    </row>
    <row r="53" spans="1:17" ht="18.75">
      <c r="B53" s="81">
        <v>12</v>
      </c>
      <c r="C53" s="82"/>
      <c r="D53" s="50"/>
      <c r="E53" s="51"/>
      <c r="F53" s="51"/>
      <c r="G53" s="52"/>
      <c r="H53" s="22"/>
      <c r="I53" s="1"/>
      <c r="J53" s="1"/>
      <c r="K53" s="1"/>
      <c r="L53" s="1"/>
      <c r="M53" s="1"/>
      <c r="N53" s="1"/>
      <c r="O53" s="1"/>
      <c r="P53" s="1"/>
      <c r="Q53" s="1"/>
    </row>
    <row r="54" spans="1:17" ht="18.75">
      <c r="B54" s="81">
        <v>13</v>
      </c>
      <c r="C54" s="82"/>
      <c r="D54" s="50"/>
      <c r="E54" s="51"/>
      <c r="F54" s="51"/>
      <c r="G54" s="52"/>
      <c r="H54" s="22"/>
      <c r="I54" s="1"/>
      <c r="J54" s="1"/>
      <c r="K54" s="1"/>
      <c r="L54" s="1"/>
      <c r="M54" s="1"/>
      <c r="N54" s="1"/>
      <c r="O54" s="1"/>
      <c r="P54" s="1"/>
      <c r="Q54" s="1"/>
    </row>
    <row r="55" spans="1:17" ht="18.75" customHeight="1">
      <c r="B55" s="81">
        <v>14</v>
      </c>
      <c r="C55" s="82"/>
      <c r="D55" s="50"/>
      <c r="E55" s="51"/>
      <c r="F55" s="51"/>
      <c r="G55" s="52"/>
      <c r="H55" s="22"/>
      <c r="I55" s="1"/>
      <c r="J55" s="1"/>
      <c r="K55" s="1"/>
      <c r="L55" s="1"/>
      <c r="M55" s="1"/>
      <c r="N55" s="1"/>
      <c r="O55" s="1"/>
      <c r="P55" s="1"/>
      <c r="Q55" s="1"/>
    </row>
    <row r="56" spans="1:17" ht="18.75" customHeight="1">
      <c r="B56" s="81">
        <v>15</v>
      </c>
      <c r="C56" s="82"/>
      <c r="D56" s="50"/>
      <c r="E56" s="51"/>
      <c r="F56" s="51"/>
      <c r="G56" s="52"/>
      <c r="H56" s="22"/>
      <c r="I56" s="1"/>
      <c r="J56" s="1"/>
      <c r="K56" s="1"/>
      <c r="L56" s="1"/>
      <c r="M56" s="1"/>
      <c r="N56" s="1"/>
      <c r="O56" s="1"/>
      <c r="P56" s="1"/>
      <c r="Q56" s="1"/>
    </row>
    <row r="57" spans="1:17" ht="18.75" customHeight="1">
      <c r="B57" s="81">
        <v>16</v>
      </c>
      <c r="C57" s="82"/>
      <c r="D57" s="50"/>
      <c r="E57" s="51"/>
      <c r="F57" s="51"/>
      <c r="G57" s="52"/>
      <c r="H57" s="22"/>
      <c r="I57" s="1"/>
      <c r="J57" s="1"/>
      <c r="K57" s="1"/>
      <c r="L57" s="1"/>
      <c r="M57" s="1"/>
      <c r="N57" s="1"/>
      <c r="O57" s="1"/>
      <c r="P57" s="1"/>
      <c r="Q57" s="1"/>
    </row>
    <row r="58" spans="1:17" ht="18.75" customHeight="1">
      <c r="B58" s="81">
        <v>17</v>
      </c>
      <c r="C58" s="82"/>
      <c r="D58" s="50"/>
      <c r="E58" s="51"/>
      <c r="F58" s="51"/>
      <c r="G58" s="52"/>
      <c r="H58" s="22"/>
      <c r="I58" s="1"/>
      <c r="J58" s="1"/>
      <c r="K58" s="1"/>
      <c r="L58" s="1"/>
      <c r="M58" s="1"/>
      <c r="N58" s="1"/>
      <c r="O58" s="1"/>
      <c r="P58" s="1"/>
      <c r="Q58" s="1"/>
    </row>
    <row r="59" spans="1:17" ht="18.75" customHeight="1">
      <c r="B59" s="81">
        <v>18</v>
      </c>
      <c r="C59" s="82"/>
      <c r="D59" s="50"/>
      <c r="E59" s="51"/>
      <c r="F59" s="51"/>
      <c r="G59" s="52"/>
      <c r="H59" s="22"/>
      <c r="I59" s="1"/>
      <c r="J59" s="1"/>
      <c r="K59" s="1"/>
      <c r="L59" s="1"/>
      <c r="M59" s="1"/>
      <c r="N59" s="1"/>
      <c r="O59" s="1"/>
      <c r="P59" s="1"/>
      <c r="Q59" s="1"/>
    </row>
    <row r="60" spans="1:17" ht="18.75" customHeight="1">
      <c r="B60" s="81">
        <v>19</v>
      </c>
      <c r="C60" s="82"/>
      <c r="D60" s="50"/>
      <c r="E60" s="51"/>
      <c r="F60" s="51"/>
      <c r="G60" s="52"/>
      <c r="H60" s="22"/>
      <c r="I60" s="1"/>
      <c r="J60" s="1"/>
      <c r="K60" s="1"/>
      <c r="L60" s="1"/>
      <c r="M60" s="1"/>
      <c r="N60" s="1"/>
      <c r="O60" s="1"/>
      <c r="P60" s="1"/>
      <c r="Q60" s="1"/>
    </row>
    <row r="61" spans="1:17" ht="18.75" customHeight="1">
      <c r="B61" s="81">
        <v>20</v>
      </c>
      <c r="C61" s="82"/>
      <c r="D61" s="50"/>
      <c r="E61" s="51"/>
      <c r="F61" s="51"/>
      <c r="G61" s="52"/>
      <c r="H61" s="22"/>
      <c r="I61" s="1"/>
      <c r="J61" s="1"/>
      <c r="K61" s="1"/>
      <c r="L61" s="1"/>
      <c r="M61" s="1"/>
      <c r="N61" s="1"/>
      <c r="O61" s="1"/>
      <c r="P61" s="1"/>
      <c r="Q61" s="1"/>
    </row>
    <row r="62" spans="1:17" ht="18.75" customHeight="1">
      <c r="B62" s="81">
        <v>21</v>
      </c>
      <c r="C62" s="82"/>
      <c r="D62" s="50"/>
      <c r="E62" s="51"/>
      <c r="F62" s="51"/>
      <c r="G62" s="52"/>
      <c r="H62" s="22"/>
      <c r="I62" s="1"/>
      <c r="J62" s="1"/>
      <c r="K62" s="1"/>
      <c r="L62" s="1"/>
      <c r="M62" s="1"/>
      <c r="N62" s="1"/>
      <c r="O62" s="1"/>
      <c r="P62" s="1"/>
      <c r="Q62" s="1"/>
    </row>
    <row r="63" spans="1:17" ht="18.75" customHeight="1">
      <c r="B63" s="81">
        <v>22</v>
      </c>
      <c r="C63" s="82"/>
      <c r="D63" s="50"/>
      <c r="E63" s="51"/>
      <c r="F63" s="51"/>
      <c r="G63" s="52"/>
      <c r="H63" s="22"/>
      <c r="I63" s="1"/>
      <c r="J63" s="1"/>
      <c r="K63" s="1"/>
      <c r="L63" s="1"/>
      <c r="M63" s="1"/>
      <c r="N63" s="1"/>
      <c r="O63" s="1"/>
      <c r="P63" s="1"/>
      <c r="Q63" s="1"/>
    </row>
    <row r="64" spans="1:17" ht="18.75" customHeight="1">
      <c r="B64" s="81">
        <v>23</v>
      </c>
      <c r="C64" s="82"/>
      <c r="D64" s="50"/>
      <c r="E64" s="50"/>
      <c r="F64" s="50"/>
      <c r="G64" s="52"/>
      <c r="H64" s="22"/>
      <c r="I64" s="1"/>
      <c r="J64" s="1"/>
      <c r="K64" s="1"/>
      <c r="L64" s="1"/>
      <c r="M64" s="1"/>
      <c r="N64" s="1"/>
      <c r="O64" s="1"/>
      <c r="P64" s="1"/>
      <c r="Q64" s="1"/>
    </row>
    <row r="65" spans="2:17" ht="18.75" customHeight="1">
      <c r="B65" s="81">
        <v>24</v>
      </c>
      <c r="C65" s="82"/>
      <c r="D65" s="50"/>
      <c r="E65" s="50"/>
      <c r="F65" s="50"/>
      <c r="G65" s="52"/>
      <c r="H65" s="22"/>
      <c r="I65" s="1"/>
      <c r="J65" s="1"/>
      <c r="K65" s="1"/>
      <c r="L65" s="1"/>
      <c r="M65" s="1"/>
      <c r="N65" s="1"/>
      <c r="O65" s="1"/>
      <c r="P65" s="1"/>
      <c r="Q65" s="1"/>
    </row>
    <row r="66" spans="2:17" ht="18.75" customHeight="1">
      <c r="B66" s="81">
        <v>25</v>
      </c>
      <c r="C66" s="82"/>
      <c r="D66" s="50"/>
      <c r="E66" s="50"/>
      <c r="F66" s="50"/>
      <c r="G66" s="52"/>
      <c r="H66" s="22"/>
      <c r="I66" s="1"/>
      <c r="J66" s="1"/>
      <c r="K66" s="1"/>
      <c r="L66" s="1"/>
      <c r="M66" s="1"/>
      <c r="N66" s="1"/>
      <c r="O66" s="1"/>
      <c r="P66" s="1"/>
      <c r="Q66" s="1"/>
    </row>
    <row r="67" spans="2:17" ht="18.75" customHeight="1">
      <c r="B67" s="81">
        <v>26</v>
      </c>
      <c r="C67" s="82"/>
      <c r="D67" s="50"/>
      <c r="E67" s="50"/>
      <c r="F67" s="50"/>
      <c r="G67" s="52"/>
      <c r="H67" s="22"/>
      <c r="I67" s="1"/>
      <c r="J67" s="1"/>
      <c r="K67" s="1"/>
      <c r="L67" s="1"/>
      <c r="M67" s="1"/>
      <c r="N67" s="1"/>
      <c r="O67" s="1"/>
      <c r="P67" s="1"/>
      <c r="Q67" s="1"/>
    </row>
    <row r="68" spans="2:17" ht="18.75" customHeight="1">
      <c r="B68" s="81">
        <v>27</v>
      </c>
      <c r="C68" s="82"/>
      <c r="D68" s="50"/>
      <c r="E68" s="50"/>
      <c r="F68" s="50"/>
      <c r="G68" s="52"/>
      <c r="H68" s="22"/>
      <c r="I68" s="1"/>
      <c r="J68" s="1"/>
      <c r="K68" s="1"/>
      <c r="L68" s="1"/>
      <c r="M68" s="1"/>
      <c r="N68" s="1"/>
      <c r="O68" s="1"/>
      <c r="P68" s="1"/>
      <c r="Q68" s="1"/>
    </row>
    <row r="69" spans="2:17" ht="18.75" customHeight="1">
      <c r="B69" s="81">
        <v>28</v>
      </c>
      <c r="C69" s="82"/>
      <c r="D69" s="50"/>
      <c r="E69" s="50"/>
      <c r="F69" s="50"/>
      <c r="G69" s="52"/>
      <c r="H69" s="22"/>
      <c r="I69" s="1"/>
      <c r="J69" s="1"/>
      <c r="K69" s="1"/>
      <c r="L69" s="1"/>
      <c r="M69" s="1"/>
      <c r="N69" s="1"/>
      <c r="O69" s="1"/>
      <c r="P69" s="1"/>
      <c r="Q69" s="1"/>
    </row>
    <row r="70" spans="2:17" ht="18.75" customHeight="1">
      <c r="B70" s="81">
        <v>29</v>
      </c>
      <c r="C70" s="82"/>
      <c r="D70" s="50"/>
      <c r="E70" s="50"/>
      <c r="F70" s="50"/>
      <c r="G70" s="52"/>
      <c r="H70" s="22"/>
      <c r="I70" s="1"/>
      <c r="J70" s="1"/>
      <c r="K70" s="1"/>
      <c r="L70" s="1"/>
      <c r="M70" s="1"/>
      <c r="N70" s="1"/>
      <c r="O70" s="1"/>
      <c r="P70" s="1"/>
      <c r="Q70" s="1"/>
    </row>
    <row r="71" spans="2:17" ht="18.75" customHeight="1">
      <c r="B71" s="81">
        <v>30</v>
      </c>
      <c r="C71" s="82"/>
      <c r="D71" s="50"/>
      <c r="E71" s="50"/>
      <c r="F71" s="50"/>
      <c r="G71" s="52"/>
      <c r="H71" s="22"/>
      <c r="I71" s="1"/>
      <c r="J71" s="1"/>
      <c r="K71" s="1"/>
      <c r="L71" s="1"/>
      <c r="M71" s="1"/>
      <c r="N71" s="1"/>
      <c r="O71" s="1"/>
      <c r="P71" s="1"/>
      <c r="Q71" s="1"/>
    </row>
    <row r="72" spans="2:17" ht="18.75" customHeight="1">
      <c r="B72" s="81">
        <v>31</v>
      </c>
      <c r="C72" s="82"/>
      <c r="D72" s="50"/>
      <c r="E72" s="50"/>
      <c r="F72" s="50"/>
      <c r="G72" s="52"/>
      <c r="H72" s="22"/>
      <c r="I72" s="1"/>
      <c r="J72" s="1"/>
      <c r="K72" s="1"/>
      <c r="L72" s="1"/>
      <c r="M72" s="1"/>
      <c r="N72" s="1"/>
      <c r="O72" s="1"/>
      <c r="P72" s="1"/>
      <c r="Q72" s="1"/>
    </row>
    <row r="73" spans="2:17" ht="18.75" customHeight="1">
      <c r="B73" s="81">
        <v>32</v>
      </c>
      <c r="C73" s="82"/>
      <c r="D73" s="50"/>
      <c r="E73" s="50"/>
      <c r="F73" s="50"/>
      <c r="G73" s="52"/>
      <c r="H73" s="22"/>
      <c r="I73" s="1"/>
      <c r="J73" s="1"/>
      <c r="K73" s="1"/>
      <c r="L73" s="1"/>
      <c r="M73" s="1"/>
      <c r="N73" s="1"/>
      <c r="O73" s="1"/>
      <c r="P73" s="1"/>
      <c r="Q73" s="1"/>
    </row>
    <row r="74" spans="2:17" ht="18.75" customHeight="1">
      <c r="B74" s="81">
        <v>33</v>
      </c>
      <c r="C74" s="82"/>
      <c r="D74" s="50"/>
      <c r="E74" s="50"/>
      <c r="F74" s="50"/>
      <c r="G74" s="52"/>
      <c r="H74" s="22"/>
      <c r="I74" s="1"/>
      <c r="J74" s="1"/>
      <c r="K74" s="1"/>
      <c r="L74" s="1"/>
      <c r="M74" s="1"/>
      <c r="N74" s="1"/>
      <c r="O74" s="1"/>
      <c r="P74" s="1"/>
      <c r="Q74" s="1"/>
    </row>
    <row r="75" spans="2:17" ht="18.75" customHeight="1">
      <c r="B75" s="81">
        <v>34</v>
      </c>
      <c r="C75" s="82"/>
      <c r="D75" s="50"/>
      <c r="E75" s="50"/>
      <c r="F75" s="50"/>
      <c r="G75" s="52"/>
      <c r="H75" s="22"/>
      <c r="I75" s="1"/>
      <c r="J75" s="1"/>
      <c r="K75" s="1"/>
      <c r="L75" s="1"/>
      <c r="M75" s="1"/>
      <c r="N75" s="1"/>
      <c r="O75" s="1"/>
      <c r="P75" s="1"/>
      <c r="Q75" s="1"/>
    </row>
    <row r="76" spans="2:17" ht="18.75" customHeight="1">
      <c r="B76" s="81">
        <v>35</v>
      </c>
      <c r="C76" s="82"/>
      <c r="D76" s="50"/>
      <c r="E76" s="50"/>
      <c r="F76" s="50"/>
      <c r="G76" s="52"/>
      <c r="H76" s="22"/>
      <c r="I76" s="1"/>
      <c r="J76" s="1"/>
      <c r="K76" s="1"/>
      <c r="L76" s="1"/>
      <c r="M76" s="1"/>
      <c r="N76" s="1"/>
      <c r="O76" s="1"/>
      <c r="P76" s="1"/>
      <c r="Q76" s="1"/>
    </row>
    <row r="77" spans="2:17" ht="18.75" customHeight="1">
      <c r="B77" s="81">
        <v>36</v>
      </c>
      <c r="C77" s="82"/>
      <c r="D77" s="50"/>
      <c r="E77" s="50"/>
      <c r="F77" s="50"/>
      <c r="G77" s="52"/>
      <c r="H77" s="22"/>
      <c r="I77" s="1"/>
      <c r="J77" s="1"/>
      <c r="K77" s="1"/>
      <c r="L77" s="1"/>
      <c r="M77" s="1"/>
      <c r="N77" s="1"/>
      <c r="O77" s="1"/>
      <c r="P77" s="1"/>
      <c r="Q77" s="1"/>
    </row>
    <row r="78" spans="2:17" ht="18.75" customHeight="1">
      <c r="B78" s="81">
        <v>37</v>
      </c>
      <c r="C78" s="82"/>
      <c r="D78" s="50"/>
      <c r="E78" s="50"/>
      <c r="F78" s="50"/>
      <c r="G78" s="52"/>
      <c r="H78" s="22"/>
      <c r="I78" s="1"/>
      <c r="J78" s="1"/>
      <c r="K78" s="1"/>
      <c r="L78" s="1"/>
      <c r="M78" s="1"/>
      <c r="N78" s="1"/>
      <c r="O78" s="1"/>
      <c r="P78" s="1"/>
      <c r="Q78" s="1"/>
    </row>
    <row r="79" spans="2:17" ht="18.75" customHeight="1">
      <c r="B79" s="81">
        <v>38</v>
      </c>
      <c r="C79" s="82"/>
      <c r="D79" s="50"/>
      <c r="E79" s="50"/>
      <c r="F79" s="50"/>
      <c r="G79" s="52"/>
      <c r="H79" s="22"/>
      <c r="I79" s="1"/>
      <c r="J79" s="1"/>
      <c r="K79" s="1"/>
      <c r="L79" s="1"/>
      <c r="M79" s="1"/>
      <c r="N79" s="1"/>
      <c r="O79" s="1"/>
      <c r="P79" s="1"/>
      <c r="Q79" s="1"/>
    </row>
    <row r="80" spans="2:17" ht="18.75" customHeight="1">
      <c r="B80" s="81">
        <v>39</v>
      </c>
      <c r="C80" s="82"/>
      <c r="D80" s="50"/>
      <c r="E80" s="50"/>
      <c r="F80" s="50"/>
      <c r="G80" s="52"/>
      <c r="H80" s="22"/>
      <c r="I80" s="1"/>
      <c r="J80" s="1"/>
      <c r="K80" s="1"/>
      <c r="L80" s="1"/>
      <c r="M80" s="1"/>
      <c r="N80" s="1"/>
      <c r="O80" s="1"/>
      <c r="P80" s="1"/>
      <c r="Q80" s="1"/>
    </row>
    <row r="81" spans="2:17" ht="18.75" customHeight="1">
      <c r="B81" s="81">
        <v>40</v>
      </c>
      <c r="C81" s="82"/>
      <c r="D81" s="50"/>
      <c r="E81" s="50"/>
      <c r="F81" s="50"/>
      <c r="G81" s="52"/>
      <c r="H81" s="22"/>
      <c r="I81" s="1"/>
      <c r="J81" s="1"/>
      <c r="K81" s="1"/>
      <c r="L81" s="1"/>
      <c r="M81" s="1"/>
      <c r="N81" s="1"/>
      <c r="O81" s="1"/>
      <c r="P81" s="1"/>
      <c r="Q81" s="1"/>
    </row>
    <row r="82" spans="2:17">
      <c r="B82" s="81">
        <v>41</v>
      </c>
      <c r="C82" s="82"/>
      <c r="D82" s="50"/>
      <c r="E82" s="50"/>
      <c r="F82" s="50"/>
      <c r="G82" s="52"/>
    </row>
    <row r="83" spans="2:17">
      <c r="B83" s="81">
        <v>42</v>
      </c>
      <c r="C83" s="82"/>
      <c r="D83" s="50"/>
      <c r="E83" s="50"/>
      <c r="F83" s="50"/>
      <c r="G83" s="52"/>
    </row>
    <row r="84" spans="2:17">
      <c r="B84" s="81">
        <v>43</v>
      </c>
      <c r="C84" s="82"/>
      <c r="D84" s="50"/>
      <c r="E84" s="50"/>
      <c r="F84" s="50"/>
      <c r="G84" s="52"/>
    </row>
    <row r="85" spans="2:17">
      <c r="B85" s="81">
        <v>44</v>
      </c>
      <c r="C85" s="82"/>
      <c r="D85" s="50"/>
      <c r="E85" s="50"/>
      <c r="F85" s="50"/>
      <c r="G85" s="52"/>
    </row>
    <row r="86" spans="2:17">
      <c r="B86" s="81">
        <v>45</v>
      </c>
      <c r="C86" s="82"/>
      <c r="D86" s="50"/>
      <c r="E86" s="50"/>
      <c r="F86" s="50"/>
      <c r="G86" s="52"/>
    </row>
    <row r="87" spans="2:17">
      <c r="B87" s="81">
        <v>46</v>
      </c>
      <c r="C87" s="82"/>
      <c r="D87" s="50"/>
      <c r="E87" s="50"/>
      <c r="F87" s="50"/>
      <c r="G87" s="52"/>
    </row>
    <row r="88" spans="2:17">
      <c r="B88" s="81">
        <v>47</v>
      </c>
      <c r="C88" s="82"/>
      <c r="D88" s="50"/>
      <c r="E88" s="50"/>
      <c r="F88" s="50"/>
      <c r="G88" s="52"/>
    </row>
    <row r="89" spans="2:17">
      <c r="B89" s="81">
        <v>48</v>
      </c>
      <c r="C89" s="82"/>
      <c r="D89" s="50"/>
      <c r="E89" s="50"/>
      <c r="F89" s="50"/>
      <c r="G89" s="52"/>
    </row>
    <row r="90" spans="2:17">
      <c r="B90" s="81">
        <v>49</v>
      </c>
      <c r="C90" s="82"/>
      <c r="D90" s="50"/>
      <c r="E90" s="50"/>
      <c r="F90" s="50"/>
      <c r="G90" s="52"/>
    </row>
    <row r="91" spans="2:17">
      <c r="B91" s="81">
        <v>50</v>
      </c>
      <c r="C91" s="82"/>
      <c r="D91" s="50"/>
      <c r="E91" s="50"/>
      <c r="F91" s="50"/>
      <c r="G91" s="52"/>
    </row>
    <row r="92" spans="2:17">
      <c r="B92" s="81">
        <v>51</v>
      </c>
      <c r="C92" s="82"/>
      <c r="D92" s="50"/>
      <c r="E92" s="50"/>
      <c r="F92" s="50"/>
      <c r="G92" s="52"/>
    </row>
    <row r="93" spans="2:17">
      <c r="B93" s="81">
        <v>52</v>
      </c>
      <c r="C93" s="82"/>
      <c r="D93" s="50"/>
      <c r="E93" s="50"/>
      <c r="F93" s="50"/>
      <c r="G93" s="52"/>
    </row>
    <row r="94" spans="2:17">
      <c r="B94" s="81">
        <v>53</v>
      </c>
      <c r="C94" s="82"/>
      <c r="D94" s="50"/>
      <c r="E94" s="50"/>
      <c r="F94" s="50"/>
      <c r="G94" s="52"/>
    </row>
    <row r="95" spans="2:17">
      <c r="B95" s="81">
        <v>54</v>
      </c>
      <c r="C95" s="82"/>
      <c r="D95" s="50"/>
      <c r="E95" s="50"/>
      <c r="F95" s="50"/>
      <c r="G95" s="52"/>
    </row>
    <row r="96" spans="2:17">
      <c r="B96" s="81">
        <v>55</v>
      </c>
      <c r="C96" s="82"/>
      <c r="D96" s="50"/>
      <c r="E96" s="50"/>
      <c r="F96" s="50"/>
      <c r="G96" s="52"/>
    </row>
    <row r="97" spans="2:7">
      <c r="B97" s="81">
        <v>56</v>
      </c>
      <c r="C97" s="82"/>
      <c r="D97" s="50"/>
      <c r="E97" s="50"/>
      <c r="F97" s="50"/>
      <c r="G97" s="52"/>
    </row>
    <row r="98" spans="2:7">
      <c r="B98" s="81">
        <v>57</v>
      </c>
      <c r="C98" s="82"/>
      <c r="D98" s="50"/>
      <c r="E98" s="50"/>
      <c r="F98" s="50"/>
      <c r="G98" s="52"/>
    </row>
    <row r="99" spans="2:7">
      <c r="B99" s="81">
        <v>58</v>
      </c>
      <c r="C99" s="82"/>
      <c r="D99" s="50"/>
      <c r="E99" s="50"/>
      <c r="F99" s="50"/>
      <c r="G99" s="52"/>
    </row>
    <row r="100" spans="2:7">
      <c r="B100" s="81">
        <v>59</v>
      </c>
      <c r="C100" s="82"/>
      <c r="D100" s="50"/>
      <c r="E100" s="50"/>
      <c r="F100" s="50"/>
      <c r="G100" s="52"/>
    </row>
    <row r="101" spans="2:7">
      <c r="B101" s="81">
        <v>60</v>
      </c>
      <c r="C101" s="82"/>
      <c r="D101" s="50"/>
      <c r="E101" s="50"/>
      <c r="F101" s="50"/>
      <c r="G101" s="52"/>
    </row>
    <row r="102" spans="2:7">
      <c r="B102" s="81">
        <v>61</v>
      </c>
      <c r="C102" s="82"/>
      <c r="D102" s="50"/>
      <c r="E102" s="50"/>
      <c r="F102" s="50"/>
      <c r="G102" s="52"/>
    </row>
    <row r="103" spans="2:7">
      <c r="B103" s="81">
        <v>62</v>
      </c>
      <c r="C103" s="82"/>
      <c r="D103" s="50"/>
      <c r="E103" s="50"/>
      <c r="F103" s="50"/>
      <c r="G103" s="52"/>
    </row>
    <row r="104" spans="2:7">
      <c r="B104" s="81">
        <v>63</v>
      </c>
      <c r="C104" s="82"/>
      <c r="D104" s="50"/>
      <c r="E104" s="50"/>
      <c r="F104" s="50"/>
      <c r="G104" s="52"/>
    </row>
    <row r="105" spans="2:7">
      <c r="B105" s="81">
        <v>64</v>
      </c>
      <c r="C105" s="82"/>
      <c r="D105" s="50"/>
      <c r="E105" s="50"/>
      <c r="F105" s="50"/>
      <c r="G105" s="52"/>
    </row>
    <row r="106" spans="2:7">
      <c r="B106" s="81">
        <v>65</v>
      </c>
      <c r="C106" s="82"/>
      <c r="D106" s="50"/>
      <c r="E106" s="50"/>
      <c r="F106" s="50"/>
      <c r="G106" s="52"/>
    </row>
    <row r="107" spans="2:7">
      <c r="B107" s="81">
        <v>66</v>
      </c>
      <c r="C107" s="82"/>
      <c r="D107" s="50"/>
      <c r="E107" s="50"/>
      <c r="F107" s="50"/>
      <c r="G107" s="52"/>
    </row>
    <row r="108" spans="2:7">
      <c r="B108" s="81">
        <v>67</v>
      </c>
      <c r="C108" s="82"/>
      <c r="D108" s="50"/>
      <c r="E108" s="50"/>
      <c r="F108" s="50"/>
      <c r="G108" s="52"/>
    </row>
    <row r="109" spans="2:7">
      <c r="B109" s="81">
        <v>68</v>
      </c>
      <c r="C109" s="82"/>
      <c r="D109" s="50"/>
      <c r="E109" s="50"/>
      <c r="F109" s="50"/>
      <c r="G109" s="52"/>
    </row>
    <row r="110" spans="2:7">
      <c r="B110" s="81">
        <v>69</v>
      </c>
      <c r="C110" s="82"/>
      <c r="D110" s="50"/>
      <c r="E110" s="50"/>
      <c r="F110" s="50"/>
      <c r="G110" s="52"/>
    </row>
    <row r="111" spans="2:7">
      <c r="B111" s="81">
        <v>70</v>
      </c>
      <c r="C111" s="82"/>
      <c r="D111" s="50"/>
      <c r="E111" s="50"/>
      <c r="F111" s="50"/>
      <c r="G111" s="52"/>
    </row>
    <row r="112" spans="2:7">
      <c r="B112" s="81">
        <v>71</v>
      </c>
      <c r="C112" s="82"/>
      <c r="D112" s="50"/>
      <c r="E112" s="50"/>
      <c r="F112" s="50"/>
      <c r="G112" s="52"/>
    </row>
    <row r="113" spans="2:7">
      <c r="B113" s="81">
        <v>72</v>
      </c>
      <c r="C113" s="82"/>
      <c r="D113" s="50"/>
      <c r="E113" s="50"/>
      <c r="F113" s="50"/>
      <c r="G113" s="52"/>
    </row>
    <row r="114" spans="2:7">
      <c r="B114" s="81">
        <v>73</v>
      </c>
      <c r="C114" s="82"/>
      <c r="D114" s="50"/>
      <c r="E114" s="50"/>
      <c r="F114" s="50"/>
      <c r="G114" s="52"/>
    </row>
    <row r="115" spans="2:7">
      <c r="B115" s="81">
        <v>74</v>
      </c>
      <c r="C115" s="82"/>
      <c r="D115" s="50"/>
      <c r="E115" s="50"/>
      <c r="F115" s="50"/>
      <c r="G115" s="52"/>
    </row>
    <row r="116" spans="2:7">
      <c r="B116" s="81">
        <v>75</v>
      </c>
      <c r="C116" s="82"/>
      <c r="D116" s="50"/>
      <c r="E116" s="50"/>
      <c r="F116" s="50"/>
      <c r="G116" s="52"/>
    </row>
    <row r="117" spans="2:7">
      <c r="B117" s="81">
        <v>76</v>
      </c>
      <c r="C117" s="82"/>
      <c r="D117" s="50"/>
      <c r="E117" s="50"/>
      <c r="F117" s="50"/>
      <c r="G117" s="52"/>
    </row>
    <row r="118" spans="2:7">
      <c r="B118" s="81">
        <v>77</v>
      </c>
      <c r="C118" s="82"/>
      <c r="D118" s="50"/>
      <c r="E118" s="50"/>
      <c r="F118" s="50"/>
      <c r="G118" s="52"/>
    </row>
    <row r="119" spans="2:7">
      <c r="B119" s="81">
        <v>78</v>
      </c>
      <c r="C119" s="82"/>
      <c r="D119" s="50"/>
      <c r="E119" s="50"/>
      <c r="F119" s="50"/>
      <c r="G119" s="52"/>
    </row>
    <row r="120" spans="2:7">
      <c r="B120" s="81">
        <v>79</v>
      </c>
      <c r="C120" s="82"/>
      <c r="D120" s="50"/>
      <c r="E120" s="50"/>
      <c r="F120" s="50"/>
      <c r="G120" s="52"/>
    </row>
    <row r="121" spans="2:7">
      <c r="B121" s="81">
        <v>80</v>
      </c>
      <c r="C121" s="82"/>
      <c r="D121" s="50"/>
      <c r="E121" s="50"/>
      <c r="F121" s="50"/>
      <c r="G121" s="52"/>
    </row>
    <row r="122" spans="2:7">
      <c r="B122" s="81">
        <v>81</v>
      </c>
      <c r="C122" s="82"/>
      <c r="D122" s="50"/>
      <c r="E122" s="50"/>
      <c r="F122" s="50"/>
      <c r="G122" s="52"/>
    </row>
    <row r="123" spans="2:7">
      <c r="B123" s="81">
        <v>82</v>
      </c>
      <c r="C123" s="82"/>
      <c r="D123" s="50"/>
      <c r="E123" s="50"/>
      <c r="F123" s="50"/>
      <c r="G123" s="52"/>
    </row>
    <row r="124" spans="2:7">
      <c r="B124" s="81">
        <v>83</v>
      </c>
      <c r="C124" s="82"/>
      <c r="D124" s="50"/>
      <c r="E124" s="50"/>
      <c r="F124" s="50"/>
      <c r="G124" s="52"/>
    </row>
    <row r="125" spans="2:7">
      <c r="B125" s="81">
        <v>84</v>
      </c>
      <c r="C125" s="82"/>
      <c r="D125" s="50"/>
      <c r="E125" s="50"/>
      <c r="F125" s="50"/>
      <c r="G125" s="52"/>
    </row>
    <row r="126" spans="2:7">
      <c r="B126" s="81">
        <v>85</v>
      </c>
      <c r="C126" s="82"/>
      <c r="D126" s="50"/>
      <c r="E126" s="50"/>
      <c r="F126" s="50"/>
      <c r="G126" s="52"/>
    </row>
    <row r="127" spans="2:7">
      <c r="B127" s="81">
        <v>86</v>
      </c>
      <c r="C127" s="82"/>
      <c r="D127" s="50"/>
      <c r="E127" s="50"/>
      <c r="F127" s="50"/>
      <c r="G127" s="52"/>
    </row>
    <row r="128" spans="2:7">
      <c r="B128" s="81">
        <v>87</v>
      </c>
      <c r="C128" s="82"/>
      <c r="D128" s="50"/>
      <c r="E128" s="50"/>
      <c r="F128" s="50"/>
      <c r="G128" s="52"/>
    </row>
    <row r="129" spans="2:7">
      <c r="B129" s="81">
        <v>88</v>
      </c>
      <c r="C129" s="82"/>
      <c r="D129" s="50"/>
      <c r="E129" s="50"/>
      <c r="F129" s="50"/>
      <c r="G129" s="52"/>
    </row>
    <row r="130" spans="2:7">
      <c r="B130" s="81">
        <v>89</v>
      </c>
      <c r="C130" s="82"/>
      <c r="D130" s="50"/>
      <c r="E130" s="50"/>
      <c r="F130" s="50"/>
      <c r="G130" s="52"/>
    </row>
    <row r="131" spans="2:7">
      <c r="B131" s="81">
        <v>90</v>
      </c>
      <c r="C131" s="82"/>
      <c r="D131" s="50"/>
      <c r="E131" s="50"/>
      <c r="F131" s="50"/>
      <c r="G131" s="52"/>
    </row>
    <row r="132" spans="2:7">
      <c r="B132" s="81">
        <v>91</v>
      </c>
      <c r="C132" s="82"/>
      <c r="D132" s="50"/>
      <c r="E132" s="50"/>
      <c r="F132" s="50"/>
      <c r="G132" s="52"/>
    </row>
    <row r="133" spans="2:7">
      <c r="B133" s="81">
        <v>92</v>
      </c>
      <c r="C133" s="82"/>
      <c r="D133" s="50"/>
      <c r="E133" s="50"/>
      <c r="F133" s="50"/>
      <c r="G133" s="52"/>
    </row>
    <row r="134" spans="2:7">
      <c r="B134" s="81">
        <v>93</v>
      </c>
      <c r="C134" s="82"/>
      <c r="D134" s="50"/>
      <c r="E134" s="50"/>
      <c r="F134" s="50"/>
      <c r="G134" s="52"/>
    </row>
    <row r="135" spans="2:7">
      <c r="B135" s="81">
        <v>94</v>
      </c>
      <c r="C135" s="82"/>
      <c r="D135" s="50"/>
      <c r="E135" s="50"/>
      <c r="F135" s="50"/>
      <c r="G135" s="52"/>
    </row>
    <row r="136" spans="2:7">
      <c r="B136" s="81">
        <v>95</v>
      </c>
      <c r="C136" s="82"/>
      <c r="D136" s="50"/>
      <c r="E136" s="50"/>
      <c r="F136" s="50"/>
      <c r="G136" s="52"/>
    </row>
    <row r="137" spans="2:7">
      <c r="B137" s="81">
        <v>96</v>
      </c>
      <c r="C137" s="82"/>
      <c r="D137" s="50"/>
      <c r="E137" s="50"/>
      <c r="F137" s="50"/>
      <c r="G137" s="52"/>
    </row>
    <row r="138" spans="2:7">
      <c r="B138" s="81">
        <v>97</v>
      </c>
      <c r="C138" s="82"/>
      <c r="D138" s="50"/>
      <c r="E138" s="50"/>
      <c r="F138" s="50"/>
      <c r="G138" s="52"/>
    </row>
    <row r="139" spans="2:7">
      <c r="B139" s="81">
        <v>98</v>
      </c>
      <c r="C139" s="82"/>
      <c r="D139" s="50"/>
      <c r="E139" s="50"/>
      <c r="F139" s="50"/>
      <c r="G139" s="52"/>
    </row>
    <row r="140" spans="2:7">
      <c r="B140" s="81">
        <v>99</v>
      </c>
      <c r="C140" s="82"/>
      <c r="D140" s="50"/>
      <c r="E140" s="50"/>
      <c r="F140" s="50"/>
      <c r="G140" s="52"/>
    </row>
    <row r="141" spans="2:7">
      <c r="B141" s="81">
        <v>100</v>
      </c>
      <c r="C141" s="82"/>
      <c r="D141" s="50"/>
      <c r="E141" s="50"/>
      <c r="F141" s="50"/>
      <c r="G141" s="52"/>
    </row>
    <row r="142" spans="2:7">
      <c r="B142" s="81">
        <v>101</v>
      </c>
      <c r="C142" s="82"/>
      <c r="D142" s="50"/>
      <c r="E142" s="50"/>
      <c r="F142" s="50"/>
      <c r="G142" s="52"/>
    </row>
    <row r="143" spans="2:7">
      <c r="B143" s="81">
        <v>102</v>
      </c>
      <c r="C143" s="82"/>
      <c r="D143" s="50"/>
      <c r="E143" s="50"/>
      <c r="F143" s="50"/>
      <c r="G143" s="52"/>
    </row>
    <row r="144" spans="2:7">
      <c r="B144" s="81">
        <v>103</v>
      </c>
      <c r="C144" s="82"/>
      <c r="D144" s="50"/>
      <c r="E144" s="50"/>
      <c r="F144" s="50"/>
      <c r="G144" s="52"/>
    </row>
    <row r="145" spans="2:7">
      <c r="B145" s="81">
        <v>104</v>
      </c>
      <c r="C145" s="82"/>
      <c r="D145" s="50"/>
      <c r="E145" s="50"/>
      <c r="F145" s="50"/>
      <c r="G145" s="52"/>
    </row>
    <row r="146" spans="2:7">
      <c r="B146" s="81">
        <v>105</v>
      </c>
      <c r="C146" s="82"/>
      <c r="D146" s="50"/>
      <c r="E146" s="50"/>
      <c r="F146" s="50"/>
      <c r="G146" s="52"/>
    </row>
    <row r="147" spans="2:7">
      <c r="B147" s="81">
        <v>106</v>
      </c>
      <c r="C147" s="82"/>
      <c r="D147" s="50"/>
      <c r="E147" s="50"/>
      <c r="F147" s="50"/>
      <c r="G147" s="52"/>
    </row>
    <row r="148" spans="2:7">
      <c r="B148" s="81">
        <v>107</v>
      </c>
      <c r="C148" s="82"/>
      <c r="D148" s="50"/>
      <c r="E148" s="50"/>
      <c r="F148" s="50"/>
      <c r="G148" s="52"/>
    </row>
    <row r="149" spans="2:7">
      <c r="B149" s="81">
        <v>108</v>
      </c>
      <c r="C149" s="82"/>
      <c r="D149" s="50"/>
      <c r="E149" s="50"/>
      <c r="F149" s="50"/>
      <c r="G149" s="52"/>
    </row>
    <row r="150" spans="2:7">
      <c r="B150" s="81">
        <v>109</v>
      </c>
      <c r="C150" s="82"/>
      <c r="D150" s="50"/>
      <c r="E150" s="50"/>
      <c r="F150" s="50"/>
      <c r="G150" s="52"/>
    </row>
    <row r="151" spans="2:7">
      <c r="B151" s="81">
        <v>110</v>
      </c>
      <c r="C151" s="82"/>
      <c r="D151" s="50"/>
      <c r="E151" s="50"/>
      <c r="F151" s="50"/>
      <c r="G151" s="52"/>
    </row>
    <row r="152" spans="2:7">
      <c r="B152" s="81">
        <v>111</v>
      </c>
      <c r="C152" s="82"/>
      <c r="D152" s="50"/>
      <c r="E152" s="50"/>
      <c r="F152" s="50"/>
      <c r="G152" s="52"/>
    </row>
    <row r="153" spans="2:7">
      <c r="B153" s="81">
        <v>112</v>
      </c>
      <c r="C153" s="82"/>
      <c r="D153" s="50"/>
      <c r="E153" s="50"/>
      <c r="F153" s="50"/>
      <c r="G153" s="52"/>
    </row>
    <row r="154" spans="2:7">
      <c r="B154" s="81">
        <v>113</v>
      </c>
      <c r="C154" s="82"/>
      <c r="D154" s="50"/>
      <c r="E154" s="50"/>
      <c r="F154" s="50"/>
      <c r="G154" s="52"/>
    </row>
    <row r="155" spans="2:7">
      <c r="B155" s="81">
        <v>114</v>
      </c>
      <c r="C155" s="82"/>
      <c r="D155" s="50"/>
      <c r="E155" s="50"/>
      <c r="F155" s="50"/>
      <c r="G155" s="52"/>
    </row>
    <row r="156" spans="2:7">
      <c r="B156" s="81">
        <v>115</v>
      </c>
      <c r="C156" s="82"/>
      <c r="D156" s="50"/>
      <c r="E156" s="50"/>
      <c r="F156" s="50"/>
      <c r="G156" s="52"/>
    </row>
    <row r="157" spans="2:7">
      <c r="B157" s="81">
        <v>116</v>
      </c>
      <c r="C157" s="82"/>
      <c r="D157" s="50"/>
      <c r="E157" s="50"/>
      <c r="F157" s="50"/>
      <c r="G157" s="52"/>
    </row>
    <row r="158" spans="2:7">
      <c r="B158" s="81">
        <v>117</v>
      </c>
      <c r="C158" s="82"/>
      <c r="D158" s="50"/>
      <c r="E158" s="50"/>
      <c r="F158" s="50"/>
      <c r="G158" s="52"/>
    </row>
    <row r="159" spans="2:7">
      <c r="B159" s="81">
        <v>118</v>
      </c>
      <c r="C159" s="82"/>
      <c r="D159" s="50"/>
      <c r="E159" s="50"/>
      <c r="F159" s="50"/>
      <c r="G159" s="52"/>
    </row>
    <row r="160" spans="2:7">
      <c r="B160" s="81">
        <v>119</v>
      </c>
      <c r="C160" s="82"/>
      <c r="D160" s="50"/>
      <c r="E160" s="50"/>
      <c r="F160" s="50"/>
      <c r="G160" s="52"/>
    </row>
    <row r="161" spans="2:7">
      <c r="B161" s="81">
        <v>120</v>
      </c>
      <c r="C161" s="82"/>
      <c r="D161" s="50"/>
      <c r="E161" s="50"/>
      <c r="F161" s="50"/>
      <c r="G161" s="52"/>
    </row>
    <row r="162" spans="2:7">
      <c r="B162" s="81">
        <v>121</v>
      </c>
      <c r="C162" s="82"/>
      <c r="D162" s="50"/>
      <c r="E162" s="50"/>
      <c r="F162" s="50"/>
      <c r="G162" s="52"/>
    </row>
    <row r="163" spans="2:7">
      <c r="B163" s="81">
        <v>122</v>
      </c>
      <c r="C163" s="82"/>
      <c r="D163" s="50"/>
      <c r="E163" s="50"/>
      <c r="F163" s="50"/>
      <c r="G163" s="52"/>
    </row>
    <row r="164" spans="2:7">
      <c r="B164" s="81">
        <v>123</v>
      </c>
      <c r="C164" s="82"/>
      <c r="D164" s="50"/>
      <c r="E164" s="50"/>
      <c r="F164" s="50"/>
      <c r="G164" s="52"/>
    </row>
    <row r="165" spans="2:7">
      <c r="B165" s="81">
        <v>124</v>
      </c>
      <c r="C165" s="82"/>
      <c r="D165" s="50"/>
      <c r="E165" s="50"/>
      <c r="F165" s="50"/>
      <c r="G165" s="52"/>
    </row>
    <row r="166" spans="2:7">
      <c r="B166" s="81">
        <v>125</v>
      </c>
      <c r="C166" s="82"/>
      <c r="D166" s="50"/>
      <c r="E166" s="50"/>
      <c r="F166" s="50"/>
      <c r="G166" s="52"/>
    </row>
    <row r="167" spans="2:7">
      <c r="B167" s="81">
        <v>126</v>
      </c>
      <c r="C167" s="82"/>
      <c r="D167" s="50"/>
      <c r="E167" s="50"/>
      <c r="F167" s="50"/>
      <c r="G167" s="52"/>
    </row>
    <row r="168" spans="2:7">
      <c r="B168" s="81">
        <v>127</v>
      </c>
      <c r="C168" s="82"/>
      <c r="D168" s="50"/>
      <c r="E168" s="50"/>
      <c r="F168" s="50"/>
      <c r="G168" s="52"/>
    </row>
    <row r="169" spans="2:7">
      <c r="B169" s="81">
        <v>128</v>
      </c>
      <c r="C169" s="82"/>
      <c r="D169" s="50"/>
      <c r="E169" s="50"/>
      <c r="F169" s="50"/>
      <c r="G169" s="52"/>
    </row>
    <row r="170" spans="2:7">
      <c r="B170" s="81">
        <v>129</v>
      </c>
      <c r="C170" s="82"/>
      <c r="D170" s="50"/>
      <c r="E170" s="50"/>
      <c r="F170" s="50"/>
      <c r="G170" s="52"/>
    </row>
    <row r="171" spans="2:7">
      <c r="B171" s="81">
        <v>130</v>
      </c>
      <c r="C171" s="82"/>
      <c r="D171" s="50"/>
      <c r="E171" s="50"/>
      <c r="F171" s="50"/>
      <c r="G171" s="52"/>
    </row>
    <row r="172" spans="2:7">
      <c r="B172" s="81">
        <v>131</v>
      </c>
      <c r="C172" s="82"/>
      <c r="D172" s="50"/>
      <c r="E172" s="50"/>
      <c r="F172" s="50"/>
      <c r="G172" s="52"/>
    </row>
    <row r="173" spans="2:7">
      <c r="B173" s="81">
        <v>132</v>
      </c>
      <c r="C173" s="82"/>
      <c r="D173" s="50"/>
      <c r="E173" s="50"/>
      <c r="F173" s="50"/>
      <c r="G173" s="52"/>
    </row>
    <row r="174" spans="2:7">
      <c r="B174" s="81">
        <v>133</v>
      </c>
      <c r="C174" s="82"/>
      <c r="D174" s="50"/>
      <c r="E174" s="50"/>
      <c r="F174" s="50"/>
      <c r="G174" s="52"/>
    </row>
    <row r="175" spans="2:7">
      <c r="B175" s="81">
        <v>134</v>
      </c>
      <c r="C175" s="82"/>
      <c r="D175" s="50"/>
      <c r="E175" s="50"/>
      <c r="F175" s="50"/>
      <c r="G175" s="52"/>
    </row>
    <row r="176" spans="2:7">
      <c r="B176" s="81">
        <v>135</v>
      </c>
      <c r="C176" s="82"/>
      <c r="D176" s="50"/>
      <c r="E176" s="50"/>
      <c r="F176" s="50"/>
      <c r="G176" s="52"/>
    </row>
    <row r="177" spans="2:7">
      <c r="B177" s="81">
        <v>136</v>
      </c>
      <c r="C177" s="82"/>
      <c r="D177" s="50"/>
      <c r="E177" s="50"/>
      <c r="F177" s="50"/>
      <c r="G177" s="52"/>
    </row>
    <row r="178" spans="2:7">
      <c r="B178" s="81">
        <v>137</v>
      </c>
      <c r="C178" s="82"/>
      <c r="D178" s="50"/>
      <c r="E178" s="50"/>
      <c r="F178" s="50"/>
      <c r="G178" s="52"/>
    </row>
    <row r="179" spans="2:7">
      <c r="B179" s="81">
        <v>138</v>
      </c>
      <c r="C179" s="82"/>
      <c r="D179" s="50"/>
      <c r="E179" s="50"/>
      <c r="F179" s="50"/>
      <c r="G179" s="52"/>
    </row>
    <row r="180" spans="2:7">
      <c r="B180" s="81">
        <v>139</v>
      </c>
      <c r="C180" s="82"/>
      <c r="D180" s="50"/>
      <c r="E180" s="50"/>
      <c r="F180" s="50"/>
      <c r="G180" s="52"/>
    </row>
    <row r="181" spans="2:7">
      <c r="B181" s="81">
        <v>140</v>
      </c>
      <c r="C181" s="82"/>
      <c r="D181" s="50"/>
      <c r="E181" s="50"/>
      <c r="F181" s="50"/>
      <c r="G181" s="52"/>
    </row>
    <row r="182" spans="2:7">
      <c r="B182" s="81">
        <v>141</v>
      </c>
      <c r="C182" s="82"/>
      <c r="D182" s="50"/>
      <c r="E182" s="50"/>
      <c r="F182" s="50"/>
      <c r="G182" s="52"/>
    </row>
    <row r="183" spans="2:7">
      <c r="B183" s="81">
        <v>142</v>
      </c>
      <c r="C183" s="82"/>
      <c r="D183" s="50"/>
      <c r="E183" s="50"/>
      <c r="F183" s="50"/>
      <c r="G183" s="52"/>
    </row>
    <row r="184" spans="2:7">
      <c r="B184" s="81">
        <v>143</v>
      </c>
      <c r="C184" s="82"/>
      <c r="D184" s="50"/>
      <c r="E184" s="50"/>
      <c r="F184" s="50"/>
      <c r="G184" s="52"/>
    </row>
    <row r="185" spans="2:7">
      <c r="B185" s="81">
        <v>144</v>
      </c>
      <c r="C185" s="82"/>
      <c r="D185" s="50"/>
      <c r="E185" s="50"/>
      <c r="F185" s="50"/>
      <c r="G185" s="52"/>
    </row>
    <row r="186" spans="2:7">
      <c r="B186" s="81">
        <v>145</v>
      </c>
      <c r="C186" s="82"/>
      <c r="D186" s="50"/>
      <c r="E186" s="50"/>
      <c r="F186" s="50"/>
      <c r="G186" s="52"/>
    </row>
    <row r="187" spans="2:7">
      <c r="B187" s="81">
        <v>146</v>
      </c>
      <c r="C187" s="82"/>
      <c r="D187" s="50"/>
      <c r="E187" s="50"/>
      <c r="F187" s="50"/>
      <c r="G187" s="52"/>
    </row>
    <row r="188" spans="2:7">
      <c r="B188" s="81">
        <v>147</v>
      </c>
      <c r="C188" s="82"/>
      <c r="D188" s="50"/>
      <c r="E188" s="50"/>
      <c r="F188" s="50"/>
      <c r="G188" s="52"/>
    </row>
    <row r="189" spans="2:7">
      <c r="B189" s="81">
        <v>148</v>
      </c>
      <c r="C189" s="82"/>
      <c r="D189" s="50"/>
      <c r="E189" s="50"/>
      <c r="F189" s="50"/>
      <c r="G189" s="52"/>
    </row>
    <row r="190" spans="2:7">
      <c r="B190" s="81">
        <v>149</v>
      </c>
      <c r="C190" s="82"/>
      <c r="D190" s="50"/>
      <c r="E190" s="50"/>
      <c r="F190" s="50"/>
      <c r="G190" s="52"/>
    </row>
    <row r="191" spans="2:7">
      <c r="B191" s="81">
        <v>150</v>
      </c>
      <c r="C191" s="82"/>
      <c r="D191" s="50"/>
      <c r="E191" s="50"/>
      <c r="F191" s="50"/>
      <c r="G191" s="52"/>
    </row>
    <row r="192" spans="2:7">
      <c r="B192" s="81">
        <v>151</v>
      </c>
      <c r="C192" s="82"/>
      <c r="D192" s="50"/>
      <c r="E192" s="50"/>
      <c r="F192" s="50"/>
      <c r="G192" s="52"/>
    </row>
    <row r="193" spans="2:7">
      <c r="B193" s="81">
        <v>152</v>
      </c>
      <c r="C193" s="82"/>
      <c r="D193" s="50"/>
      <c r="E193" s="50"/>
      <c r="F193" s="50"/>
      <c r="G193" s="52"/>
    </row>
    <row r="194" spans="2:7">
      <c r="B194" s="81">
        <v>153</v>
      </c>
      <c r="C194" s="82"/>
      <c r="D194" s="50"/>
      <c r="E194" s="50"/>
      <c r="F194" s="50"/>
      <c r="G194" s="52"/>
    </row>
    <row r="195" spans="2:7">
      <c r="B195" s="81">
        <v>154</v>
      </c>
      <c r="C195" s="82"/>
      <c r="D195" s="50"/>
      <c r="E195" s="50"/>
      <c r="F195" s="50"/>
      <c r="G195" s="52"/>
    </row>
    <row r="196" spans="2:7">
      <c r="B196" s="81">
        <v>155</v>
      </c>
      <c r="C196" s="82"/>
      <c r="D196" s="50"/>
      <c r="E196" s="50"/>
      <c r="F196" s="50"/>
      <c r="G196" s="52"/>
    </row>
    <row r="197" spans="2:7">
      <c r="B197" s="81">
        <v>156</v>
      </c>
      <c r="C197" s="82"/>
      <c r="D197" s="50"/>
      <c r="E197" s="50"/>
      <c r="F197" s="50"/>
      <c r="G197" s="52"/>
    </row>
    <row r="198" spans="2:7">
      <c r="B198" s="81">
        <v>157</v>
      </c>
      <c r="C198" s="82"/>
      <c r="D198" s="50"/>
      <c r="E198" s="50"/>
      <c r="F198" s="50"/>
      <c r="G198" s="52"/>
    </row>
    <row r="199" spans="2:7">
      <c r="B199" s="81">
        <v>158</v>
      </c>
      <c r="C199" s="82"/>
      <c r="D199" s="50"/>
      <c r="E199" s="50"/>
      <c r="F199" s="50"/>
      <c r="G199" s="52"/>
    </row>
    <row r="200" spans="2:7">
      <c r="B200" s="81">
        <v>159</v>
      </c>
      <c r="C200" s="82"/>
      <c r="D200" s="50"/>
      <c r="E200" s="50"/>
      <c r="F200" s="50"/>
      <c r="G200" s="52"/>
    </row>
    <row r="201" spans="2:7">
      <c r="B201" s="81">
        <v>160</v>
      </c>
      <c r="C201" s="82"/>
      <c r="D201" s="50"/>
      <c r="E201" s="50"/>
      <c r="F201" s="50"/>
      <c r="G201" s="52"/>
    </row>
    <row r="202" spans="2:7">
      <c r="B202" s="81">
        <v>161</v>
      </c>
      <c r="C202" s="82"/>
      <c r="D202" s="50"/>
      <c r="E202" s="50"/>
      <c r="F202" s="50"/>
      <c r="G202" s="52"/>
    </row>
    <row r="203" spans="2:7">
      <c r="B203" s="81">
        <v>162</v>
      </c>
      <c r="C203" s="82"/>
      <c r="D203" s="50"/>
      <c r="E203" s="50"/>
      <c r="F203" s="50"/>
      <c r="G203" s="52"/>
    </row>
    <row r="204" spans="2:7">
      <c r="B204" s="81">
        <v>163</v>
      </c>
      <c r="C204" s="82"/>
      <c r="D204" s="50"/>
      <c r="E204" s="50"/>
      <c r="F204" s="50"/>
      <c r="G204" s="52"/>
    </row>
    <row r="205" spans="2:7">
      <c r="B205" s="81">
        <v>164</v>
      </c>
      <c r="C205" s="82"/>
      <c r="D205" s="50"/>
      <c r="E205" s="50"/>
      <c r="F205" s="50"/>
      <c r="G205" s="52"/>
    </row>
    <row r="206" spans="2:7">
      <c r="B206" s="81">
        <v>165</v>
      </c>
      <c r="C206" s="82"/>
      <c r="D206" s="50"/>
      <c r="E206" s="50"/>
      <c r="F206" s="50"/>
      <c r="G206" s="52"/>
    </row>
    <row r="207" spans="2:7">
      <c r="B207" s="81">
        <v>166</v>
      </c>
      <c r="C207" s="82"/>
      <c r="D207" s="50"/>
      <c r="E207" s="50"/>
      <c r="F207" s="50"/>
      <c r="G207" s="52"/>
    </row>
    <row r="208" spans="2:7">
      <c r="B208" s="81">
        <v>167</v>
      </c>
      <c r="C208" s="82"/>
      <c r="D208" s="50"/>
      <c r="E208" s="50"/>
      <c r="F208" s="50"/>
      <c r="G208" s="52"/>
    </row>
    <row r="209" spans="2:7">
      <c r="B209" s="81">
        <v>168</v>
      </c>
      <c r="C209" s="82"/>
      <c r="D209" s="50"/>
      <c r="E209" s="50"/>
      <c r="F209" s="50"/>
      <c r="G209" s="52"/>
    </row>
    <row r="210" spans="2:7">
      <c r="B210" s="81">
        <v>169</v>
      </c>
      <c r="C210" s="82"/>
      <c r="D210" s="50"/>
      <c r="E210" s="50"/>
      <c r="F210" s="50"/>
      <c r="G210" s="52"/>
    </row>
    <row r="211" spans="2:7">
      <c r="B211" s="81">
        <v>170</v>
      </c>
      <c r="C211" s="82"/>
      <c r="D211" s="50"/>
      <c r="E211" s="50"/>
      <c r="F211" s="50"/>
      <c r="G211" s="52"/>
    </row>
    <row r="212" spans="2:7">
      <c r="B212" s="81">
        <v>171</v>
      </c>
      <c r="C212" s="82"/>
      <c r="D212" s="50"/>
      <c r="E212" s="50"/>
      <c r="F212" s="50"/>
      <c r="G212" s="52"/>
    </row>
    <row r="213" spans="2:7">
      <c r="B213" s="81">
        <v>172</v>
      </c>
      <c r="C213" s="82"/>
      <c r="D213" s="50"/>
      <c r="E213" s="50"/>
      <c r="F213" s="50"/>
      <c r="G213" s="52"/>
    </row>
    <row r="214" spans="2:7">
      <c r="B214" s="81">
        <v>173</v>
      </c>
      <c r="C214" s="82"/>
      <c r="D214" s="50"/>
      <c r="E214" s="50"/>
      <c r="F214" s="50"/>
      <c r="G214" s="52"/>
    </row>
    <row r="215" spans="2:7">
      <c r="B215" s="81">
        <v>174</v>
      </c>
      <c r="C215" s="82"/>
      <c r="D215" s="50"/>
      <c r="E215" s="50"/>
      <c r="F215" s="50"/>
      <c r="G215" s="52"/>
    </row>
    <row r="216" spans="2:7">
      <c r="B216" s="81">
        <v>175</v>
      </c>
      <c r="C216" s="82"/>
      <c r="D216" s="50"/>
      <c r="E216" s="50"/>
      <c r="F216" s="50"/>
      <c r="G216" s="52"/>
    </row>
    <row r="217" spans="2:7">
      <c r="B217" s="81">
        <v>176</v>
      </c>
      <c r="C217" s="82"/>
      <c r="D217" s="50"/>
      <c r="E217" s="50"/>
      <c r="F217" s="50"/>
      <c r="G217" s="52"/>
    </row>
    <row r="218" spans="2:7">
      <c r="B218" s="81">
        <v>177</v>
      </c>
      <c r="C218" s="82"/>
      <c r="D218" s="50"/>
      <c r="E218" s="50"/>
      <c r="F218" s="50"/>
      <c r="G218" s="52"/>
    </row>
    <row r="219" spans="2:7">
      <c r="B219" s="81">
        <v>178</v>
      </c>
      <c r="C219" s="82"/>
      <c r="D219" s="50"/>
      <c r="E219" s="50"/>
      <c r="F219" s="50"/>
      <c r="G219" s="52"/>
    </row>
    <row r="220" spans="2:7">
      <c r="B220" s="81">
        <v>179</v>
      </c>
      <c r="C220" s="82"/>
      <c r="D220" s="50"/>
      <c r="E220" s="50"/>
      <c r="F220" s="50"/>
      <c r="G220" s="52"/>
    </row>
    <row r="221" spans="2:7">
      <c r="B221" s="81">
        <v>180</v>
      </c>
      <c r="C221" s="82"/>
      <c r="D221" s="50"/>
      <c r="E221" s="50"/>
      <c r="F221" s="50"/>
      <c r="G221" s="52"/>
    </row>
    <row r="222" spans="2:7">
      <c r="B222" s="81">
        <v>181</v>
      </c>
      <c r="C222" s="82"/>
      <c r="D222" s="50"/>
      <c r="E222" s="50"/>
      <c r="F222" s="50"/>
      <c r="G222" s="52"/>
    </row>
    <row r="223" spans="2:7">
      <c r="B223" s="81">
        <v>182</v>
      </c>
      <c r="C223" s="82"/>
      <c r="D223" s="50"/>
      <c r="E223" s="50"/>
      <c r="F223" s="50"/>
      <c r="G223" s="52"/>
    </row>
    <row r="224" spans="2:7">
      <c r="B224" s="81">
        <v>183</v>
      </c>
      <c r="C224" s="82"/>
      <c r="D224" s="50"/>
      <c r="E224" s="50"/>
      <c r="F224" s="50"/>
      <c r="G224" s="52"/>
    </row>
    <row r="225" spans="2:7">
      <c r="B225" s="81">
        <v>184</v>
      </c>
      <c r="C225" s="82"/>
      <c r="D225" s="50"/>
      <c r="E225" s="50"/>
      <c r="F225" s="50"/>
      <c r="G225" s="52"/>
    </row>
    <row r="226" spans="2:7">
      <c r="B226" s="81">
        <v>185</v>
      </c>
      <c r="C226" s="82"/>
      <c r="D226" s="50"/>
      <c r="E226" s="50"/>
      <c r="F226" s="50"/>
      <c r="G226" s="52"/>
    </row>
    <row r="227" spans="2:7">
      <c r="B227" s="81">
        <v>186</v>
      </c>
      <c r="C227" s="82"/>
      <c r="D227" s="50"/>
      <c r="E227" s="50"/>
      <c r="F227" s="50"/>
      <c r="G227" s="52"/>
    </row>
    <row r="228" spans="2:7">
      <c r="B228" s="81">
        <v>187</v>
      </c>
      <c r="C228" s="82"/>
      <c r="D228" s="50"/>
      <c r="E228" s="50"/>
      <c r="F228" s="50"/>
      <c r="G228" s="52"/>
    </row>
    <row r="229" spans="2:7">
      <c r="B229" s="81">
        <v>188</v>
      </c>
      <c r="C229" s="82"/>
      <c r="D229" s="50"/>
      <c r="E229" s="50"/>
      <c r="F229" s="50"/>
      <c r="G229" s="52"/>
    </row>
    <row r="230" spans="2:7">
      <c r="B230" s="81">
        <v>189</v>
      </c>
      <c r="C230" s="82"/>
      <c r="D230" s="50"/>
      <c r="E230" s="50"/>
      <c r="F230" s="50"/>
      <c r="G230" s="52"/>
    </row>
    <row r="231" spans="2:7">
      <c r="B231" s="81">
        <v>190</v>
      </c>
      <c r="C231" s="82"/>
      <c r="D231" s="50"/>
      <c r="E231" s="50"/>
      <c r="F231" s="50"/>
      <c r="G231" s="52"/>
    </row>
    <row r="232" spans="2:7">
      <c r="B232" s="81">
        <v>191</v>
      </c>
      <c r="C232" s="82"/>
      <c r="D232" s="50"/>
      <c r="E232" s="50"/>
      <c r="F232" s="50"/>
      <c r="G232" s="52"/>
    </row>
    <row r="233" spans="2:7">
      <c r="B233" s="81">
        <v>192</v>
      </c>
      <c r="C233" s="82"/>
      <c r="D233" s="50"/>
      <c r="E233" s="50"/>
      <c r="F233" s="50"/>
      <c r="G233" s="52"/>
    </row>
    <row r="234" spans="2:7">
      <c r="B234" s="81">
        <v>193</v>
      </c>
      <c r="C234" s="82"/>
      <c r="D234" s="50"/>
      <c r="E234" s="50"/>
      <c r="F234" s="50"/>
      <c r="G234" s="52"/>
    </row>
    <row r="235" spans="2:7">
      <c r="B235" s="81">
        <v>194</v>
      </c>
      <c r="C235" s="82"/>
      <c r="D235" s="50"/>
      <c r="E235" s="50"/>
      <c r="F235" s="50"/>
      <c r="G235" s="52"/>
    </row>
    <row r="236" spans="2:7">
      <c r="B236" s="81">
        <v>195</v>
      </c>
      <c r="C236" s="82"/>
      <c r="D236" s="50"/>
      <c r="E236" s="50"/>
      <c r="F236" s="50"/>
      <c r="G236" s="52"/>
    </row>
    <row r="237" spans="2:7">
      <c r="B237" s="81">
        <v>196</v>
      </c>
      <c r="C237" s="82"/>
      <c r="D237" s="50"/>
      <c r="E237" s="50"/>
      <c r="F237" s="50"/>
      <c r="G237" s="52"/>
    </row>
    <row r="238" spans="2:7">
      <c r="B238" s="81">
        <v>197</v>
      </c>
      <c r="C238" s="82"/>
      <c r="D238" s="50"/>
      <c r="E238" s="50"/>
      <c r="F238" s="50"/>
      <c r="G238" s="52"/>
    </row>
    <row r="239" spans="2:7">
      <c r="B239" s="81">
        <v>198</v>
      </c>
      <c r="C239" s="82"/>
      <c r="D239" s="50"/>
      <c r="E239" s="50"/>
      <c r="F239" s="50"/>
      <c r="G239" s="52"/>
    </row>
    <row r="240" spans="2:7">
      <c r="B240" s="81">
        <v>199</v>
      </c>
      <c r="C240" s="82"/>
      <c r="D240" s="50"/>
      <c r="E240" s="50"/>
      <c r="F240" s="50"/>
      <c r="G240" s="52"/>
    </row>
    <row r="241" spans="2:7">
      <c r="B241" s="81">
        <v>200</v>
      </c>
      <c r="C241" s="82"/>
      <c r="D241" s="50"/>
      <c r="E241" s="50"/>
      <c r="F241" s="50"/>
      <c r="G241" s="52"/>
    </row>
  </sheetData>
  <mergeCells count="218">
    <mergeCell ref="B178:C178"/>
    <mergeCell ref="B179:C179"/>
    <mergeCell ref="B180:C180"/>
    <mergeCell ref="B181:C181"/>
    <mergeCell ref="B182:C182"/>
    <mergeCell ref="B173:C173"/>
    <mergeCell ref="B174:C174"/>
    <mergeCell ref="B175:C175"/>
    <mergeCell ref="B176:C176"/>
    <mergeCell ref="B177:C177"/>
    <mergeCell ref="B168:C168"/>
    <mergeCell ref="B169:C169"/>
    <mergeCell ref="B170:C170"/>
    <mergeCell ref="B171:C171"/>
    <mergeCell ref="B172:C172"/>
    <mergeCell ref="B163:C163"/>
    <mergeCell ref="B164:C164"/>
    <mergeCell ref="B165:C165"/>
    <mergeCell ref="B166:C166"/>
    <mergeCell ref="B167:C167"/>
    <mergeCell ref="B158:C158"/>
    <mergeCell ref="B159:C159"/>
    <mergeCell ref="B160:C160"/>
    <mergeCell ref="B161:C161"/>
    <mergeCell ref="B162:C162"/>
    <mergeCell ref="B153:C153"/>
    <mergeCell ref="B154:C154"/>
    <mergeCell ref="B155:C155"/>
    <mergeCell ref="B156:C156"/>
    <mergeCell ref="B157:C157"/>
    <mergeCell ref="B148:C148"/>
    <mergeCell ref="B149:C149"/>
    <mergeCell ref="B150:C150"/>
    <mergeCell ref="B151:C151"/>
    <mergeCell ref="B152:C152"/>
    <mergeCell ref="B143:C143"/>
    <mergeCell ref="B144:C144"/>
    <mergeCell ref="B145:C145"/>
    <mergeCell ref="B146:C146"/>
    <mergeCell ref="B147:C147"/>
    <mergeCell ref="B138:C138"/>
    <mergeCell ref="B139:C139"/>
    <mergeCell ref="B140:C140"/>
    <mergeCell ref="B141:C141"/>
    <mergeCell ref="B142:C142"/>
    <mergeCell ref="B133:C133"/>
    <mergeCell ref="B134:C134"/>
    <mergeCell ref="B135:C135"/>
    <mergeCell ref="B136:C136"/>
    <mergeCell ref="B137:C137"/>
    <mergeCell ref="B128:C128"/>
    <mergeCell ref="B129:C129"/>
    <mergeCell ref="B130:C130"/>
    <mergeCell ref="B131:C131"/>
    <mergeCell ref="B132:C132"/>
    <mergeCell ref="B123:C123"/>
    <mergeCell ref="B124:C124"/>
    <mergeCell ref="B125:C125"/>
    <mergeCell ref="B126:C126"/>
    <mergeCell ref="B127:C127"/>
    <mergeCell ref="B118:C118"/>
    <mergeCell ref="B119:C119"/>
    <mergeCell ref="B120:C120"/>
    <mergeCell ref="B121:C121"/>
    <mergeCell ref="B122:C122"/>
    <mergeCell ref="B113:C113"/>
    <mergeCell ref="B114:C114"/>
    <mergeCell ref="B115:C115"/>
    <mergeCell ref="B116:C116"/>
    <mergeCell ref="B117:C117"/>
    <mergeCell ref="B108:C108"/>
    <mergeCell ref="B109:C109"/>
    <mergeCell ref="B110:C110"/>
    <mergeCell ref="B111:C111"/>
    <mergeCell ref="B112:C112"/>
    <mergeCell ref="B103:C103"/>
    <mergeCell ref="B104:C104"/>
    <mergeCell ref="B105:C105"/>
    <mergeCell ref="B106:C106"/>
    <mergeCell ref="B107:C107"/>
    <mergeCell ref="B84:C84"/>
    <mergeCell ref="B85:C85"/>
    <mergeCell ref="B86:C86"/>
    <mergeCell ref="B87:C87"/>
    <mergeCell ref="B98:C98"/>
    <mergeCell ref="B99:C99"/>
    <mergeCell ref="B100:C100"/>
    <mergeCell ref="B101:C101"/>
    <mergeCell ref="B102:C102"/>
    <mergeCell ref="B93:C93"/>
    <mergeCell ref="B94:C94"/>
    <mergeCell ref="B95:C95"/>
    <mergeCell ref="B96:C96"/>
    <mergeCell ref="B97:C97"/>
    <mergeCell ref="B3:F3"/>
    <mergeCell ref="B15:D15"/>
    <mergeCell ref="B16:D16"/>
    <mergeCell ref="B17:D17"/>
    <mergeCell ref="B82:C82"/>
    <mergeCell ref="B13:D13"/>
    <mergeCell ref="B14:D14"/>
    <mergeCell ref="B18:D18"/>
    <mergeCell ref="B4:F4"/>
    <mergeCell ref="B5:F5"/>
    <mergeCell ref="B25:D25"/>
    <mergeCell ref="B26:D26"/>
    <mergeCell ref="B19:D19"/>
    <mergeCell ref="B20:D20"/>
    <mergeCell ref="B21:D21"/>
    <mergeCell ref="B8:D8"/>
    <mergeCell ref="B9:D9"/>
    <mergeCell ref="B10:D10"/>
    <mergeCell ref="B53:C53"/>
    <mergeCell ref="B54:C54"/>
    <mergeCell ref="B55:C55"/>
    <mergeCell ref="B41:C41"/>
    <mergeCell ref="B43:C43"/>
    <mergeCell ref="B44:C44"/>
    <mergeCell ref="B45:C45"/>
    <mergeCell ref="B49:C49"/>
    <mergeCell ref="B51:C51"/>
    <mergeCell ref="B46:C46"/>
    <mergeCell ref="B47:C47"/>
    <mergeCell ref="B48:C48"/>
    <mergeCell ref="B42:C42"/>
    <mergeCell ref="B52:C52"/>
    <mergeCell ref="B50:C50"/>
    <mergeCell ref="B67:C67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8:C68"/>
    <mergeCell ref="B69:C69"/>
    <mergeCell ref="B70:C70"/>
    <mergeCell ref="B71:C71"/>
    <mergeCell ref="B72:C72"/>
    <mergeCell ref="B183:C183"/>
    <mergeCell ref="B184:C184"/>
    <mergeCell ref="B185:C185"/>
    <mergeCell ref="B186:C186"/>
    <mergeCell ref="B80:C80"/>
    <mergeCell ref="B81:C81"/>
    <mergeCell ref="B74:C74"/>
    <mergeCell ref="B75:C75"/>
    <mergeCell ref="B76:C76"/>
    <mergeCell ref="B77:C77"/>
    <mergeCell ref="B78:C78"/>
    <mergeCell ref="B79:C79"/>
    <mergeCell ref="B73:C73"/>
    <mergeCell ref="B88:C88"/>
    <mergeCell ref="B89:C89"/>
    <mergeCell ref="B90:C90"/>
    <mergeCell ref="B91:C91"/>
    <mergeCell ref="B92:C92"/>
    <mergeCell ref="B83:C83"/>
    <mergeCell ref="B187:C187"/>
    <mergeCell ref="B188:C188"/>
    <mergeCell ref="B189:C189"/>
    <mergeCell ref="B190:C190"/>
    <mergeCell ref="B191:C191"/>
    <mergeCell ref="B192:C192"/>
    <mergeCell ref="B193:C193"/>
    <mergeCell ref="B194:C194"/>
    <mergeCell ref="B195:C195"/>
    <mergeCell ref="B196:C196"/>
    <mergeCell ref="B197:C197"/>
    <mergeCell ref="B198:C198"/>
    <mergeCell ref="B199:C199"/>
    <mergeCell ref="B200:C200"/>
    <mergeCell ref="B201:C201"/>
    <mergeCell ref="B202:C202"/>
    <mergeCell ref="B203:C203"/>
    <mergeCell ref="B204:C204"/>
    <mergeCell ref="B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217:C217"/>
    <mergeCell ref="B218:C218"/>
    <mergeCell ref="B219:C219"/>
    <mergeCell ref="B220:C220"/>
    <mergeCell ref="B221:C221"/>
    <mergeCell ref="B222:C222"/>
    <mergeCell ref="B223:C223"/>
    <mergeCell ref="B224:C224"/>
    <mergeCell ref="B225:C225"/>
    <mergeCell ref="B226:C226"/>
    <mergeCell ref="B227:C227"/>
    <mergeCell ref="B228:C228"/>
    <mergeCell ref="B229:C229"/>
    <mergeCell ref="B230:C230"/>
    <mergeCell ref="B231:C231"/>
    <mergeCell ref="B241:C241"/>
    <mergeCell ref="B232:C232"/>
    <mergeCell ref="B233:C233"/>
    <mergeCell ref="B234:C234"/>
    <mergeCell ref="B235:C235"/>
    <mergeCell ref="B236:C236"/>
    <mergeCell ref="B237:C237"/>
    <mergeCell ref="B238:C238"/>
    <mergeCell ref="B239:C239"/>
    <mergeCell ref="B240:C240"/>
  </mergeCells>
  <phoneticPr fontId="3"/>
  <dataValidations count="6">
    <dataValidation type="list" imeMode="hiragana" allowBlank="1" showInputMessage="1" showErrorMessage="1" sqref="A47:A52" xr:uid="{0BE70DA0-851D-42D2-9FB6-BF94EC296A66}">
      <formula1>区分</formula1>
    </dataValidation>
    <dataValidation imeMode="off" allowBlank="1" showInputMessage="1" showErrorMessage="1" sqref="E14:F21" xr:uid="{441DE227-AE7C-41AE-9388-25ECD67FD451}"/>
    <dataValidation imeMode="disabled" allowBlank="1" showInputMessage="1" showErrorMessage="1" sqref="B42:B241 D29:D36 B26:B27 B37 F26:F37 E26:E28 E30:E37" xr:uid="{41EC7FD7-C18D-4712-B5E2-522542A133A9}"/>
    <dataValidation imeMode="hiragana" allowBlank="1" showInputMessage="1" showErrorMessage="1" sqref="E64:F241" xr:uid="{BC6429CA-CF02-48D5-9016-C254137FDF43}"/>
    <dataValidation type="list" imeMode="hiragana" allowBlank="1" showErrorMessage="1" sqref="A42:A46" xr:uid="{088F3D80-DD5C-4DA8-A630-A665698A76F0}">
      <formula1>区分</formula1>
    </dataValidation>
    <dataValidation type="list" allowBlank="1" showInputMessage="1" showErrorMessage="1" sqref="G42:G241" xr:uid="{23EED02E-8DC4-4EC3-BD46-8072E02593CC}">
      <formula1>"×"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portrait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hiragana" allowBlank="1" showInputMessage="1" showErrorMessage="1" xr:uid="{5F2B365B-6518-4EC6-94BB-D0E5A03DB870}">
          <x14:formula1>
            <xm:f>Sheet1!$A$2:$A$8</xm:f>
          </x14:formula1>
          <xm:sqref>D42:D241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1B93D-9318-4723-B9EF-88474A431852}">
  <dimension ref="A1:A8"/>
  <sheetViews>
    <sheetView workbookViewId="0">
      <selection activeCell="A8" sqref="A8"/>
    </sheetView>
  </sheetViews>
  <sheetFormatPr defaultRowHeight="13.5"/>
  <cols>
    <col min="1" max="1" width="29.375" bestFit="1" customWidth="1"/>
  </cols>
  <sheetData>
    <row r="1" spans="1:1">
      <c r="A1" t="s">
        <v>18</v>
      </c>
    </row>
    <row r="2" spans="1:1">
      <c r="A2" s="3" t="s">
        <v>43</v>
      </c>
    </row>
    <row r="3" spans="1:1">
      <c r="A3" s="3" t="s">
        <v>44</v>
      </c>
    </row>
    <row r="4" spans="1:1">
      <c r="A4" s="3" t="s">
        <v>45</v>
      </c>
    </row>
    <row r="5" spans="1:1">
      <c r="A5" s="3" t="s">
        <v>46</v>
      </c>
    </row>
    <row r="6" spans="1:1">
      <c r="A6" s="3" t="s">
        <v>17</v>
      </c>
    </row>
    <row r="7" spans="1:1">
      <c r="A7" s="3" t="s">
        <v>47</v>
      </c>
    </row>
    <row r="8" spans="1:1">
      <c r="A8" s="80" t="s">
        <v>42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収支決算書（管理表）</vt:lpstr>
      <vt:lpstr>Sheet1</vt:lpstr>
      <vt:lpstr>'収支決算書（管理表）'!Print_Area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2026-06-08T07:08:28Z</cp:lastPrinted>
  <dcterms:created xsi:type="dcterms:W3CDTF">2022-06-02T10:48:43Z</dcterms:created>
  <dcterms:modified xsi:type="dcterms:W3CDTF">2026-07-03T04:32:14Z</dcterms:modified>
</cp:coreProperties>
</file>