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docserve\docserve\free_space(1000100000)\30_エコまち\西京HP関係\R6年度\"/>
    </mc:Choice>
  </mc:AlternateContent>
  <xr:revisionPtr revIDLastSave="0" documentId="13_ncr:1_{09EEF497-814E-46F9-BA63-04C45F408560}" xr6:coauthVersionLast="47" xr6:coauthVersionMax="47" xr10:uidLastSave="{00000000-0000-0000-0000-000000000000}"/>
  <bookViews>
    <workbookView xWindow="-120" yWindow="-120" windowWidth="20730" windowHeight="11310" tabRatio="686" xr2:uid="{00000000-000D-0000-FFFF-FFFF00000000}"/>
  </bookViews>
  <sheets>
    <sheet name="目次" sheetId="35" r:id="rId1"/>
    <sheet name="予定一覧" sheetId="39" r:id="rId2"/>
    <sheet name="4月" sheetId="40" r:id="rId3"/>
    <sheet name="5月" sheetId="41" r:id="rId4"/>
    <sheet name="6月" sheetId="42" r:id="rId5"/>
    <sheet name="7月" sheetId="43" r:id="rId6"/>
    <sheet name="8月" sheetId="44" r:id="rId7"/>
    <sheet name="9月" sheetId="45" r:id="rId8"/>
    <sheet name="10月" sheetId="46" r:id="rId9"/>
    <sheet name="11月" sheetId="47" r:id="rId10"/>
    <sheet name="12月" sheetId="48" r:id="rId11"/>
    <sheet name="1月" sheetId="49" r:id="rId12"/>
    <sheet name="2月" sheetId="50" r:id="rId13"/>
    <sheet name="3月" sheetId="51" r:id="rId14"/>
    <sheet name="桂 " sheetId="37" r:id="rId15"/>
    <sheet name="桂川" sheetId="19" r:id="rId16"/>
    <sheet name="桂東" sheetId="20" r:id="rId17"/>
    <sheet name="桂徳 " sheetId="38" r:id="rId18"/>
    <sheet name="川岡" sheetId="22" r:id="rId19"/>
    <sheet name="川岡東" sheetId="23" r:id="rId20"/>
    <sheet name="樫原" sheetId="24" r:id="rId21"/>
    <sheet name="松尾" sheetId="25" r:id="rId22"/>
    <sheet name="松陽" sheetId="26" r:id="rId23"/>
    <sheet name="嵐山東" sheetId="27" r:id="rId24"/>
    <sheet name="大枝" sheetId="28" r:id="rId25"/>
    <sheet name="桂坂" sheetId="29" r:id="rId26"/>
    <sheet name="新林" sheetId="30" r:id="rId27"/>
    <sheet name="境谷" sheetId="31" r:id="rId28"/>
    <sheet name="福西" sheetId="32" r:id="rId29"/>
    <sheet name="竹の里" sheetId="33" r:id="rId30"/>
    <sheet name="大原野" sheetId="34" r:id="rId31"/>
  </sheets>
  <definedNames>
    <definedName name="_xlnm.Print_Area" localSheetId="17">'桂徳 '!$A$2:$E$13</definedName>
    <definedName name="_xlnm.Print_Area" localSheetId="0">目次!$A$1:$F$19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46" l="1"/>
  <c r="M5" i="42"/>
  <c r="M13" i="41"/>
  <c r="H2" i="51"/>
  <c r="A5" i="51" s="1"/>
  <c r="C5" i="51" s="1"/>
  <c r="E5" i="51" s="1"/>
  <c r="G5" i="51" s="1"/>
  <c r="I5" i="51" s="1"/>
  <c r="K5" i="51" s="1"/>
  <c r="M5" i="51" s="1"/>
  <c r="A7" i="51" s="1"/>
  <c r="C7" i="51" s="1"/>
  <c r="E7" i="51" s="1"/>
  <c r="G7" i="51" s="1"/>
  <c r="I7" i="51" s="1"/>
  <c r="K7" i="51" s="1"/>
  <c r="M7" i="51" s="1"/>
  <c r="A9" i="51" s="1"/>
  <c r="C9" i="51" s="1"/>
  <c r="E9" i="51" s="1"/>
  <c r="G9" i="51" s="1"/>
  <c r="I9" i="51" s="1"/>
  <c r="K9" i="51" s="1"/>
  <c r="M9" i="51" s="1"/>
  <c r="A11" i="51" s="1"/>
  <c r="C11" i="51" s="1"/>
  <c r="E11" i="51" s="1"/>
  <c r="G11" i="51" s="1"/>
  <c r="I11" i="51" s="1"/>
  <c r="K11" i="51" s="1"/>
  <c r="M11" i="51" s="1"/>
  <c r="A13" i="51" s="1"/>
  <c r="C13" i="51" s="1"/>
  <c r="E13" i="51" s="1"/>
  <c r="G13" i="51" s="1"/>
  <c r="I13" i="51" s="1"/>
  <c r="K13" i="51" s="1"/>
  <c r="M13" i="51" s="1"/>
  <c r="A15" i="51" s="1"/>
  <c r="C15" i="51" s="1"/>
  <c r="E15" i="51" s="1"/>
  <c r="G15" i="51" s="1"/>
  <c r="I15" i="51" s="1"/>
  <c r="K15" i="51" s="1"/>
  <c r="M15" i="51" s="1"/>
  <c r="H2" i="50"/>
  <c r="A5" i="50" s="1"/>
  <c r="C5" i="50" s="1"/>
  <c r="E5" i="50" s="1"/>
  <c r="G5" i="50" s="1"/>
  <c r="I5" i="50" s="1"/>
  <c r="K5" i="50" s="1"/>
  <c r="M5" i="50" s="1"/>
  <c r="A7" i="50" s="1"/>
  <c r="C7" i="50" s="1"/>
  <c r="E7" i="50" s="1"/>
  <c r="G7" i="50" s="1"/>
  <c r="I7" i="50" s="1"/>
  <c r="K7" i="50" s="1"/>
  <c r="M7" i="50" s="1"/>
  <c r="A9" i="50" s="1"/>
  <c r="C9" i="50" s="1"/>
  <c r="E9" i="50" s="1"/>
  <c r="G9" i="50" s="1"/>
  <c r="I9" i="50" s="1"/>
  <c r="K9" i="50" s="1"/>
  <c r="M9" i="50" s="1"/>
  <c r="A11" i="50" s="1"/>
  <c r="C11" i="50" s="1"/>
  <c r="E11" i="50" s="1"/>
  <c r="G11" i="50" s="1"/>
  <c r="I11" i="50" s="1"/>
  <c r="K11" i="50" s="1"/>
  <c r="M11" i="50" s="1"/>
  <c r="A13" i="50" s="1"/>
  <c r="C13" i="50" s="1"/>
  <c r="E13" i="50" s="1"/>
  <c r="G13" i="50" s="1"/>
  <c r="I13" i="50" s="1"/>
  <c r="K13" i="50" s="1"/>
  <c r="M13" i="50" s="1"/>
  <c r="A15" i="50" s="1"/>
  <c r="C15" i="50" s="1"/>
  <c r="E15" i="50" s="1"/>
  <c r="G15" i="50" s="1"/>
  <c r="I15" i="50" s="1"/>
  <c r="K15" i="50" s="1"/>
  <c r="M15" i="50" s="1"/>
  <c r="H2" i="49"/>
  <c r="A5" i="49" s="1"/>
  <c r="C5" i="49" s="1"/>
  <c r="E5" i="49" s="1"/>
  <c r="G5" i="49" s="1"/>
  <c r="I5" i="49" s="1"/>
  <c r="K5" i="49" s="1"/>
  <c r="M5" i="49" s="1"/>
  <c r="A7" i="49" s="1"/>
  <c r="C7" i="49" s="1"/>
  <c r="E7" i="49" s="1"/>
  <c r="G7" i="49" s="1"/>
  <c r="I7" i="49" s="1"/>
  <c r="K7" i="49" s="1"/>
  <c r="M7" i="49" s="1"/>
  <c r="A9" i="49" s="1"/>
  <c r="C9" i="49" s="1"/>
  <c r="E9" i="49" s="1"/>
  <c r="G9" i="49" s="1"/>
  <c r="I9" i="49" s="1"/>
  <c r="K9" i="49" s="1"/>
  <c r="M9" i="49" s="1"/>
  <c r="A11" i="49" s="1"/>
  <c r="C11" i="49" s="1"/>
  <c r="E11" i="49" s="1"/>
  <c r="G11" i="49" s="1"/>
  <c r="I11" i="49" s="1"/>
  <c r="K11" i="49" s="1"/>
  <c r="M11" i="49" s="1"/>
  <c r="A13" i="49" s="1"/>
  <c r="C13" i="49" s="1"/>
  <c r="E13" i="49" s="1"/>
  <c r="G13" i="49" s="1"/>
  <c r="I13" i="49" s="1"/>
  <c r="K13" i="49" s="1"/>
  <c r="M13" i="49" s="1"/>
  <c r="A15" i="49" s="1"/>
  <c r="C15" i="49" s="1"/>
  <c r="E15" i="49" s="1"/>
  <c r="G15" i="49" s="1"/>
  <c r="I15" i="49" s="1"/>
  <c r="K15" i="49" s="1"/>
  <c r="M15" i="49" s="1"/>
  <c r="H2" i="48"/>
  <c r="A5" i="48" s="1"/>
  <c r="C5" i="48" s="1"/>
  <c r="E5" i="48" s="1"/>
  <c r="G5" i="48" s="1"/>
  <c r="I5" i="48" s="1"/>
  <c r="K5" i="48" s="1"/>
  <c r="M5" i="48" s="1"/>
  <c r="A7" i="48" s="1"/>
  <c r="C7" i="48" s="1"/>
  <c r="E7" i="48" s="1"/>
  <c r="G7" i="48" s="1"/>
  <c r="I7" i="48" s="1"/>
  <c r="K7" i="48" s="1"/>
  <c r="M7" i="48" s="1"/>
  <c r="A9" i="48" s="1"/>
  <c r="C9" i="48" s="1"/>
  <c r="E9" i="48" s="1"/>
  <c r="G9" i="48" s="1"/>
  <c r="I9" i="48" s="1"/>
  <c r="K9" i="48" s="1"/>
  <c r="M9" i="48" s="1"/>
  <c r="A11" i="48" s="1"/>
  <c r="C11" i="48" s="1"/>
  <c r="E11" i="48" s="1"/>
  <c r="G11" i="48" s="1"/>
  <c r="I11" i="48" s="1"/>
  <c r="K11" i="48" s="1"/>
  <c r="M11" i="48" s="1"/>
  <c r="A13" i="48" s="1"/>
  <c r="C13" i="48" s="1"/>
  <c r="E13" i="48" s="1"/>
  <c r="G13" i="48" s="1"/>
  <c r="I13" i="48" s="1"/>
  <c r="K13" i="48" s="1"/>
  <c r="M13" i="48" s="1"/>
  <c r="A15" i="48" s="1"/>
  <c r="C15" i="48" s="1"/>
  <c r="E15" i="48" s="1"/>
  <c r="G15" i="48" s="1"/>
  <c r="I15" i="48" s="1"/>
  <c r="K15" i="48" s="1"/>
  <c r="M15" i="48" s="1"/>
  <c r="H2" i="47"/>
  <c r="A5" i="47" s="1"/>
  <c r="C5" i="47" s="1"/>
  <c r="E5" i="47" s="1"/>
  <c r="G5" i="47" s="1"/>
  <c r="I5" i="47" s="1"/>
  <c r="K5" i="47" s="1"/>
  <c r="M5" i="47" s="1"/>
  <c r="A7" i="47" s="1"/>
  <c r="C7" i="47" s="1"/>
  <c r="E7" i="47" s="1"/>
  <c r="G7" i="47" s="1"/>
  <c r="I7" i="47" s="1"/>
  <c r="K7" i="47" s="1"/>
  <c r="M7" i="47" s="1"/>
  <c r="A9" i="47" s="1"/>
  <c r="C9" i="47" s="1"/>
  <c r="E9" i="47" s="1"/>
  <c r="G9" i="47" s="1"/>
  <c r="I9" i="47" s="1"/>
  <c r="K9" i="47" s="1"/>
  <c r="M9" i="47" s="1"/>
  <c r="A11" i="47" s="1"/>
  <c r="C11" i="47" s="1"/>
  <c r="E11" i="47" s="1"/>
  <c r="G11" i="47" s="1"/>
  <c r="I11" i="47" s="1"/>
  <c r="K11" i="47" s="1"/>
  <c r="M11" i="47" s="1"/>
  <c r="A13" i="47" s="1"/>
  <c r="C13" i="47" s="1"/>
  <c r="E13" i="47" s="1"/>
  <c r="G13" i="47" s="1"/>
  <c r="I13" i="47" s="1"/>
  <c r="K13" i="47" s="1"/>
  <c r="M13" i="47" s="1"/>
  <c r="A15" i="47" s="1"/>
  <c r="C15" i="47" s="1"/>
  <c r="E15" i="47" s="1"/>
  <c r="G15" i="47" s="1"/>
  <c r="I15" i="47" s="1"/>
  <c r="K15" i="47" s="1"/>
  <c r="M15" i="47" s="1"/>
  <c r="H2" i="46"/>
  <c r="A5" i="46" s="1"/>
  <c r="C5" i="46" s="1"/>
  <c r="E5" i="46" s="1"/>
  <c r="G5" i="46" s="1"/>
  <c r="I5" i="46" s="1"/>
  <c r="K5" i="46" s="1"/>
  <c r="M5" i="46" s="1"/>
  <c r="A7" i="46" s="1"/>
  <c r="C7" i="46" s="1"/>
  <c r="E7" i="46" s="1"/>
  <c r="G7" i="46" s="1"/>
  <c r="I7" i="46" s="1"/>
  <c r="K7" i="46" s="1"/>
  <c r="M7" i="46" s="1"/>
  <c r="A9" i="46" s="1"/>
  <c r="H2" i="45"/>
  <c r="A5" i="45" s="1"/>
  <c r="C5" i="45" s="1"/>
  <c r="E5" i="45" s="1"/>
  <c r="G5" i="45" s="1"/>
  <c r="I5" i="45" s="1"/>
  <c r="K5" i="45" s="1"/>
  <c r="M5" i="45" s="1"/>
  <c r="A7" i="45" s="1"/>
  <c r="C7" i="45" s="1"/>
  <c r="E7" i="45" s="1"/>
  <c r="G7" i="45" s="1"/>
  <c r="I7" i="45" s="1"/>
  <c r="K7" i="45" s="1"/>
  <c r="M7" i="45" s="1"/>
  <c r="A9" i="45" s="1"/>
  <c r="C9" i="45" s="1"/>
  <c r="E9" i="45" s="1"/>
  <c r="G9" i="45" s="1"/>
  <c r="I9" i="45" s="1"/>
  <c r="K9" i="45" s="1"/>
  <c r="M9" i="45" s="1"/>
  <c r="A11" i="45" s="1"/>
  <c r="C11" i="45" s="1"/>
  <c r="E11" i="45" s="1"/>
  <c r="G11" i="45" s="1"/>
  <c r="I11" i="45" s="1"/>
  <c r="K11" i="45" s="1"/>
  <c r="M11" i="45" s="1"/>
  <c r="A13" i="45" s="1"/>
  <c r="C13" i="45" s="1"/>
  <c r="E13" i="45" s="1"/>
  <c r="G13" i="45" s="1"/>
  <c r="I13" i="45" s="1"/>
  <c r="K13" i="45" s="1"/>
  <c r="M13" i="45" s="1"/>
  <c r="A15" i="45" s="1"/>
  <c r="C15" i="45" s="1"/>
  <c r="E15" i="45" s="1"/>
  <c r="G15" i="45" s="1"/>
  <c r="I15" i="45" s="1"/>
  <c r="K15" i="45" s="1"/>
  <c r="M15" i="45" s="1"/>
  <c r="H2" i="44"/>
  <c r="A5" i="44" s="1"/>
  <c r="C5" i="44" s="1"/>
  <c r="E5" i="44" s="1"/>
  <c r="G5" i="44" s="1"/>
  <c r="I5" i="44" s="1"/>
  <c r="K5" i="44" s="1"/>
  <c r="M5" i="44" s="1"/>
  <c r="A7" i="44" s="1"/>
  <c r="C7" i="44" s="1"/>
  <c r="E7" i="44" s="1"/>
  <c r="G7" i="44" s="1"/>
  <c r="I7" i="44" s="1"/>
  <c r="K7" i="44" s="1"/>
  <c r="M7" i="44" s="1"/>
  <c r="A9" i="44" s="1"/>
  <c r="C9" i="44" s="1"/>
  <c r="E9" i="44" s="1"/>
  <c r="G9" i="44" s="1"/>
  <c r="I9" i="44" s="1"/>
  <c r="K9" i="44" s="1"/>
  <c r="M9" i="44" s="1"/>
  <c r="A11" i="44" s="1"/>
  <c r="C11" i="44" s="1"/>
  <c r="E11" i="44" s="1"/>
  <c r="G11" i="44" s="1"/>
  <c r="I11" i="44" s="1"/>
  <c r="K11" i="44" s="1"/>
  <c r="M11" i="44" s="1"/>
  <c r="A13" i="44" s="1"/>
  <c r="C13" i="44" s="1"/>
  <c r="E13" i="44" s="1"/>
  <c r="G13" i="44" s="1"/>
  <c r="I13" i="44" s="1"/>
  <c r="K13" i="44" s="1"/>
  <c r="M13" i="44" s="1"/>
  <c r="A15" i="44" s="1"/>
  <c r="C15" i="44" s="1"/>
  <c r="E15" i="44" s="1"/>
  <c r="G15" i="44" s="1"/>
  <c r="I15" i="44" s="1"/>
  <c r="K15" i="44" s="1"/>
  <c r="M15" i="44" s="1"/>
  <c r="H2" i="43"/>
  <c r="A5" i="43" s="1"/>
  <c r="C5" i="43" s="1"/>
  <c r="E5" i="43" s="1"/>
  <c r="G5" i="43" s="1"/>
  <c r="I5" i="43" s="1"/>
  <c r="K5" i="43" s="1"/>
  <c r="M5" i="43" s="1"/>
  <c r="A7" i="43" s="1"/>
  <c r="C7" i="43" s="1"/>
  <c r="E7" i="43" s="1"/>
  <c r="G7" i="43" s="1"/>
  <c r="I7" i="43" s="1"/>
  <c r="K7" i="43" s="1"/>
  <c r="M7" i="43" s="1"/>
  <c r="A9" i="43" s="1"/>
  <c r="C9" i="43" s="1"/>
  <c r="E9" i="43" s="1"/>
  <c r="G9" i="43" s="1"/>
  <c r="I9" i="43" s="1"/>
  <c r="K9" i="43" s="1"/>
  <c r="M9" i="43" s="1"/>
  <c r="A11" i="43" s="1"/>
  <c r="C11" i="43" s="1"/>
  <c r="E11" i="43" s="1"/>
  <c r="G11" i="43" s="1"/>
  <c r="I11" i="43" s="1"/>
  <c r="K11" i="43" s="1"/>
  <c r="M11" i="43" s="1"/>
  <c r="A13" i="43" s="1"/>
  <c r="C13" i="43" s="1"/>
  <c r="E13" i="43" s="1"/>
  <c r="G13" i="43" s="1"/>
  <c r="I13" i="43" s="1"/>
  <c r="K13" i="43" s="1"/>
  <c r="M13" i="43" s="1"/>
  <c r="A15" i="43" s="1"/>
  <c r="C15" i="43" s="1"/>
  <c r="E15" i="43" s="1"/>
  <c r="G15" i="43" s="1"/>
  <c r="I15" i="43" s="1"/>
  <c r="K15" i="43" s="1"/>
  <c r="M15" i="43" s="1"/>
  <c r="H2" i="42"/>
  <c r="A5" i="42" s="1"/>
  <c r="C5" i="42" s="1"/>
  <c r="E5" i="42" s="1"/>
  <c r="G5" i="42" s="1"/>
  <c r="I5" i="42" s="1"/>
  <c r="K5" i="42" s="1"/>
  <c r="H2" i="41"/>
  <c r="A5" i="41" s="1"/>
  <c r="C5" i="41" s="1"/>
  <c r="E5" i="41" s="1"/>
  <c r="G5" i="41" s="1"/>
  <c r="I5" i="41" s="1"/>
  <c r="K5" i="41" s="1"/>
  <c r="M5" i="41" s="1"/>
  <c r="A7" i="41" s="1"/>
  <c r="C7" i="41" s="1"/>
  <c r="E7" i="41" s="1"/>
  <c r="G7" i="41" s="1"/>
  <c r="I7" i="41" s="1"/>
  <c r="K7" i="41" s="1"/>
  <c r="M7" i="41" s="1"/>
  <c r="A9" i="41" s="1"/>
  <c r="C9" i="41" s="1"/>
  <c r="E9" i="41" s="1"/>
  <c r="G9" i="41" s="1"/>
  <c r="I9" i="41" s="1"/>
  <c r="K9" i="41" s="1"/>
  <c r="M9" i="41" s="1"/>
  <c r="A11" i="41" s="1"/>
  <c r="C11" i="41" s="1"/>
  <c r="E11" i="41" s="1"/>
  <c r="G11" i="41" s="1"/>
  <c r="I11" i="41" s="1"/>
  <c r="K11" i="41" s="1"/>
  <c r="M11" i="41" s="1"/>
  <c r="A13" i="41" s="1"/>
  <c r="C13" i="41" s="1"/>
  <c r="E13" i="41" s="1"/>
  <c r="G13" i="41" s="1"/>
  <c r="I13" i="41" s="1"/>
  <c r="K13" i="41" s="1"/>
  <c r="A15" i="41" s="1"/>
  <c r="C15" i="41" s="1"/>
  <c r="E15" i="41" s="1"/>
  <c r="G15" i="41" s="1"/>
  <c r="I15" i="41" s="1"/>
  <c r="K15" i="41" s="1"/>
  <c r="M15" i="41" s="1"/>
  <c r="H2" i="40"/>
  <c r="A5" i="40" s="1"/>
  <c r="C5" i="40" s="1"/>
  <c r="E5" i="40" s="1"/>
  <c r="G5" i="40" s="1"/>
  <c r="I5" i="40" s="1"/>
  <c r="K5" i="40" s="1"/>
  <c r="M5" i="40" s="1"/>
  <c r="A7" i="40" s="1"/>
  <c r="C7" i="40" s="1"/>
  <c r="E7" i="40" s="1"/>
  <c r="G7" i="40" s="1"/>
  <c r="I7" i="40" s="1"/>
  <c r="K7" i="40" s="1"/>
  <c r="M7" i="40" s="1"/>
  <c r="A9" i="40" s="1"/>
  <c r="C9" i="40" s="1"/>
  <c r="E9" i="40" s="1"/>
  <c r="G9" i="40" s="1"/>
  <c r="I9" i="40" s="1"/>
  <c r="K9" i="40" s="1"/>
  <c r="M9" i="40" s="1"/>
  <c r="A11" i="40" s="1"/>
  <c r="C11" i="40" s="1"/>
  <c r="E11" i="40" s="1"/>
  <c r="G11" i="40" s="1"/>
  <c r="I11" i="40" s="1"/>
  <c r="K11" i="40" s="1"/>
  <c r="M11" i="40" s="1"/>
  <c r="A13" i="40" s="1"/>
  <c r="C13" i="40" s="1"/>
  <c r="E13" i="40" s="1"/>
  <c r="G13" i="40" s="1"/>
  <c r="I13" i="40" s="1"/>
  <c r="K13" i="40" s="1"/>
  <c r="M13" i="40" s="1"/>
  <c r="A15" i="40" s="1"/>
  <c r="C15" i="40" s="1"/>
  <c r="E15" i="40" s="1"/>
  <c r="G15" i="40" s="1"/>
  <c r="I15" i="40" s="1"/>
  <c r="K15" i="40" s="1"/>
  <c r="M15" i="40" s="1"/>
  <c r="E9" i="46" l="1"/>
  <c r="G9" i="46" s="1"/>
  <c r="I9" i="46" s="1"/>
  <c r="K9" i="46" s="1"/>
  <c r="M9" i="46" s="1"/>
  <c r="A11" i="46" s="1"/>
  <c r="C11" i="46" s="1"/>
  <c r="E11" i="46" s="1"/>
  <c r="G11" i="46" s="1"/>
  <c r="I11" i="46" s="1"/>
  <c r="K11" i="46" s="1"/>
  <c r="M11" i="46" s="1"/>
  <c r="A13" i="46" s="1"/>
  <c r="C13" i="46" s="1"/>
  <c r="E13" i="46" s="1"/>
  <c r="G13" i="46" s="1"/>
  <c r="I13" i="46" s="1"/>
  <c r="K13" i="46" s="1"/>
  <c r="M13" i="46" s="1"/>
  <c r="A15" i="46" s="1"/>
  <c r="C15" i="46" s="1"/>
  <c r="E15" i="46" s="1"/>
  <c r="G15" i="46" s="1"/>
  <c r="I15" i="46" s="1"/>
  <c r="K15" i="46" s="1"/>
  <c r="M15" i="46" s="1"/>
  <c r="A7" i="42"/>
  <c r="C7" i="42" s="1"/>
  <c r="E7" i="42" s="1"/>
  <c r="G7" i="42" s="1"/>
  <c r="I7" i="42" s="1"/>
  <c r="K7" i="42" s="1"/>
  <c r="M7" i="42" s="1"/>
  <c r="A9" i="42"/>
  <c r="C9" i="42" s="1"/>
  <c r="E9" i="42" s="1"/>
  <c r="G9" i="42" s="1"/>
  <c r="I9" i="42" s="1"/>
  <c r="K9" i="42" s="1"/>
  <c r="M9" i="42" s="1"/>
  <c r="A11" i="42" s="1"/>
  <c r="C11" i="42" s="1"/>
  <c r="E11" i="42" s="1"/>
  <c r="G11" i="42" s="1"/>
  <c r="I11" i="42" s="1"/>
  <c r="K11" i="42" s="1"/>
  <c r="M11" i="42" s="1"/>
  <c r="A13" i="42" s="1"/>
  <c r="C13" i="42" s="1"/>
  <c r="E13" i="42" s="1"/>
  <c r="G13" i="42" s="1"/>
  <c r="I13" i="42" s="1"/>
  <c r="K13" i="42" s="1"/>
  <c r="M13" i="42" s="1"/>
  <c r="A15" i="42" s="1"/>
  <c r="C15" i="42" s="1"/>
  <c r="E15" i="42" s="1"/>
  <c r="G15" i="42" s="1"/>
  <c r="I15" i="42" s="1"/>
  <c r="K15" i="42" s="1"/>
  <c r="M15" i="42" s="1"/>
</calcChain>
</file>

<file path=xl/sharedStrings.xml><?xml version="1.0" encoding="utf-8"?>
<sst xmlns="http://schemas.openxmlformats.org/spreadsheetml/2006/main" count="1693" uniqueCount="538">
  <si>
    <t>御霊神社前</t>
    <rPh sb="0" eb="1">
      <t>ゴ</t>
    </rPh>
    <rPh sb="1" eb="2">
      <t>レイ</t>
    </rPh>
    <rPh sb="2" eb="4">
      <t>ジンジャ</t>
    </rPh>
    <rPh sb="4" eb="5">
      <t>マエ</t>
    </rPh>
    <phoneticPr fontId="4"/>
  </si>
  <si>
    <t>香の花公園</t>
    <rPh sb="0" eb="1">
      <t>カオ</t>
    </rPh>
    <rPh sb="2" eb="3">
      <t>ハナ</t>
    </rPh>
    <rPh sb="3" eb="5">
      <t>コウエン</t>
    </rPh>
    <phoneticPr fontId="5"/>
  </si>
  <si>
    <t>峰ケ堂第二公園</t>
    <rPh sb="0" eb="3">
      <t>ミネガドウ</t>
    </rPh>
    <rPh sb="3" eb="5">
      <t>ダイニ</t>
    </rPh>
    <rPh sb="5" eb="7">
      <t>コウエン</t>
    </rPh>
    <phoneticPr fontId="5"/>
  </si>
  <si>
    <t>場　所</t>
    <rPh sb="0" eb="1">
      <t>バ</t>
    </rPh>
    <rPh sb="2" eb="3">
      <t>ショ</t>
    </rPh>
    <phoneticPr fontId="5"/>
  </si>
  <si>
    <t>学区</t>
    <rPh sb="0" eb="2">
      <t>ガック</t>
    </rPh>
    <phoneticPr fontId="5"/>
  </si>
  <si>
    <t>浅原公園</t>
    <rPh sb="0" eb="2">
      <t>アサハラ</t>
    </rPh>
    <rPh sb="2" eb="4">
      <t>コウエン</t>
    </rPh>
    <phoneticPr fontId="5"/>
  </si>
  <si>
    <t>沓掛会館</t>
    <rPh sb="0" eb="4">
      <t>クツカケカイカン</t>
    </rPh>
    <phoneticPr fontId="5"/>
  </si>
  <si>
    <t>沓掛公園</t>
    <rPh sb="0" eb="4">
      <t>クツカケコウエン</t>
    </rPh>
    <phoneticPr fontId="5"/>
  </si>
  <si>
    <t>東川島公園</t>
    <rPh sb="0" eb="1">
      <t>ヒガシ</t>
    </rPh>
    <rPh sb="1" eb="3">
      <t>カワシマ</t>
    </rPh>
    <rPh sb="3" eb="5">
      <t>コウエン</t>
    </rPh>
    <phoneticPr fontId="5"/>
  </si>
  <si>
    <t>下津林公園</t>
    <rPh sb="0" eb="5">
      <t>シモツバヤシコウエン</t>
    </rPh>
    <phoneticPr fontId="5"/>
  </si>
  <si>
    <t>車塚公園</t>
    <rPh sb="0" eb="4">
      <t>クルマツカコウエン</t>
    </rPh>
    <phoneticPr fontId="5"/>
  </si>
  <si>
    <t>池尻公園</t>
    <rPh sb="0" eb="2">
      <t>イケジリ</t>
    </rPh>
    <rPh sb="2" eb="4">
      <t>コウエン</t>
    </rPh>
    <phoneticPr fontId="5"/>
  </si>
  <si>
    <t>境谷公園</t>
    <rPh sb="0" eb="2">
      <t>サカイダニ</t>
    </rPh>
    <rPh sb="2" eb="4">
      <t>コウエン</t>
    </rPh>
    <phoneticPr fontId="5"/>
  </si>
  <si>
    <t>徳大寺公園</t>
    <rPh sb="0" eb="3">
      <t>トクダイジ</t>
    </rPh>
    <rPh sb="3" eb="5">
      <t>コウエン</t>
    </rPh>
    <phoneticPr fontId="5"/>
  </si>
  <si>
    <t>西境谷北公園</t>
    <rPh sb="0" eb="1">
      <t>ニシ</t>
    </rPh>
    <rPh sb="1" eb="3">
      <t>サカイダニ</t>
    </rPh>
    <rPh sb="3" eb="4">
      <t>キタ</t>
    </rPh>
    <rPh sb="4" eb="6">
      <t>コウエン</t>
    </rPh>
    <phoneticPr fontId="5"/>
  </si>
  <si>
    <t>大吉見公園</t>
    <rPh sb="0" eb="1">
      <t>オオ</t>
    </rPh>
    <rPh sb="1" eb="3">
      <t>ヨシミ</t>
    </rPh>
    <rPh sb="3" eb="5">
      <t>コウエン</t>
    </rPh>
    <phoneticPr fontId="5"/>
  </si>
  <si>
    <t>平尾公園</t>
    <rPh sb="0" eb="2">
      <t>ヒラオ</t>
    </rPh>
    <rPh sb="2" eb="4">
      <t>コウエン</t>
    </rPh>
    <phoneticPr fontId="5"/>
  </si>
  <si>
    <t>中山会館</t>
    <rPh sb="0" eb="4">
      <t>ナカヤマカイカン</t>
    </rPh>
    <phoneticPr fontId="5"/>
  </si>
  <si>
    <t>樫原公園</t>
    <rPh sb="0" eb="2">
      <t>カタギハラ</t>
    </rPh>
    <rPh sb="2" eb="4">
      <t>コウエン</t>
    </rPh>
    <phoneticPr fontId="5"/>
  </si>
  <si>
    <t>上里自治会館</t>
    <rPh sb="0" eb="2">
      <t>カミザト</t>
    </rPh>
    <rPh sb="2" eb="6">
      <t>ジチカイカン</t>
    </rPh>
    <phoneticPr fontId="5"/>
  </si>
  <si>
    <t>樫原東公園</t>
    <rPh sb="0" eb="2">
      <t>カタギハラ</t>
    </rPh>
    <rPh sb="2" eb="3">
      <t>ヒガシ</t>
    </rPh>
    <rPh sb="3" eb="5">
      <t>コウエン</t>
    </rPh>
    <phoneticPr fontId="5"/>
  </si>
  <si>
    <t>UR洛西竹の里団地集会所</t>
    <rPh sb="2" eb="4">
      <t>ラクサイ</t>
    </rPh>
    <rPh sb="4" eb="5">
      <t>タケ</t>
    </rPh>
    <rPh sb="6" eb="9">
      <t>サトダンチ</t>
    </rPh>
    <rPh sb="9" eb="12">
      <t>シュウカイショ</t>
    </rPh>
    <phoneticPr fontId="5"/>
  </si>
  <si>
    <t>森上公園</t>
    <rPh sb="0" eb="2">
      <t>モリガミ</t>
    </rPh>
    <rPh sb="2" eb="4">
      <t>コウエン</t>
    </rPh>
    <phoneticPr fontId="5"/>
  </si>
  <si>
    <t>市営西集会所</t>
    <rPh sb="0" eb="2">
      <t>シエイ</t>
    </rPh>
    <rPh sb="2" eb="3">
      <t>ニシ</t>
    </rPh>
    <rPh sb="3" eb="6">
      <t>シュウカイショ</t>
    </rPh>
    <phoneticPr fontId="5"/>
  </si>
  <si>
    <t>芝ノ宮公園</t>
    <rPh sb="0" eb="1">
      <t>シバ</t>
    </rPh>
    <rPh sb="2" eb="3">
      <t>ミヤ</t>
    </rPh>
    <rPh sb="3" eb="5">
      <t>コウエン</t>
    </rPh>
    <phoneticPr fontId="5"/>
  </si>
  <si>
    <t>東長会館</t>
    <rPh sb="0" eb="1">
      <t>ヒガシ</t>
    </rPh>
    <rPh sb="1" eb="2">
      <t>ナガ</t>
    </rPh>
    <rPh sb="2" eb="4">
      <t>カイカン</t>
    </rPh>
    <phoneticPr fontId="5"/>
  </si>
  <si>
    <t>大般若公園</t>
    <rPh sb="0" eb="3">
      <t>ダイハンニャ</t>
    </rPh>
    <rPh sb="3" eb="5">
      <t>コウエン</t>
    </rPh>
    <phoneticPr fontId="5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</si>
  <si>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5"/>
  </si>
  <si>
    <t>薬師下公園</t>
    <rPh sb="0" eb="2">
      <t>ヤクシ</t>
    </rPh>
    <rPh sb="2" eb="3">
      <t>シタ</t>
    </rPh>
    <rPh sb="3" eb="5">
      <t>コウエン</t>
    </rPh>
    <phoneticPr fontId="5"/>
  </si>
  <si>
    <t>東長公園</t>
    <rPh sb="0" eb="1">
      <t>ヒガシ</t>
    </rPh>
    <rPh sb="1" eb="2">
      <t>ナガ</t>
    </rPh>
    <rPh sb="2" eb="4">
      <t>コウエン</t>
    </rPh>
    <phoneticPr fontId="5"/>
  </si>
  <si>
    <t>朝月公園</t>
    <rPh sb="0" eb="2">
      <t>アサツキ</t>
    </rPh>
    <rPh sb="2" eb="4">
      <t>コウエン</t>
    </rPh>
    <phoneticPr fontId="5"/>
  </si>
  <si>
    <t>鳥見公園</t>
    <rPh sb="0" eb="2">
      <t>トリミ</t>
    </rPh>
    <rPh sb="2" eb="4">
      <t>コウエン</t>
    </rPh>
    <phoneticPr fontId="5"/>
  </si>
  <si>
    <t>木ノ曽公園</t>
    <rPh sb="0" eb="1">
      <t>キ</t>
    </rPh>
    <rPh sb="2" eb="3">
      <t>ソ</t>
    </rPh>
    <rPh sb="3" eb="5">
      <t>コウエン</t>
    </rPh>
    <phoneticPr fontId="5"/>
  </si>
  <si>
    <t>東ノ口公園</t>
    <rPh sb="0" eb="1">
      <t>ヒガシ</t>
    </rPh>
    <rPh sb="2" eb="3">
      <t>クチ</t>
    </rPh>
    <rPh sb="3" eb="5">
      <t>コウエン</t>
    </rPh>
    <phoneticPr fontId="5"/>
  </si>
  <si>
    <t>桂巽公園</t>
    <rPh sb="0" eb="1">
      <t>カツラ</t>
    </rPh>
    <rPh sb="1" eb="2">
      <t>タツミ</t>
    </rPh>
    <rPh sb="2" eb="4">
      <t>コウエン</t>
    </rPh>
    <phoneticPr fontId="5"/>
  </si>
  <si>
    <t>新林池公園</t>
    <rPh sb="0" eb="2">
      <t>シンバヤシ</t>
    </rPh>
    <rPh sb="2" eb="3">
      <t>イケ</t>
    </rPh>
    <rPh sb="3" eb="5">
      <t>コウエン</t>
    </rPh>
    <phoneticPr fontId="5"/>
  </si>
  <si>
    <t>京都桂宿舎前</t>
    <rPh sb="0" eb="2">
      <t>キョウト</t>
    </rPh>
    <rPh sb="2" eb="3">
      <t>カツラ</t>
    </rPh>
    <rPh sb="3" eb="6">
      <t>シュクシャマエ</t>
    </rPh>
    <phoneticPr fontId="5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</si>
  <si>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5"/>
  </si>
  <si>
    <t>府営竹の里団地児童遊園</t>
    <rPh sb="0" eb="3">
      <t>フエイタケ</t>
    </rPh>
    <rPh sb="4" eb="11">
      <t>サトダンチジドウユウエン</t>
    </rPh>
    <phoneticPr fontId="5"/>
  </si>
  <si>
    <t>川島公園</t>
    <rPh sb="0" eb="4">
      <t>カワシマコウエン</t>
    </rPh>
    <phoneticPr fontId="5"/>
  </si>
  <si>
    <t>市営中集会所</t>
    <rPh sb="0" eb="3">
      <t>シエイナカ</t>
    </rPh>
    <rPh sb="3" eb="6">
      <t>シュウカイショ</t>
    </rPh>
    <phoneticPr fontId="5"/>
  </si>
  <si>
    <t>嵐山東自治会館</t>
    <rPh sb="0" eb="2">
      <t>アラシヤマ</t>
    </rPh>
    <rPh sb="2" eb="3">
      <t>ヒガシ</t>
    </rPh>
    <rPh sb="3" eb="7">
      <t>ジチカイカン</t>
    </rPh>
    <phoneticPr fontId="5"/>
  </si>
  <si>
    <t>中桂自治会館</t>
    <rPh sb="0" eb="1">
      <t>ナカ</t>
    </rPh>
    <rPh sb="1" eb="2">
      <t>カツラ</t>
    </rPh>
    <rPh sb="2" eb="3">
      <t>ジ</t>
    </rPh>
    <rPh sb="3" eb="4">
      <t>ジ</t>
    </rPh>
    <rPh sb="4" eb="6">
      <t>カイカン</t>
    </rPh>
    <phoneticPr fontId="5"/>
  </si>
  <si>
    <t>樋ノ上公園</t>
    <rPh sb="0" eb="1">
      <t>トイ</t>
    </rPh>
    <rPh sb="2" eb="3">
      <t>カミ</t>
    </rPh>
    <rPh sb="3" eb="5">
      <t>コウエン</t>
    </rPh>
    <phoneticPr fontId="5"/>
  </si>
  <si>
    <t>UR新林団地20棟北側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</si>
  <si>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桂小学校ふれあいサロン</t>
    <rPh sb="0" eb="1">
      <t>カツラ</t>
    </rPh>
    <rPh sb="1" eb="2">
      <t>ショウ</t>
    </rPh>
    <rPh sb="2" eb="4">
      <t>ガッコウ</t>
    </rPh>
    <phoneticPr fontId="5"/>
  </si>
  <si>
    <t>西新林南公園</t>
    <rPh sb="0" eb="3">
      <t>ニシシンバヤシ</t>
    </rPh>
    <rPh sb="3" eb="4">
      <t>ミナミ</t>
    </rPh>
    <rPh sb="4" eb="6">
      <t>コウエン</t>
    </rPh>
    <phoneticPr fontId="5"/>
  </si>
  <si>
    <t>西長会館</t>
    <rPh sb="0" eb="1">
      <t>ニシ</t>
    </rPh>
    <rPh sb="1" eb="2">
      <t>ナガ</t>
    </rPh>
    <rPh sb="2" eb="4">
      <t>カイカン</t>
    </rPh>
    <phoneticPr fontId="5"/>
  </si>
  <si>
    <t>西境谷南公園</t>
    <rPh sb="0" eb="1">
      <t>ニシ</t>
    </rPh>
    <rPh sb="1" eb="3">
      <t>サカイダニ</t>
    </rPh>
    <rPh sb="3" eb="6">
      <t>ミナミコウエン</t>
    </rPh>
    <phoneticPr fontId="5"/>
  </si>
  <si>
    <t>西境谷西北公園</t>
    <rPh sb="0" eb="1">
      <t>ニシ</t>
    </rPh>
    <rPh sb="1" eb="3">
      <t>サカイダニ</t>
    </rPh>
    <rPh sb="3" eb="4">
      <t>ニシ</t>
    </rPh>
    <rPh sb="4" eb="5">
      <t>キタ</t>
    </rPh>
    <rPh sb="5" eb="7">
      <t>コウエン</t>
    </rPh>
    <phoneticPr fontId="5"/>
  </si>
  <si>
    <t>上野北公園</t>
    <rPh sb="0" eb="2">
      <t>カミノ</t>
    </rPh>
    <rPh sb="2" eb="3">
      <t>キタ</t>
    </rPh>
    <rPh sb="3" eb="5">
      <t>コウエン</t>
    </rPh>
    <phoneticPr fontId="5"/>
  </si>
  <si>
    <t>北村公園</t>
    <rPh sb="0" eb="2">
      <t>キタムラ</t>
    </rPh>
    <rPh sb="2" eb="4">
      <t>コウエン</t>
    </rPh>
    <phoneticPr fontId="5"/>
  </si>
  <si>
    <t>牛ケ瀬公園</t>
    <rPh sb="0" eb="3">
      <t>ウシガセ</t>
    </rPh>
    <rPh sb="3" eb="5">
      <t>コウエン</t>
    </rPh>
    <phoneticPr fontId="5"/>
  </si>
  <si>
    <t>大原野総合自治会館</t>
    <rPh sb="0" eb="3">
      <t>オオハラノ</t>
    </rPh>
    <rPh sb="3" eb="5">
      <t>ソウゴウ</t>
    </rPh>
    <rPh sb="5" eb="7">
      <t>ジチ</t>
    </rPh>
    <rPh sb="7" eb="9">
      <t>カイカン</t>
    </rPh>
    <phoneticPr fontId="5"/>
  </si>
  <si>
    <t>春日町集落センター</t>
    <rPh sb="0" eb="3">
      <t>カスガチョウ</t>
    </rPh>
    <rPh sb="3" eb="5">
      <t>シュウラク</t>
    </rPh>
    <phoneticPr fontId="5"/>
  </si>
  <si>
    <t>あかしあ公園</t>
    <rPh sb="4" eb="6">
      <t>コウエン</t>
    </rPh>
    <phoneticPr fontId="5"/>
  </si>
  <si>
    <t>山の里公園</t>
    <rPh sb="0" eb="1">
      <t>ヤマ</t>
    </rPh>
    <rPh sb="2" eb="3">
      <t>サト</t>
    </rPh>
    <rPh sb="3" eb="5">
      <t>コウエン</t>
    </rPh>
    <phoneticPr fontId="5"/>
  </si>
  <si>
    <t>プラザパーク</t>
  </si>
  <si>
    <t>かりん公園</t>
    <rPh sb="3" eb="5">
      <t>コウエン</t>
    </rPh>
    <phoneticPr fontId="5"/>
  </si>
  <si>
    <t>福西公園</t>
    <rPh sb="0" eb="4">
      <t>フクニシコウエン</t>
    </rPh>
    <phoneticPr fontId="5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</si>
  <si>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5"/>
  </si>
  <si>
    <t>石見町自治会館</t>
    <rPh sb="0" eb="1">
      <t>イシ</t>
    </rPh>
    <rPh sb="1" eb="2">
      <t>ミ</t>
    </rPh>
    <rPh sb="2" eb="3">
      <t>チョウ</t>
    </rPh>
    <rPh sb="3" eb="7">
      <t>ジチカイカン</t>
    </rPh>
    <phoneticPr fontId="5"/>
  </si>
  <si>
    <t>紅葉公園</t>
    <rPh sb="0" eb="2">
      <t>モミジ</t>
    </rPh>
    <rPh sb="2" eb="4">
      <t>コウエン</t>
    </rPh>
    <phoneticPr fontId="5"/>
  </si>
  <si>
    <t>男鹿公園</t>
    <rPh sb="0" eb="1">
      <t>オトコ</t>
    </rPh>
    <rPh sb="1" eb="2">
      <t>シカ</t>
    </rPh>
    <rPh sb="2" eb="4">
      <t>コウエン</t>
    </rPh>
    <phoneticPr fontId="5"/>
  </si>
  <si>
    <t>北福西公園</t>
    <rPh sb="0" eb="1">
      <t>キタ</t>
    </rPh>
    <rPh sb="1" eb="3">
      <t>フクニシ</t>
    </rPh>
    <rPh sb="3" eb="5">
      <t>コウエン</t>
    </rPh>
    <phoneticPr fontId="5"/>
  </si>
  <si>
    <t>竹の里公園</t>
    <rPh sb="0" eb="1">
      <t>タケ</t>
    </rPh>
    <rPh sb="2" eb="3">
      <t>サト</t>
    </rPh>
    <rPh sb="3" eb="5">
      <t>コウエン</t>
    </rPh>
    <phoneticPr fontId="5"/>
  </si>
  <si>
    <t>西緑地南公園</t>
    <rPh sb="0" eb="1">
      <t>ニシ</t>
    </rPh>
    <rPh sb="1" eb="3">
      <t>リョクチ</t>
    </rPh>
    <rPh sb="3" eb="6">
      <t>ミナミコウエン</t>
    </rPh>
    <phoneticPr fontId="5"/>
  </si>
  <si>
    <t>調子公園</t>
    <rPh sb="0" eb="4">
      <t>チョウシコウエン</t>
    </rPh>
    <phoneticPr fontId="5"/>
  </si>
  <si>
    <t>流田公園</t>
    <rPh sb="0" eb="2">
      <t>ナガレタ</t>
    </rPh>
    <rPh sb="2" eb="4">
      <t>コウエン</t>
    </rPh>
    <phoneticPr fontId="5"/>
  </si>
  <si>
    <t>中溝公園</t>
    <rPh sb="0" eb="2">
      <t>ナカミゾ</t>
    </rPh>
    <rPh sb="2" eb="4">
      <t>コウエン</t>
    </rPh>
    <phoneticPr fontId="5"/>
  </si>
  <si>
    <t>月読ちびっこ広場</t>
    <rPh sb="0" eb="1">
      <t>ツキ</t>
    </rPh>
    <rPh sb="1" eb="2">
      <t>ヨ</t>
    </rPh>
    <rPh sb="6" eb="8">
      <t>ヒロバ</t>
    </rPh>
    <phoneticPr fontId="5"/>
  </si>
  <si>
    <t>梅園公園</t>
    <rPh sb="0" eb="2">
      <t>ウメゾノ</t>
    </rPh>
    <rPh sb="2" eb="4">
      <t>コウエン</t>
    </rPh>
    <phoneticPr fontId="5"/>
  </si>
  <si>
    <t>松園公園</t>
    <rPh sb="0" eb="2">
      <t>マツゾノ</t>
    </rPh>
    <rPh sb="2" eb="4">
      <t>コウエン</t>
    </rPh>
    <phoneticPr fontId="5"/>
  </si>
  <si>
    <t>池尻第二公園</t>
    <rPh sb="0" eb="2">
      <t>イケジリ</t>
    </rPh>
    <rPh sb="2" eb="4">
      <t>ダイニ</t>
    </rPh>
    <rPh sb="4" eb="6">
      <t>コウエン</t>
    </rPh>
    <phoneticPr fontId="5"/>
  </si>
  <si>
    <t>桂御所公園</t>
    <rPh sb="0" eb="1">
      <t>カツラ</t>
    </rPh>
    <rPh sb="1" eb="3">
      <t>ゴショ</t>
    </rPh>
    <rPh sb="3" eb="5">
      <t>コウエン</t>
    </rPh>
    <phoneticPr fontId="5"/>
  </si>
  <si>
    <t>北調子公園</t>
    <rPh sb="0" eb="1">
      <t>キタ</t>
    </rPh>
    <rPh sb="1" eb="3">
      <t>チョウシ</t>
    </rPh>
    <rPh sb="3" eb="5">
      <t>コウエン</t>
    </rPh>
    <phoneticPr fontId="5"/>
  </si>
  <si>
    <t>蛸田公園</t>
    <rPh sb="0" eb="1">
      <t>タコ</t>
    </rPh>
    <rPh sb="1" eb="2">
      <t>タ</t>
    </rPh>
    <rPh sb="2" eb="4">
      <t>コウエン</t>
    </rPh>
    <phoneticPr fontId="5"/>
  </si>
  <si>
    <t>上桂公園</t>
    <rPh sb="0" eb="1">
      <t>カミ</t>
    </rPh>
    <rPh sb="1" eb="2">
      <t>カツラ</t>
    </rPh>
    <rPh sb="2" eb="4">
      <t>コウエン</t>
    </rPh>
    <phoneticPr fontId="5"/>
  </si>
  <si>
    <t>森下公園</t>
    <rPh sb="0" eb="2">
      <t>モリシタ</t>
    </rPh>
    <rPh sb="2" eb="4">
      <t>コウエン</t>
    </rPh>
    <phoneticPr fontId="5"/>
  </si>
  <si>
    <t>下津林中島公園</t>
    <rPh sb="0" eb="5">
      <t>シモツバヤシナカジマ</t>
    </rPh>
    <rPh sb="5" eb="7">
      <t>コウエン</t>
    </rPh>
    <phoneticPr fontId="5"/>
  </si>
  <si>
    <t>予定一覧</t>
    <rPh sb="0" eb="2">
      <t>ヨテイ</t>
    </rPh>
    <rPh sb="2" eb="4">
      <t>イチラン</t>
    </rPh>
    <phoneticPr fontId="4"/>
  </si>
  <si>
    <t>月別予定表（カレンダー表記）</t>
    <rPh sb="0" eb="2">
      <t>ツキベツ</t>
    </rPh>
    <rPh sb="2" eb="4">
      <t>ヨテイ</t>
    </rPh>
    <rPh sb="4" eb="5">
      <t>ヒョウ</t>
    </rPh>
    <rPh sb="11" eb="13">
      <t>ヒョウキ</t>
    </rPh>
    <phoneticPr fontId="4"/>
  </si>
  <si>
    <t>4月</t>
    <rPh sb="0" eb="1">
      <t>ガツ</t>
    </rPh>
    <phoneticPr fontId="4"/>
  </si>
  <si>
    <t>トップページに戻る</t>
    <rPh sb="7" eb="8">
      <t>モド</t>
    </rPh>
    <phoneticPr fontId="4"/>
  </si>
  <si>
    <t>5月</t>
    <rPh sb="0" eb="1">
      <t>ガツ</t>
    </rPh>
    <phoneticPr fontId="4"/>
  </si>
  <si>
    <t>6月</t>
    <rPh sb="0" eb="1">
      <t>ガツ</t>
    </rPh>
    <phoneticPr fontId="4"/>
  </si>
  <si>
    <t>7月</t>
    <rPh sb="0" eb="1">
      <t>ガツ</t>
    </rPh>
    <phoneticPr fontId="4"/>
  </si>
  <si>
    <t>8月</t>
    <rPh sb="0" eb="1">
      <t>ガツ</t>
    </rPh>
    <phoneticPr fontId="4"/>
  </si>
  <si>
    <t>9月</t>
    <rPh sb="0" eb="1">
      <t>ガツ</t>
    </rPh>
    <phoneticPr fontId="4"/>
  </si>
  <si>
    <t>10月</t>
    <rPh sb="1" eb="2">
      <t>ガツ</t>
    </rPh>
    <phoneticPr fontId="4"/>
  </si>
  <si>
    <t>11月</t>
    <rPh sb="1" eb="2">
      <t>ガツ</t>
    </rPh>
    <phoneticPr fontId="4"/>
  </si>
  <si>
    <t>12月</t>
    <rPh sb="1" eb="2">
      <t>ガツ</t>
    </rPh>
    <phoneticPr fontId="4"/>
  </si>
  <si>
    <t>桂学区</t>
    <rPh sb="0" eb="1">
      <t>カツラ</t>
    </rPh>
    <rPh sb="1" eb="3">
      <t>ガック</t>
    </rPh>
    <phoneticPr fontId="4"/>
  </si>
  <si>
    <t>桂川学区</t>
    <rPh sb="0" eb="2">
      <t>カツラガワ</t>
    </rPh>
    <rPh sb="2" eb="4">
      <t>ガック</t>
    </rPh>
    <phoneticPr fontId="4"/>
  </si>
  <si>
    <t>桂東学区</t>
    <rPh sb="0" eb="1">
      <t>カツラ</t>
    </rPh>
    <rPh sb="1" eb="2">
      <t>ヒガシ</t>
    </rPh>
    <rPh sb="2" eb="4">
      <t>ガック</t>
    </rPh>
    <phoneticPr fontId="4"/>
  </si>
  <si>
    <t>桂徳学区</t>
    <rPh sb="0" eb="2">
      <t>ケイトク</t>
    </rPh>
    <rPh sb="2" eb="4">
      <t>ガック</t>
    </rPh>
    <phoneticPr fontId="4"/>
  </si>
  <si>
    <t>川岡学区</t>
    <rPh sb="0" eb="2">
      <t>カワオカ</t>
    </rPh>
    <rPh sb="2" eb="4">
      <t>ガック</t>
    </rPh>
    <phoneticPr fontId="4"/>
  </si>
  <si>
    <t>川岡東学区</t>
    <rPh sb="3" eb="5">
      <t>ガック</t>
    </rPh>
    <phoneticPr fontId="4"/>
  </si>
  <si>
    <t>樫原学区</t>
    <rPh sb="2" eb="4">
      <t>ガック</t>
    </rPh>
    <phoneticPr fontId="4"/>
  </si>
  <si>
    <t>松尾学区</t>
    <rPh sb="2" eb="4">
      <t>ガック</t>
    </rPh>
    <phoneticPr fontId="4"/>
  </si>
  <si>
    <t>松陽学区</t>
    <rPh sb="2" eb="4">
      <t>ガック</t>
    </rPh>
    <phoneticPr fontId="4"/>
  </si>
  <si>
    <t>嵐山東学区</t>
    <rPh sb="3" eb="5">
      <t>ガック</t>
    </rPh>
    <phoneticPr fontId="4"/>
  </si>
  <si>
    <t>大枝学区</t>
    <rPh sb="2" eb="4">
      <t>ガック</t>
    </rPh>
    <phoneticPr fontId="4"/>
  </si>
  <si>
    <t>桂坂学区</t>
    <rPh sb="2" eb="4">
      <t>ガック</t>
    </rPh>
    <phoneticPr fontId="4"/>
  </si>
  <si>
    <t>新林学区</t>
    <rPh sb="2" eb="4">
      <t>ガック</t>
    </rPh>
    <phoneticPr fontId="4"/>
  </si>
  <si>
    <t>境谷学区</t>
    <rPh sb="2" eb="4">
      <t>ガック</t>
    </rPh>
    <phoneticPr fontId="4"/>
  </si>
  <si>
    <t>福西学区</t>
    <rPh sb="2" eb="4">
      <t>ガック</t>
    </rPh>
    <phoneticPr fontId="4"/>
  </si>
  <si>
    <t>竹の里学区</t>
    <rPh sb="3" eb="5">
      <t>ガック</t>
    </rPh>
    <phoneticPr fontId="4"/>
  </si>
  <si>
    <t>大原野学区</t>
    <rPh sb="3" eb="5">
      <t>ガック</t>
    </rPh>
    <phoneticPr fontId="4"/>
  </si>
  <si>
    <t>マップ表示</t>
  </si>
  <si>
    <t>京都市西京区上桂西居町48</t>
    <rPh sb="0" eb="3">
      <t>キョウトシ</t>
    </rPh>
    <rPh sb="3" eb="6">
      <t>ニシキョウク</t>
    </rPh>
    <rPh sb="6" eb="8">
      <t>カミカツラ</t>
    </rPh>
    <rPh sb="8" eb="11">
      <t>ニシイチョウ</t>
    </rPh>
    <phoneticPr fontId="4"/>
  </si>
  <si>
    <t>京都市西京区桂南巽町68-1</t>
    <rPh sb="0" eb="3">
      <t>キョウトシ</t>
    </rPh>
    <rPh sb="3" eb="6">
      <t>ニシキョウク</t>
    </rPh>
    <rPh sb="6" eb="10">
      <t>カツラミナミタツミチョウ</t>
    </rPh>
    <phoneticPr fontId="4"/>
  </si>
  <si>
    <t>京都市西京区桂巽町85-6</t>
    <rPh sb="0" eb="3">
      <t>キョウトシ</t>
    </rPh>
    <rPh sb="3" eb="6">
      <t>ニシキョウク</t>
    </rPh>
    <rPh sb="6" eb="7">
      <t>カツラ</t>
    </rPh>
    <rPh sb="7" eb="9">
      <t>タツミチョウ</t>
    </rPh>
    <phoneticPr fontId="4"/>
  </si>
  <si>
    <t>京都市西京区上桂宮ノ後町</t>
    <rPh sb="0" eb="3">
      <t>キョウトシ</t>
    </rPh>
    <rPh sb="3" eb="6">
      <t>ニシキョウク</t>
    </rPh>
    <rPh sb="6" eb="8">
      <t>カミカツラ</t>
    </rPh>
    <rPh sb="8" eb="9">
      <t>ミヤ</t>
    </rPh>
    <rPh sb="10" eb="12">
      <t>ゴチョウ</t>
    </rPh>
    <phoneticPr fontId="4"/>
  </si>
  <si>
    <t>京都市西京区桂久方町50</t>
    <rPh sb="0" eb="3">
      <t>キョウトシ</t>
    </rPh>
    <rPh sb="3" eb="6">
      <t>ニシキョウク</t>
    </rPh>
    <rPh sb="6" eb="10">
      <t>カツラヒサカタチョウ</t>
    </rPh>
    <phoneticPr fontId="4"/>
  </si>
  <si>
    <t>京都市西京区松室山添町</t>
    <rPh sb="0" eb="3">
      <t>キョウトシ</t>
    </rPh>
    <rPh sb="3" eb="6">
      <t>ニシキョウク</t>
    </rPh>
    <rPh sb="6" eb="8">
      <t>マツムロ</t>
    </rPh>
    <rPh sb="8" eb="11">
      <t>ヤマゾエチョウ</t>
    </rPh>
    <phoneticPr fontId="4"/>
  </si>
  <si>
    <t>マップ表示</t>
    <phoneticPr fontId="4"/>
  </si>
  <si>
    <t>京都市西京区中山町 1</t>
    <rPh sb="0" eb="3">
      <t>キョウトシ</t>
    </rPh>
    <rPh sb="3" eb="6">
      <t>ニシキョウク</t>
    </rPh>
    <rPh sb="6" eb="9">
      <t>ナカヤマチョウ</t>
    </rPh>
    <phoneticPr fontId="4"/>
  </si>
  <si>
    <t>京都市西京区大枝沓掛町 4-13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</si>
  <si>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京都市西京区大枝東長町 1-24</t>
    <rPh sb="0" eb="3">
      <t>キョウトシ</t>
    </rPh>
    <rPh sb="3" eb="6">
      <t>ニシキョウク</t>
    </rPh>
    <rPh sb="6" eb="8">
      <t>オオエ</t>
    </rPh>
    <rPh sb="8" eb="11">
      <t>ヒガシナガチョウ</t>
    </rPh>
    <phoneticPr fontId="4"/>
  </si>
  <si>
    <t>京都市西京区大枝西長町 3-164</t>
    <rPh sb="0" eb="3">
      <t>キョウトシ</t>
    </rPh>
    <rPh sb="3" eb="6">
      <t>ニシキョウク</t>
    </rPh>
    <rPh sb="6" eb="8">
      <t>オオエ</t>
    </rPh>
    <rPh sb="8" eb="9">
      <t>ニシ</t>
    </rPh>
    <phoneticPr fontId="4"/>
  </si>
  <si>
    <t>京都市西京区大原野北春日町 518</t>
    <rPh sb="0" eb="3">
      <t>キョウトシ</t>
    </rPh>
    <rPh sb="3" eb="6">
      <t>ニシキョウク</t>
    </rPh>
    <rPh sb="6" eb="9">
      <t>オオハラノ</t>
    </rPh>
    <rPh sb="9" eb="13">
      <t>キタカスガチョウ</t>
    </rPh>
    <phoneticPr fontId="4"/>
  </si>
  <si>
    <t>京都市西京区大原野上羽町 193</t>
    <rPh sb="0" eb="3">
      <t>キョウトシ</t>
    </rPh>
    <rPh sb="3" eb="6">
      <t>ニシキョウク</t>
    </rPh>
    <rPh sb="6" eb="9">
      <t>オオハラノ</t>
    </rPh>
    <rPh sb="9" eb="12">
      <t>ウエバチョウ</t>
    </rPh>
    <phoneticPr fontId="4"/>
  </si>
  <si>
    <t>京都市西京区大原野石見町 287</t>
    <rPh sb="0" eb="3">
      <t>キョウトシ</t>
    </rPh>
    <rPh sb="3" eb="6">
      <t>ニシキョウク</t>
    </rPh>
    <rPh sb="6" eb="9">
      <t>オオハラノ</t>
    </rPh>
    <rPh sb="9" eb="11">
      <t>イシミ</t>
    </rPh>
    <rPh sb="11" eb="12">
      <t>チョウ</t>
    </rPh>
    <phoneticPr fontId="4"/>
  </si>
  <si>
    <t>革嶋城公園</t>
    <rPh sb="0" eb="1">
      <t>カワ</t>
    </rPh>
    <rPh sb="1" eb="2">
      <t>シマ</t>
    </rPh>
    <rPh sb="2" eb="3">
      <t>シロ</t>
    </rPh>
    <rPh sb="3" eb="5">
      <t>コウエン</t>
    </rPh>
    <phoneticPr fontId="5"/>
  </si>
  <si>
    <t>実施日</t>
    <rPh sb="0" eb="2">
      <t>ジッシ</t>
    </rPh>
    <rPh sb="2" eb="3">
      <t>ビ</t>
    </rPh>
    <phoneticPr fontId="5"/>
  </si>
  <si>
    <t>UR新林団地13棟北側</t>
    <rPh sb="8" eb="9">
      <t>トウ</t>
    </rPh>
    <rPh sb="9" eb="11">
      <t>キタガワ</t>
    </rPh>
    <phoneticPr fontId="5"/>
  </si>
  <si>
    <t>京都市西京区大原野東野町3-409</t>
    <rPh sb="0" eb="3">
      <t>キョウトシ</t>
    </rPh>
    <rPh sb="3" eb="6">
      <t>ニシキョウク</t>
    </rPh>
    <rPh sb="6" eb="9">
      <t>オオハラノ</t>
    </rPh>
    <rPh sb="9" eb="10">
      <t>ヒガシ</t>
    </rPh>
    <rPh sb="10" eb="11">
      <t>ノ</t>
    </rPh>
    <rPh sb="11" eb="12">
      <t>チョウ</t>
    </rPh>
    <phoneticPr fontId="4"/>
  </si>
  <si>
    <t>京都市西京区大枝沓掛町10-62</t>
    <rPh sb="0" eb="3">
      <t>キョウトシ</t>
    </rPh>
    <rPh sb="3" eb="6">
      <t>ニシキョウク</t>
    </rPh>
    <rPh sb="6" eb="11">
      <t>オオエクツカケチョウ</t>
    </rPh>
    <phoneticPr fontId="4"/>
  </si>
  <si>
    <t>京都市西京区嵐山薬師下町12-3</t>
    <rPh sb="0" eb="3">
      <t>キョウトシ</t>
    </rPh>
    <rPh sb="3" eb="6">
      <t>ニシキョウク</t>
    </rPh>
    <rPh sb="6" eb="8">
      <t>アラシヤマ</t>
    </rPh>
    <rPh sb="8" eb="12">
      <t>ヤクシシタチョウ</t>
    </rPh>
    <phoneticPr fontId="4"/>
  </si>
  <si>
    <t>京都市西京区嵐山朝月町26-12</t>
    <rPh sb="0" eb="3">
      <t>キョウトシ</t>
    </rPh>
    <rPh sb="3" eb="6">
      <t>ニシキョウク</t>
    </rPh>
    <rPh sb="6" eb="8">
      <t>アラシヤマ</t>
    </rPh>
    <rPh sb="8" eb="11">
      <t>アサツキチョウ</t>
    </rPh>
    <phoneticPr fontId="4"/>
  </si>
  <si>
    <t>京都市西京区嵐山東海道町46</t>
    <rPh sb="0" eb="3">
      <t>キョウトシ</t>
    </rPh>
    <rPh sb="3" eb="6">
      <t>ニシキョウク</t>
    </rPh>
    <rPh sb="6" eb="8">
      <t>アラシヤマ</t>
    </rPh>
    <rPh sb="8" eb="12">
      <t>ヒガシカイドウチョウ</t>
    </rPh>
    <phoneticPr fontId="4"/>
  </si>
  <si>
    <t>京都市西京区樋ノ上町8-8</t>
    <rPh sb="0" eb="3">
      <t>キョウトシ</t>
    </rPh>
    <rPh sb="3" eb="6">
      <t>ニシキョウク</t>
    </rPh>
    <rPh sb="6" eb="7">
      <t>ヒ</t>
    </rPh>
    <rPh sb="8" eb="10">
      <t>カミチョウ</t>
    </rPh>
    <phoneticPr fontId="4"/>
  </si>
  <si>
    <t>京都市西京区山田平尾町38-29</t>
    <rPh sb="0" eb="3">
      <t>キョウトシ</t>
    </rPh>
    <rPh sb="3" eb="6">
      <t>ニシキョウク</t>
    </rPh>
    <rPh sb="6" eb="11">
      <t>ヤマダヒラオチョウ</t>
    </rPh>
    <phoneticPr fontId="4"/>
  </si>
  <si>
    <t>京都市西京区山田大吉見町20-2</t>
    <rPh sb="0" eb="3">
      <t>キョウトシ</t>
    </rPh>
    <rPh sb="3" eb="6">
      <t>ニシキョウク</t>
    </rPh>
    <rPh sb="6" eb="12">
      <t>ヤマダオオヨシミチョウ</t>
    </rPh>
    <phoneticPr fontId="4"/>
  </si>
  <si>
    <t>京都市西京区山田車塚町13-4</t>
    <rPh sb="6" eb="8">
      <t>ヤマダ</t>
    </rPh>
    <rPh sb="8" eb="11">
      <t>クルマヅカチョウ</t>
    </rPh>
    <phoneticPr fontId="4"/>
  </si>
  <si>
    <t>京都市西京区松尾木ノ曽町52-10</t>
    <rPh sb="0" eb="3">
      <t>キョウトシ</t>
    </rPh>
    <rPh sb="3" eb="6">
      <t>ニシキョウク</t>
    </rPh>
    <rPh sb="6" eb="8">
      <t>マツオ</t>
    </rPh>
    <rPh sb="8" eb="9">
      <t>キ</t>
    </rPh>
    <rPh sb="10" eb="12">
      <t>ソチョウ</t>
    </rPh>
    <phoneticPr fontId="4"/>
  </si>
  <si>
    <t>京都市西京区松尾東ノ口町63</t>
    <rPh sb="0" eb="3">
      <t>キョウトシ</t>
    </rPh>
    <rPh sb="3" eb="6">
      <t>ニシキョウク</t>
    </rPh>
    <rPh sb="6" eb="9">
      <t>マツオヒガシ</t>
    </rPh>
    <rPh sb="10" eb="12">
      <t>クチチョウ</t>
    </rPh>
    <phoneticPr fontId="4"/>
  </si>
  <si>
    <t>京都市西京区松室中溝町102</t>
    <rPh sb="0" eb="3">
      <t>キョウトシ</t>
    </rPh>
    <rPh sb="3" eb="6">
      <t>ニシキョウク</t>
    </rPh>
    <rPh sb="6" eb="8">
      <t>マツムロ</t>
    </rPh>
    <rPh sb="8" eb="11">
      <t>ナカミゾチョウ</t>
    </rPh>
    <phoneticPr fontId="4"/>
  </si>
  <si>
    <t>京都市西京区樫原平田町1-146</t>
    <rPh sb="0" eb="3">
      <t>キョウトシ</t>
    </rPh>
    <rPh sb="3" eb="6">
      <t>ニシキョウク</t>
    </rPh>
    <rPh sb="6" eb="8">
      <t>カタギハラ</t>
    </rPh>
    <rPh sb="8" eb="11">
      <t>ヒラタチョウ</t>
    </rPh>
    <phoneticPr fontId="4"/>
  </si>
  <si>
    <t>京都市西京区樫原口戸1-58</t>
    <rPh sb="0" eb="3">
      <t>キョウトシ</t>
    </rPh>
    <rPh sb="3" eb="6">
      <t>ニシキョウク</t>
    </rPh>
    <rPh sb="6" eb="8">
      <t>カタギハラ</t>
    </rPh>
    <rPh sb="8" eb="10">
      <t>クチド</t>
    </rPh>
    <phoneticPr fontId="4"/>
  </si>
  <si>
    <t>京都市西京区川島調子町74-9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</si>
  <si>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京都市西京区川島流田町80-11</t>
    <rPh sb="0" eb="3">
      <t>キョウトシ</t>
    </rPh>
    <rPh sb="3" eb="6">
      <t>ニシキョウク</t>
    </rPh>
    <rPh sb="6" eb="8">
      <t>カワシマ</t>
    </rPh>
    <rPh sb="8" eb="11">
      <t>ナガレダチョウ</t>
    </rPh>
    <phoneticPr fontId="4"/>
  </si>
  <si>
    <t>京都市西京区川島梅園町123</t>
    <rPh sb="0" eb="3">
      <t>キョウトシ</t>
    </rPh>
    <rPh sb="3" eb="6">
      <t>ニシキョウク</t>
    </rPh>
    <rPh sb="6" eb="11">
      <t>カワシマウメゾノチョウ</t>
    </rPh>
    <phoneticPr fontId="4"/>
  </si>
  <si>
    <t>京都市西京区川島松園町104</t>
    <rPh sb="0" eb="3">
      <t>キョウトシ</t>
    </rPh>
    <rPh sb="3" eb="6">
      <t>ニシキョウク</t>
    </rPh>
    <rPh sb="6" eb="8">
      <t>カワシマ</t>
    </rPh>
    <rPh sb="8" eb="11">
      <t>マツゾノチョウ</t>
    </rPh>
    <phoneticPr fontId="4"/>
  </si>
  <si>
    <t>京都市西京区川島調子町9-5</t>
    <rPh sb="0" eb="3">
      <t>キョウトシ</t>
    </rPh>
    <rPh sb="3" eb="6">
      <t>ニシキョウク</t>
    </rPh>
    <rPh sb="6" eb="8">
      <t>カワシマ</t>
    </rPh>
    <rPh sb="8" eb="11">
      <t>チョウシチョウ</t>
    </rPh>
    <phoneticPr fontId="4"/>
  </si>
  <si>
    <t>京都市西京区樫原蛸田町30-30</t>
    <rPh sb="0" eb="3">
      <t>キョウトシ</t>
    </rPh>
    <rPh sb="3" eb="6">
      <t>ニシキョウク</t>
    </rPh>
    <rPh sb="6" eb="8">
      <t>カタギハラ</t>
    </rPh>
    <rPh sb="8" eb="11">
      <t>タコデンチョウ</t>
    </rPh>
    <phoneticPr fontId="4"/>
  </si>
  <si>
    <t>京都市西京区下津林南大般若町15</t>
    <rPh sb="0" eb="3">
      <t>キョウトシ</t>
    </rPh>
    <rPh sb="3" eb="6">
      <t>ニシキョウク</t>
    </rPh>
    <rPh sb="6" eb="9">
      <t>シモツバヤシ</t>
    </rPh>
    <rPh sb="9" eb="10">
      <t>ミナミ</t>
    </rPh>
    <rPh sb="10" eb="14">
      <t>ダイハンニャチョウ</t>
    </rPh>
    <phoneticPr fontId="4"/>
  </si>
  <si>
    <t>京都市西京区下津林芝ノ宮町69</t>
    <rPh sb="0" eb="3">
      <t>キョウトシ</t>
    </rPh>
    <rPh sb="3" eb="6">
      <t>ニシキョウク</t>
    </rPh>
    <rPh sb="6" eb="9">
      <t>シモツバヤシ</t>
    </rPh>
    <rPh sb="9" eb="10">
      <t>シバ</t>
    </rPh>
    <rPh sb="11" eb="13">
      <t>ミヤチョウ</t>
    </rPh>
    <phoneticPr fontId="4"/>
  </si>
  <si>
    <t>京都市西京区牛ケ瀬林ノ本町15</t>
    <rPh sb="0" eb="3">
      <t>キョウトシ</t>
    </rPh>
    <rPh sb="3" eb="6">
      <t>ニシキョウク</t>
    </rPh>
    <rPh sb="6" eb="9">
      <t>ウシガセ</t>
    </rPh>
    <rPh sb="9" eb="10">
      <t>ハヤシ</t>
    </rPh>
    <rPh sb="11" eb="13">
      <t>モトチョウ</t>
    </rPh>
    <phoneticPr fontId="4"/>
  </si>
  <si>
    <t>京都市西京区下津林中島町1-282</t>
    <rPh sb="0" eb="3">
      <t>キョウトシ</t>
    </rPh>
    <rPh sb="3" eb="6">
      <t>ニシキョウク</t>
    </rPh>
    <rPh sb="6" eb="9">
      <t>シモツバヤシ</t>
    </rPh>
    <phoneticPr fontId="4"/>
  </si>
  <si>
    <t>京都市西京区川島東代町53-2</t>
    <rPh sb="0" eb="3">
      <t>キョウトシ</t>
    </rPh>
    <rPh sb="3" eb="6">
      <t>ニシキョウク</t>
    </rPh>
    <rPh sb="6" eb="11">
      <t>カワシマヒガシダイチョウ</t>
    </rPh>
    <phoneticPr fontId="4"/>
  </si>
  <si>
    <t>京都市西京区下津林佃5-192</t>
    <rPh sb="0" eb="3">
      <t>キョウトシ</t>
    </rPh>
    <rPh sb="3" eb="6">
      <t>ニシキョウク</t>
    </rPh>
    <rPh sb="6" eb="9">
      <t>シモツバヤシ</t>
    </rPh>
    <rPh sb="9" eb="10">
      <t>ツクダ</t>
    </rPh>
    <phoneticPr fontId="4"/>
  </si>
  <si>
    <t>京都市西京区川島玉頭町37-47</t>
    <rPh sb="0" eb="3">
      <t>キョウトシ</t>
    </rPh>
    <rPh sb="3" eb="6">
      <t>ニシキョウク</t>
    </rPh>
    <rPh sb="6" eb="8">
      <t>カワシマ</t>
    </rPh>
    <rPh sb="8" eb="11">
      <t>タマガシラチョウ</t>
    </rPh>
    <phoneticPr fontId="4"/>
  </si>
  <si>
    <t>京都市西京区川島有栖川町86-6</t>
    <rPh sb="0" eb="3">
      <t>キョウトシ</t>
    </rPh>
    <rPh sb="3" eb="6">
      <t>ニシキョウク</t>
    </rPh>
    <rPh sb="6" eb="12">
      <t>カワシマアリスガワチョウ</t>
    </rPh>
    <phoneticPr fontId="4"/>
  </si>
  <si>
    <t>京都市西京区桂池尻町113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</si>
  <si>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京都市西京区桂徳大寺町245</t>
    <rPh sb="0" eb="3">
      <t>キョウトシ</t>
    </rPh>
    <rPh sb="3" eb="6">
      <t>ニシキョウク</t>
    </rPh>
    <rPh sb="6" eb="11">
      <t>カツラトクダイジチョウ</t>
    </rPh>
    <phoneticPr fontId="4"/>
  </si>
  <si>
    <t>京都市西京区桂池尻町32-9</t>
    <rPh sb="0" eb="3">
      <t>キョウトシ</t>
    </rPh>
    <rPh sb="3" eb="6">
      <t>ニシキョウク</t>
    </rPh>
    <rPh sb="6" eb="7">
      <t>カツラ</t>
    </rPh>
    <rPh sb="7" eb="10">
      <t>イケジリチョウ</t>
    </rPh>
    <phoneticPr fontId="4"/>
  </si>
  <si>
    <t>京都市西京区桂御所町1-31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</si>
  <si>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京都市西京区桂御所町1-83</t>
    <rPh sb="0" eb="3">
      <t>キョウトシ</t>
    </rPh>
    <rPh sb="3" eb="6">
      <t>ニシキョウク</t>
    </rPh>
    <rPh sb="6" eb="10">
      <t>カツラゴショチョウ</t>
    </rPh>
    <phoneticPr fontId="4"/>
  </si>
  <si>
    <t>京都市西京区桂浅原町243</t>
    <rPh sb="0" eb="3">
      <t>キョウトシ</t>
    </rPh>
    <rPh sb="3" eb="6">
      <t>ニシキョウク</t>
    </rPh>
    <rPh sb="6" eb="7">
      <t>カツラ</t>
    </rPh>
    <rPh sb="7" eb="10">
      <t>アサハラチョウ</t>
    </rPh>
    <phoneticPr fontId="4"/>
  </si>
  <si>
    <t>京都市西京区桂上野北町102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キタチョウ</t>
    </rPh>
    <phoneticPr fontId="4"/>
  </si>
  <si>
    <t>京都市西京区上桂今井町132</t>
    <rPh sb="0" eb="3">
      <t>キョウトシ</t>
    </rPh>
    <rPh sb="3" eb="6">
      <t>ニシキョウク</t>
    </rPh>
    <rPh sb="6" eb="8">
      <t>カミカツラ</t>
    </rPh>
    <rPh sb="8" eb="11">
      <t>イマイチョウ</t>
    </rPh>
    <phoneticPr fontId="4"/>
  </si>
  <si>
    <t>京都市西京区上桂北村町266</t>
    <rPh sb="0" eb="3">
      <t>キョウトシ</t>
    </rPh>
    <rPh sb="3" eb="6">
      <t>ニシキョウク</t>
    </rPh>
    <rPh sb="6" eb="8">
      <t>カミカツラ</t>
    </rPh>
    <rPh sb="8" eb="10">
      <t>キタムラ</t>
    </rPh>
    <rPh sb="10" eb="11">
      <t>チョウ</t>
    </rPh>
    <phoneticPr fontId="4"/>
  </si>
  <si>
    <t>京都市西京区上桂森下町1-42</t>
    <rPh sb="0" eb="3">
      <t>キョウトシ</t>
    </rPh>
    <rPh sb="3" eb="6">
      <t>ニシキョウク</t>
    </rPh>
    <rPh sb="6" eb="8">
      <t>カミカツラ</t>
    </rPh>
    <rPh sb="8" eb="11">
      <t>モリシタチョウ</t>
    </rPh>
    <phoneticPr fontId="4"/>
  </si>
  <si>
    <t>京都市西京区桂千代原町52 京都桂寮</t>
    <phoneticPr fontId="4"/>
  </si>
  <si>
    <t>桂御所第二公園</t>
    <rPh sb="0" eb="1">
      <t>カツラ</t>
    </rPh>
    <rPh sb="1" eb="3">
      <t>ゴショ</t>
    </rPh>
    <rPh sb="3" eb="4">
      <t>ダイ</t>
    </rPh>
    <rPh sb="4" eb="5">
      <t>ニ</t>
    </rPh>
    <rPh sb="5" eb="7">
      <t>コウエン</t>
    </rPh>
    <phoneticPr fontId="4"/>
  </si>
  <si>
    <t>京都市西京区大枝北沓掛町２丁目1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</si>
  <si>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京都市西京区御陵峰ケ堂町１丁目9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</si>
  <si>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京都市西京区御陵大枝山町５丁目15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</si>
  <si>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京都市西京区大枝北沓掛町５丁目32</t>
    <rPh sb="0" eb="3">
      <t>キョウトシ</t>
    </rPh>
    <rPh sb="3" eb="6">
      <t>ニシキョウク</t>
    </rPh>
    <rPh sb="6" eb="8">
      <t>オオエ</t>
    </rPh>
    <rPh sb="8" eb="12">
      <t>キタクツカケチョウ</t>
    </rPh>
    <rPh sb="13" eb="15">
      <t>チョウメ</t>
    </rPh>
    <phoneticPr fontId="4"/>
  </si>
  <si>
    <t>京都市西京区御陵大枝山町１丁目11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</si>
  <si>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京都市西京区御陵峰ケ堂町３丁目19</t>
    <rPh sb="0" eb="3">
      <t>キョウトシ</t>
    </rPh>
    <rPh sb="3" eb="6">
      <t>ニシキョウク</t>
    </rPh>
    <rPh sb="6" eb="8">
      <t>ゴリョウ</t>
    </rPh>
    <rPh sb="8" eb="12">
      <t>ミネガドウチョウ</t>
    </rPh>
    <rPh sb="13" eb="15">
      <t>チョウメ</t>
    </rPh>
    <phoneticPr fontId="4"/>
  </si>
  <si>
    <t>京都市西京区御陵大枝山町６丁目13</t>
    <rPh sb="0" eb="3">
      <t>キョウトシ</t>
    </rPh>
    <rPh sb="3" eb="6">
      <t>ニシキョウク</t>
    </rPh>
    <rPh sb="6" eb="8">
      <t>ゴリョウ</t>
    </rPh>
    <rPh sb="8" eb="10">
      <t>オオエ</t>
    </rPh>
    <rPh sb="10" eb="11">
      <t>ヤマ</t>
    </rPh>
    <rPh sb="11" eb="12">
      <t>チョウ</t>
    </rPh>
    <rPh sb="13" eb="15">
      <t>チョウメ</t>
    </rPh>
    <phoneticPr fontId="4"/>
  </si>
  <si>
    <t>京都市西京区御陵峰ケ堂町２丁目15</t>
    <rPh sb="0" eb="3">
      <t>キョウトシ</t>
    </rPh>
    <rPh sb="3" eb="6">
      <t>ニシキョウク</t>
    </rPh>
    <rPh sb="6" eb="8">
      <t>ゴリョウ</t>
    </rPh>
    <rPh sb="13" eb="15">
      <t>チョウメ</t>
    </rPh>
    <phoneticPr fontId="4"/>
  </si>
  <si>
    <t>京都市西京区西新林町４丁目 5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</si>
  <si>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京都市西京区大枝東新林町１丁目 2</t>
    <rPh sb="0" eb="3">
      <t>キョウトシ</t>
    </rPh>
    <rPh sb="3" eb="6">
      <t>ニシキョウク</t>
    </rPh>
    <rPh sb="6" eb="8">
      <t>オオエ</t>
    </rPh>
    <rPh sb="8" eb="9">
      <t>ヒガシ</t>
    </rPh>
    <rPh sb="9" eb="11">
      <t>シンバヤシ</t>
    </rPh>
    <rPh sb="11" eb="12">
      <t>チョウ</t>
    </rPh>
    <rPh sb="13" eb="15">
      <t>チョウメ</t>
    </rPh>
    <phoneticPr fontId="4"/>
  </si>
  <si>
    <t>京都市西京区西新林町６丁目300-6</t>
    <rPh sb="0" eb="3">
      <t>キョウトシ</t>
    </rPh>
    <rPh sb="3" eb="6">
      <t>ニシキョウク</t>
    </rPh>
    <rPh sb="6" eb="10">
      <t>ニシシンバヤシチョウ</t>
    </rPh>
    <rPh sb="11" eb="13">
      <t>チョウメ</t>
    </rPh>
    <phoneticPr fontId="4"/>
  </si>
  <si>
    <t>京都市西京区西新林町６丁目300-4</t>
    <phoneticPr fontId="4"/>
  </si>
  <si>
    <t>京都市西京区大原野東境谷町１丁目2</t>
    <rPh sb="0" eb="3">
      <t>キョウトシ</t>
    </rPh>
    <rPh sb="3" eb="6">
      <t>ニシキョウク</t>
    </rPh>
    <rPh sb="6" eb="9">
      <t>オオハラノ</t>
    </rPh>
    <rPh sb="9" eb="13">
      <t>ヒガシサカイダニチョウ</t>
    </rPh>
    <rPh sb="14" eb="16">
      <t>チョウメ</t>
    </rPh>
    <phoneticPr fontId="4"/>
  </si>
  <si>
    <t>京都市西京区大原野西境谷町２丁目3</t>
    <rPh sb="0" eb="3">
      <t>キョウトシ</t>
    </rPh>
    <rPh sb="3" eb="6">
      <t>ニシキョウク</t>
    </rPh>
    <rPh sb="6" eb="9">
      <t>オオハラノ</t>
    </rPh>
    <rPh sb="9" eb="13">
      <t>ニシサカイダニチョウ</t>
    </rPh>
    <rPh sb="14" eb="16">
      <t>チョウメ</t>
    </rPh>
    <phoneticPr fontId="4"/>
  </si>
  <si>
    <t>京都市西京区大原野西境谷町３丁目1</t>
    <phoneticPr fontId="4"/>
  </si>
  <si>
    <t>京都市西京区大原野西境谷町１丁目300-8</t>
    <phoneticPr fontId="4"/>
  </si>
  <si>
    <t>京都市西京区大枝北福西町３丁目3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</si>
  <si>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京都市西京区大枝北福西町３丁目 1-86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</si>
  <si>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京都市西京区大枝北福西町２丁目30</t>
    <rPh sb="0" eb="3">
      <t>キョウトシ</t>
    </rPh>
    <rPh sb="3" eb="6">
      <t>ニシキョウク</t>
    </rPh>
    <rPh sb="6" eb="12">
      <t>オオエキタフクニシチョウ</t>
    </rPh>
    <rPh sb="13" eb="15">
      <t>チョウメ</t>
    </rPh>
    <phoneticPr fontId="4"/>
  </si>
  <si>
    <t>京都市西京区大枝南福西町３丁目19</t>
    <rPh sb="0" eb="3">
      <t>キョウトシ</t>
    </rPh>
    <rPh sb="3" eb="6">
      <t>ニシキョウク</t>
    </rPh>
    <rPh sb="6" eb="8">
      <t>オオエ</t>
    </rPh>
    <rPh sb="8" eb="12">
      <t>ミナミフクニシチョウ</t>
    </rPh>
    <rPh sb="13" eb="15">
      <t>チョウメ</t>
    </rPh>
    <phoneticPr fontId="4"/>
  </si>
  <si>
    <t>京都市西京区大原野西竹の里町２丁目1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</si>
  <si>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京都市西京区大原野西竹の里町１丁目300-1</t>
    <rPh sb="0" eb="3">
      <t>キョウトシ</t>
    </rPh>
    <rPh sb="3" eb="6">
      <t>ニシキョウク</t>
    </rPh>
    <rPh sb="6" eb="9">
      <t>オオハラノ</t>
    </rPh>
    <rPh sb="9" eb="11">
      <t>ニシタケ</t>
    </rPh>
    <rPh sb="12" eb="14">
      <t>サトチョウ</t>
    </rPh>
    <rPh sb="15" eb="17">
      <t>チョウメ</t>
    </rPh>
    <phoneticPr fontId="4"/>
  </si>
  <si>
    <t>京都市西京区大原野東竹の里町２丁目 1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</si>
  <si>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京都市西京区大原野東竹の里町４丁目 2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</si>
  <si>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京都市西京区大原野東竹の里町１丁目</t>
    <rPh sb="0" eb="3">
      <t>キョウトシ</t>
    </rPh>
    <rPh sb="3" eb="6">
      <t>ニシキョウク</t>
    </rPh>
    <rPh sb="6" eb="9">
      <t>オオハラノ</t>
    </rPh>
    <rPh sb="12" eb="14">
      <t>サトチョウ</t>
    </rPh>
    <rPh sb="15" eb="17">
      <t>チョウメ</t>
    </rPh>
    <phoneticPr fontId="4"/>
  </si>
  <si>
    <t>京都市西京区大原野東竹の里町３丁目 1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</si>
  <si>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※確認したい場所（予定一覧・月別・学区別）をクリックすると移動します</t>
    <rPh sb="1" eb="3">
      <t>カクニン</t>
    </rPh>
    <rPh sb="6" eb="8">
      <t>バショ</t>
    </rPh>
    <rPh sb="9" eb="11">
      <t>ヨテイ</t>
    </rPh>
    <rPh sb="11" eb="13">
      <t>イチラン</t>
    </rPh>
    <rPh sb="14" eb="16">
      <t>ツキベツ</t>
    </rPh>
    <rPh sb="17" eb="19">
      <t>ガック</t>
    </rPh>
    <rPh sb="19" eb="20">
      <t>ベツ</t>
    </rPh>
    <rPh sb="29" eb="31">
      <t>イドウ</t>
    </rPh>
    <phoneticPr fontId="4"/>
  </si>
  <si>
    <t>桂</t>
    <rPh sb="0" eb="1">
      <t>カツラ</t>
    </rPh>
    <phoneticPr fontId="4"/>
  </si>
  <si>
    <t>桂東</t>
    <rPh sb="0" eb="1">
      <t>カツラ</t>
    </rPh>
    <rPh sb="1" eb="2">
      <t>ヒガシ</t>
    </rPh>
    <phoneticPr fontId="4"/>
  </si>
  <si>
    <t>桂徳</t>
    <rPh sb="0" eb="1">
      <t>ケイ</t>
    </rPh>
    <rPh sb="1" eb="2">
      <t>トク</t>
    </rPh>
    <phoneticPr fontId="4"/>
  </si>
  <si>
    <t>川岡</t>
    <rPh sb="0" eb="2">
      <t>カワオカ</t>
    </rPh>
    <phoneticPr fontId="4"/>
  </si>
  <si>
    <t>樫原</t>
    <rPh sb="0" eb="2">
      <t>カタギハラ</t>
    </rPh>
    <phoneticPr fontId="4"/>
  </si>
  <si>
    <t>松尾</t>
    <rPh sb="0" eb="2">
      <t>マツオ</t>
    </rPh>
    <phoneticPr fontId="4"/>
  </si>
  <si>
    <t>松陽</t>
    <rPh sb="0" eb="2">
      <t>ショウヨウ</t>
    </rPh>
    <phoneticPr fontId="4"/>
  </si>
  <si>
    <t>桂坂</t>
    <rPh sb="0" eb="1">
      <t>カツラ</t>
    </rPh>
    <rPh sb="1" eb="2">
      <t>ザカ</t>
    </rPh>
    <phoneticPr fontId="4"/>
  </si>
  <si>
    <t>嵐山東</t>
    <rPh sb="0" eb="2">
      <t>アラシヤマ</t>
    </rPh>
    <rPh sb="2" eb="3">
      <t>ヒガシ</t>
    </rPh>
    <phoneticPr fontId="4"/>
  </si>
  <si>
    <t>桂川</t>
    <rPh sb="0" eb="2">
      <t>カツラガワ</t>
    </rPh>
    <phoneticPr fontId="4"/>
  </si>
  <si>
    <t>川岡東</t>
    <rPh sb="0" eb="2">
      <t>カワオカ</t>
    </rPh>
    <rPh sb="2" eb="3">
      <t>ヒガシ</t>
    </rPh>
    <phoneticPr fontId="4"/>
  </si>
  <si>
    <t>新林</t>
    <rPh sb="0" eb="2">
      <t>シンバヤシ</t>
    </rPh>
    <phoneticPr fontId="4"/>
  </si>
  <si>
    <t>境谷</t>
    <rPh sb="0" eb="2">
      <t>サカイダニ</t>
    </rPh>
    <phoneticPr fontId="4"/>
  </si>
  <si>
    <t>竹の里</t>
    <rPh sb="0" eb="1">
      <t>タケ</t>
    </rPh>
    <rPh sb="2" eb="3">
      <t>サト</t>
    </rPh>
    <phoneticPr fontId="4"/>
  </si>
  <si>
    <t>大原野</t>
    <rPh sb="0" eb="3">
      <t>オオハラノ</t>
    </rPh>
    <phoneticPr fontId="4"/>
  </si>
  <si>
    <t>大枝</t>
    <rPh sb="0" eb="2">
      <t>オオエ</t>
    </rPh>
    <phoneticPr fontId="4"/>
  </si>
  <si>
    <t>福西</t>
    <rPh sb="0" eb="2">
      <t>フクニシ</t>
    </rPh>
    <phoneticPr fontId="4"/>
  </si>
  <si>
    <t>桂巽公園</t>
    <rPh sb="0" eb="1">
      <t>カツラ</t>
    </rPh>
    <rPh sb="1" eb="4">
      <t>タツミコウエン</t>
    </rPh>
    <phoneticPr fontId="4"/>
  </si>
  <si>
    <t>京都桂宿舎前</t>
    <rPh sb="0" eb="6">
      <t>キョウトカツラシュクシャマエ</t>
    </rPh>
    <phoneticPr fontId="4"/>
  </si>
  <si>
    <t>桂小学校ふれあいサロン</t>
    <rPh sb="0" eb="4">
      <t>カツラショウガッコウ</t>
    </rPh>
    <phoneticPr fontId="4"/>
  </si>
  <si>
    <t>浅原公園</t>
    <rPh sb="0" eb="4">
      <t>アサハラコウエン</t>
    </rPh>
    <phoneticPr fontId="4"/>
  </si>
  <si>
    <t>池尻公園</t>
    <rPh sb="0" eb="4">
      <t>イケジリコウエン</t>
    </rPh>
    <phoneticPr fontId="4"/>
  </si>
  <si>
    <t>徳大寺公園</t>
    <rPh sb="0" eb="5">
      <t>トクダイジコウエン</t>
    </rPh>
    <phoneticPr fontId="4"/>
  </si>
  <si>
    <t>東川島公園</t>
    <rPh sb="0" eb="5">
      <t>ヒガシカワシマコウエン</t>
    </rPh>
    <phoneticPr fontId="4"/>
  </si>
  <si>
    <t>樫原公園</t>
    <rPh sb="0" eb="4">
      <t>カタギハラコウエン</t>
    </rPh>
    <phoneticPr fontId="5"/>
  </si>
  <si>
    <t>流田公園</t>
    <rPh sb="0" eb="4">
      <t>ナガレダコウエン</t>
    </rPh>
    <phoneticPr fontId="5"/>
  </si>
  <si>
    <t>木ノ曽公園</t>
    <rPh sb="0" eb="1">
      <t>キ</t>
    </rPh>
    <rPh sb="2" eb="5">
      <t>ソウコウエン</t>
    </rPh>
    <phoneticPr fontId="5"/>
  </si>
  <si>
    <t>東ノ口公園</t>
    <rPh sb="0" eb="1">
      <t>ヒガシ</t>
    </rPh>
    <rPh sb="2" eb="5">
      <t>クチコウエン</t>
    </rPh>
    <phoneticPr fontId="5"/>
  </si>
  <si>
    <t>大吉見公園</t>
    <rPh sb="0" eb="1">
      <t>ダイ</t>
    </rPh>
    <rPh sb="1" eb="3">
      <t>ヨシミ</t>
    </rPh>
    <rPh sb="3" eb="5">
      <t>コウエン</t>
    </rPh>
    <phoneticPr fontId="5"/>
  </si>
  <si>
    <t>プラザパーク</t>
    <phoneticPr fontId="5"/>
  </si>
  <si>
    <t>香の花公園</t>
    <rPh sb="0" eb="1">
      <t>カ</t>
    </rPh>
    <rPh sb="2" eb="5">
      <t>ハナコウエン</t>
    </rPh>
    <phoneticPr fontId="5"/>
  </si>
  <si>
    <t>峰ケ堂第二公園</t>
    <rPh sb="0" eb="7">
      <t>ミネガドウダイニコウエン</t>
    </rPh>
    <phoneticPr fontId="5"/>
  </si>
  <si>
    <t>樋ノ上公園</t>
    <rPh sb="0" eb="1">
      <t>トイ</t>
    </rPh>
    <rPh sb="2" eb="3">
      <t>ウエ</t>
    </rPh>
    <rPh sb="3" eb="5">
      <t>コウエン</t>
    </rPh>
    <phoneticPr fontId="5"/>
  </si>
  <si>
    <t>御霊神社前</t>
    <rPh sb="0" eb="4">
      <t>ゴリョウジンジャ</t>
    </rPh>
    <rPh sb="4" eb="5">
      <t>マエ</t>
    </rPh>
    <phoneticPr fontId="5"/>
  </si>
  <si>
    <t>森上公園</t>
    <rPh sb="0" eb="4">
      <t>モリガミコウエン</t>
    </rPh>
    <phoneticPr fontId="5"/>
  </si>
  <si>
    <t>芝ノ宮公園</t>
    <rPh sb="0" eb="1">
      <t>シバ</t>
    </rPh>
    <rPh sb="2" eb="5">
      <t>ミヤコウエン</t>
    </rPh>
    <phoneticPr fontId="5"/>
  </si>
  <si>
    <t>大般若公園</t>
    <rPh sb="0" eb="5">
      <t>ダイハンニャコウエン</t>
    </rPh>
    <phoneticPr fontId="5"/>
  </si>
  <si>
    <t>竹の里公園</t>
    <rPh sb="0" eb="1">
      <t>タケ</t>
    </rPh>
    <rPh sb="2" eb="5">
      <t>サトコウエン</t>
    </rPh>
    <phoneticPr fontId="4"/>
  </si>
  <si>
    <t>UR洛西竹の里団地集会所</t>
    <rPh sb="2" eb="4">
      <t>ラクサイ</t>
    </rPh>
    <rPh sb="4" eb="5">
      <t>タケ</t>
    </rPh>
    <rPh sb="6" eb="7">
      <t>サト</t>
    </rPh>
    <rPh sb="7" eb="9">
      <t>ダンチ</t>
    </rPh>
    <rPh sb="9" eb="11">
      <t>シュウカイ</t>
    </rPh>
    <rPh sb="11" eb="12">
      <t>ジョ</t>
    </rPh>
    <phoneticPr fontId="4"/>
  </si>
  <si>
    <t>府営竹の里団地児童遊園</t>
    <rPh sb="0" eb="3">
      <t>フエイタケ</t>
    </rPh>
    <rPh sb="4" eb="7">
      <t>サトダンチ</t>
    </rPh>
    <rPh sb="7" eb="9">
      <t>ジドウ</t>
    </rPh>
    <rPh sb="9" eb="11">
      <t>ユウエン</t>
    </rPh>
    <phoneticPr fontId="4"/>
  </si>
  <si>
    <t>大原野総合自治会館</t>
    <rPh sb="0" eb="9">
      <t>オオハラノソウゴウジチカイカン</t>
    </rPh>
    <phoneticPr fontId="4"/>
  </si>
  <si>
    <t>春日町集落センター</t>
    <rPh sb="0" eb="5">
      <t>カスガチョウシュウラク</t>
    </rPh>
    <phoneticPr fontId="4"/>
  </si>
  <si>
    <t>紅葉公園</t>
    <rPh sb="0" eb="4">
      <t>モミジコウエン</t>
    </rPh>
    <phoneticPr fontId="4"/>
  </si>
  <si>
    <t>男鹿公園</t>
    <rPh sb="0" eb="4">
      <t>オジカコウエン</t>
    </rPh>
    <phoneticPr fontId="4"/>
  </si>
  <si>
    <t>沓掛会館</t>
    <rPh sb="0" eb="2">
      <t>クツカケ</t>
    </rPh>
    <rPh sb="2" eb="4">
      <t>カイカン</t>
    </rPh>
    <phoneticPr fontId="5"/>
  </si>
  <si>
    <t>沓掛公園</t>
    <rPh sb="0" eb="2">
      <t>クツカケ</t>
    </rPh>
    <rPh sb="2" eb="4">
      <t>コウエン</t>
    </rPh>
    <phoneticPr fontId="5"/>
  </si>
  <si>
    <t>中山会館</t>
    <rPh sb="0" eb="2">
      <t>ナカヤマ</t>
    </rPh>
    <rPh sb="2" eb="4">
      <t>カイカン</t>
    </rPh>
    <phoneticPr fontId="5"/>
  </si>
  <si>
    <t>福西公園</t>
    <rPh sb="0" eb="2">
      <t>フクニシ</t>
    </rPh>
    <rPh sb="2" eb="4">
      <t>コウエン</t>
    </rPh>
    <phoneticPr fontId="5"/>
  </si>
  <si>
    <t>西境谷南公園</t>
    <rPh sb="0" eb="1">
      <t>ニシ</t>
    </rPh>
    <rPh sb="1" eb="3">
      <t>サカイダニ</t>
    </rPh>
    <rPh sb="3" eb="4">
      <t>ミナミ</t>
    </rPh>
    <rPh sb="4" eb="6">
      <t>コウエン</t>
    </rPh>
    <phoneticPr fontId="4"/>
  </si>
  <si>
    <t>西緑地南公園</t>
    <rPh sb="0" eb="1">
      <t>ニシ</t>
    </rPh>
    <rPh sb="1" eb="3">
      <t>リョクチ</t>
    </rPh>
    <rPh sb="3" eb="4">
      <t>ミナミ</t>
    </rPh>
    <rPh sb="4" eb="6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</si>
  <si>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5"/>
  </si>
  <si>
    <t>14：00～15：00</t>
    <phoneticPr fontId="4"/>
  </si>
  <si>
    <t>14：00～15：00</t>
  </si>
  <si>
    <t>＜実施日＞</t>
    <rPh sb="1" eb="3">
      <t>ジッシ</t>
    </rPh>
    <rPh sb="3" eb="4">
      <t>ビ</t>
    </rPh>
    <phoneticPr fontId="4"/>
  </si>
  <si>
    <t>＜回収時間＞</t>
    <rPh sb="1" eb="3">
      <t>カイシュウ</t>
    </rPh>
    <rPh sb="3" eb="5">
      <t>ジカン</t>
    </rPh>
    <phoneticPr fontId="4"/>
  </si>
  <si>
    <t>＜実施場所＞</t>
    <rPh sb="1" eb="3">
      <t>ジッシ</t>
    </rPh>
    <rPh sb="3" eb="5">
      <t>バショ</t>
    </rPh>
    <phoneticPr fontId="4"/>
  </si>
  <si>
    <t>＜所在地＞</t>
    <rPh sb="1" eb="4">
      <t>ショザイチ</t>
    </rPh>
    <phoneticPr fontId="4"/>
  </si>
  <si>
    <t>＜地図＞</t>
    <rPh sb="1" eb="3">
      <t>チズ</t>
    </rPh>
    <phoneticPr fontId="4"/>
  </si>
  <si>
    <t>塚原公園</t>
    <rPh sb="0" eb="4">
      <t>ツカハラコウエン</t>
    </rPh>
    <phoneticPr fontId="5"/>
  </si>
  <si>
    <t>山の辺公園</t>
    <rPh sb="0" eb="1">
      <t>ヤマ</t>
    </rPh>
    <rPh sb="2" eb="3">
      <t>ベ</t>
    </rPh>
    <rPh sb="3" eb="5">
      <t>コウエン</t>
    </rPh>
    <phoneticPr fontId="5"/>
  </si>
  <si>
    <t>如月公園</t>
    <rPh sb="0" eb="1">
      <t>ゴトシ</t>
    </rPh>
    <rPh sb="1" eb="2">
      <t>ツキ</t>
    </rPh>
    <rPh sb="2" eb="4">
      <t>コウエン</t>
    </rPh>
    <phoneticPr fontId="5"/>
  </si>
  <si>
    <t>下津林公園</t>
    <phoneticPr fontId="4"/>
  </si>
  <si>
    <t>蛸田公園</t>
    <rPh sb="0" eb="1">
      <t>タコ</t>
    </rPh>
    <rPh sb="1" eb="2">
      <t>デン</t>
    </rPh>
    <rPh sb="2" eb="4">
      <t>コウエン</t>
    </rPh>
    <phoneticPr fontId="4"/>
  </si>
  <si>
    <t>如月公園</t>
    <rPh sb="0" eb="4">
      <t>ニョツキコウエン</t>
    </rPh>
    <phoneticPr fontId="4"/>
  </si>
  <si>
    <t>薬師下公園</t>
    <rPh sb="0" eb="2">
      <t>ヤクシ</t>
    </rPh>
    <rPh sb="2" eb="3">
      <t>シタ</t>
    </rPh>
    <rPh sb="3" eb="5">
      <t>コウエン</t>
    </rPh>
    <phoneticPr fontId="4"/>
  </si>
  <si>
    <t>上野北公園</t>
    <rPh sb="0" eb="2">
      <t>ウエノ</t>
    </rPh>
    <rPh sb="2" eb="3">
      <t>キタ</t>
    </rPh>
    <rPh sb="3" eb="5">
      <t>コウエン</t>
    </rPh>
    <phoneticPr fontId="4"/>
  </si>
  <si>
    <t>西長会館</t>
    <rPh sb="0" eb="2">
      <t>ニシナガ</t>
    </rPh>
    <rPh sb="2" eb="4">
      <t>カイカン</t>
    </rPh>
    <phoneticPr fontId="4"/>
  </si>
  <si>
    <t>北福西公園</t>
    <rPh sb="0" eb="1">
      <t>キタ</t>
    </rPh>
    <rPh sb="1" eb="3">
      <t>フクニシ</t>
    </rPh>
    <rPh sb="3" eb="5">
      <t>コウエン</t>
    </rPh>
    <phoneticPr fontId="4"/>
  </si>
  <si>
    <t>北山下公園</t>
    <rPh sb="0" eb="1">
      <t>キタ</t>
    </rPh>
    <rPh sb="1" eb="3">
      <t>ヤマシタ</t>
    </rPh>
    <rPh sb="3" eb="5">
      <t>コウエン</t>
    </rPh>
    <phoneticPr fontId="4"/>
  </si>
  <si>
    <t>中桂自治会館　　　</t>
    <rPh sb="0" eb="6">
      <t>ナカカツラジチカイカン</t>
    </rPh>
    <phoneticPr fontId="4"/>
  </si>
  <si>
    <t>旧川西市営団地西側　</t>
    <rPh sb="0" eb="1">
      <t>キュウ</t>
    </rPh>
    <rPh sb="1" eb="7">
      <t>カワニシシエイダンチ</t>
    </rPh>
    <rPh sb="7" eb="9">
      <t>ニシガワ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</si>
  <si>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5"/>
  </si>
  <si>
    <t>市営東集会所</t>
    <rPh sb="0" eb="2">
      <t>シエイ</t>
    </rPh>
    <rPh sb="2" eb="3">
      <t>ヒガシ</t>
    </rPh>
    <rPh sb="3" eb="5">
      <t>シュウカイ</t>
    </rPh>
    <rPh sb="5" eb="6">
      <t>ジョ</t>
    </rPh>
    <phoneticPr fontId="5"/>
  </si>
  <si>
    <r>
      <t>学区別表記　</t>
    </r>
    <r>
      <rPr>
        <b/>
        <sz val="10"/>
        <rFont val="UD デジタル 教科書体 NP-B"/>
        <family val="1"/>
        <charset val="128"/>
      </rPr>
      <t>※マップ表示は回収場所周辺を表示しておりますので、ご了承ください</t>
    </r>
    <rPh sb="0" eb="2">
      <t>ガック</t>
    </rPh>
    <rPh sb="2" eb="3">
      <t>ベツ</t>
    </rPh>
    <rPh sb="3" eb="5">
      <t>ヒョウキ</t>
    </rPh>
    <rPh sb="10" eb="12">
      <t>ヒョウジ</t>
    </rPh>
    <rPh sb="13" eb="15">
      <t>カイシュウ</t>
    </rPh>
    <rPh sb="15" eb="17">
      <t>バショ</t>
    </rPh>
    <rPh sb="17" eb="19">
      <t>シュウヘン</t>
    </rPh>
    <rPh sb="20" eb="22">
      <t>ヒョウジ</t>
    </rPh>
    <rPh sb="32" eb="34">
      <t>リョウショウ</t>
    </rPh>
    <phoneticPr fontId="4"/>
  </si>
  <si>
    <t>京都市西京区桂浅原町243</t>
    <phoneticPr fontId="4"/>
  </si>
  <si>
    <t>京都市西京区桂久方町50</t>
  </si>
  <si>
    <t>京都市西京区御陵北山下町22-31</t>
    <rPh sb="0" eb="3">
      <t>キョウトシ</t>
    </rPh>
    <rPh sb="3" eb="6">
      <t>ニシキョウク</t>
    </rPh>
    <phoneticPr fontId="4"/>
  </si>
  <si>
    <t>マップ表示</t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</si>
  <si>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5"/>
  </si>
  <si>
    <t>革嶋城公園</t>
    <rPh sb="0" eb="2">
      <t>カワシマ</t>
    </rPh>
    <rPh sb="2" eb="3">
      <t>ジョウ</t>
    </rPh>
    <rPh sb="3" eb="5">
      <t>コウエン</t>
    </rPh>
    <phoneticPr fontId="5"/>
  </si>
  <si>
    <t>川島公園</t>
    <rPh sb="0" eb="2">
      <t>カワシマ</t>
    </rPh>
    <rPh sb="2" eb="4">
      <t>コウエン</t>
    </rPh>
    <phoneticPr fontId="5"/>
  </si>
  <si>
    <t>北山下公園</t>
    <rPh sb="0" eb="2">
      <t>キタヤマ</t>
    </rPh>
    <rPh sb="2" eb="3">
      <t>シタ</t>
    </rPh>
    <rPh sb="3" eb="5">
      <t>コウエン</t>
    </rPh>
    <phoneticPr fontId="4"/>
  </si>
  <si>
    <t>車塚公園</t>
    <rPh sb="0" eb="2">
      <t>クルマツカ</t>
    </rPh>
    <rPh sb="2" eb="4">
      <t>コウエン</t>
    </rPh>
    <phoneticPr fontId="4"/>
  </si>
  <si>
    <t>下津林中島公園</t>
    <rPh sb="0" eb="2">
      <t>シモヅ</t>
    </rPh>
    <rPh sb="2" eb="3">
      <t>ハヤシ</t>
    </rPh>
    <rPh sb="3" eb="5">
      <t>ナカジマ</t>
    </rPh>
    <rPh sb="5" eb="7">
      <t>コウエン</t>
    </rPh>
    <phoneticPr fontId="4"/>
  </si>
  <si>
    <t>ＵＲ新林団地13棟北側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</si>
  <si>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西境谷西北公園</t>
    <rPh sb="0" eb="1">
      <t>ニシ</t>
    </rPh>
    <rPh sb="1" eb="3">
      <t>サカイダニ</t>
    </rPh>
    <rPh sb="3" eb="5">
      <t>ニシキタ</t>
    </rPh>
    <rPh sb="5" eb="7">
      <t>コウエン</t>
    </rPh>
    <phoneticPr fontId="4"/>
  </si>
  <si>
    <t>石見町自治会館</t>
    <rPh sb="0" eb="2">
      <t>イシミ</t>
    </rPh>
    <rPh sb="2" eb="3">
      <t>チョウ</t>
    </rPh>
    <rPh sb="3" eb="5">
      <t>ジチ</t>
    </rPh>
    <rPh sb="5" eb="7">
      <t>カイカン</t>
    </rPh>
    <phoneticPr fontId="4"/>
  </si>
  <si>
    <t>あかしあ公園</t>
    <rPh sb="4" eb="6">
      <t>コウエン</t>
    </rPh>
    <phoneticPr fontId="4"/>
  </si>
  <si>
    <t>山の里公園</t>
    <rPh sb="0" eb="1">
      <t>ヤマ</t>
    </rPh>
    <rPh sb="2" eb="3">
      <t>サト</t>
    </rPh>
    <rPh sb="3" eb="5">
      <t>コウエン</t>
    </rPh>
    <phoneticPr fontId="4"/>
  </si>
  <si>
    <t>桂坂</t>
    <rPh sb="0" eb="2">
      <t>カツラザカ</t>
    </rPh>
    <phoneticPr fontId="4"/>
  </si>
  <si>
    <t>桂巽公園</t>
    <rPh sb="0" eb="1">
      <t>カツラ</t>
    </rPh>
    <rPh sb="1" eb="2">
      <t>タツミ</t>
    </rPh>
    <rPh sb="2" eb="4">
      <t>コウエン</t>
    </rPh>
    <phoneticPr fontId="4"/>
  </si>
  <si>
    <t>京都桂宿舎前</t>
    <rPh sb="0" eb="2">
      <t>キョウト</t>
    </rPh>
    <rPh sb="2" eb="3">
      <t>カツラ</t>
    </rPh>
    <rPh sb="3" eb="5">
      <t>シュクシャ</t>
    </rPh>
    <rPh sb="5" eb="6">
      <t>マエ</t>
    </rPh>
    <phoneticPr fontId="4"/>
  </si>
  <si>
    <t>浅原公園</t>
    <rPh sb="0" eb="2">
      <t>アサハラ</t>
    </rPh>
    <rPh sb="2" eb="4">
      <t>コウエン</t>
    </rPh>
    <phoneticPr fontId="4"/>
  </si>
  <si>
    <t>東川島公園</t>
    <rPh sb="0" eb="1">
      <t>ヒガシ</t>
    </rPh>
    <rPh sb="1" eb="3">
      <t>カワシマ</t>
    </rPh>
    <rPh sb="3" eb="5">
      <t>コウエン</t>
    </rPh>
    <phoneticPr fontId="4"/>
  </si>
  <si>
    <t>下津林公園</t>
    <rPh sb="0" eb="3">
      <t>シモツバヤシ</t>
    </rPh>
    <rPh sb="3" eb="5">
      <t>コウエン</t>
    </rPh>
    <phoneticPr fontId="4"/>
  </si>
  <si>
    <t>沓掛公園</t>
    <rPh sb="0" eb="2">
      <t>クツカケ</t>
    </rPh>
    <rPh sb="2" eb="4">
      <t>コウエン</t>
    </rPh>
    <phoneticPr fontId="4"/>
  </si>
  <si>
    <t>沓掛会館</t>
    <rPh sb="0" eb="2">
      <t>クツカケ</t>
    </rPh>
    <rPh sb="2" eb="4">
      <t>カイカン</t>
    </rPh>
    <phoneticPr fontId="4"/>
  </si>
  <si>
    <t>福西公園</t>
    <rPh sb="0" eb="2">
      <t>フクニシ</t>
    </rPh>
    <rPh sb="2" eb="4">
      <t>コウエン</t>
    </rPh>
    <phoneticPr fontId="4"/>
  </si>
  <si>
    <t>北福西3丁目集会所</t>
    <rPh sb="0" eb="1">
      <t>キタ</t>
    </rPh>
    <rPh sb="1" eb="3">
      <t>フクニシ</t>
    </rPh>
    <rPh sb="4" eb="6">
      <t>チョウメ</t>
    </rPh>
    <rPh sb="6" eb="9">
      <t>シュウカイショ</t>
    </rPh>
    <phoneticPr fontId="4"/>
  </si>
  <si>
    <t>大原野総合自治会館</t>
    <rPh sb="0" eb="3">
      <t>オオハラノ</t>
    </rPh>
    <rPh sb="3" eb="5">
      <t>ソウゴウ</t>
    </rPh>
    <rPh sb="5" eb="7">
      <t>ジチ</t>
    </rPh>
    <rPh sb="7" eb="9">
      <t>カイカン</t>
    </rPh>
    <phoneticPr fontId="4"/>
  </si>
  <si>
    <t>春日町集落センター</t>
    <rPh sb="0" eb="3">
      <t>カスガチョウ</t>
    </rPh>
    <rPh sb="3" eb="5">
      <t>シュウラク</t>
    </rPh>
    <phoneticPr fontId="4"/>
  </si>
  <si>
    <t>ＵＲ新林団地13棟北側</t>
    <rPh sb="2" eb="4">
      <t>シンバヤシ</t>
    </rPh>
    <rPh sb="4" eb="6">
      <t>ダンチ</t>
    </rPh>
    <rPh sb="8" eb="9">
      <t>トウ</t>
    </rPh>
    <rPh sb="9" eb="11">
      <t>キタガワ</t>
    </rPh>
    <phoneticPr fontId="4"/>
  </si>
  <si>
    <t>新林池公園</t>
    <rPh sb="0" eb="2">
      <t>シンバヤシ</t>
    </rPh>
    <rPh sb="2" eb="3">
      <t>イケ</t>
    </rPh>
    <rPh sb="3" eb="5">
      <t>コウエン</t>
    </rPh>
    <phoneticPr fontId="4"/>
  </si>
  <si>
    <t>境谷公園</t>
    <rPh sb="0" eb="2">
      <t>サカイダニ</t>
    </rPh>
    <rPh sb="2" eb="4">
      <t>コウエン</t>
    </rPh>
    <phoneticPr fontId="4"/>
  </si>
  <si>
    <t>西境谷北公園</t>
    <rPh sb="0" eb="1">
      <t>ニシ</t>
    </rPh>
    <rPh sb="1" eb="3">
      <t>サカイダニ</t>
    </rPh>
    <rPh sb="3" eb="4">
      <t>キタ</t>
    </rPh>
    <rPh sb="4" eb="6">
      <t>コウエン</t>
    </rPh>
    <phoneticPr fontId="4"/>
  </si>
  <si>
    <t>竹の里公園</t>
    <rPh sb="0" eb="1">
      <t>タケ</t>
    </rPh>
    <rPh sb="2" eb="3">
      <t>サト</t>
    </rPh>
    <rPh sb="3" eb="5">
      <t>コウエン</t>
    </rPh>
    <phoneticPr fontId="4"/>
  </si>
  <si>
    <t>市営東集会所</t>
    <rPh sb="0" eb="2">
      <t>シエイ</t>
    </rPh>
    <rPh sb="2" eb="3">
      <t>ヒガシ</t>
    </rPh>
    <rPh sb="3" eb="6">
      <t>シュウカイショ</t>
    </rPh>
    <phoneticPr fontId="4"/>
  </si>
  <si>
    <t>革嶋城公園</t>
    <rPh sb="0" eb="2">
      <t>カワシマ</t>
    </rPh>
    <rPh sb="2" eb="3">
      <t>ジョウ</t>
    </rPh>
    <rPh sb="3" eb="5">
      <t>コウエン</t>
    </rPh>
    <phoneticPr fontId="4"/>
  </si>
  <si>
    <t>川島公園</t>
    <rPh sb="0" eb="2">
      <t>カワシマ</t>
    </rPh>
    <rPh sb="2" eb="4">
      <t>コウエン</t>
    </rPh>
    <phoneticPr fontId="4"/>
  </si>
  <si>
    <t>樫原公園</t>
    <rPh sb="0" eb="2">
      <t>カタギハラ</t>
    </rPh>
    <rPh sb="2" eb="4">
      <t>コウエン</t>
    </rPh>
    <phoneticPr fontId="4"/>
  </si>
  <si>
    <t>樫原東公園</t>
    <rPh sb="0" eb="2">
      <t>カタギハラ</t>
    </rPh>
    <rPh sb="2" eb="3">
      <t>ヒガシ</t>
    </rPh>
    <rPh sb="3" eb="5">
      <t>コウエン</t>
    </rPh>
    <phoneticPr fontId="4"/>
  </si>
  <si>
    <t>プラザパーク</t>
    <phoneticPr fontId="4"/>
  </si>
  <si>
    <t>かりん公園</t>
    <rPh sb="3" eb="5">
      <t>コウエン</t>
    </rPh>
    <phoneticPr fontId="4"/>
  </si>
  <si>
    <t>木ノ曽公園</t>
    <rPh sb="0" eb="1">
      <t>キ</t>
    </rPh>
    <rPh sb="2" eb="3">
      <t>ソ</t>
    </rPh>
    <rPh sb="3" eb="5">
      <t>コウエン</t>
    </rPh>
    <phoneticPr fontId="4"/>
  </si>
  <si>
    <t>東ノ口公園</t>
    <rPh sb="0" eb="1">
      <t>ヒガシ</t>
    </rPh>
    <rPh sb="2" eb="3">
      <t>クチ</t>
    </rPh>
    <rPh sb="3" eb="5">
      <t>コウエン</t>
    </rPh>
    <phoneticPr fontId="4"/>
  </si>
  <si>
    <t>上里自治会館</t>
    <rPh sb="0" eb="2">
      <t>カミザト</t>
    </rPh>
    <rPh sb="2" eb="4">
      <t>ジチ</t>
    </rPh>
    <rPh sb="4" eb="6">
      <t>カイカン</t>
    </rPh>
    <phoneticPr fontId="4"/>
  </si>
  <si>
    <t>大吉見公園</t>
    <rPh sb="0" eb="1">
      <t>オオ</t>
    </rPh>
    <rPh sb="1" eb="3">
      <t>ヨシミ</t>
    </rPh>
    <rPh sb="3" eb="5">
      <t>コウエン</t>
    </rPh>
    <phoneticPr fontId="4"/>
  </si>
  <si>
    <t>平尾公園</t>
    <rPh sb="0" eb="2">
      <t>ヒラオ</t>
    </rPh>
    <rPh sb="2" eb="4">
      <t>コウエン</t>
    </rPh>
    <phoneticPr fontId="4"/>
  </si>
  <si>
    <t>朝月公園</t>
    <rPh sb="0" eb="2">
      <t>アサツキ</t>
    </rPh>
    <rPh sb="2" eb="4">
      <t>コウエン</t>
    </rPh>
    <phoneticPr fontId="4"/>
  </si>
  <si>
    <t>御霊神社前</t>
    <rPh sb="0" eb="2">
      <t>ゴリョウ</t>
    </rPh>
    <rPh sb="2" eb="4">
      <t>ジンジャ</t>
    </rPh>
    <rPh sb="4" eb="5">
      <t>マエ</t>
    </rPh>
    <phoneticPr fontId="4"/>
  </si>
  <si>
    <t>森上公園</t>
    <rPh sb="0" eb="2">
      <t>モリガミ</t>
    </rPh>
    <rPh sb="2" eb="4">
      <t>コウエン</t>
    </rPh>
    <phoneticPr fontId="4"/>
  </si>
  <si>
    <t>芝ノ宮公園</t>
    <rPh sb="0" eb="1">
      <t>シバ</t>
    </rPh>
    <rPh sb="2" eb="3">
      <t>ミヤ</t>
    </rPh>
    <rPh sb="3" eb="5">
      <t>コウエン</t>
    </rPh>
    <phoneticPr fontId="4"/>
  </si>
  <si>
    <t>大般若公園</t>
    <rPh sb="0" eb="3">
      <t>ダイハンニャ</t>
    </rPh>
    <rPh sb="3" eb="5">
      <t>コウエン</t>
    </rPh>
    <phoneticPr fontId="4"/>
  </si>
  <si>
    <t>徳大寺公園</t>
    <rPh sb="0" eb="3">
      <t>トクダイジ</t>
    </rPh>
    <rPh sb="3" eb="5">
      <t>コウエン</t>
    </rPh>
    <phoneticPr fontId="4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</si>
  <si>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4"/>
  </si>
  <si>
    <t>山の辺公園</t>
    <rPh sb="0" eb="1">
      <t>ヤマ</t>
    </rPh>
    <rPh sb="2" eb="3">
      <t>ベ</t>
    </rPh>
    <rPh sb="3" eb="5">
      <t>コウエン</t>
    </rPh>
    <phoneticPr fontId="4"/>
  </si>
  <si>
    <t>如月公園</t>
    <rPh sb="0" eb="2">
      <t>ニョツキ</t>
    </rPh>
    <rPh sb="2" eb="4">
      <t>コウエン</t>
    </rPh>
    <phoneticPr fontId="4"/>
  </si>
  <si>
    <t>調子公園</t>
    <rPh sb="0" eb="2">
      <t>チョウシ</t>
    </rPh>
    <rPh sb="2" eb="4">
      <t>コウエン</t>
    </rPh>
    <phoneticPr fontId="4"/>
  </si>
  <si>
    <t>流田公園</t>
    <rPh sb="0" eb="2">
      <t>ナガレダ</t>
    </rPh>
    <rPh sb="2" eb="4">
      <t>コウエン</t>
    </rPh>
    <phoneticPr fontId="4"/>
  </si>
  <si>
    <t>東新林市営10棟北側</t>
    <rPh sb="0" eb="1">
      <t>ヒガシ</t>
    </rPh>
    <rPh sb="1" eb="3">
      <t>シンバヤシ</t>
    </rPh>
    <rPh sb="3" eb="5">
      <t>シエイ</t>
    </rPh>
    <rPh sb="7" eb="8">
      <t>トウ</t>
    </rPh>
    <rPh sb="8" eb="10">
      <t>キタガワ</t>
    </rPh>
    <phoneticPr fontId="4"/>
  </si>
  <si>
    <t>西新林中公園</t>
    <rPh sb="0" eb="1">
      <t>ニシ</t>
    </rPh>
    <rPh sb="1" eb="3">
      <t>シンバヤシ</t>
    </rPh>
    <rPh sb="3" eb="4">
      <t>ナカ</t>
    </rPh>
    <rPh sb="4" eb="6">
      <t>コウエン</t>
    </rPh>
    <phoneticPr fontId="4"/>
  </si>
  <si>
    <t>市営西集会所</t>
    <rPh sb="0" eb="2">
      <t>シエイ</t>
    </rPh>
    <rPh sb="2" eb="3">
      <t>ニシ</t>
    </rPh>
    <rPh sb="3" eb="6">
      <t>シュウカイショ</t>
    </rPh>
    <phoneticPr fontId="4"/>
  </si>
  <si>
    <t>鳥見公園</t>
    <rPh sb="0" eb="1">
      <t>トリ</t>
    </rPh>
    <rPh sb="1" eb="2">
      <t>ミ</t>
    </rPh>
    <rPh sb="2" eb="4">
      <t>コウエン</t>
    </rPh>
    <phoneticPr fontId="4"/>
  </si>
  <si>
    <t>桂小学校ふれあいサロン</t>
    <rPh sb="0" eb="1">
      <t>カツラ</t>
    </rPh>
    <rPh sb="1" eb="2">
      <t>ショウ</t>
    </rPh>
    <rPh sb="2" eb="4">
      <t>ガッコウ</t>
    </rPh>
    <phoneticPr fontId="4"/>
  </si>
  <si>
    <t>旧川西市営団地西側</t>
    <rPh sb="0" eb="1">
      <t>キュウ</t>
    </rPh>
    <rPh sb="1" eb="3">
      <t>カワニシ</t>
    </rPh>
    <rPh sb="3" eb="5">
      <t>シエイ</t>
    </rPh>
    <rPh sb="5" eb="7">
      <t>ダンチ</t>
    </rPh>
    <rPh sb="7" eb="9">
      <t>ニシガワ</t>
    </rPh>
    <phoneticPr fontId="4"/>
  </si>
  <si>
    <t>池尻公園</t>
    <rPh sb="0" eb="2">
      <t>イケジリ</t>
    </rPh>
    <rPh sb="2" eb="4">
      <t>コウエン</t>
    </rPh>
    <phoneticPr fontId="4"/>
  </si>
  <si>
    <t>桂御所公園</t>
    <rPh sb="0" eb="1">
      <t>カツラ</t>
    </rPh>
    <rPh sb="1" eb="3">
      <t>ゴショ</t>
    </rPh>
    <rPh sb="3" eb="5">
      <t>コウエン</t>
    </rPh>
    <phoneticPr fontId="4"/>
  </si>
  <si>
    <t>塚原公園</t>
    <rPh sb="0" eb="2">
      <t>ツカハラ</t>
    </rPh>
    <rPh sb="2" eb="4">
      <t>コウエン</t>
    </rPh>
    <phoneticPr fontId="4"/>
  </si>
  <si>
    <t>中山会館</t>
    <rPh sb="0" eb="2">
      <t>ナカヤマ</t>
    </rPh>
    <rPh sb="2" eb="4">
      <t>カイカン</t>
    </rPh>
    <phoneticPr fontId="4"/>
  </si>
  <si>
    <t>香の花公園</t>
    <rPh sb="0" eb="1">
      <t>カ</t>
    </rPh>
    <rPh sb="2" eb="3">
      <t>ハナ</t>
    </rPh>
    <rPh sb="3" eb="5">
      <t>コウエン</t>
    </rPh>
    <phoneticPr fontId="4"/>
  </si>
  <si>
    <t>峰ケ堂第二公園</t>
    <rPh sb="0" eb="3">
      <t>ミネガドウ</t>
    </rPh>
    <rPh sb="3" eb="5">
      <t>ダイニ</t>
    </rPh>
    <rPh sb="5" eb="7">
      <t>コウエン</t>
    </rPh>
    <phoneticPr fontId="4"/>
  </si>
  <si>
    <t>南福西公園</t>
    <rPh sb="0" eb="1">
      <t>ミナミ</t>
    </rPh>
    <rPh sb="1" eb="3">
      <t>フクニシ</t>
    </rPh>
    <rPh sb="3" eb="5">
      <t>コウエン</t>
    </rPh>
    <phoneticPr fontId="4"/>
  </si>
  <si>
    <t>紅葉公園</t>
    <rPh sb="0" eb="2">
      <t>モミジ</t>
    </rPh>
    <rPh sb="2" eb="4">
      <t>コウエン</t>
    </rPh>
    <phoneticPr fontId="4"/>
  </si>
  <si>
    <t>男鹿公園</t>
    <rPh sb="0" eb="2">
      <t>オジカ</t>
    </rPh>
    <rPh sb="2" eb="4">
      <t>コウエン</t>
    </rPh>
    <phoneticPr fontId="4"/>
  </si>
  <si>
    <t>北村公園</t>
    <rPh sb="0" eb="2">
      <t>キタムラ</t>
    </rPh>
    <rPh sb="2" eb="4">
      <t>コウエン</t>
    </rPh>
    <phoneticPr fontId="4"/>
  </si>
  <si>
    <t>中溝公園</t>
    <rPh sb="0" eb="2">
      <t>ナカミゾ</t>
    </rPh>
    <rPh sb="2" eb="4">
      <t>コウエン</t>
    </rPh>
    <phoneticPr fontId="4"/>
  </si>
  <si>
    <t>月読ちびっこ広場</t>
    <rPh sb="0" eb="1">
      <t>ツキ</t>
    </rPh>
    <rPh sb="1" eb="2">
      <t>ヨ</t>
    </rPh>
    <rPh sb="6" eb="8">
      <t>ヒロバ</t>
    </rPh>
    <phoneticPr fontId="4"/>
  </si>
  <si>
    <t>梅園公園</t>
    <rPh sb="0" eb="2">
      <t>ウメゾノ</t>
    </rPh>
    <rPh sb="2" eb="4">
      <t>コウエン</t>
    </rPh>
    <phoneticPr fontId="4"/>
  </si>
  <si>
    <t>松園公園</t>
    <rPh sb="0" eb="2">
      <t>マツゾノ</t>
    </rPh>
    <rPh sb="2" eb="4">
      <t>コウエン</t>
    </rPh>
    <phoneticPr fontId="4"/>
  </si>
  <si>
    <t>嵐山東自治会館</t>
    <rPh sb="0" eb="2">
      <t>アラシヤマ</t>
    </rPh>
    <rPh sb="2" eb="3">
      <t>ヒガシ</t>
    </rPh>
    <rPh sb="3" eb="5">
      <t>ジチ</t>
    </rPh>
    <rPh sb="5" eb="7">
      <t>カイカン</t>
    </rPh>
    <phoneticPr fontId="4"/>
  </si>
  <si>
    <t>樋ノ上公園</t>
    <rPh sb="0" eb="1">
      <t>ヒ</t>
    </rPh>
    <rPh sb="2" eb="3">
      <t>カミ</t>
    </rPh>
    <rPh sb="3" eb="5">
      <t>コウエン</t>
    </rPh>
    <phoneticPr fontId="4"/>
  </si>
  <si>
    <t>東長公園</t>
    <rPh sb="0" eb="1">
      <t>ヒガシ</t>
    </rPh>
    <rPh sb="1" eb="2">
      <t>ナガ</t>
    </rPh>
    <rPh sb="2" eb="4">
      <t>コウエン</t>
    </rPh>
    <phoneticPr fontId="4"/>
  </si>
  <si>
    <t>西新林南公園</t>
    <rPh sb="0" eb="1">
      <t>ニシ</t>
    </rPh>
    <rPh sb="1" eb="3">
      <t>シンバヤシ</t>
    </rPh>
    <rPh sb="3" eb="4">
      <t>ミナミ</t>
    </rPh>
    <rPh sb="4" eb="6">
      <t>コウエン</t>
    </rPh>
    <phoneticPr fontId="4"/>
  </si>
  <si>
    <t>牛ケ瀬公園</t>
    <rPh sb="0" eb="3">
      <t>ウシガセ</t>
    </rPh>
    <rPh sb="3" eb="5">
      <t>コウエン</t>
    </rPh>
    <phoneticPr fontId="4"/>
  </si>
  <si>
    <t>下津林中島公園</t>
    <rPh sb="0" eb="3">
      <t>シモツバヤシ</t>
    </rPh>
    <rPh sb="3" eb="5">
      <t>ナカジマ</t>
    </rPh>
    <rPh sb="5" eb="7">
      <t>コウエン</t>
    </rPh>
    <phoneticPr fontId="4"/>
  </si>
  <si>
    <t>実施時間　14：00～15：00</t>
    <phoneticPr fontId="4"/>
  </si>
  <si>
    <t>北調子公園</t>
    <rPh sb="0" eb="1">
      <t>キタ</t>
    </rPh>
    <rPh sb="1" eb="3">
      <t>チョウシ</t>
    </rPh>
    <rPh sb="3" eb="5">
      <t>コウエン</t>
    </rPh>
    <phoneticPr fontId="4"/>
  </si>
  <si>
    <t>桂小学校ふれあいサロン</t>
    <rPh sb="0" eb="1">
      <t>カツラ</t>
    </rPh>
    <rPh sb="1" eb="4">
      <t>ショウガッコウ</t>
    </rPh>
    <phoneticPr fontId="4"/>
  </si>
  <si>
    <t>中桂自治会館</t>
    <rPh sb="0" eb="1">
      <t>ナカ</t>
    </rPh>
    <rPh sb="1" eb="2">
      <t>カツラ</t>
    </rPh>
    <rPh sb="2" eb="4">
      <t>ジチ</t>
    </rPh>
    <rPh sb="4" eb="6">
      <t>カイカン</t>
    </rPh>
    <phoneticPr fontId="4"/>
  </si>
  <si>
    <t>池尻第二公園</t>
    <rPh sb="0" eb="2">
      <t>イケジリ</t>
    </rPh>
    <rPh sb="2" eb="4">
      <t>ダイニ</t>
    </rPh>
    <rPh sb="4" eb="6">
      <t>コウエン</t>
    </rPh>
    <phoneticPr fontId="4"/>
  </si>
  <si>
    <t>市営中集会所</t>
    <rPh sb="0" eb="2">
      <t>シエイ</t>
    </rPh>
    <rPh sb="2" eb="3">
      <t>ナカ</t>
    </rPh>
    <rPh sb="3" eb="6">
      <t>シュウカイショ</t>
    </rPh>
    <phoneticPr fontId="4"/>
  </si>
  <si>
    <t>鳥見公園</t>
    <rPh sb="0" eb="2">
      <t>トリミ</t>
    </rPh>
    <rPh sb="2" eb="4">
      <t>コウエン</t>
    </rPh>
    <phoneticPr fontId="4"/>
  </si>
  <si>
    <t>上桂公園</t>
    <rPh sb="0" eb="1">
      <t>カミ</t>
    </rPh>
    <rPh sb="1" eb="2">
      <t>カツラ</t>
    </rPh>
    <rPh sb="2" eb="4">
      <t>コウエン</t>
    </rPh>
    <phoneticPr fontId="4"/>
  </si>
  <si>
    <t>森下公園</t>
    <rPh sb="0" eb="2">
      <t>モリシタ</t>
    </rPh>
    <rPh sb="2" eb="4">
      <t>コウエン</t>
    </rPh>
    <phoneticPr fontId="4"/>
  </si>
  <si>
    <t>西境谷西北公園</t>
    <rPh sb="0" eb="1">
      <t>サイ</t>
    </rPh>
    <rPh sb="1" eb="3">
      <t>サカイダニ</t>
    </rPh>
    <rPh sb="3" eb="5">
      <t>セイホク</t>
    </rPh>
    <rPh sb="5" eb="7">
      <t>コウエン</t>
    </rPh>
    <phoneticPr fontId="4"/>
  </si>
  <si>
    <r>
      <t xml:space="preserve">       令和６年度  西京まち美化事務所　まちかど回収予定一覧</t>
    </r>
    <r>
      <rPr>
        <b/>
        <sz val="14"/>
        <rFont val="HG丸ｺﾞｼｯｸM-PRO"/>
        <family val="3"/>
        <charset val="128"/>
      </rPr>
      <t xml:space="preserve">　 </t>
    </r>
    <r>
      <rPr>
        <b/>
        <sz val="14"/>
        <color theme="1"/>
        <rFont val="HG丸ｺﾞｼｯｸM-PRO"/>
        <family val="3"/>
        <charset val="128"/>
      </rPr>
      <t>　　　　　　　</t>
    </r>
    <phoneticPr fontId="5"/>
  </si>
  <si>
    <t>桂御所第二公園</t>
    <rPh sb="0" eb="1">
      <t>カツラ</t>
    </rPh>
    <rPh sb="1" eb="3">
      <t>ゴショ</t>
    </rPh>
    <rPh sb="3" eb="5">
      <t>ダイニ</t>
    </rPh>
    <rPh sb="5" eb="7">
      <t>コウエン</t>
    </rPh>
    <phoneticPr fontId="5"/>
  </si>
  <si>
    <t>中桂自治会館</t>
    <rPh sb="0" eb="1">
      <t>ナカ</t>
    </rPh>
    <rPh sb="1" eb="2">
      <t>カツラ</t>
    </rPh>
    <rPh sb="2" eb="5">
      <t>ジチカイ</t>
    </rPh>
    <rPh sb="5" eb="6">
      <t>カン</t>
    </rPh>
    <phoneticPr fontId="4"/>
  </si>
  <si>
    <r>
      <t>【桂学区】令和６年度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カツラ</t>
    </rPh>
    <rPh sb="2" eb="4">
      <t>ガック</t>
    </rPh>
    <rPh sb="5" eb="7">
      <t>レイワ</t>
    </rPh>
    <rPh sb="8" eb="10">
      <t>ネンド</t>
    </rPh>
    <rPh sb="12" eb="14">
      <t>ニシキョウ</t>
    </rPh>
    <rPh sb="16" eb="18">
      <t>ビカ</t>
    </rPh>
    <rPh sb="18" eb="20">
      <t>ジム</t>
    </rPh>
    <rPh sb="20" eb="21">
      <t>ショ</t>
    </rPh>
    <rPh sb="22" eb="24">
      <t>イドウ</t>
    </rPh>
    <rPh sb="24" eb="25">
      <t>シキ</t>
    </rPh>
    <rPh sb="25" eb="27">
      <t>キョテン</t>
    </rPh>
    <rPh sb="27" eb="29">
      <t>カイシュウ</t>
    </rPh>
    <rPh sb="29" eb="31">
      <t>ヨテイ</t>
    </rPh>
    <phoneticPr fontId="5"/>
  </si>
  <si>
    <r>
      <t>【桂東学区】令和６年度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カツラヒガシ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</si>
  <si>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【川岡学区】令和６年度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</si>
  <si>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【桂徳学区】 令和６年度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ケイトク</t>
    </rPh>
    <rPh sb="3" eb="5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</si>
  <si>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【川岡東学区】令和６年度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カワオカ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</si>
  <si>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t>【樫原学区】令和6年度  西京まち美化事務所　移動式拠点回収予定</t>
    <rPh sb="1" eb="3">
      <t>カタギハラ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</si>
  <si>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【松尾学区】令和6年度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マツオ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</si>
  <si>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【松陽学区】令和6年度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ショウヨウ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</si>
  <si>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【嵐山東学区】令和6年度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アラシヤマ</t>
    </rPh>
    <rPh sb="3" eb="4">
      <t>ヒガシ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</si>
  <si>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【大枝学区】令和6年度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オオエ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</si>
  <si>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【桂坂学区】令和6年度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カツラザカ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</si>
  <si>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【新林学区】 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シンバヤシ</t>
    </rPh>
    <rPh sb="3" eb="5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</si>
  <si>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r>
      <t>【境谷学区】令和6年度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サカイダニ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</si>
  <si>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【福西学区】令和6年度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フクニシ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</si>
  <si>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【竹の里】令和6年度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2">
      <t>タケ</t>
    </rPh>
    <rPh sb="3" eb="4">
      <t>サト</t>
    </rPh>
    <rPh sb="5" eb="7">
      <t>レイワ</t>
    </rPh>
    <rPh sb="8" eb="10">
      <t>ネンド</t>
    </rPh>
    <rPh sb="12" eb="14">
      <t>ニシキョウ</t>
    </rPh>
    <rPh sb="16" eb="18">
      <t>ビカ</t>
    </rPh>
    <rPh sb="18" eb="20">
      <t>ジム</t>
    </rPh>
    <rPh sb="20" eb="21">
      <t>ショ</t>
    </rPh>
    <rPh sb="22" eb="24">
      <t>イドウ</t>
    </rPh>
    <rPh sb="24" eb="25">
      <t>シキ</t>
    </rPh>
    <rPh sb="25" eb="27">
      <t>キョテン</t>
    </rPh>
    <rPh sb="27" eb="29">
      <t>カイシュウ</t>
    </rPh>
    <rPh sb="29" eb="31">
      <t>ヨテイ</t>
    </rPh>
    <phoneticPr fontId="5"/>
  </si>
  <si>
    <r>
      <t>【桂川学区】令和6年度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3">
      <t>カツラガワ</t>
    </rPh>
    <rPh sb="3" eb="5">
      <t>ガック</t>
    </rPh>
    <rPh sb="6" eb="8">
      <t>レイワ</t>
    </rPh>
    <rPh sb="9" eb="11">
      <t>ネンド</t>
    </rPh>
    <rPh sb="13" eb="15">
      <t>ニシキョウ</t>
    </rPh>
    <rPh sb="17" eb="19">
      <t>ビカ</t>
    </rPh>
    <rPh sb="19" eb="21">
      <t>ジム</t>
    </rPh>
    <rPh sb="21" eb="22">
      <t>ショ</t>
    </rPh>
    <rPh sb="23" eb="25">
      <t>イドウ</t>
    </rPh>
    <rPh sb="25" eb="26">
      <t>シキ</t>
    </rPh>
    <rPh sb="26" eb="28">
      <t>キョテン</t>
    </rPh>
    <rPh sb="28" eb="30">
      <t>カイシュウ</t>
    </rPh>
    <rPh sb="30" eb="32">
      <t>ヨテイ</t>
    </rPh>
    <phoneticPr fontId="5"/>
  </si>
  <si>
    <r>
      <t>【大原野学区】令和6年度  西京まち美化事務所　移動式拠点回収予定</t>
    </r>
    <r>
      <rPr>
        <b/>
        <sz val="18"/>
        <rFont val="UD デジタル 教科書体 NP-R"/>
        <family val="1"/>
        <charset val="128"/>
      </rPr>
      <t xml:space="preserve">　　 </t>
    </r>
    <r>
      <rPr>
        <b/>
        <sz val="18"/>
        <color theme="1"/>
        <rFont val="UD デジタル 教科書体 NP-R"/>
        <family val="1"/>
        <charset val="128"/>
      </rPr>
      <t>　　　　　　　</t>
    </r>
    <rPh sb="1" eb="4">
      <t>オオハラノ</t>
    </rPh>
    <rPh sb="4" eb="6">
      <t>ガック</t>
    </rPh>
    <rPh sb="7" eb="9">
      <t>レイワ</t>
    </rPh>
    <rPh sb="10" eb="12">
      <t>ネンド</t>
    </rPh>
    <rPh sb="14" eb="16">
      <t>ニシキョウ</t>
    </rPh>
    <rPh sb="18" eb="20">
      <t>ビカ</t>
    </rPh>
    <rPh sb="20" eb="22">
      <t>ジム</t>
    </rPh>
    <rPh sb="22" eb="23">
      <t>ショ</t>
    </rPh>
    <rPh sb="24" eb="26">
      <t>イドウ</t>
    </rPh>
    <rPh sb="26" eb="27">
      <t>シキ</t>
    </rPh>
    <rPh sb="27" eb="29">
      <t>キョテン</t>
    </rPh>
    <rPh sb="29" eb="31">
      <t>カイシュウ</t>
    </rPh>
    <rPh sb="31" eb="33">
      <t>ヨテイ</t>
    </rPh>
    <phoneticPr fontId="5"/>
  </si>
  <si>
    <t>東長会館</t>
    <rPh sb="0" eb="1">
      <t>ヒガシ</t>
    </rPh>
    <rPh sb="1" eb="2">
      <t>オサ</t>
    </rPh>
    <rPh sb="2" eb="4">
      <t>カイカン</t>
    </rPh>
    <phoneticPr fontId="5"/>
  </si>
  <si>
    <t>上里自治会館</t>
    <rPh sb="0" eb="2">
      <t>カミサト</t>
    </rPh>
    <rPh sb="2" eb="4">
      <t>ジチ</t>
    </rPh>
    <rPh sb="4" eb="6">
      <t>カイカン</t>
    </rPh>
    <phoneticPr fontId="4"/>
  </si>
  <si>
    <t>土</t>
    <rPh sb="0" eb="1">
      <t>ツチ</t>
    </rPh>
    <phoneticPr fontId="4"/>
  </si>
  <si>
    <t>金</t>
    <rPh sb="0" eb="1">
      <t>キン</t>
    </rPh>
    <phoneticPr fontId="4"/>
  </si>
  <si>
    <t>木</t>
    <rPh sb="0" eb="1">
      <t>モク</t>
    </rPh>
    <phoneticPr fontId="4"/>
  </si>
  <si>
    <t>水</t>
    <rPh sb="0" eb="1">
      <t>ミズ</t>
    </rPh>
    <phoneticPr fontId="4"/>
  </si>
  <si>
    <t>火</t>
    <rPh sb="0" eb="1">
      <t>ヒ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</si>
  <si>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</si>
  <si>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</si>
  <si>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年</t>
    <rPh sb="0" eb="1">
      <t>ネン</t>
    </rPh>
    <phoneticPr fontId="4"/>
  </si>
  <si>
    <t>1月（2025年）</t>
  </si>
  <si>
    <t>2月（2025年）</t>
  </si>
  <si>
    <t>3月（2025年）</t>
  </si>
  <si>
    <t>トップページに戻る</t>
  </si>
  <si>
    <t>　令和６年度予定一覧表</t>
  </si>
  <si>
    <t>令和6年度　西京区地域の移動式拠点回収一覧表</t>
    <rPh sb="0" eb="2">
      <t>レイワ</t>
    </rPh>
    <rPh sb="3" eb="5">
      <t>ネンド</t>
    </rPh>
    <rPh sb="6" eb="8">
      <t>ニシキョウ</t>
    </rPh>
    <rPh sb="8" eb="9">
      <t>ク</t>
    </rPh>
    <rPh sb="9" eb="11">
      <t>チイキ</t>
    </rPh>
    <rPh sb="12" eb="14">
      <t>イドウ</t>
    </rPh>
    <rPh sb="14" eb="15">
      <t>シキ</t>
    </rPh>
    <rPh sb="15" eb="17">
      <t>キョテン</t>
    </rPh>
    <rPh sb="17" eb="19">
      <t>カイシュウ</t>
    </rPh>
    <rPh sb="19" eb="21">
      <t>イチラン</t>
    </rPh>
    <rPh sb="21" eb="22">
      <t>ヒョウ</t>
    </rPh>
    <phoneticPr fontId="4"/>
  </si>
  <si>
    <t>上羽町事務所</t>
    <rPh sb="0" eb="3">
      <t>ウエバチョウ</t>
    </rPh>
    <rPh sb="3" eb="5">
      <t>ジム</t>
    </rPh>
    <rPh sb="5" eb="6">
      <t>ショ</t>
    </rPh>
    <phoneticPr fontId="5"/>
  </si>
  <si>
    <t>外畑町公民館前</t>
    <rPh sb="0" eb="1">
      <t>ソト</t>
    </rPh>
    <rPh sb="1" eb="2">
      <t>ハタケ</t>
    </rPh>
    <rPh sb="2" eb="3">
      <t>マチ</t>
    </rPh>
    <rPh sb="3" eb="6">
      <t>コウミンカン</t>
    </rPh>
    <rPh sb="6" eb="7">
      <t>マエ</t>
    </rPh>
    <phoneticPr fontId="4"/>
  </si>
  <si>
    <t xml:space="preserve">
</t>
    <phoneticPr fontId="4"/>
  </si>
  <si>
    <t>京都市西京区大原野外畑町４５１</t>
    <rPh sb="0" eb="3">
      <t>キョウトシ</t>
    </rPh>
    <rPh sb="3" eb="6">
      <t>ニシキョウク</t>
    </rPh>
    <rPh sb="6" eb="9">
      <t>オオハラノ</t>
    </rPh>
    <rPh sb="9" eb="10">
      <t>ガイ</t>
    </rPh>
    <rPh sb="10" eb="12">
      <t>ハタチョウ</t>
    </rPh>
    <phoneticPr fontId="3"/>
  </si>
  <si>
    <t>外畑町公民館前</t>
    <rPh sb="0" eb="1">
      <t>ソト</t>
    </rPh>
    <rPh sb="1" eb="2">
      <t>ハタケ</t>
    </rPh>
    <rPh sb="2" eb="3">
      <t>マチ</t>
    </rPh>
    <rPh sb="3" eb="6">
      <t>コウミンカン</t>
    </rPh>
    <rPh sb="6" eb="7">
      <t>マエ</t>
    </rPh>
    <phoneticPr fontId="4"/>
  </si>
  <si>
    <t>ＵＲ新林団地20棟北側</t>
    <rPh sb="2" eb="4">
      <t>シンバヤシ</t>
    </rPh>
    <rPh sb="4" eb="6">
      <t>ダンチ</t>
    </rPh>
    <rPh sb="8" eb="9">
      <t>トウ</t>
    </rPh>
    <rPh sb="9" eb="11">
      <t>キタガワ</t>
    </rPh>
    <phoneticPr fontId="5"/>
  </si>
  <si>
    <t>宇ノ山ちびっこ広場</t>
    <rPh sb="0" eb="1">
      <t>ウ</t>
    </rPh>
    <rPh sb="2" eb="3">
      <t>ヤマ</t>
    </rPh>
    <rPh sb="7" eb="9">
      <t>ヒロバ</t>
    </rPh>
    <phoneticPr fontId="4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</si>
  <si>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>　　　　　　　　　　　　　　桂巽公園　　　　　　　　　　　　　　　　京都桂宿舎前</t>
    </r>
    <rPh sb="0" eb="1">
      <t>カツラ</t>
    </rPh>
    <rPh sb="1" eb="3">
      <t>ガック</t>
    </rPh>
    <rPh sb="17" eb="18">
      <t>カツラ</t>
    </rPh>
    <rPh sb="18" eb="19">
      <t>タツミ</t>
    </rPh>
    <rPh sb="19" eb="21">
      <t>コウエン</t>
    </rPh>
    <rPh sb="37" eb="39">
      <t>キョウト</t>
    </rPh>
    <rPh sb="39" eb="40">
      <t>カツラ</t>
    </rPh>
    <rPh sb="40" eb="42">
      <t>シュクシャ</t>
    </rPh>
    <rPh sb="42" eb="43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</si>
  <si>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>　　　　　　　　　　浅原公園　　　　　　　　　　中桂自治会館</t>
    </r>
    <rPh sb="0" eb="1">
      <t>カツラ</t>
    </rPh>
    <rPh sb="1" eb="2">
      <t>ヒガシ</t>
    </rPh>
    <rPh sb="2" eb="4">
      <t>ガック</t>
    </rPh>
    <rPh sb="14" eb="16">
      <t>アサハラ</t>
    </rPh>
    <rPh sb="16" eb="18">
      <t>コウエン</t>
    </rPh>
    <rPh sb="28" eb="29">
      <t>ナカ</t>
    </rPh>
    <rPh sb="29" eb="30">
      <t>カツラ</t>
    </rPh>
    <rPh sb="30" eb="32">
      <t>ジチ</t>
    </rPh>
    <rPh sb="32" eb="3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</si>
  <si>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>　　　　　　　　　　池尻公園　　　　　　　　　　徳大寺公園</t>
    </r>
    <rPh sb="0" eb="1">
      <t>ケイ</t>
    </rPh>
    <rPh sb="1" eb="2">
      <t>トク</t>
    </rPh>
    <rPh sb="2" eb="4">
      <t>ガック</t>
    </rPh>
    <rPh sb="14" eb="16">
      <t>イケジリ</t>
    </rPh>
    <rPh sb="16" eb="18">
      <t>コウエン</t>
    </rPh>
    <rPh sb="28" eb="31">
      <t>トクダイジ</t>
    </rPh>
    <rPh sb="31" eb="33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</si>
  <si>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
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1">
      <t>ナガ</t>
    </rPh>
    <rPh sb="11" eb="12">
      <t>タ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</si>
  <si>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</t>
    </r>
    <rPh sb="0" eb="2">
      <t>カワオカ</t>
    </rPh>
    <rPh sb="2" eb="4">
      <t>ガック</t>
    </rPh>
    <rPh sb="5" eb="7">
      <t>ヒガシカワ</t>
    </rPh>
    <rPh sb="7" eb="8">
      <t>シマ</t>
    </rPh>
    <rPh sb="8" eb="10">
      <t>コウエン</t>
    </rPh>
    <rPh sb="11" eb="14">
      <t>シモツバヤシ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</si>
  <si>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樫原公園
樫原東公園</t>
    </r>
    <rPh sb="0" eb="2">
      <t>カタギハラ</t>
    </rPh>
    <rPh sb="2" eb="4">
      <t>ガック</t>
    </rPh>
    <rPh sb="5" eb="7">
      <t>カタギハラ</t>
    </rPh>
    <rPh sb="7" eb="9">
      <t>コウエン</t>
    </rPh>
    <rPh sb="10" eb="12">
      <t>カタギハラ</t>
    </rPh>
    <rPh sb="12" eb="13">
      <t>ヒガシ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</si>
  <si>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ソウ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</si>
  <si>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大吉見公園
平尾公園</t>
    </r>
    <rPh sb="0" eb="2">
      <t>ショウヨウ</t>
    </rPh>
    <rPh sb="2" eb="4">
      <t>ガック</t>
    </rPh>
    <rPh sb="5" eb="6">
      <t>オオ</t>
    </rPh>
    <rPh sb="6" eb="8">
      <t>ヨシミ</t>
    </rPh>
    <rPh sb="8" eb="10">
      <t>コウエン</t>
    </rPh>
    <rPh sb="11" eb="13">
      <t>ヒラオ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</si>
  <si>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1">
      <t>カツラ</t>
    </rPh>
    <rPh sb="1" eb="2">
      <t>サカ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</si>
  <si>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1"/>
        <color rgb="FFFF0000"/>
        <rFont val="UD デジタル 教科書体 NP-R"/>
        <family val="1"/>
        <charset val="128"/>
      </rPr>
      <t>竹の里学区</t>
    </r>
    <r>
      <rPr>
        <sz val="11"/>
        <rFont val="UD デジタル 教科書体 NP-R"/>
        <family val="1"/>
        <charset val="128"/>
      </rPr>
      <t xml:space="preserve">
竹の里公園
UR洛西竹の里団地
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4" eb="16">
      <t>ラクサイ</t>
    </rPh>
    <rPh sb="16" eb="17">
      <t>タケ</t>
    </rPh>
    <rPh sb="18" eb="19">
      <t>サト</t>
    </rPh>
    <rPh sb="19" eb="21">
      <t>ダンチ</t>
    </rPh>
    <rPh sb="22" eb="24">
      <t>シュウカイ</t>
    </rPh>
    <rPh sb="24" eb="25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</si>
  <si>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紅葉公園</t>
    </r>
    <r>
      <rPr>
        <sz val="13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男鹿公園</t>
    </r>
    <rPh sb="0" eb="3">
      <t>オオハラノ</t>
    </rPh>
    <rPh sb="3" eb="5">
      <t>ガック</t>
    </rPh>
    <rPh sb="6" eb="8">
      <t>コウヨウ</t>
    </rPh>
    <rPh sb="8" eb="10">
      <t>コウエン</t>
    </rPh>
    <rPh sb="11" eb="13">
      <t>オジカ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</si>
  <si>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桂御所第二公園
池尻第二公園</t>
    </r>
    <rPh sb="0" eb="1">
      <t>カツラ</t>
    </rPh>
    <rPh sb="1" eb="2">
      <t>トク</t>
    </rPh>
    <rPh sb="2" eb="4">
      <t>ガック</t>
    </rPh>
    <rPh sb="5" eb="6">
      <t>カツラ</t>
    </rPh>
    <rPh sb="6" eb="8">
      <t>ゴショ</t>
    </rPh>
    <rPh sb="8" eb="10">
      <t>ダイニ</t>
    </rPh>
    <rPh sb="10" eb="12">
      <t>コウエン</t>
    </rPh>
    <rPh sb="13" eb="14">
      <t>イケ</t>
    </rPh>
    <rPh sb="14" eb="15">
      <t>シリ</t>
    </rPh>
    <rPh sb="15" eb="17">
      <t>ダイニ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</si>
  <si>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沓掛会館
沓掛公園</t>
    </r>
    <rPh sb="0" eb="2">
      <t>オオエ</t>
    </rPh>
    <rPh sb="2" eb="4">
      <t>ガック</t>
    </rPh>
    <rPh sb="5" eb="7">
      <t>クツカケ</t>
    </rPh>
    <rPh sb="7" eb="9">
      <t>カイカン</t>
    </rPh>
    <rPh sb="10" eb="12">
      <t>クツカケ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</si>
  <si>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3">
      <t>シエイダンチ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</si>
  <si>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4"/>
        <rFont val="UD デジタル 教科書体 NP-R"/>
        <family val="1"/>
        <charset val="128"/>
      </rPr>
      <t xml:space="preserve">
</t>
    </r>
    <r>
      <rPr>
        <sz val="16"/>
        <rFont val="UD デジタル 教科書体 NP-R"/>
        <family val="1"/>
        <charset val="128"/>
      </rPr>
      <t>福西公園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北福西3丁目集会所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8">
      <t>シュウカイ</t>
    </rPh>
    <rPh sb="18" eb="19">
      <t>ジョ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</si>
  <si>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嵐山東自治会館
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トイ</t>
    </rPh>
    <rPh sb="16" eb="17">
      <t>ウエ</t>
    </rPh>
    <rPh sb="17" eb="19">
      <t>コウエン</t>
    </rPh>
    <phoneticPr fontId="38"/>
  </si>
  <si>
    <r>
      <rPr>
        <sz val="12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東長会館
UR新林団地20棟北側</t>
    </r>
    <rPh sb="0" eb="2">
      <t>シンバヤシ</t>
    </rPh>
    <rPh sb="2" eb="4">
      <t>ガック</t>
    </rPh>
    <rPh sb="5" eb="6">
      <t>ヒガシ</t>
    </rPh>
    <rPh sb="6" eb="7">
      <t>オサ</t>
    </rPh>
    <rPh sb="7" eb="9">
      <t>カイカン</t>
    </rPh>
    <rPh sb="12" eb="14">
      <t>シンバヤシ</t>
    </rPh>
    <rPh sb="14" eb="16">
      <t>ダンチ</t>
    </rPh>
    <rPh sb="18" eb="19">
      <t>トウ</t>
    </rPh>
    <rPh sb="19" eb="21">
      <t>キタガワ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</si>
  <si>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芝ノ宮公園
大般若公園</t>
    </r>
    <rPh sb="0" eb="2">
      <t>カワオカ</t>
    </rPh>
    <rPh sb="2" eb="3">
      <t>ヒガシ</t>
    </rPh>
    <rPh sb="3" eb="5">
      <t>ガック</t>
    </rPh>
    <rPh sb="6" eb="7">
      <t>シバ</t>
    </rPh>
    <rPh sb="8" eb="9">
      <t>ミヤ</t>
    </rPh>
    <rPh sb="9" eb="11">
      <t>コウエン</t>
    </rPh>
    <rPh sb="12" eb="15">
      <t>ダイハンニャ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</si>
  <si>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梅園公園
松園公園</t>
    </r>
    <rPh sb="0" eb="2">
      <t>カタギハラ</t>
    </rPh>
    <rPh sb="2" eb="4">
      <t>ガック</t>
    </rPh>
    <rPh sb="5" eb="7">
      <t>ウメソノ</t>
    </rPh>
    <rPh sb="7" eb="9">
      <t>コウエン</t>
    </rPh>
    <rPh sb="10" eb="11">
      <t>マツ</t>
    </rPh>
    <rPh sb="11" eb="12">
      <t>ソノ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</si>
  <si>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サカイタニ</t>
    </rPh>
    <rPh sb="2" eb="4">
      <t>ガック</t>
    </rPh>
    <rPh sb="5" eb="7">
      <t>サカイタニ</t>
    </rPh>
    <rPh sb="7" eb="9">
      <t>コウエン</t>
    </rPh>
    <rPh sb="10" eb="12">
      <t>ニシサカイ</t>
    </rPh>
    <rPh sb="12" eb="13">
      <t>タニ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</si>
  <si>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1">
      <t>カツラ</t>
    </rPh>
    <rPh sb="1" eb="2">
      <t>サカ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</si>
  <si>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モリウエ</t>
    </rPh>
    <rPh sb="13" eb="15">
      <t>コウエン</t>
    </rPh>
    <phoneticPr fontId="38"/>
  </si>
  <si>
    <r>
      <rPr>
        <sz val="14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7">
      <t>ナカミゾ</t>
    </rPh>
    <rPh sb="7" eb="9">
      <t>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</si>
  <si>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2"/>
        <color rgb="FFFF0000"/>
        <rFont val="UD デジタル 教科書体 NP-R"/>
        <family val="1"/>
        <charset val="128"/>
      </rPr>
      <t>竹の里学区</t>
    </r>
    <r>
      <rPr>
        <sz val="12"/>
        <rFont val="UD デジタル 教科書体 NP-R"/>
        <family val="1"/>
        <charset val="128"/>
      </rPr>
      <t xml:space="preserve">
西緑地南公園
府営竹の里団地
児童遊園</t>
    </r>
    <rPh sb="0" eb="1">
      <t>タケ</t>
    </rPh>
    <rPh sb="2" eb="3">
      <t>サト</t>
    </rPh>
    <rPh sb="3" eb="5">
      <t>ガック</t>
    </rPh>
    <rPh sb="6" eb="7">
      <t>ニシ</t>
    </rPh>
    <rPh sb="7" eb="9">
      <t>リョクチ</t>
    </rPh>
    <rPh sb="9" eb="10">
      <t>ミナミ</t>
    </rPh>
    <rPh sb="10" eb="12">
      <t>コウエン</t>
    </rPh>
    <rPh sb="13" eb="15">
      <t>フエイ</t>
    </rPh>
    <rPh sb="15" eb="16">
      <t>タケ</t>
    </rPh>
    <rPh sb="17" eb="18">
      <t>サト</t>
    </rPh>
    <rPh sb="18" eb="20">
      <t>ダンチ</t>
    </rPh>
    <rPh sb="21" eb="23">
      <t>ジドウ</t>
    </rPh>
    <rPh sb="23" eb="25">
      <t>ユウエン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</si>
  <si>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山の辺公園
如月公園</t>
    </r>
    <rPh sb="0" eb="1">
      <t>カツラ</t>
    </rPh>
    <rPh sb="1" eb="2">
      <t>サカ</t>
    </rPh>
    <rPh sb="2" eb="4">
      <t>ガック</t>
    </rPh>
    <rPh sb="5" eb="6">
      <t>ヤマ</t>
    </rPh>
    <rPh sb="7" eb="8">
      <t>ベ</t>
    </rPh>
    <rPh sb="8" eb="10">
      <t>コウエン</t>
    </rPh>
    <rPh sb="11" eb="13">
      <t>キサラギ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</si>
  <si>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</t>
    </r>
    <rPh sb="0" eb="1">
      <t>カツラ</t>
    </rPh>
    <rPh sb="1" eb="2">
      <t>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</si>
  <si>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6">
      <t>カワ</t>
    </rPh>
    <rPh sb="6" eb="7">
      <t>シマ</t>
    </rPh>
    <rPh sb="7" eb="8">
      <t>シロ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</si>
  <si>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北調子公園
蛸田公園</t>
    </r>
    <rPh sb="0" eb="2">
      <t>カタギハラ</t>
    </rPh>
    <rPh sb="2" eb="4">
      <t>ガック</t>
    </rPh>
    <rPh sb="5" eb="6">
      <t>キタ</t>
    </rPh>
    <rPh sb="6" eb="8">
      <t>チョウシ</t>
    </rPh>
    <rPh sb="8" eb="10">
      <t>コウエン</t>
    </rPh>
    <rPh sb="11" eb="12">
      <t>タコ</t>
    </rPh>
    <rPh sb="12" eb="13">
      <t>デン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</si>
  <si>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峰ケ堂第二公園</t>
    </r>
    <rPh sb="0" eb="1">
      <t>カツラ</t>
    </rPh>
    <rPh sb="1" eb="2">
      <t>サカ</t>
    </rPh>
    <rPh sb="2" eb="4">
      <t>ガック</t>
    </rPh>
    <rPh sb="5" eb="6">
      <t>カオリ</t>
    </rPh>
    <rPh sb="7" eb="8">
      <t>ハナ</t>
    </rPh>
    <rPh sb="8" eb="10">
      <t>コウエン</t>
    </rPh>
    <rPh sb="11" eb="14">
      <t>ミネガドウ</t>
    </rPh>
    <rPh sb="14" eb="16">
      <t>ダイニ</t>
    </rPh>
    <rPh sb="16" eb="18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</si>
  <si>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北山下公園
車塚公園</t>
    </r>
    <rPh sb="0" eb="2">
      <t>ショウヨウ</t>
    </rPh>
    <rPh sb="2" eb="4">
      <t>ガック</t>
    </rPh>
    <rPh sb="5" eb="6">
      <t>キタ</t>
    </rPh>
    <rPh sb="6" eb="8">
      <t>ヤマシタ</t>
    </rPh>
    <rPh sb="8" eb="10">
      <t>コウエン</t>
    </rPh>
    <rPh sb="11" eb="13">
      <t>クルマツカ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</si>
  <si>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薬師下公園
朝月公園</t>
    </r>
    <rPh sb="0" eb="2">
      <t>アラシヤマ</t>
    </rPh>
    <rPh sb="2" eb="3">
      <t>ヒガシ</t>
    </rPh>
    <rPh sb="3" eb="5">
      <t>ガック</t>
    </rPh>
    <rPh sb="6" eb="8">
      <t>ヤクシ</t>
    </rPh>
    <rPh sb="8" eb="9">
      <t>シタ</t>
    </rPh>
    <rPh sb="9" eb="11">
      <t>コウエン</t>
    </rPh>
    <rPh sb="12" eb="14">
      <t>アサツキ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</si>
  <si>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上桂公園
森下公園</t>
    </r>
    <rPh sb="0" eb="2">
      <t>カツラガワ</t>
    </rPh>
    <rPh sb="2" eb="4">
      <t>ガック</t>
    </rPh>
    <rPh sb="5" eb="6">
      <t>カミ</t>
    </rPh>
    <rPh sb="6" eb="7">
      <t>カツラ</t>
    </rPh>
    <rPh sb="7" eb="9">
      <t>コウエン</t>
    </rPh>
    <rPh sb="10" eb="12">
      <t>モリシタ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</si>
  <si>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牛ケ瀬公園
下津林中島公園</t>
    </r>
    <rPh sb="0" eb="2">
      <t>カワオカ</t>
    </rPh>
    <rPh sb="2" eb="3">
      <t>ヒガシ</t>
    </rPh>
    <rPh sb="3" eb="5">
      <t>ガック</t>
    </rPh>
    <rPh sb="6" eb="7">
      <t>ウシ</t>
    </rPh>
    <rPh sb="8" eb="9">
      <t>セ</t>
    </rPh>
    <rPh sb="9" eb="11">
      <t>コウエン</t>
    </rPh>
    <rPh sb="12" eb="14">
      <t>シモヅ</t>
    </rPh>
    <rPh sb="14" eb="15">
      <t>ハヤシ</t>
    </rPh>
    <rPh sb="15" eb="17">
      <t>ナカジマ</t>
    </rPh>
    <rPh sb="17" eb="19">
      <t>コウエン</t>
    </rPh>
    <phoneticPr fontId="38"/>
  </si>
  <si>
    <r>
      <rPr>
        <sz val="12"/>
        <color rgb="FFFF0000"/>
        <rFont val="UD デジタル 教科書体 NP-R"/>
        <family val="1"/>
        <charset val="128"/>
      </rPr>
      <t>新林学区</t>
    </r>
    <r>
      <rPr>
        <sz val="12"/>
        <rFont val="UD デジタル 教科書体 NP-R"/>
        <family val="1"/>
        <charset val="128"/>
      </rPr>
      <t xml:space="preserve">
UR新林団地13棟北側
西長会館</t>
    </r>
    <rPh sb="0" eb="2">
      <t>シンバヤシ</t>
    </rPh>
    <rPh sb="2" eb="4">
      <t>ガック</t>
    </rPh>
    <rPh sb="7" eb="9">
      <t>シンバヤシ</t>
    </rPh>
    <rPh sb="9" eb="11">
      <t>ダンチ</t>
    </rPh>
    <rPh sb="13" eb="14">
      <t>トウ</t>
    </rPh>
    <rPh sb="14" eb="16">
      <t>キタガワ</t>
    </rPh>
    <rPh sb="17" eb="18">
      <t>ニシ</t>
    </rPh>
    <rPh sb="18" eb="19">
      <t>オサ</t>
    </rPh>
    <rPh sb="19" eb="21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</si>
  <si>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西境谷南公園
西境谷西北公園</t>
    </r>
    <rPh sb="0" eb="2">
      <t>サカイタニ</t>
    </rPh>
    <rPh sb="2" eb="4">
      <t>ガック</t>
    </rPh>
    <rPh sb="5" eb="7">
      <t>ニシサカイ</t>
    </rPh>
    <rPh sb="7" eb="8">
      <t>タニ</t>
    </rPh>
    <rPh sb="8" eb="9">
      <t>ミナミ</t>
    </rPh>
    <rPh sb="9" eb="11">
      <t>コウエン</t>
    </rPh>
    <rPh sb="12" eb="14">
      <t>ニシサカイ</t>
    </rPh>
    <rPh sb="14" eb="15">
      <t>タニ</t>
    </rPh>
    <rPh sb="15" eb="16">
      <t>ニシ</t>
    </rPh>
    <rPh sb="16" eb="17">
      <t>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</si>
  <si>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福西学区</t>
    </r>
    <r>
      <rPr>
        <sz val="16"/>
        <rFont val="UD デジタル 教科書体 NP-R"/>
        <family val="1"/>
        <charset val="128"/>
      </rPr>
      <t xml:space="preserve">
北福西公園
南福西公園</t>
    </r>
    <rPh sb="0" eb="2">
      <t>フクニシ</t>
    </rPh>
    <rPh sb="2" eb="4">
      <t>ガック</t>
    </rPh>
    <rPh sb="5" eb="6">
      <t>キタ</t>
    </rPh>
    <rPh sb="6" eb="8">
      <t>フクニシ</t>
    </rPh>
    <rPh sb="8" eb="10">
      <t>コウエン</t>
    </rPh>
    <rPh sb="11" eb="12">
      <t>ミナミ</t>
    </rPh>
    <rPh sb="12" eb="14">
      <t>フクニシ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</si>
  <si>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塚原公園
中山会館</t>
    </r>
    <rPh sb="0" eb="2">
      <t>オオエ</t>
    </rPh>
    <rPh sb="2" eb="4">
      <t>ガック</t>
    </rPh>
    <rPh sb="5" eb="7">
      <t>ツカハラ</t>
    </rPh>
    <rPh sb="7" eb="9">
      <t>コウエン</t>
    </rPh>
    <rPh sb="10" eb="12">
      <t>ナカヤマ</t>
    </rPh>
    <rPh sb="12" eb="1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</si>
  <si>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桂巽公園
京都桂宿舎前</t>
    </r>
    <rPh sb="0" eb="1">
      <t>カツラ</t>
    </rPh>
    <rPh sb="1" eb="3">
      <t>ガック</t>
    </rPh>
    <rPh sb="4" eb="5">
      <t>カツラ</t>
    </rPh>
    <rPh sb="5" eb="6">
      <t>セン</t>
    </rPh>
    <rPh sb="6" eb="8">
      <t>コウエン</t>
    </rPh>
    <rPh sb="9" eb="11">
      <t>キョウト</t>
    </rPh>
    <rPh sb="11" eb="12">
      <t>カツラ</t>
    </rPh>
    <rPh sb="12" eb="14">
      <t>シュクシャ</t>
    </rPh>
    <rPh sb="14" eb="15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</si>
  <si>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桂東学区</t>
    </r>
    <r>
      <rPr>
        <sz val="16"/>
        <rFont val="UD デジタル 教科書体 NP-R"/>
        <family val="1"/>
        <charset val="128"/>
      </rPr>
      <t xml:space="preserve">
浅原公園
中桂自治会館</t>
    </r>
    <rPh sb="0" eb="1">
      <t>カツラ</t>
    </rPh>
    <rPh sb="1" eb="2">
      <t>ヒガシ</t>
    </rPh>
    <rPh sb="2" eb="4">
      <t>ガック</t>
    </rPh>
    <rPh sb="5" eb="7">
      <t>アサハラ</t>
    </rPh>
    <rPh sb="7" eb="9">
      <t>コウエン</t>
    </rPh>
    <rPh sb="10" eb="11">
      <t>ナカ</t>
    </rPh>
    <rPh sb="11" eb="12">
      <t>カツラ</t>
    </rPh>
    <rPh sb="12" eb="14">
      <t>ジチ</t>
    </rPh>
    <rPh sb="14" eb="16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</si>
  <si>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東川島公園
下津林公園</t>
    </r>
    <rPh sb="0" eb="2">
      <t>カワオカ</t>
    </rPh>
    <rPh sb="2" eb="4">
      <t>ガック</t>
    </rPh>
    <rPh sb="5" eb="6">
      <t>ヒガシ</t>
    </rPh>
    <rPh sb="6" eb="8">
      <t>カワシマ</t>
    </rPh>
    <rPh sb="8" eb="10">
      <t>コウエン</t>
    </rPh>
    <rPh sb="11" eb="14">
      <t>シモツバヤシ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</si>
  <si>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大枝学区</t>
    </r>
    <r>
      <rPr>
        <sz val="16"/>
        <rFont val="UD デジタル 教科書体 NP-R"/>
        <family val="1"/>
        <charset val="128"/>
      </rPr>
      <t xml:space="preserve">
沓掛公園
沓掛会館</t>
    </r>
    <rPh sb="0" eb="2">
      <t>オオエ</t>
    </rPh>
    <rPh sb="2" eb="4">
      <t>ガック</t>
    </rPh>
    <rPh sb="5" eb="7">
      <t>クツカケ</t>
    </rPh>
    <rPh sb="7" eb="9">
      <t>コウエン</t>
    </rPh>
    <rPh sb="10" eb="12">
      <t>クツカケ</t>
    </rPh>
    <rPh sb="12" eb="14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</si>
  <si>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大原野総合自治会館
春日町集落センター</t>
    </r>
    <rPh sb="0" eb="3">
      <t>オオハラノ</t>
    </rPh>
    <rPh sb="3" eb="5">
      <t>ガック</t>
    </rPh>
    <rPh sb="6" eb="9">
      <t>オオハラノ</t>
    </rPh>
    <rPh sb="9" eb="11">
      <t>ソウゴウ</t>
    </rPh>
    <rPh sb="11" eb="13">
      <t>ジチ</t>
    </rPh>
    <rPh sb="13" eb="15">
      <t>カイカン</t>
    </rPh>
    <rPh sb="16" eb="18">
      <t>カスガ</t>
    </rPh>
    <rPh sb="18" eb="19">
      <t>チョウ</t>
    </rPh>
    <rPh sb="19" eb="21">
      <t>シュウラク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</si>
  <si>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境谷公園
西境谷北公園</t>
    </r>
    <rPh sb="0" eb="2">
      <t>サカイダニ</t>
    </rPh>
    <rPh sb="2" eb="4">
      <t>ガック</t>
    </rPh>
    <rPh sb="5" eb="7">
      <t>サカイダニ</t>
    </rPh>
    <rPh sb="7" eb="9">
      <t>コウエン</t>
    </rPh>
    <rPh sb="10" eb="11">
      <t>ニシ</t>
    </rPh>
    <rPh sb="11" eb="13">
      <t>サカイダニ</t>
    </rPh>
    <rPh sb="13" eb="14">
      <t>キタ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</si>
  <si>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竹の里公園
市営東集会所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2" eb="14">
      <t>シエイ</t>
    </rPh>
    <rPh sb="14" eb="15">
      <t>ヒガシ</t>
    </rPh>
    <rPh sb="15" eb="18">
      <t>シュウカイショ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</si>
  <si>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</t>
    </r>
    <rPh sb="0" eb="2">
      <t>カワオカ</t>
    </rPh>
    <rPh sb="2" eb="4">
      <t>ガック</t>
    </rPh>
    <rPh sb="5" eb="7">
      <t>カワシマ</t>
    </rPh>
    <rPh sb="7" eb="8">
      <t>ジョウ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</si>
  <si>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プラザパーク
かりん公園</t>
    </r>
    <rPh sb="0" eb="2">
      <t>カツラザカ</t>
    </rPh>
    <rPh sb="2" eb="4">
      <t>ガック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</si>
  <si>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石見町自治会館
上里自治会館</t>
    </r>
    <rPh sb="0" eb="3">
      <t>オオハラノ</t>
    </rPh>
    <rPh sb="3" eb="5">
      <t>ガック</t>
    </rPh>
    <rPh sb="6" eb="8">
      <t>イシミ</t>
    </rPh>
    <rPh sb="8" eb="9">
      <t>チョウ</t>
    </rPh>
    <rPh sb="9" eb="11">
      <t>ジチ</t>
    </rPh>
    <rPh sb="11" eb="13">
      <t>カイカン</t>
    </rPh>
    <rPh sb="14" eb="16">
      <t>カミザト</t>
    </rPh>
    <rPh sb="16" eb="18">
      <t>ジチ</t>
    </rPh>
    <rPh sb="18" eb="20">
      <t>カイカン</t>
    </rPh>
    <phoneticPr fontId="38"/>
  </si>
  <si>
    <r>
      <rPr>
        <sz val="16"/>
        <color rgb="FFFF0000"/>
        <rFont val="UD デジタル 教科書体 NP-R"/>
        <family val="1"/>
        <charset val="128"/>
      </rPr>
      <t>松尾学区</t>
    </r>
    <r>
      <rPr>
        <sz val="16"/>
        <rFont val="UD デジタル 教科書体 NP-R"/>
        <family val="1"/>
        <charset val="128"/>
      </rPr>
      <t xml:space="preserve">
木ノ曽公園
東ノ口公園</t>
    </r>
    <rPh sb="0" eb="2">
      <t>マツオ</t>
    </rPh>
    <rPh sb="2" eb="4">
      <t>ガック</t>
    </rPh>
    <rPh sb="5" eb="6">
      <t>キ</t>
    </rPh>
    <rPh sb="7" eb="8">
      <t>ソ</t>
    </rPh>
    <rPh sb="8" eb="10">
      <t>コウエン</t>
    </rPh>
    <rPh sb="11" eb="12">
      <t>ヒガシ</t>
    </rPh>
    <rPh sb="13" eb="14">
      <t>クチ</t>
    </rPh>
    <rPh sb="14" eb="16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</si>
  <si>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御霊神社前
森上公園</t>
    </r>
    <rPh sb="0" eb="2">
      <t>カツラガワ</t>
    </rPh>
    <rPh sb="2" eb="4">
      <t>ガック</t>
    </rPh>
    <rPh sb="5" eb="7">
      <t>ゴリョウ</t>
    </rPh>
    <rPh sb="7" eb="9">
      <t>ジンジャ</t>
    </rPh>
    <rPh sb="9" eb="10">
      <t>マエ</t>
    </rPh>
    <rPh sb="11" eb="13">
      <t>モリガミ</t>
    </rPh>
    <rPh sb="13" eb="15">
      <t>コウエン</t>
    </rPh>
    <phoneticPr fontId="38"/>
  </si>
  <si>
    <r>
      <rPr>
        <sz val="11"/>
        <color rgb="FFFF0000"/>
        <rFont val="UD デジタル 教科書体 NP-R"/>
        <family val="1"/>
        <charset val="128"/>
      </rPr>
      <t>大原野学区</t>
    </r>
    <r>
      <rPr>
        <sz val="11"/>
        <color theme="1"/>
        <rFont val="UD デジタル 教科書体 NP-R"/>
        <family val="1"/>
        <charset val="128"/>
      </rPr>
      <t xml:space="preserve">
外畑町公民館前</t>
    </r>
    <rPh sb="0" eb="3">
      <t>オオハラノ</t>
    </rPh>
    <rPh sb="3" eb="5">
      <t>ガック</t>
    </rPh>
    <rPh sb="6" eb="7">
      <t>ソト</t>
    </rPh>
    <rPh sb="7" eb="8">
      <t>ハタケ</t>
    </rPh>
    <rPh sb="8" eb="9">
      <t>マチ</t>
    </rPh>
    <rPh sb="9" eb="12">
      <t>コウミンカン</t>
    </rPh>
    <rPh sb="12" eb="13">
      <t>マエ</t>
    </rPh>
    <phoneticPr fontId="4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</si>
  <si>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徳大寺公園
桂御所第二公園</t>
    </r>
    <rPh sb="0" eb="1">
      <t>ケイ</t>
    </rPh>
    <rPh sb="1" eb="2">
      <t>トク</t>
    </rPh>
    <rPh sb="2" eb="4">
      <t>ガック</t>
    </rPh>
    <rPh sb="5" eb="8">
      <t>トクダイジ</t>
    </rPh>
    <rPh sb="8" eb="10">
      <t>コウエン</t>
    </rPh>
    <rPh sb="11" eb="12">
      <t>カツラ</t>
    </rPh>
    <rPh sb="12" eb="14">
      <t>ゴショ</t>
    </rPh>
    <rPh sb="14" eb="15">
      <t>ダイ</t>
    </rPh>
    <rPh sb="15" eb="16">
      <t>２</t>
    </rPh>
    <rPh sb="16" eb="18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</si>
  <si>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山の辺公園
如月公園</t>
    </r>
    <rPh sb="0" eb="2">
      <t>カツラザカ</t>
    </rPh>
    <rPh sb="2" eb="4">
      <t>ガック</t>
    </rPh>
    <rPh sb="5" eb="6">
      <t>ヤマ</t>
    </rPh>
    <rPh sb="7" eb="8">
      <t>ベ</t>
    </rPh>
    <rPh sb="8" eb="10">
      <t>コウエン</t>
    </rPh>
    <rPh sb="11" eb="13">
      <t>ニョツキ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</si>
  <si>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調子公園
流田公園</t>
    </r>
    <rPh sb="0" eb="2">
      <t>カタギハラ</t>
    </rPh>
    <rPh sb="2" eb="4">
      <t>ガック</t>
    </rPh>
    <rPh sb="5" eb="7">
      <t>チョウシ</t>
    </rPh>
    <rPh sb="7" eb="9">
      <t>コウエン</t>
    </rPh>
    <rPh sb="10" eb="12">
      <t>ナガレダ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</si>
  <si>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 xml:space="preserve">東新林市営10棟北側
</t>
    </r>
    <r>
      <rPr>
        <sz val="16"/>
        <rFont val="UD デジタル 教科書体 NP-R"/>
        <family val="1"/>
        <charset val="128"/>
      </rPr>
      <t>西新林中公園</t>
    </r>
    <rPh sb="0" eb="2">
      <t>シンバヤシ</t>
    </rPh>
    <rPh sb="2" eb="4">
      <t>ガック</t>
    </rPh>
    <rPh sb="5" eb="6">
      <t>ヒガシ</t>
    </rPh>
    <rPh sb="6" eb="8">
      <t>シンバヤシ</t>
    </rPh>
    <rPh sb="8" eb="10">
      <t>シエイ</t>
    </rPh>
    <rPh sb="12" eb="13">
      <t>トウ</t>
    </rPh>
    <rPh sb="13" eb="15">
      <t>キタガワ</t>
    </rPh>
    <rPh sb="16" eb="17">
      <t>ニシ</t>
    </rPh>
    <rPh sb="17" eb="19">
      <t>シンバヤシ</t>
    </rPh>
    <rPh sb="19" eb="20">
      <t>ナカ</t>
    </rPh>
    <rPh sb="20" eb="22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</si>
  <si>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竹の里公園
市営西集会所</t>
    </r>
    <rPh sb="0" eb="1">
      <t>タケ</t>
    </rPh>
    <rPh sb="2" eb="3">
      <t>サト</t>
    </rPh>
    <rPh sb="3" eb="5">
      <t>ガック</t>
    </rPh>
    <rPh sb="6" eb="7">
      <t>タケ</t>
    </rPh>
    <rPh sb="8" eb="9">
      <t>サト</t>
    </rPh>
    <rPh sb="9" eb="11">
      <t>コウエン</t>
    </rPh>
    <rPh sb="12" eb="14">
      <t>シエイ</t>
    </rPh>
    <rPh sb="14" eb="15">
      <t>ニシ</t>
    </rPh>
    <rPh sb="15" eb="18">
      <t>シュウカイショ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</si>
  <si>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</t>
    </r>
    <r>
      <rPr>
        <sz val="10"/>
        <rFont val="UD デジタル 教科書体 NP-R"/>
        <family val="1"/>
        <charset val="128"/>
      </rPr>
      <t>桂小学校ふれあいサロン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1">
      <t>シエイ</t>
    </rPh>
    <rPh sb="21" eb="23">
      <t>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</si>
  <si>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池尻公園
桂御所公園</t>
    </r>
    <rPh sb="0" eb="1">
      <t>ケイ</t>
    </rPh>
    <rPh sb="1" eb="2">
      <t>トク</t>
    </rPh>
    <rPh sb="2" eb="4">
      <t>ガック</t>
    </rPh>
    <rPh sb="5" eb="7">
      <t>イケジリ</t>
    </rPh>
    <rPh sb="7" eb="9">
      <t>コウエン</t>
    </rPh>
    <rPh sb="10" eb="11">
      <t>カツラ</t>
    </rPh>
    <rPh sb="11" eb="13">
      <t>ゴショ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</si>
  <si>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香の花公園
峰ケ堂第二公園</t>
    </r>
    <rPh sb="0" eb="2">
      <t>カツラザカ</t>
    </rPh>
    <rPh sb="2" eb="4">
      <t>ガック</t>
    </rPh>
    <rPh sb="5" eb="6">
      <t>カ</t>
    </rPh>
    <rPh sb="7" eb="8">
      <t>ハナ</t>
    </rPh>
    <rPh sb="8" eb="10">
      <t>コウエン</t>
    </rPh>
    <rPh sb="11" eb="14">
      <t>ミネガドウ</t>
    </rPh>
    <rPh sb="14" eb="16">
      <t>ダイニ</t>
    </rPh>
    <rPh sb="16" eb="18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</si>
  <si>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紅葉公園
男鹿公園</t>
    </r>
    <rPh sb="0" eb="3">
      <t>オオハラノ</t>
    </rPh>
    <rPh sb="3" eb="5">
      <t>ガック</t>
    </rPh>
    <rPh sb="6" eb="8">
      <t>モミジ</t>
    </rPh>
    <rPh sb="8" eb="10">
      <t>コウエン</t>
    </rPh>
    <rPh sb="11" eb="13">
      <t>オジカ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</si>
  <si>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西境谷南公園
西境谷西北公園</t>
    </r>
    <rPh sb="0" eb="2">
      <t>サカイダニ</t>
    </rPh>
    <rPh sb="2" eb="4">
      <t>ガック</t>
    </rPh>
    <rPh sb="5" eb="6">
      <t>ニシ</t>
    </rPh>
    <rPh sb="6" eb="8">
      <t>サカイダニ</t>
    </rPh>
    <rPh sb="8" eb="9">
      <t>ミナミ</t>
    </rPh>
    <rPh sb="9" eb="10">
      <t>コウ</t>
    </rPh>
    <rPh sb="10" eb="11">
      <t>エン</t>
    </rPh>
    <rPh sb="12" eb="13">
      <t>ニシ</t>
    </rPh>
    <rPh sb="13" eb="15">
      <t>サカイダニ</t>
    </rPh>
    <rPh sb="15" eb="17">
      <t>ニシキタ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</si>
  <si>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桂川学区</t>
    </r>
    <r>
      <rPr>
        <sz val="16"/>
        <rFont val="UD デジタル 教科書体 NP-R"/>
        <family val="1"/>
        <charset val="128"/>
      </rPr>
      <t xml:space="preserve">
上野北公園
北村公園
</t>
    </r>
    <rPh sb="0" eb="2">
      <t>カツラガワ</t>
    </rPh>
    <rPh sb="2" eb="4">
      <t>ガック</t>
    </rPh>
    <rPh sb="5" eb="7">
      <t>ウエノ</t>
    </rPh>
    <rPh sb="7" eb="8">
      <t>キタ</t>
    </rPh>
    <rPh sb="8" eb="10">
      <t>コウエン</t>
    </rPh>
    <rPh sb="11" eb="13">
      <t>キタムラ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</si>
  <si>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6"/>
        <rFont val="UD デジタル 教科書体 NP-R"/>
        <family val="1"/>
        <charset val="128"/>
      </rPr>
      <t xml:space="preserve">
桂巽公園
京都桂宿舎前</t>
    </r>
    <rPh sb="0" eb="1">
      <t>カツラ</t>
    </rPh>
    <rPh sb="1" eb="3">
      <t>ガック</t>
    </rPh>
    <rPh sb="4" eb="5">
      <t>カツラ</t>
    </rPh>
    <rPh sb="5" eb="6">
      <t>タツミ</t>
    </rPh>
    <rPh sb="6" eb="8">
      <t>コウエン</t>
    </rPh>
    <rPh sb="9" eb="11">
      <t>キョウト</t>
    </rPh>
    <rPh sb="11" eb="12">
      <t>カツラ</t>
    </rPh>
    <rPh sb="12" eb="14">
      <t>シュクシャ</t>
    </rPh>
    <rPh sb="14" eb="15">
      <t>マエ</t>
    </rPh>
    <phoneticPr fontId="38"/>
  </si>
  <si>
    <r>
      <rPr>
        <sz val="16"/>
        <color rgb="FFFF0000"/>
        <rFont val="UD デジタル 教科書体 NP-R"/>
        <family val="1"/>
        <charset val="128"/>
      </rPr>
      <t>樫原学区</t>
    </r>
    <r>
      <rPr>
        <sz val="16"/>
        <rFont val="UD デジタル 教科書体 NP-R"/>
        <family val="1"/>
        <charset val="128"/>
      </rPr>
      <t xml:space="preserve">
梅園公園
松園公園</t>
    </r>
    <rPh sb="0" eb="2">
      <t>カタギハラ</t>
    </rPh>
    <rPh sb="2" eb="4">
      <t>ガック</t>
    </rPh>
    <rPh sb="5" eb="7">
      <t>ウメゾノ</t>
    </rPh>
    <rPh sb="7" eb="9">
      <t>コウエン</t>
    </rPh>
    <rPh sb="10" eb="12">
      <t>マツゾノ</t>
    </rPh>
    <rPh sb="12" eb="14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</si>
  <si>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嵐山東学区</t>
    </r>
    <r>
      <rPr>
        <sz val="16"/>
        <rFont val="UD デジタル 教科書体 NP-R"/>
        <family val="1"/>
        <charset val="128"/>
      </rPr>
      <t xml:space="preserve">
嵐山東自治会館
樋ノ上公園</t>
    </r>
    <rPh sb="0" eb="2">
      <t>アラシヤマ</t>
    </rPh>
    <rPh sb="2" eb="3">
      <t>ヒガシ</t>
    </rPh>
    <rPh sb="3" eb="5">
      <t>ガック</t>
    </rPh>
    <rPh sb="6" eb="8">
      <t>アラシヤマ</t>
    </rPh>
    <rPh sb="8" eb="9">
      <t>ヒガシ</t>
    </rPh>
    <rPh sb="9" eb="11">
      <t>ジチ</t>
    </rPh>
    <rPh sb="11" eb="13">
      <t>カイカン</t>
    </rPh>
    <rPh sb="14" eb="15">
      <t>ヒ</t>
    </rPh>
    <rPh sb="16" eb="17">
      <t>カミ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</si>
  <si>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川岡学区</t>
    </r>
    <r>
      <rPr>
        <sz val="16"/>
        <rFont val="UD デジタル 教科書体 NP-R"/>
        <family val="1"/>
        <charset val="128"/>
      </rPr>
      <t xml:space="preserve">
革嶋城公園
川島公園
</t>
    </r>
    <rPh sb="0" eb="2">
      <t>カワオカ</t>
    </rPh>
    <rPh sb="2" eb="4">
      <t>ガック</t>
    </rPh>
    <rPh sb="5" eb="6">
      <t>カワ</t>
    </rPh>
    <rPh sb="6" eb="7">
      <t>シマ</t>
    </rPh>
    <rPh sb="7" eb="8">
      <t>シロ</t>
    </rPh>
    <rPh sb="8" eb="10">
      <t>コウエン</t>
    </rPh>
    <rPh sb="11" eb="13">
      <t>カワシマ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</si>
  <si>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北山下公園
車塚公園</t>
    </r>
    <rPh sb="0" eb="2">
      <t>ショウヨウ</t>
    </rPh>
    <rPh sb="2" eb="4">
      <t>ガック</t>
    </rPh>
    <rPh sb="5" eb="6">
      <t>キタ</t>
    </rPh>
    <rPh sb="6" eb="8">
      <t>ヤマシタ</t>
    </rPh>
    <rPh sb="8" eb="10">
      <t>コウエン</t>
    </rPh>
    <rPh sb="11" eb="13">
      <t>クルマヅカ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</si>
  <si>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上羽町事務所
東長公園</t>
    </r>
    <rPh sb="0" eb="3">
      <t>オオハラノ</t>
    </rPh>
    <rPh sb="3" eb="5">
      <t>ガック</t>
    </rPh>
    <rPh sb="6" eb="8">
      <t>ウエバ</t>
    </rPh>
    <rPh sb="8" eb="9">
      <t>チョウ</t>
    </rPh>
    <rPh sb="9" eb="11">
      <t>ジム</t>
    </rPh>
    <rPh sb="11" eb="12">
      <t>ショ</t>
    </rPh>
    <rPh sb="13" eb="14">
      <t>ヒガシ</t>
    </rPh>
    <rPh sb="14" eb="15">
      <t>ナガ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</si>
  <si>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あかしあ公園
山の里公園</t>
    </r>
    <rPh sb="0" eb="2">
      <t>カツラザカ</t>
    </rPh>
    <rPh sb="2" eb="4">
      <t>ガック</t>
    </rPh>
    <rPh sb="9" eb="11">
      <t>コウエン</t>
    </rPh>
    <rPh sb="12" eb="13">
      <t>ヤマ</t>
    </rPh>
    <rPh sb="14" eb="15">
      <t>サト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</si>
  <si>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川岡東学区</t>
    </r>
    <r>
      <rPr>
        <sz val="16"/>
        <rFont val="UD デジタル 教科書体 NP-R"/>
        <family val="1"/>
        <charset val="128"/>
      </rPr>
      <t xml:space="preserve">
牛ケ瀬公園
下津林中島公園</t>
    </r>
    <rPh sb="0" eb="2">
      <t>カワオカ</t>
    </rPh>
    <rPh sb="2" eb="3">
      <t>ヒガシ</t>
    </rPh>
    <rPh sb="3" eb="5">
      <t>ガック</t>
    </rPh>
    <rPh sb="6" eb="9">
      <t>ウシガセ</t>
    </rPh>
    <rPh sb="9" eb="11">
      <t>コウエン</t>
    </rPh>
    <rPh sb="12" eb="15">
      <t>シモツバヤシ</t>
    </rPh>
    <rPh sb="15" eb="17">
      <t>ナカジマ</t>
    </rPh>
    <rPh sb="17" eb="19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</si>
  <si>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西新林南公園
新林池公園</t>
    </r>
    <rPh sb="0" eb="2">
      <t>シンバヤシ</t>
    </rPh>
    <rPh sb="2" eb="4">
      <t>ガック</t>
    </rPh>
    <rPh sb="5" eb="6">
      <t>サイ</t>
    </rPh>
    <rPh sb="6" eb="8">
      <t>シンバヤシ</t>
    </rPh>
    <rPh sb="8" eb="9">
      <t>ミナミ</t>
    </rPh>
    <rPh sb="9" eb="11">
      <t>コウエン</t>
    </rPh>
    <rPh sb="12" eb="14">
      <t>シンバヤシ</t>
    </rPh>
    <rPh sb="14" eb="15">
      <t>イケ</t>
    </rPh>
    <rPh sb="15" eb="17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</si>
  <si>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大吉見公園
平尾公園</t>
    </r>
    <r>
      <rPr>
        <sz val="11"/>
        <rFont val="UD デジタル 教科書体 NP-R"/>
        <family val="1"/>
        <charset val="128"/>
      </rPr>
      <t xml:space="preserve">
</t>
    </r>
    <rPh sb="0" eb="2">
      <t>ショウヨウ</t>
    </rPh>
    <rPh sb="2" eb="4">
      <t>ガック</t>
    </rPh>
    <rPh sb="5" eb="6">
      <t>オオ</t>
    </rPh>
    <rPh sb="6" eb="8">
      <t>ヨシミ</t>
    </rPh>
    <rPh sb="8" eb="10">
      <t>コウエン</t>
    </rPh>
    <rPh sb="11" eb="13">
      <t>ヒラオ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</si>
  <si>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桂坂学区</t>
    </r>
    <r>
      <rPr>
        <sz val="16"/>
        <rFont val="UD デジタル 教科書体 NP-R"/>
        <family val="1"/>
        <charset val="128"/>
      </rPr>
      <t xml:space="preserve">
山の辺公園
如月公園</t>
    </r>
    <rPh sb="0" eb="2">
      <t>カツラザカ</t>
    </rPh>
    <rPh sb="2" eb="4">
      <t>ガック</t>
    </rPh>
    <rPh sb="5" eb="6">
      <t>ヤマ</t>
    </rPh>
    <rPh sb="7" eb="8">
      <t>ベ</t>
    </rPh>
    <rPh sb="8" eb="10">
      <t>コウエン</t>
    </rPh>
    <rPh sb="11" eb="13">
      <t>キサラギ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</si>
  <si>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桂学区</t>
    </r>
    <r>
      <rPr>
        <sz val="11"/>
        <rFont val="UD デジタル 教科書体 NP-R"/>
        <family val="1"/>
        <charset val="128"/>
      </rPr>
      <t xml:space="preserve">
桂小学校ふれあい</t>
    </r>
    <r>
      <rPr>
        <sz val="10"/>
        <rFont val="UD デジタル 教科書体 NP-R"/>
        <family val="1"/>
        <charset val="128"/>
      </rPr>
      <t>サロン</t>
    </r>
    <r>
      <rPr>
        <sz val="11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旧川西市営団地西側</t>
    </r>
    <rPh sb="0" eb="1">
      <t>カツラ</t>
    </rPh>
    <rPh sb="1" eb="3">
      <t>ガック</t>
    </rPh>
    <rPh sb="4" eb="5">
      <t>カツラ</t>
    </rPh>
    <rPh sb="5" eb="8">
      <t>ショウガッコウ</t>
    </rPh>
    <rPh sb="16" eb="17">
      <t>キュウ</t>
    </rPh>
    <rPh sb="17" eb="19">
      <t>カワニシ</t>
    </rPh>
    <rPh sb="19" eb="21">
      <t>シエイ</t>
    </rPh>
    <rPh sb="21" eb="23">
      <t>ダンチ</t>
    </rPh>
    <rPh sb="23" eb="25">
      <t>ニシガワ</t>
    </rPh>
    <phoneticPr fontId="38"/>
  </si>
  <si>
    <r>
      <rPr>
        <sz val="16"/>
        <color rgb="FFFF0000"/>
        <rFont val="UD デジタル 教科書体 NP-R"/>
        <family val="1"/>
        <charset val="128"/>
      </rPr>
      <t>桂徳学区</t>
    </r>
    <r>
      <rPr>
        <sz val="16"/>
        <rFont val="UD デジタル 教科書体 NP-R"/>
        <family val="1"/>
        <charset val="128"/>
      </rPr>
      <t xml:space="preserve">
池尻第二公園
桂御所公園</t>
    </r>
    <rPh sb="0" eb="1">
      <t>ケイ</t>
    </rPh>
    <rPh sb="1" eb="2">
      <t>トク</t>
    </rPh>
    <rPh sb="2" eb="4">
      <t>ガック</t>
    </rPh>
    <rPh sb="5" eb="7">
      <t>イケジリ</t>
    </rPh>
    <rPh sb="7" eb="9">
      <t>ダイニ</t>
    </rPh>
    <rPh sb="9" eb="11">
      <t>コウエン</t>
    </rPh>
    <rPh sb="12" eb="13">
      <t>カツラ</t>
    </rPh>
    <rPh sb="13" eb="15">
      <t>ゴショ</t>
    </rPh>
    <rPh sb="15" eb="17">
      <t>コウエン</t>
    </rPh>
    <phoneticPr fontId="38"/>
  </si>
  <si>
    <r>
      <rPr>
        <sz val="14"/>
        <color rgb="FFFF0000"/>
        <rFont val="UD デジタル 教科書体 NP-R"/>
        <family val="1"/>
        <charset val="128"/>
      </rPr>
      <t>松尾学区</t>
    </r>
    <r>
      <rPr>
        <sz val="14"/>
        <rFont val="UD デジタル 教科書体 NP-R"/>
        <family val="1"/>
        <charset val="128"/>
      </rPr>
      <t xml:space="preserve">
中溝公園
月読ちびっこ広場</t>
    </r>
    <rPh sb="0" eb="2">
      <t>マツオ</t>
    </rPh>
    <rPh sb="2" eb="4">
      <t>ガック</t>
    </rPh>
    <rPh sb="5" eb="9">
      <t>ナカミゾコウエン</t>
    </rPh>
    <rPh sb="10" eb="11">
      <t>ツキ</t>
    </rPh>
    <rPh sb="11" eb="12">
      <t>ヨ</t>
    </rPh>
    <rPh sb="16" eb="18">
      <t>ヒロバ</t>
    </rPh>
    <phoneticPr fontId="38"/>
  </si>
  <si>
    <r>
      <rPr>
        <sz val="16"/>
        <color rgb="FFFF0000"/>
        <rFont val="UD デジタル 教科書体 NP-R"/>
        <family val="1"/>
        <charset val="128"/>
      </rPr>
      <t>松陽学区</t>
    </r>
    <r>
      <rPr>
        <sz val="16"/>
        <rFont val="UD デジタル 教科書体 NP-R"/>
        <family val="1"/>
        <charset val="128"/>
      </rPr>
      <t xml:space="preserve">
北山下公園
車塚公園</t>
    </r>
    <rPh sb="0" eb="2">
      <t>ショウヨウ</t>
    </rPh>
    <rPh sb="2" eb="4">
      <t>ガック</t>
    </rPh>
    <rPh sb="5" eb="7">
      <t>キタヤマ</t>
    </rPh>
    <rPh sb="7" eb="8">
      <t>シタ</t>
    </rPh>
    <rPh sb="8" eb="10">
      <t>コウエン</t>
    </rPh>
    <rPh sb="11" eb="13">
      <t>クルマツカ</t>
    </rPh>
    <rPh sb="13" eb="15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</si>
  <si>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竹の里学区</t>
    </r>
    <r>
      <rPr>
        <sz val="16"/>
        <rFont val="UD デジタル 教科書体 NP-R"/>
        <family val="1"/>
        <charset val="128"/>
      </rPr>
      <t xml:space="preserve">
西緑地南公園
市営中集会所</t>
    </r>
    <rPh sb="0" eb="1">
      <t>タケ</t>
    </rPh>
    <rPh sb="2" eb="3">
      <t>サト</t>
    </rPh>
    <rPh sb="3" eb="5">
      <t>ガック</t>
    </rPh>
    <rPh sb="6" eb="7">
      <t>ニシ</t>
    </rPh>
    <rPh sb="7" eb="9">
      <t>リョクチ</t>
    </rPh>
    <rPh sb="9" eb="10">
      <t>ミナミ</t>
    </rPh>
    <rPh sb="10" eb="12">
      <t>コウエン</t>
    </rPh>
    <rPh sb="13" eb="15">
      <t>シエイ</t>
    </rPh>
    <rPh sb="15" eb="16">
      <t>ナカ</t>
    </rPh>
    <rPh sb="16" eb="19">
      <t>シュウカイショ</t>
    </rPh>
    <phoneticPr fontId="38"/>
  </si>
  <si>
    <r>
      <rPr>
        <sz val="14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3"/>
        <rFont val="UD デジタル 教科書体 NP-R"/>
        <family val="1"/>
        <charset val="128"/>
      </rPr>
      <t>宇ノ山ちびっこ広場</t>
    </r>
    <r>
      <rPr>
        <sz val="14"/>
        <rFont val="UD デジタル 教科書体 NP-R"/>
        <family val="1"/>
        <charset val="128"/>
      </rPr>
      <t xml:space="preserve">
鳥見公園</t>
    </r>
    <rPh sb="0" eb="3">
      <t>オオハラノ</t>
    </rPh>
    <rPh sb="3" eb="5">
      <t>ガック</t>
    </rPh>
    <rPh sb="6" eb="7">
      <t>ウ</t>
    </rPh>
    <rPh sb="8" eb="9">
      <t>ヤマ</t>
    </rPh>
    <rPh sb="13" eb="15">
      <t>ヒロバ</t>
    </rPh>
    <rPh sb="16" eb="18">
      <t>トリミ</t>
    </rPh>
    <rPh sb="18" eb="20">
      <t>コウエン</t>
    </rPh>
    <phoneticPr fontId="38"/>
  </si>
  <si>
    <r>
      <rPr>
        <sz val="16"/>
        <color rgb="FFFF0000"/>
        <rFont val="UD デジタル 教科書体 NP-R"/>
        <family val="1"/>
        <charset val="128"/>
      </rPr>
      <t>境谷学区</t>
    </r>
    <r>
      <rPr>
        <sz val="16"/>
        <rFont val="UD デジタル 教科書体 NP-R"/>
        <family val="1"/>
        <charset val="128"/>
      </rPr>
      <t xml:space="preserve">
西境谷南公園
西境谷西北公園</t>
    </r>
    <rPh sb="0" eb="2">
      <t>サカイダニ</t>
    </rPh>
    <rPh sb="2" eb="4">
      <t>ガック</t>
    </rPh>
    <rPh sb="5" eb="6">
      <t>ニシ</t>
    </rPh>
    <rPh sb="6" eb="8">
      <t>サカイダニ</t>
    </rPh>
    <rPh sb="8" eb="9">
      <t>ミナミ</t>
    </rPh>
    <rPh sb="9" eb="11">
      <t>コウエン</t>
    </rPh>
    <rPh sb="12" eb="13">
      <t>ニシ</t>
    </rPh>
    <rPh sb="13" eb="15">
      <t>サカイダニ</t>
    </rPh>
    <rPh sb="15" eb="17">
      <t>ニシキタ</t>
    </rPh>
    <rPh sb="17" eb="19">
      <t>コウエン</t>
    </rPh>
    <phoneticPr fontId="38"/>
  </si>
  <si>
    <t>有害</t>
    <rPh sb="0" eb="2">
      <t>ユウガイ</t>
    </rPh>
    <phoneticPr fontId="4"/>
  </si>
  <si>
    <t>有害　浅原公園　９:00～１1:00</t>
    <rPh sb="0" eb="2">
      <t>ユウガイ</t>
    </rPh>
    <rPh sb="3" eb="5">
      <t>アサハラ</t>
    </rPh>
    <rPh sb="5" eb="7">
      <t>コウエン</t>
    </rPh>
    <phoneticPr fontId="4"/>
  </si>
  <si>
    <t>桂東</t>
    <rPh sb="0" eb="2">
      <t>カツラヒガシ</t>
    </rPh>
    <phoneticPr fontId="4"/>
  </si>
  <si>
    <t>有害　松尾小学校　14:00～16:00</t>
    <rPh sb="0" eb="2">
      <t>ユウガイ</t>
    </rPh>
    <rPh sb="3" eb="8">
      <t>マツオショウガッコウ</t>
    </rPh>
    <phoneticPr fontId="4"/>
  </si>
  <si>
    <t>松尾</t>
    <rPh sb="0" eb="2">
      <t>マツオ</t>
    </rPh>
    <phoneticPr fontId="4"/>
  </si>
  <si>
    <t>有害　新林池公園　9:00～11:00</t>
    <rPh sb="0" eb="2">
      <t>ユウガイ</t>
    </rPh>
    <rPh sb="3" eb="8">
      <t>シンバヤシイケコウエン</t>
    </rPh>
    <phoneticPr fontId="4"/>
  </si>
  <si>
    <t>新林</t>
    <rPh sb="0" eb="2">
      <t>シンバヤシ</t>
    </rPh>
    <phoneticPr fontId="4"/>
  </si>
  <si>
    <t>大原野</t>
    <rPh sb="0" eb="3">
      <t>オオハラノ</t>
    </rPh>
    <phoneticPr fontId="4"/>
  </si>
  <si>
    <t>有害　大原野総合自治会館　14:00～16:00</t>
    <rPh sb="0" eb="2">
      <t>ユウガイ</t>
    </rPh>
    <rPh sb="3" eb="6">
      <t>オオハラノ</t>
    </rPh>
    <rPh sb="6" eb="12">
      <t>ソウゴウジチカイカン</t>
    </rPh>
    <phoneticPr fontId="4"/>
  </si>
  <si>
    <t>有害　桂巽公園　9:00～11:00</t>
    <rPh sb="0" eb="2">
      <t>ユウガイ</t>
    </rPh>
    <rPh sb="3" eb="5">
      <t>カツラタツミ</t>
    </rPh>
    <rPh sb="5" eb="7">
      <t>コウエン</t>
    </rPh>
    <phoneticPr fontId="4"/>
  </si>
  <si>
    <t>有害　樫原小学校　14:00～16:00</t>
    <rPh sb="0" eb="2">
      <t>ユウガイ</t>
    </rPh>
    <rPh sb="3" eb="8">
      <t>カタギハラショウガッコウ</t>
    </rPh>
    <phoneticPr fontId="4"/>
  </si>
  <si>
    <t>桂</t>
    <rPh sb="0" eb="1">
      <t>カツラ</t>
    </rPh>
    <phoneticPr fontId="4"/>
  </si>
  <si>
    <t>樫原</t>
    <rPh sb="0" eb="2">
      <t>カタギハラ</t>
    </rPh>
    <phoneticPr fontId="4"/>
  </si>
  <si>
    <t>有害　嵐山東小学校　9:00～11:00</t>
    <rPh sb="0" eb="2">
      <t>ユウガイ</t>
    </rPh>
    <rPh sb="3" eb="9">
      <t>アラシヤマヒガシショウガッコウ</t>
    </rPh>
    <phoneticPr fontId="4"/>
  </si>
  <si>
    <t>松陽</t>
    <phoneticPr fontId="4"/>
  </si>
  <si>
    <t>大枝</t>
    <rPh sb="0" eb="2">
      <t>オオエ</t>
    </rPh>
    <phoneticPr fontId="4"/>
  </si>
  <si>
    <r>
      <rPr>
        <sz val="11"/>
        <color rgb="FFFF0000"/>
        <rFont val="UD デジタル 教科書体 NP-R"/>
        <family val="1"/>
        <charset val="128"/>
      </rPr>
      <t>(AM) 新林学区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新林池公園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1"/>
        <color rgb="FFFF0000"/>
        <rFont val="UD デジタル 教科書体 NP-R"/>
        <family val="1"/>
        <charset val="128"/>
      </rPr>
      <t>(PM)大原野学区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大原野総合自治会館</t>
    </r>
    <rPh sb="5" eb="7">
      <t>シンバヤシ</t>
    </rPh>
    <rPh sb="7" eb="9">
      <t>ガック</t>
    </rPh>
    <rPh sb="10" eb="15">
      <t>シンバヤシイケコウエン</t>
    </rPh>
    <rPh sb="20" eb="23">
      <t>オオハラノ</t>
    </rPh>
    <rPh sb="23" eb="25">
      <t>ガック</t>
    </rPh>
    <rPh sb="26" eb="29">
      <t>オオハラノ</t>
    </rPh>
    <rPh sb="29" eb="31">
      <t>ソウゴウ</t>
    </rPh>
    <rPh sb="31" eb="33">
      <t>ジチ</t>
    </rPh>
    <rPh sb="33" eb="35">
      <t>カイカン</t>
    </rPh>
    <phoneticPr fontId="4"/>
  </si>
  <si>
    <r>
      <rPr>
        <sz val="11"/>
        <color rgb="FFFF0000"/>
        <rFont val="UD デジタル 教科書体 NP-R"/>
        <family val="1"/>
        <charset val="128"/>
      </rPr>
      <t>(AM) 桂東学区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浅原公園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1"/>
        <color rgb="FFFF0000"/>
        <rFont val="UD デジタル 教科書体 NP-R"/>
        <family val="1"/>
        <charset val="128"/>
      </rPr>
      <t>(PM) 松尾学区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松尾小学校</t>
    </r>
    <rPh sb="5" eb="7">
      <t>カツラヒガシ</t>
    </rPh>
    <rPh sb="7" eb="9">
      <t>ガック</t>
    </rPh>
    <rPh sb="10" eb="14">
      <t>アサハラコウエン</t>
    </rPh>
    <rPh sb="20" eb="22">
      <t>マツオ</t>
    </rPh>
    <rPh sb="22" eb="24">
      <t>ガック</t>
    </rPh>
    <rPh sb="25" eb="30">
      <t>マツオショウガッコウ</t>
    </rPh>
    <phoneticPr fontId="4"/>
  </si>
  <si>
    <r>
      <rPr>
        <sz val="11"/>
        <color rgb="FFFF0000"/>
        <rFont val="UD デジタル 教科書体 NP-R"/>
        <family val="1"/>
        <charset val="128"/>
      </rPr>
      <t>(AM)桂学区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桂巽公園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1"/>
        <color rgb="FFFF0000"/>
        <rFont val="UD デジタル 教科書体 NP-R"/>
        <family val="1"/>
        <charset val="128"/>
      </rPr>
      <t>(PM)樫原学区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樫原小学校</t>
    </r>
    <rPh sb="4" eb="5">
      <t>カツラ</t>
    </rPh>
    <rPh sb="5" eb="7">
      <t>ガック</t>
    </rPh>
    <rPh sb="8" eb="9">
      <t>カツラ</t>
    </rPh>
    <rPh sb="9" eb="10">
      <t>タツミ</t>
    </rPh>
    <rPh sb="10" eb="12">
      <t>コウエン</t>
    </rPh>
    <rPh sb="17" eb="19">
      <t>カタギハラ</t>
    </rPh>
    <rPh sb="19" eb="21">
      <t>ガック</t>
    </rPh>
    <rPh sb="22" eb="27">
      <t>カタギハラショウガッコウ</t>
    </rPh>
    <phoneticPr fontId="4"/>
  </si>
  <si>
    <r>
      <rPr>
        <sz val="11"/>
        <color rgb="FFFF0000"/>
        <rFont val="UD デジタル 教科書体 NP-R"/>
        <family val="1"/>
        <charset val="128"/>
      </rPr>
      <t>(AM)嵐山東学区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嵐山東小学校</t>
    </r>
    <r>
      <rPr>
        <sz val="11"/>
        <color indexed="12"/>
        <rFont val="UD デジタル 教科書体 NP-R"/>
        <family val="1"/>
        <charset val="128"/>
      </rPr>
      <t xml:space="preserve">
</t>
    </r>
    <rPh sb="4" eb="7">
      <t>アラシヤマヒガシ</t>
    </rPh>
    <rPh sb="7" eb="9">
      <t>ガック</t>
    </rPh>
    <rPh sb="10" eb="16">
      <t>アラシヤマヒガシショウガッコウオオハラノ</t>
    </rPh>
    <phoneticPr fontId="4"/>
  </si>
  <si>
    <r>
      <rPr>
        <sz val="11"/>
        <color rgb="FFFF0000"/>
        <rFont val="UD デジタル 教科書体 NP-R"/>
        <family val="1"/>
        <charset val="128"/>
      </rPr>
      <t>(AM)大枝学区</t>
    </r>
    <r>
      <rPr>
        <sz val="11"/>
        <color indexed="12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>永守重信
大枝文化会館</t>
    </r>
    <r>
      <rPr>
        <sz val="11"/>
        <color indexed="12"/>
        <rFont val="UD デジタル 教科書体 NP-R"/>
        <family val="1"/>
        <charset val="128"/>
      </rPr>
      <t xml:space="preserve">
</t>
    </r>
    <rPh sb="4" eb="6">
      <t>オオエ</t>
    </rPh>
    <rPh sb="6" eb="8">
      <t>ガック</t>
    </rPh>
    <rPh sb="9" eb="11">
      <t>ナガモリ</t>
    </rPh>
    <rPh sb="11" eb="13">
      <t>シゲノブ</t>
    </rPh>
    <rPh sb="14" eb="16">
      <t>オオエ</t>
    </rPh>
    <rPh sb="16" eb="18">
      <t>ブンカ</t>
    </rPh>
    <rPh sb="18" eb="20">
      <t>カイカン</t>
    </rPh>
    <phoneticPr fontId="4"/>
  </si>
  <si>
    <t>上羽町事務所</t>
    <rPh sb="0" eb="3">
      <t>ウエバチョウ</t>
    </rPh>
    <rPh sb="3" eb="5">
      <t>ジム</t>
    </rPh>
    <rPh sb="5" eb="6">
      <t>ショ</t>
    </rPh>
    <phoneticPr fontId="4"/>
  </si>
  <si>
    <t>有害　永守重信大枝文化会館　9:00～11:00</t>
    <rPh sb="0" eb="2">
      <t>ユウガイ</t>
    </rPh>
    <rPh sb="3" eb="5">
      <t>ナガモリ</t>
    </rPh>
    <rPh sb="5" eb="7">
      <t>シゲノブ</t>
    </rPh>
    <rPh sb="7" eb="9">
      <t>オオエ</t>
    </rPh>
    <rPh sb="9" eb="11">
      <t>ブンカ</t>
    </rPh>
    <rPh sb="11" eb="13">
      <t>カイカン</t>
    </rPh>
    <phoneticPr fontId="4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</si>
  <si>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4"/>
        <rFont val="UD デジタル 教科書体 NP-R"/>
        <family val="1"/>
        <charset val="128"/>
      </rPr>
      <t xml:space="preserve">
</t>
    </r>
    <r>
      <rPr>
        <sz val="12"/>
        <rFont val="UD デジタル 教科書体 NP-R"/>
        <family val="1"/>
        <charset val="128"/>
      </rPr>
      <t xml:space="preserve">大原野総合自治会館
春日町集落センター
</t>
    </r>
    <rPh sb="0" eb="3">
      <t>オオハラノ</t>
    </rPh>
    <rPh sb="3" eb="5">
      <t>ガック</t>
    </rPh>
    <rPh sb="16" eb="18">
      <t>カスガ</t>
    </rPh>
    <rPh sb="18" eb="19">
      <t>チョウ</t>
    </rPh>
    <rPh sb="19" eb="21">
      <t>シュウラク</t>
    </rPh>
    <phoneticPr fontId="38"/>
  </si>
  <si>
    <r>
      <rPr>
        <sz val="16"/>
        <color rgb="FFFF0000"/>
        <rFont val="UD デジタル 教科書体 NP-R"/>
        <family val="1"/>
        <charset val="128"/>
      </rPr>
      <t>大原野学区</t>
    </r>
    <r>
      <rPr>
        <sz val="16"/>
        <rFont val="UD デジタル 教科書体 NP-R"/>
        <family val="1"/>
        <charset val="128"/>
      </rPr>
      <t xml:space="preserve">
石見町自治会館
上里自治会館</t>
    </r>
    <rPh sb="0" eb="3">
      <t>オオハラノ</t>
    </rPh>
    <rPh sb="3" eb="5">
      <t>ガック</t>
    </rPh>
    <rPh sb="14" eb="16">
      <t>カミサト</t>
    </rPh>
    <rPh sb="16" eb="18">
      <t>ジチ</t>
    </rPh>
    <rPh sb="18" eb="20">
      <t>カイカン</t>
    </rPh>
    <phoneticPr fontId="38"/>
  </si>
  <si>
    <t>京都市西京区大枝塚原町5-183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</si>
  <si>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京都市西京区大枝塚原町 5-183</t>
    <rPh sb="0" eb="3">
      <t>キョウトシ</t>
    </rPh>
    <rPh sb="3" eb="6">
      <t>ニシキョウク</t>
    </rPh>
    <rPh sb="6" eb="11">
      <t>オオエツカハラチョウ</t>
    </rPh>
    <phoneticPr fontId="4"/>
  </si>
  <si>
    <t>京都市西京区大枝西新林町３丁目2</t>
    <rPh sb="0" eb="3">
      <t>キョウトシ</t>
    </rPh>
    <rPh sb="3" eb="6">
      <t>ニシキョウク</t>
    </rPh>
    <rPh sb="6" eb="8">
      <t>オオエ</t>
    </rPh>
    <rPh sb="8" eb="12">
      <t>ニシシンバヤシチョウ</t>
    </rPh>
    <rPh sb="13" eb="14">
      <t>チョウ</t>
    </rPh>
    <rPh sb="14" eb="15">
      <t>メ</t>
    </rPh>
    <phoneticPr fontId="4"/>
  </si>
  <si>
    <t>京都市西京区東新林町３丁目 5</t>
    <rPh sb="0" eb="3">
      <t>キョウトシ</t>
    </rPh>
    <rPh sb="3" eb="6">
      <t>ニシキョウク</t>
    </rPh>
    <rPh sb="6" eb="10">
      <t>ヒガシシンバヤシチョウ</t>
    </rPh>
    <rPh sb="11" eb="12">
      <t>チョウ</t>
    </rPh>
    <rPh sb="12" eb="13">
      <t>メ</t>
    </rPh>
    <phoneticPr fontId="4"/>
  </si>
  <si>
    <t xml:space="preserve">京都市西京区大原野東竹の里町３丁目3 </t>
    <rPh sb="0" eb="3">
      <t>キョウトシ</t>
    </rPh>
    <rPh sb="3" eb="6">
      <t>ニシキョウク</t>
    </rPh>
    <rPh sb="6" eb="9">
      <t>オオハラノ</t>
    </rPh>
    <rPh sb="9" eb="11">
      <t>ヒガシタケ</t>
    </rPh>
    <rPh sb="12" eb="14">
      <t>サトチョウ</t>
    </rPh>
    <rPh sb="15" eb="17">
      <t>チョウメ</t>
    </rPh>
    <phoneticPr fontId="4"/>
  </si>
  <si>
    <t>京都市西京区大原野灰方町 451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チョウ</t>
    </rPh>
    <phoneticPr fontId="4"/>
  </si>
  <si>
    <t>京都市西京区大原野上里南ノ町 161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2">
      <t>ミナミ</t>
    </rPh>
    <rPh sb="13" eb="14">
      <t>チョウ</t>
    </rPh>
    <phoneticPr fontId="4"/>
  </si>
  <si>
    <t>宇ノ山ちびっこ広場</t>
    <rPh sb="0" eb="1">
      <t>ウ</t>
    </rPh>
    <rPh sb="2" eb="3">
      <t>ヤマ</t>
    </rPh>
    <rPh sb="7" eb="9">
      <t>ヒロバ</t>
    </rPh>
    <phoneticPr fontId="5"/>
  </si>
  <si>
    <t>京都市西京区大原野灰方町 26</t>
    <rPh sb="0" eb="3">
      <t>キョウトシ</t>
    </rPh>
    <rPh sb="3" eb="6">
      <t>ニシキョウク</t>
    </rPh>
    <rPh sb="6" eb="9">
      <t>オオハラノ</t>
    </rPh>
    <rPh sb="9" eb="10">
      <t>ハイ</t>
    </rPh>
    <rPh sb="10" eb="11">
      <t>カタ</t>
    </rPh>
    <rPh sb="11" eb="12">
      <t>マチ</t>
    </rPh>
    <phoneticPr fontId="4"/>
  </si>
  <si>
    <t>京都市西京区大原野上里鳥見町 23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トリミチョウ</t>
    </rPh>
    <phoneticPr fontId="4"/>
  </si>
  <si>
    <t>京都市西京区大原野上里紅葉町 18</t>
    <rPh sb="0" eb="3">
      <t>キョウトシ</t>
    </rPh>
    <rPh sb="3" eb="6">
      <t>ニシキョウク</t>
    </rPh>
    <rPh sb="6" eb="9">
      <t>オオハラノ</t>
    </rPh>
    <rPh sb="9" eb="11">
      <t>カミザト</t>
    </rPh>
    <rPh sb="11" eb="14">
      <t>モミジチョウ</t>
    </rPh>
    <phoneticPr fontId="4"/>
  </si>
  <si>
    <t>京都市西京区大原野上里男鹿町 21</t>
    <rPh sb="0" eb="3">
      <t>キョウトシ</t>
    </rPh>
    <rPh sb="3" eb="6">
      <t>ニシキョウク</t>
    </rPh>
    <rPh sb="6" eb="9">
      <t>オオハラノ</t>
    </rPh>
    <rPh sb="9" eb="14">
      <t>カミザトオジカチョウ</t>
    </rPh>
    <phoneticPr fontId="4"/>
  </si>
  <si>
    <t>京都市西京区桂艮町1-2</t>
    <rPh sb="0" eb="3">
      <t>キョウトシ</t>
    </rPh>
    <rPh sb="3" eb="6">
      <t>ニシキョウク</t>
    </rPh>
    <rPh sb="6" eb="7">
      <t>カツラ</t>
    </rPh>
    <rPh sb="7" eb="9">
      <t>ウシトラチョウ</t>
    </rPh>
    <phoneticPr fontId="4"/>
  </si>
  <si>
    <r>
      <rPr>
        <sz val="14"/>
        <color rgb="FFFF0000"/>
        <rFont val="UD デジタル 教科書体 NP-R"/>
        <family val="1"/>
        <charset val="128"/>
      </rPr>
      <t>福西学区</t>
    </r>
    <r>
      <rPr>
        <sz val="14"/>
        <rFont val="UD デジタル 教科書体 NP-R"/>
        <family val="1"/>
        <charset val="128"/>
      </rPr>
      <t xml:space="preserve">
福西公園
</t>
    </r>
    <r>
      <rPr>
        <sz val="12"/>
        <rFont val="UD デジタル 教科書体 NP-R"/>
        <family val="1"/>
        <charset val="128"/>
      </rPr>
      <t>北福西3丁目集会所</t>
    </r>
    <rPh sb="0" eb="2">
      <t>フクニシ</t>
    </rPh>
    <rPh sb="2" eb="4">
      <t>ガック</t>
    </rPh>
    <rPh sb="5" eb="7">
      <t>フクニシ</t>
    </rPh>
    <rPh sb="7" eb="9">
      <t>コウエン</t>
    </rPh>
    <rPh sb="10" eb="11">
      <t>キタ</t>
    </rPh>
    <rPh sb="11" eb="13">
      <t>フクニシ</t>
    </rPh>
    <rPh sb="14" eb="16">
      <t>チョウメ</t>
    </rPh>
    <rPh sb="16" eb="19">
      <t>シュウカイショ</t>
    </rPh>
    <phoneticPr fontId="38"/>
  </si>
  <si>
    <r>
      <rPr>
        <sz val="16"/>
        <color rgb="FFFF0000"/>
        <rFont val="UD デジタル 教科書体 NP-R"/>
        <family val="1"/>
        <charset val="128"/>
      </rPr>
      <t>新林学区</t>
    </r>
    <r>
      <rPr>
        <sz val="16"/>
        <rFont val="UD デジタル 教科書体 NP-R"/>
        <family val="1"/>
        <charset val="128"/>
      </rPr>
      <t xml:space="preserve">
</t>
    </r>
    <r>
      <rPr>
        <sz val="11"/>
        <rFont val="UD デジタル 教科書体 NP-R"/>
        <family val="1"/>
        <charset val="128"/>
      </rPr>
      <t>ＵＲ新林団地13棟北側</t>
    </r>
    <r>
      <rPr>
        <sz val="12"/>
        <rFont val="UD デジタル 教科書体 NP-R"/>
        <family val="1"/>
        <charset val="128"/>
      </rPr>
      <t xml:space="preserve">
新林池公園</t>
    </r>
    <rPh sb="0" eb="2">
      <t>シンバヤシ</t>
    </rPh>
    <rPh sb="2" eb="4">
      <t>ガック</t>
    </rPh>
    <rPh sb="7" eb="9">
      <t>シンバヤシ</t>
    </rPh>
    <rPh sb="9" eb="11">
      <t>ダンチ</t>
    </rPh>
    <rPh sb="13" eb="14">
      <t>トウ</t>
    </rPh>
    <rPh sb="14" eb="16">
      <t>キタガワ</t>
    </rPh>
    <rPh sb="17" eb="19">
      <t>シンバヤシ</t>
    </rPh>
    <rPh sb="19" eb="20">
      <t>イケ</t>
    </rPh>
    <rPh sb="20" eb="22">
      <t>コウエン</t>
    </rPh>
    <phoneticPr fontId="38"/>
  </si>
  <si>
    <t>実施なし</t>
    <rPh sb="0" eb="2">
      <t>ジッシ</t>
    </rPh>
    <phoneticPr fontId="4"/>
  </si>
  <si>
    <t>4月29日(月･祝)</t>
    <rPh sb="1" eb="2">
      <t>ガツ</t>
    </rPh>
    <rPh sb="4" eb="5">
      <t>ニチ</t>
    </rPh>
    <rPh sb="6" eb="7">
      <t>ゲツ</t>
    </rPh>
    <rPh sb="8" eb="9">
      <t>シュク</t>
    </rPh>
    <phoneticPr fontId="4"/>
  </si>
  <si>
    <t>11月4日(月･休)</t>
    <rPh sb="2" eb="3">
      <t>ガツ</t>
    </rPh>
    <rPh sb="4" eb="5">
      <t>ニチ</t>
    </rPh>
    <rPh sb="6" eb="7">
      <t>ゲツ</t>
    </rPh>
    <rPh sb="8" eb="9">
      <t>ヤス</t>
    </rPh>
    <phoneticPr fontId="4"/>
  </si>
  <si>
    <t>5月3日(金･祝)</t>
    <rPh sb="1" eb="2">
      <t>ガツ</t>
    </rPh>
    <rPh sb="3" eb="4">
      <t>ニチ</t>
    </rPh>
    <rPh sb="5" eb="6">
      <t>キン</t>
    </rPh>
    <rPh sb="7" eb="8">
      <t>シュク</t>
    </rPh>
    <phoneticPr fontId="4"/>
  </si>
  <si>
    <t>9月23日(月･休)</t>
    <rPh sb="1" eb="2">
      <t>ガツ</t>
    </rPh>
    <rPh sb="4" eb="5">
      <t>ニチ</t>
    </rPh>
    <rPh sb="6" eb="7">
      <t>ゲツ</t>
    </rPh>
    <rPh sb="8" eb="9">
      <t>キュウ</t>
    </rPh>
    <phoneticPr fontId="4"/>
  </si>
  <si>
    <t>9月16日(月･祝)</t>
    <rPh sb="1" eb="2">
      <t>ガツ</t>
    </rPh>
    <rPh sb="4" eb="5">
      <t>ニチ</t>
    </rPh>
    <rPh sb="6" eb="7">
      <t>ゲツ</t>
    </rPh>
    <rPh sb="8" eb="9">
      <t>シュク</t>
    </rPh>
    <phoneticPr fontId="4"/>
  </si>
  <si>
    <t>10月14日(月･祝)</t>
    <rPh sb="2" eb="3">
      <t>ガツ</t>
    </rPh>
    <rPh sb="5" eb="6">
      <t>カ</t>
    </rPh>
    <rPh sb="7" eb="8">
      <t>ゲツ</t>
    </rPh>
    <rPh sb="9" eb="10">
      <t>シュク</t>
    </rPh>
    <phoneticPr fontId="4"/>
  </si>
  <si>
    <t>R7年2月24日(月･休)</t>
    <rPh sb="2" eb="3">
      <t>ネン</t>
    </rPh>
    <rPh sb="4" eb="5">
      <t>ガツ</t>
    </rPh>
    <rPh sb="7" eb="8">
      <t>ニチ</t>
    </rPh>
    <rPh sb="9" eb="10">
      <t>ゲツ</t>
    </rPh>
    <rPh sb="11" eb="12">
      <t>キュウ</t>
    </rPh>
    <phoneticPr fontId="4"/>
  </si>
  <si>
    <t>10月14日(月･祝)</t>
    <rPh sb="2" eb="3">
      <t>ガツ</t>
    </rPh>
    <rPh sb="5" eb="6">
      <t>ヒ</t>
    </rPh>
    <rPh sb="7" eb="8">
      <t>ゲツ</t>
    </rPh>
    <rPh sb="9" eb="10">
      <t>シュク</t>
    </rPh>
    <phoneticPr fontId="4"/>
  </si>
  <si>
    <t>5月6日(月･休)</t>
    <rPh sb="1" eb="2">
      <t>ガツ</t>
    </rPh>
    <rPh sb="3" eb="4">
      <t>ヒ</t>
    </rPh>
    <rPh sb="5" eb="6">
      <t>ゲツ</t>
    </rPh>
    <rPh sb="7" eb="8">
      <t>キュウ</t>
    </rPh>
    <phoneticPr fontId="4"/>
  </si>
  <si>
    <t>5月2日(木)</t>
    <rPh sb="1" eb="2">
      <t>ガツ</t>
    </rPh>
    <rPh sb="3" eb="4">
      <t>ニチ</t>
    </rPh>
    <rPh sb="5" eb="6">
      <t>モク</t>
    </rPh>
    <phoneticPr fontId="4"/>
  </si>
  <si>
    <t>5月6日(月･休)</t>
    <rPh sb="1" eb="2">
      <t>ガツ</t>
    </rPh>
    <rPh sb="3" eb="4">
      <t>ニチ</t>
    </rPh>
    <rPh sb="5" eb="6">
      <t>ゲツ</t>
    </rPh>
    <rPh sb="7" eb="8">
      <t>ヤス</t>
    </rPh>
    <phoneticPr fontId="4"/>
  </si>
  <si>
    <t>9月23日(月･休)</t>
    <rPh sb="1" eb="2">
      <t>ガツ</t>
    </rPh>
    <rPh sb="4" eb="5">
      <t>ニチ</t>
    </rPh>
    <rPh sb="6" eb="7">
      <t>ゲツ</t>
    </rPh>
    <rPh sb="8" eb="9">
      <t>ヤス</t>
    </rPh>
    <phoneticPr fontId="4"/>
  </si>
  <si>
    <t>10月14日(月･祝)</t>
    <rPh sb="2" eb="3">
      <t>ガツ</t>
    </rPh>
    <rPh sb="5" eb="6">
      <t>ニチ</t>
    </rPh>
    <rPh sb="7" eb="8">
      <t>ゲツ</t>
    </rPh>
    <rPh sb="9" eb="10">
      <t>シュク</t>
    </rPh>
    <phoneticPr fontId="4"/>
  </si>
  <si>
    <t>2月11日(火･祝)</t>
    <rPh sb="1" eb="2">
      <t>ガツ</t>
    </rPh>
    <rPh sb="4" eb="5">
      <t>ニチ</t>
    </rPh>
    <rPh sb="6" eb="7">
      <t>カ</t>
    </rPh>
    <rPh sb="8" eb="9">
      <t>シュク</t>
    </rPh>
    <phoneticPr fontId="4"/>
  </si>
  <si>
    <t>2月24日(月･休)</t>
    <rPh sb="1" eb="2">
      <t>ガツ</t>
    </rPh>
    <rPh sb="4" eb="5">
      <t>ニチ</t>
    </rPh>
    <rPh sb="6" eb="7">
      <t>ゲツ</t>
    </rPh>
    <phoneticPr fontId="4"/>
  </si>
  <si>
    <t>2月24日(月･休)</t>
    <rPh sb="1" eb="2">
      <t>ガツ</t>
    </rPh>
    <rPh sb="4" eb="5">
      <t>ニチ</t>
    </rPh>
    <rPh sb="6" eb="7">
      <t>ゲツ</t>
    </rPh>
    <rPh sb="8" eb="9">
      <t>ヤス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</si>
</sst>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yyyy&quot;年&quot;m&quot;月&quot;;@"/>
  </numFmts>
  <fonts count="7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UD デジタル 教科書体 NP-B"/>
      <family val="1"/>
      <charset val="128"/>
    </font>
    <font>
      <b/>
      <sz val="12"/>
      <name val="UD デジタル 教科書体 NP-B"/>
      <family val="1"/>
      <charset val="128"/>
    </font>
    <font>
      <u/>
      <sz val="14"/>
      <color theme="10"/>
      <name val="UD デジタル 教科書体 NP-B"/>
      <family val="1"/>
      <charset val="128"/>
    </font>
    <font>
      <b/>
      <sz val="14"/>
      <name val="UD デジタル 教科書体 NP-B"/>
      <family val="1"/>
      <charset val="128"/>
    </font>
    <font>
      <b/>
      <sz val="20"/>
      <name val="UD デジタル 教科書体 NP-B"/>
      <family val="1"/>
      <charset val="128"/>
    </font>
    <font>
      <sz val="20"/>
      <name val="UD デジタル 教科書体 NP-B"/>
      <family val="1"/>
      <charset val="128"/>
    </font>
    <font>
      <sz val="10"/>
      <name val="UD デジタル 教科書体 NP-B"/>
      <family val="1"/>
      <charset val="128"/>
    </font>
    <font>
      <sz val="12"/>
      <name val="UD デジタル 教科書体 NP-B"/>
      <family val="1"/>
      <charset val="128"/>
    </font>
    <font>
      <b/>
      <sz val="16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b/>
      <u/>
      <sz val="14"/>
      <color theme="10"/>
      <name val="UD デジタル 教科書体 NP-B"/>
      <family val="1"/>
      <charset val="128"/>
    </font>
    <font>
      <u/>
      <sz val="14"/>
      <color theme="10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b/>
      <sz val="18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u/>
      <sz val="10"/>
      <color rgb="FF0000FF"/>
      <name val="UD デジタル 教科書体 NP-R"/>
      <family val="1"/>
      <charset val="128"/>
    </font>
    <font>
      <u/>
      <sz val="10"/>
      <color theme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6"/>
      <color theme="10"/>
      <name val="UD デジタル 教科書体 NP-B"/>
      <family val="1"/>
      <charset val="128"/>
    </font>
    <font>
      <u/>
      <sz val="16"/>
      <color theme="10"/>
      <name val="UD デジタル 教科書体 NP-R"/>
      <family val="1"/>
      <charset val="128"/>
    </font>
    <font>
      <sz val="28"/>
      <name val="UD デジタル 教科書体 NP-R"/>
      <family val="1"/>
      <charset val="128"/>
    </font>
    <font>
      <sz val="22"/>
      <name val="UD デジタル 教科書体 NP-R"/>
      <family val="1"/>
      <charset val="128"/>
    </font>
    <font>
      <sz val="22"/>
      <color indexed="9"/>
      <name val="UD デジタル 教科書体 NP-R"/>
      <family val="1"/>
      <charset val="128"/>
    </font>
    <font>
      <u/>
      <sz val="11"/>
      <color indexed="12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b/>
      <sz val="20"/>
      <name val="UD デジタル 教科書体 NP-R"/>
      <family val="1"/>
      <charset val="128"/>
    </font>
    <font>
      <b/>
      <sz val="18"/>
      <color indexed="10"/>
      <name val="UD デジタル 教科書体 NP-R"/>
      <family val="1"/>
      <charset val="128"/>
    </font>
    <font>
      <sz val="11"/>
      <color indexed="10"/>
      <name val="UD デジタル 教科書体 NP-R"/>
      <family val="1"/>
      <charset val="128"/>
    </font>
    <font>
      <b/>
      <sz val="18"/>
      <color indexed="8"/>
      <name val="UD デジタル 教科書体 NP-R"/>
      <family val="1"/>
      <charset val="128"/>
    </font>
    <font>
      <b/>
      <sz val="18"/>
      <color indexed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color indexed="12"/>
      <name val="UD デジタル 教科書体 NP-R"/>
      <family val="1"/>
      <charset val="128"/>
    </font>
    <font>
      <sz val="16"/>
      <color indexed="10"/>
      <name val="UD デジタル 教科書体 NP-R"/>
      <family val="1"/>
      <charset val="128"/>
    </font>
    <font>
      <sz val="16"/>
      <color indexed="12"/>
      <name val="UD デジタル 教科書体 NP-R"/>
      <family val="1"/>
      <charset val="128"/>
    </font>
    <font>
      <b/>
      <sz val="16"/>
      <color indexed="10"/>
      <name val="UD デジタル 教科書体 NP-R"/>
      <family val="1"/>
      <charset val="128"/>
    </font>
    <font>
      <b/>
      <sz val="16"/>
      <color indexed="8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b/>
      <sz val="16"/>
      <color indexed="12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3"/>
      <name val="UD デジタル 教科書体 NP-R"/>
      <family val="1"/>
      <charset val="128"/>
    </font>
    <font>
      <b/>
      <sz val="22"/>
      <name val="UD デジタル 教科書体 NP-R"/>
      <family val="1"/>
      <charset val="128"/>
    </font>
    <font>
      <b/>
      <sz val="22"/>
      <color indexed="9"/>
      <name val="UD デジタル 教科書体 NP-R"/>
      <family val="1"/>
      <charset val="128"/>
    </font>
    <font>
      <b/>
      <sz val="22"/>
      <color theme="1"/>
      <name val="UD デジタル 教科書体 NP-R"/>
      <family val="1"/>
      <charset val="128"/>
    </font>
    <font>
      <b/>
      <u/>
      <sz val="22"/>
      <color indexed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7"/>
      <name val="UD デジタル 教科書体 NP-R"/>
      <family val="1"/>
      <charset val="128"/>
    </font>
    <font>
      <b/>
      <sz val="16"/>
      <color rgb="FFFF0000"/>
      <name val="UD デジタル 教科書体 NP-R"/>
      <family val="1"/>
      <charset val="128"/>
    </font>
    <font>
      <b/>
      <sz val="18"/>
      <color rgb="FFFF0000"/>
      <name val="UD デジタル 教科書体 NP-R"/>
      <family val="1"/>
      <charset val="128"/>
    </font>
    <font>
      <sz val="16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4"/>
      <color rgb="FFFF0000"/>
      <name val="UD デジタル 教科書体 NP-R"/>
      <family val="1"/>
      <charset val="128"/>
    </font>
    <font>
      <b/>
      <sz val="16"/>
      <color rgb="FF0000FF"/>
      <name val="UD デジタル 教科書体 NP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36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  <xf numFmtId="0" fontId="37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3" applyFont="1"/>
    <xf numFmtId="0" fontId="16" fillId="0" borderId="0" xfId="0" applyFont="1" applyAlignment="1"/>
    <xf numFmtId="0" fontId="23" fillId="0" borderId="0" xfId="3" applyFont="1" applyAlignment="1"/>
    <xf numFmtId="0" fontId="16" fillId="0" borderId="0" xfId="0" applyFont="1"/>
    <xf numFmtId="0" fontId="25" fillId="0" borderId="0" xfId="2" applyFont="1">
      <alignment vertical="center"/>
    </xf>
    <xf numFmtId="0" fontId="26" fillId="0" borderId="0" xfId="2" applyFont="1" applyAlignment="1">
      <alignment horizontal="left" vertical="center" shrinkToFit="1"/>
    </xf>
    <xf numFmtId="0" fontId="27" fillId="0" borderId="0" xfId="2" applyFont="1" applyAlignment="1"/>
    <xf numFmtId="0" fontId="27" fillId="0" borderId="0" xfId="2" applyFont="1">
      <alignment vertical="center"/>
    </xf>
    <xf numFmtId="176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shrinkToFit="1"/>
    </xf>
    <xf numFmtId="176" fontId="29" fillId="0" borderId="1" xfId="2" applyNumberFormat="1" applyFont="1" applyBorder="1" applyAlignment="1">
      <alignment horizontal="center" vertical="center"/>
    </xf>
    <xf numFmtId="176" fontId="30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vertical="center"/>
    </xf>
    <xf numFmtId="0" fontId="31" fillId="0" borderId="1" xfId="2" applyFont="1" applyBorder="1" applyAlignment="1">
      <alignment horizontal="left" vertical="center" shrinkToFit="1"/>
    </xf>
    <xf numFmtId="0" fontId="32" fillId="0" borderId="1" xfId="3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176" fontId="30" fillId="3" borderId="1" xfId="2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vertical="center"/>
    </xf>
    <xf numFmtId="0" fontId="31" fillId="3" borderId="1" xfId="2" applyFont="1" applyFill="1" applyBorder="1" applyAlignment="1">
      <alignment horizontal="left" vertical="center" shrinkToFit="1"/>
    </xf>
    <xf numFmtId="0" fontId="33" fillId="3" borderId="1" xfId="3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vertical="center"/>
    </xf>
    <xf numFmtId="0" fontId="31" fillId="0" borderId="1" xfId="2" applyFont="1" applyFill="1" applyBorder="1" applyAlignment="1">
      <alignment horizontal="left" vertical="center" shrinkToFit="1"/>
    </xf>
    <xf numFmtId="0" fontId="33" fillId="0" borderId="1" xfId="3" applyFont="1" applyFill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3" fillId="0" borderId="1" xfId="3" applyFont="1" applyBorder="1" applyAlignment="1">
      <alignment horizontal="center" vertical="center"/>
    </xf>
    <xf numFmtId="176" fontId="25" fillId="0" borderId="0" xfId="2" applyNumberFormat="1" applyFont="1" applyAlignment="1">
      <alignment horizontal="center" vertical="center"/>
    </xf>
    <xf numFmtId="0" fontId="25" fillId="0" borderId="0" xfId="2" applyFont="1" applyBorder="1">
      <alignment vertical="center"/>
    </xf>
    <xf numFmtId="0" fontId="25" fillId="0" borderId="0" xfId="2" applyFont="1" applyBorder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3" applyFont="1"/>
    <xf numFmtId="0" fontId="33" fillId="0" borderId="0" xfId="3" applyFont="1" applyAlignment="1">
      <alignment vertical="center"/>
    </xf>
    <xf numFmtId="176" fontId="30" fillId="0" borderId="1" xfId="2" applyNumberFormat="1" applyFont="1" applyFill="1" applyBorder="1" applyAlignment="1">
      <alignment horizontal="center" vertical="center"/>
    </xf>
    <xf numFmtId="0" fontId="34" fillId="0" borderId="0" xfId="2" applyFont="1" applyFill="1">
      <alignment vertical="center"/>
    </xf>
    <xf numFmtId="176" fontId="34" fillId="0" borderId="0" xfId="2" applyNumberFormat="1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1" fillId="0" borderId="1" xfId="2" applyFont="1" applyBorder="1" applyAlignment="1">
      <alignment horizontal="left" vertical="center"/>
    </xf>
    <xf numFmtId="0" fontId="31" fillId="3" borderId="1" xfId="2" applyFont="1" applyFill="1" applyBorder="1" applyAlignment="1">
      <alignment horizontal="left" vertical="center"/>
    </xf>
    <xf numFmtId="0" fontId="32" fillId="3" borderId="1" xfId="3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0" fontId="32" fillId="0" borderId="1" xfId="3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>
      <alignment vertical="center"/>
    </xf>
    <xf numFmtId="0" fontId="27" fillId="0" borderId="0" xfId="2" applyFont="1" applyAlignment="1">
      <alignment vertical="center"/>
    </xf>
    <xf numFmtId="0" fontId="25" fillId="0" borderId="0" xfId="2" applyFont="1" applyAlignment="1"/>
    <xf numFmtId="0" fontId="32" fillId="4" borderId="1" xfId="3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176" fontId="25" fillId="0" borderId="0" xfId="2" applyNumberFormat="1" applyFont="1" applyAlignment="1">
      <alignment horizontal="center" vertical="center" shrinkToFit="1"/>
    </xf>
    <xf numFmtId="176" fontId="34" fillId="0" borderId="0" xfId="2" applyNumberFormat="1" applyFont="1" applyAlignment="1">
      <alignment horizontal="center" vertical="center" shrinkToFit="1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Alignment="1">
      <alignment horizontal="left"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/>
    <xf numFmtId="0" fontId="27" fillId="0" borderId="0" xfId="2" applyFont="1" applyFill="1">
      <alignment vertical="center"/>
    </xf>
    <xf numFmtId="0" fontId="29" fillId="0" borderId="1" xfId="2" applyFont="1" applyFill="1" applyBorder="1">
      <alignment vertical="center"/>
    </xf>
    <xf numFmtId="0" fontId="29" fillId="3" borderId="1" xfId="2" applyFont="1" applyFill="1" applyBorder="1">
      <alignment vertical="center"/>
    </xf>
    <xf numFmtId="176" fontId="25" fillId="0" borderId="0" xfId="2" applyNumberFormat="1" applyFont="1" applyFill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center"/>
    </xf>
    <xf numFmtId="0" fontId="29" fillId="4" borderId="1" xfId="2" applyFont="1" applyFill="1" applyBorder="1">
      <alignment vertical="center"/>
    </xf>
    <xf numFmtId="0" fontId="31" fillId="4" borderId="1" xfId="2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center" vertical="center"/>
    </xf>
    <xf numFmtId="0" fontId="26" fillId="0" borderId="0" xfId="2" applyFont="1" applyFill="1" applyAlignment="1">
      <alignment horizontal="left" vertical="center" shrinkToFit="1"/>
    </xf>
    <xf numFmtId="176" fontId="29" fillId="0" borderId="0" xfId="2" applyNumberFormat="1" applyFont="1" applyFill="1" applyBorder="1" applyAlignment="1">
      <alignment horizontal="center" vertical="center"/>
    </xf>
    <xf numFmtId="176" fontId="30" fillId="0" borderId="0" xfId="2" applyNumberFormat="1" applyFont="1" applyFill="1" applyBorder="1" applyAlignment="1">
      <alignment horizontal="center" vertical="center"/>
    </xf>
    <xf numFmtId="0" fontId="29" fillId="0" borderId="0" xfId="2" applyFont="1" applyFill="1" applyBorder="1">
      <alignment vertical="center"/>
    </xf>
    <xf numFmtId="0" fontId="31" fillId="0" borderId="0" xfId="2" applyFont="1" applyFill="1" applyBorder="1" applyAlignment="1">
      <alignment horizontal="left" vertical="center" shrinkToFit="1"/>
    </xf>
    <xf numFmtId="0" fontId="33" fillId="0" borderId="0" xfId="3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center" vertical="center"/>
    </xf>
    <xf numFmtId="176" fontId="25" fillId="0" borderId="0" xfId="2" applyNumberFormat="1" applyFont="1" applyFill="1" applyBorder="1" applyAlignment="1">
      <alignment horizontal="center" vertical="center" shrinkToFit="1"/>
    </xf>
    <xf numFmtId="0" fontId="31" fillId="0" borderId="0" xfId="2" applyFont="1" applyFill="1" applyBorder="1" applyAlignment="1">
      <alignment horizontal="left" vertical="center"/>
    </xf>
    <xf numFmtId="0" fontId="27" fillId="0" borderId="0" xfId="2" applyFont="1" applyAlignment="1">
      <alignment vertical="center"/>
    </xf>
    <xf numFmtId="0" fontId="36" fillId="0" borderId="0" xfId="4"/>
    <xf numFmtId="0" fontId="6" fillId="0" borderId="0" xfId="5" applyFont="1" applyAlignment="1">
      <alignment horizontal="center" vertical="center"/>
    </xf>
    <xf numFmtId="0" fontId="6" fillId="0" borderId="0" xfId="5" applyFont="1">
      <alignment vertical="center"/>
    </xf>
    <xf numFmtId="176" fontId="6" fillId="0" borderId="0" xfId="5" applyNumberFormat="1" applyFont="1" applyAlignment="1">
      <alignment horizontal="left" vertical="center"/>
    </xf>
    <xf numFmtId="0" fontId="6" fillId="6" borderId="1" xfId="5" applyFont="1" applyFill="1" applyBorder="1" applyAlignment="1">
      <alignment horizontal="center" vertical="center"/>
    </xf>
    <xf numFmtId="0" fontId="6" fillId="6" borderId="1" xfId="5" applyFont="1" applyFill="1" applyBorder="1">
      <alignment vertical="center"/>
    </xf>
    <xf numFmtId="176" fontId="6" fillId="0" borderId="1" xfId="5" applyNumberFormat="1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>
      <alignment vertical="center"/>
    </xf>
    <xf numFmtId="0" fontId="6" fillId="0" borderId="4" xfId="5" applyFont="1" applyBorder="1" applyAlignment="1">
      <alignment horizontal="center" vertical="center"/>
    </xf>
    <xf numFmtId="0" fontId="6" fillId="0" borderId="4" xfId="5" applyFont="1" applyBorder="1">
      <alignment vertical="center"/>
    </xf>
    <xf numFmtId="176" fontId="6" fillId="0" borderId="4" xfId="5" applyNumberFormat="1" applyFont="1" applyBorder="1" applyAlignment="1">
      <alignment horizontal="left" vertical="center"/>
    </xf>
    <xf numFmtId="0" fontId="6" fillId="5" borderId="1" xfId="5" applyFont="1" applyFill="1" applyBorder="1" applyAlignment="1">
      <alignment horizontal="center" vertical="center"/>
    </xf>
    <xf numFmtId="0" fontId="6" fillId="5" borderId="1" xfId="5" applyFont="1" applyFill="1" applyBorder="1">
      <alignment vertical="center"/>
    </xf>
    <xf numFmtId="0" fontId="6" fillId="0" borderId="0" xfId="5" applyFont="1" applyAlignment="1">
      <alignment horizontal="center" vertical="center" shrinkToFit="1"/>
    </xf>
    <xf numFmtId="0" fontId="6" fillId="4" borderId="4" xfId="5" applyFont="1" applyFill="1" applyBorder="1" applyAlignment="1">
      <alignment horizontal="center" vertical="center"/>
    </xf>
    <xf numFmtId="0" fontId="6" fillId="4" borderId="4" xfId="5" applyFont="1" applyFill="1" applyBorder="1">
      <alignment vertical="center"/>
    </xf>
    <xf numFmtId="0" fontId="6" fillId="4" borderId="1" xfId="5" applyFont="1" applyFill="1" applyBorder="1" applyAlignment="1">
      <alignment horizontal="center" vertical="center"/>
    </xf>
    <xf numFmtId="0" fontId="6" fillId="4" borderId="1" xfId="5" applyFont="1" applyFill="1" applyBorder="1">
      <alignment vertical="center"/>
    </xf>
    <xf numFmtId="0" fontId="6" fillId="0" borderId="1" xfId="4" applyFont="1" applyBorder="1" applyAlignment="1">
      <alignment vertical="center" shrinkToFit="1"/>
    </xf>
    <xf numFmtId="0" fontId="6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vertical="center" shrinkToFit="1"/>
    </xf>
    <xf numFmtId="176" fontId="11" fillId="0" borderId="1" xfId="5" applyNumberFormat="1" applyFont="1" applyBorder="1" applyAlignment="1">
      <alignment horizontal="left" vertical="center"/>
    </xf>
    <xf numFmtId="0" fontId="6" fillId="4" borderId="3" xfId="5" applyFont="1" applyFill="1" applyBorder="1" applyAlignment="1">
      <alignment horizontal="center" vertical="center"/>
    </xf>
    <xf numFmtId="0" fontId="6" fillId="4" borderId="1" xfId="5" applyFont="1" applyFill="1" applyBorder="1" applyAlignment="1">
      <alignment vertical="center" shrinkToFit="1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>
      <alignment vertical="center"/>
    </xf>
    <xf numFmtId="0" fontId="6" fillId="5" borderId="1" xfId="4" applyFont="1" applyFill="1" applyBorder="1" applyAlignment="1">
      <alignment vertical="center" shrinkToFit="1"/>
    </xf>
    <xf numFmtId="0" fontId="6" fillId="4" borderId="1" xfId="4" applyFont="1" applyFill="1" applyBorder="1" applyAlignment="1">
      <alignment vertical="center" shrinkToFit="1"/>
    </xf>
    <xf numFmtId="0" fontId="7" fillId="0" borderId="0" xfId="5" applyFont="1" applyAlignment="1"/>
    <xf numFmtId="0" fontId="6" fillId="0" borderId="0" xfId="4" applyFont="1" applyAlignment="1">
      <alignment vertical="center" shrinkToFit="1"/>
    </xf>
    <xf numFmtId="0" fontId="11" fillId="0" borderId="0" xfId="5" applyFont="1" applyAlignment="1">
      <alignment horizontal="center" vertical="center"/>
    </xf>
    <xf numFmtId="176" fontId="11" fillId="0" borderId="0" xfId="5" applyNumberFormat="1" applyFont="1" applyAlignment="1">
      <alignment horizontal="left" vertical="center"/>
    </xf>
    <xf numFmtId="0" fontId="11" fillId="5" borderId="1" xfId="5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left" vertical="center" shrinkToFit="1"/>
    </xf>
    <xf numFmtId="0" fontId="11" fillId="0" borderId="1" xfId="5" applyFont="1" applyBorder="1" applyAlignment="1">
      <alignment vertical="center" shrinkToFit="1"/>
    </xf>
    <xf numFmtId="0" fontId="11" fillId="5" borderId="1" xfId="5" applyFont="1" applyFill="1" applyBorder="1" applyAlignment="1">
      <alignment vertical="center" shrinkToFit="1"/>
    </xf>
    <xf numFmtId="176" fontId="6" fillId="4" borderId="1" xfId="5" applyNumberFormat="1" applyFont="1" applyFill="1" applyBorder="1" applyAlignment="1">
      <alignment horizontal="left" vertical="center"/>
    </xf>
    <xf numFmtId="14" fontId="6" fillId="5" borderId="1" xfId="4" applyNumberFormat="1" applyFont="1" applyFill="1" applyBorder="1" applyAlignment="1">
      <alignment vertical="center" shrinkToFit="1"/>
    </xf>
    <xf numFmtId="176" fontId="6" fillId="0" borderId="1" xfId="5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/>
    </xf>
    <xf numFmtId="0" fontId="6" fillId="0" borderId="5" xfId="4" applyFont="1" applyBorder="1" applyAlignment="1">
      <alignment vertical="center" shrinkToFit="1"/>
    </xf>
    <xf numFmtId="176" fontId="11" fillId="0" borderId="5" xfId="5" applyNumberFormat="1" applyFont="1" applyBorder="1" applyAlignment="1">
      <alignment horizontal="left" vertical="center"/>
    </xf>
    <xf numFmtId="176" fontId="11" fillId="0" borderId="4" xfId="5" applyNumberFormat="1" applyFont="1" applyBorder="1" applyAlignment="1">
      <alignment horizontal="left" vertical="center"/>
    </xf>
    <xf numFmtId="0" fontId="11" fillId="5" borderId="4" xfId="5" applyFont="1" applyFill="1" applyBorder="1" applyAlignment="1">
      <alignment horizontal="center" vertical="center"/>
    </xf>
    <xf numFmtId="0" fontId="6" fillId="5" borderId="4" xfId="4" applyFont="1" applyFill="1" applyBorder="1" applyAlignment="1">
      <alignment vertical="center" shrinkToFit="1"/>
    </xf>
    <xf numFmtId="0" fontId="6" fillId="5" borderId="1" xfId="5" applyFont="1" applyFill="1" applyBorder="1" applyAlignment="1">
      <alignment vertical="center" shrinkToFit="1"/>
    </xf>
    <xf numFmtId="0" fontId="6" fillId="0" borderId="1" xfId="4" applyFont="1" applyBorder="1" applyAlignment="1">
      <alignment horizontal="left" vertical="center" shrinkToFit="1"/>
    </xf>
    <xf numFmtId="0" fontId="6" fillId="0" borderId="2" xfId="5" applyFont="1" applyBorder="1">
      <alignment vertical="center"/>
    </xf>
    <xf numFmtId="0" fontId="11" fillId="4" borderId="1" xfId="5" applyFont="1" applyFill="1" applyBorder="1" applyAlignment="1">
      <alignment horizontal="center" vertical="center"/>
    </xf>
    <xf numFmtId="0" fontId="11" fillId="0" borderId="1" xfId="4" applyFont="1" applyBorder="1" applyAlignment="1">
      <alignment vertical="center" shrinkToFit="1"/>
    </xf>
    <xf numFmtId="55" fontId="40" fillId="0" borderId="0" xfId="3" quotePrefix="1" applyNumberFormat="1" applyFont="1" applyAlignment="1">
      <alignment horizontal="center"/>
    </xf>
    <xf numFmtId="0" fontId="40" fillId="0" borderId="0" xfId="3" quotePrefix="1" applyFont="1" applyAlignment="1">
      <alignment horizontal="center"/>
    </xf>
    <xf numFmtId="0" fontId="40" fillId="0" borderId="0" xfId="3" quotePrefix="1" applyFont="1" applyFill="1" applyAlignment="1">
      <alignment horizontal="center"/>
    </xf>
    <xf numFmtId="0" fontId="9" fillId="0" borderId="0" xfId="3"/>
    <xf numFmtId="0" fontId="15" fillId="0" borderId="0" xfId="3" applyFont="1"/>
    <xf numFmtId="0" fontId="34" fillId="0" borderId="0" xfId="7" applyFont="1"/>
    <xf numFmtId="177" fontId="42" fillId="0" borderId="0" xfId="7" applyNumberFormat="1" applyFont="1" applyAlignment="1" applyProtection="1">
      <alignment vertical="top"/>
      <protection locked="0"/>
    </xf>
    <xf numFmtId="0" fontId="43" fillId="0" borderId="0" xfId="7" applyFont="1" applyAlignment="1">
      <alignment vertical="top" shrinkToFit="1"/>
    </xf>
    <xf numFmtId="0" fontId="43" fillId="0" borderId="0" xfId="7" applyFont="1" applyAlignment="1" applyProtection="1">
      <alignment vertical="top"/>
      <protection locked="0"/>
    </xf>
    <xf numFmtId="0" fontId="42" fillId="0" borderId="0" xfId="7" applyFont="1" applyAlignment="1" applyProtection="1">
      <alignment vertical="top"/>
      <protection locked="0"/>
    </xf>
    <xf numFmtId="0" fontId="44" fillId="0" borderId="0" xfId="7" applyFont="1" applyAlignment="1" applyProtection="1">
      <alignment vertical="top"/>
      <protection locked="0"/>
    </xf>
    <xf numFmtId="0" fontId="34" fillId="0" borderId="0" xfId="7" applyFont="1" applyAlignment="1" applyProtection="1">
      <alignment vertical="top"/>
      <protection locked="0"/>
    </xf>
    <xf numFmtId="14" fontId="45" fillId="0" borderId="0" xfId="8" applyNumberFormat="1" applyFont="1" applyAlignment="1" applyProtection="1">
      <alignment horizontal="center" vertical="top"/>
      <protection locked="0"/>
    </xf>
    <xf numFmtId="14" fontId="45" fillId="0" borderId="0" xfId="8" applyNumberFormat="1" applyFont="1" applyAlignment="1" applyProtection="1">
      <alignment vertical="top"/>
      <protection locked="0"/>
    </xf>
    <xf numFmtId="0" fontId="46" fillId="0" borderId="11" xfId="7" applyFont="1" applyBorder="1" applyAlignment="1" applyProtection="1">
      <alignment horizontal="right" vertical="top"/>
      <protection locked="0"/>
    </xf>
    <xf numFmtId="0" fontId="46" fillId="0" borderId="0" xfId="7" applyFont="1" applyAlignment="1" applyProtection="1">
      <alignment horizontal="right" vertical="top"/>
      <protection locked="0"/>
    </xf>
    <xf numFmtId="0" fontId="46" fillId="0" borderId="11" xfId="7" applyFont="1" applyBorder="1" applyAlignment="1" applyProtection="1">
      <alignment horizontal="center" vertical="top"/>
      <protection locked="0"/>
    </xf>
    <xf numFmtId="0" fontId="34" fillId="0" borderId="0" xfId="7" applyFont="1" applyAlignment="1" applyProtection="1">
      <alignment horizontal="center" vertical="top"/>
      <protection locked="0"/>
    </xf>
    <xf numFmtId="0" fontId="48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vertical="top" wrapText="1" shrinkToFit="1"/>
    </xf>
    <xf numFmtId="0" fontId="50" fillId="0" borderId="9" xfId="7" applyFont="1" applyBorder="1" applyAlignment="1">
      <alignment horizontal="center" vertical="top" wrapText="1" shrinkToFit="1"/>
    </xf>
    <xf numFmtId="0" fontId="51" fillId="0" borderId="9" xfId="7" applyFont="1" applyBorder="1" applyAlignment="1">
      <alignment horizontal="center" vertical="top" wrapText="1" shrinkToFit="1"/>
    </xf>
    <xf numFmtId="0" fontId="49" fillId="0" borderId="8" xfId="7" applyFont="1" applyBorder="1" applyAlignment="1">
      <alignment horizontal="left" vertical="top" wrapText="1" shrinkToFit="1"/>
    </xf>
    <xf numFmtId="0" fontId="28" fillId="0" borderId="9" xfId="7" applyFont="1" applyBorder="1" applyAlignment="1">
      <alignment horizontal="center" vertical="top" wrapText="1" shrinkToFit="1"/>
    </xf>
    <xf numFmtId="0" fontId="57" fillId="0" borderId="9" xfId="7" applyFont="1" applyBorder="1" applyAlignment="1">
      <alignment horizontal="center" vertical="top" wrapText="1" shrinkToFit="1"/>
    </xf>
    <xf numFmtId="0" fontId="55" fillId="0" borderId="8" xfId="7" applyFont="1" applyBorder="1" applyAlignment="1">
      <alignment horizontal="left" vertical="top" wrapText="1" shrinkToFit="1"/>
    </xf>
    <xf numFmtId="0" fontId="58" fillId="0" borderId="9" xfId="7" applyFont="1" applyBorder="1" applyAlignment="1">
      <alignment horizontal="center" vertical="top" wrapText="1" shrinkToFit="1"/>
    </xf>
    <xf numFmtId="0" fontId="59" fillId="0" borderId="9" xfId="7" applyFont="1" applyBorder="1" applyAlignment="1">
      <alignment horizontal="center" vertical="top" wrapText="1" shrinkToFit="1"/>
    </xf>
    <xf numFmtId="0" fontId="60" fillId="0" borderId="9" xfId="7" applyFont="1" applyBorder="1" applyAlignment="1">
      <alignment horizontal="center" vertical="top" wrapText="1" shrinkToFit="1"/>
    </xf>
    <xf numFmtId="177" fontId="63" fillId="0" borderId="0" xfId="7" applyNumberFormat="1" applyFont="1" applyAlignment="1" applyProtection="1">
      <alignment vertical="top"/>
      <protection locked="0"/>
    </xf>
    <xf numFmtId="0" fontId="63" fillId="0" borderId="0" xfId="7" applyFont="1" applyAlignment="1">
      <alignment vertical="top" shrinkToFit="1"/>
    </xf>
    <xf numFmtId="0" fontId="63" fillId="0" borderId="0" xfId="7" applyFont="1" applyAlignment="1" applyProtection="1">
      <alignment vertical="top"/>
      <protection locked="0"/>
    </xf>
    <xf numFmtId="0" fontId="64" fillId="0" borderId="0" xfId="7" applyFont="1" applyAlignment="1" applyProtection="1">
      <alignment vertical="top"/>
      <protection locked="0"/>
    </xf>
    <xf numFmtId="0" fontId="65" fillId="0" borderId="0" xfId="7" applyFont="1" applyAlignment="1" applyProtection="1">
      <alignment vertical="top"/>
      <protection locked="0"/>
    </xf>
    <xf numFmtId="14" fontId="66" fillId="0" borderId="0" xfId="8" applyNumberFormat="1" applyFont="1" applyAlignment="1" applyProtection="1">
      <alignment horizontal="center" vertical="top"/>
      <protection locked="0"/>
    </xf>
    <xf numFmtId="14" fontId="66" fillId="0" borderId="0" xfId="8" applyNumberFormat="1" applyFont="1" applyAlignment="1" applyProtection="1">
      <alignment vertical="top"/>
      <protection locked="0"/>
    </xf>
    <xf numFmtId="0" fontId="65" fillId="0" borderId="0" xfId="7" applyFont="1"/>
    <xf numFmtId="0" fontId="53" fillId="0" borderId="0" xfId="7" applyFont="1" applyAlignment="1" applyProtection="1">
      <alignment vertical="top"/>
      <protection locked="0"/>
    </xf>
    <xf numFmtId="0" fontId="30" fillId="0" borderId="11" xfId="7" applyFont="1" applyBorder="1" applyAlignment="1" applyProtection="1">
      <alignment horizontal="right" vertical="top"/>
      <protection locked="0"/>
    </xf>
    <xf numFmtId="0" fontId="30" fillId="0" borderId="0" xfId="7" applyFont="1" applyAlignment="1" applyProtection="1">
      <alignment horizontal="right" vertical="top"/>
      <protection locked="0"/>
    </xf>
    <xf numFmtId="0" fontId="30" fillId="0" borderId="11" xfId="7" applyFont="1" applyBorder="1" applyAlignment="1" applyProtection="1">
      <alignment horizontal="center" vertical="top"/>
      <protection locked="0"/>
    </xf>
    <xf numFmtId="0" fontId="53" fillId="0" borderId="0" xfId="7" applyFont="1" applyAlignment="1" applyProtection="1">
      <alignment horizontal="center" vertical="top"/>
      <protection locked="0"/>
    </xf>
    <xf numFmtId="0" fontId="55" fillId="0" borderId="8" xfId="7" applyFont="1" applyBorder="1" applyAlignment="1">
      <alignment vertical="top" wrapText="1" shrinkToFit="1"/>
    </xf>
    <xf numFmtId="0" fontId="34" fillId="0" borderId="0" xfId="7" applyFont="1" applyAlignment="1"/>
    <xf numFmtId="177" fontId="42" fillId="0" borderId="0" xfId="7" applyNumberFormat="1" applyFont="1" applyAlignment="1" applyProtection="1">
      <alignment vertical="center"/>
      <protection locked="0"/>
    </xf>
    <xf numFmtId="0" fontId="43" fillId="0" borderId="0" xfId="7" applyFont="1" applyAlignment="1">
      <alignment vertical="center" shrinkToFit="1"/>
    </xf>
    <xf numFmtId="0" fontId="43" fillId="0" borderId="0" xfId="7" applyFont="1" applyAlignment="1" applyProtection="1">
      <alignment vertical="center"/>
      <protection locked="0"/>
    </xf>
    <xf numFmtId="0" fontId="42" fillId="0" borderId="0" xfId="7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0" fontId="34" fillId="0" borderId="0" xfId="7" applyFont="1" applyAlignment="1" applyProtection="1">
      <alignment vertical="center"/>
      <protection locked="0"/>
    </xf>
    <xf numFmtId="14" fontId="45" fillId="0" borderId="0" xfId="8" applyNumberFormat="1" applyFont="1" applyAlignment="1" applyProtection="1">
      <alignment horizontal="center" vertical="center"/>
      <protection locked="0"/>
    </xf>
    <xf numFmtId="14" fontId="45" fillId="0" borderId="0" xfId="8" applyNumberFormat="1" applyFont="1" applyAlignment="1" applyProtection="1">
      <alignment vertical="center"/>
      <protection locked="0"/>
    </xf>
    <xf numFmtId="0" fontId="46" fillId="0" borderId="11" xfId="7" applyFont="1" applyBorder="1" applyAlignment="1" applyProtection="1">
      <alignment horizontal="right" vertical="center"/>
      <protection locked="0"/>
    </xf>
    <xf numFmtId="0" fontId="46" fillId="0" borderId="0" xfId="7" applyFont="1" applyAlignment="1" applyProtection="1">
      <alignment horizontal="right" vertical="center"/>
      <protection locked="0"/>
    </xf>
    <xf numFmtId="0" fontId="46" fillId="0" borderId="11" xfId="7" applyFont="1" applyBorder="1" applyAlignment="1" applyProtection="1">
      <alignment horizontal="center" vertical="center"/>
      <protection locked="0"/>
    </xf>
    <xf numFmtId="0" fontId="34" fillId="0" borderId="0" xfId="7" applyFont="1" applyAlignment="1" applyProtection="1">
      <alignment horizontal="center" vertical="center"/>
      <protection locked="0"/>
    </xf>
    <xf numFmtId="0" fontId="34" fillId="0" borderId="8" xfId="7" applyFont="1" applyBorder="1" applyAlignment="1">
      <alignment horizontal="left" vertical="top" wrapText="1" shrinkToFit="1"/>
    </xf>
    <xf numFmtId="0" fontId="9" fillId="0" borderId="1" xfId="3" applyFill="1" applyBorder="1" applyAlignment="1">
      <alignment horizontal="center" vertical="center"/>
    </xf>
    <xf numFmtId="176" fontId="29" fillId="0" borderId="1" xfId="2" applyNumberFormat="1" applyFont="1" applyFill="1" applyBorder="1" applyAlignment="1">
      <alignment horizontal="right" vertical="center"/>
    </xf>
    <xf numFmtId="176" fontId="29" fillId="3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 shrinkToFit="1"/>
    </xf>
    <xf numFmtId="176" fontId="25" fillId="3" borderId="1" xfId="2" applyNumberFormat="1" applyFont="1" applyFill="1" applyBorder="1" applyAlignment="1">
      <alignment horizontal="right" vertical="center" shrinkToFit="1"/>
    </xf>
    <xf numFmtId="176" fontId="29" fillId="0" borderId="1" xfId="2" applyNumberFormat="1" applyFont="1" applyFill="1" applyBorder="1" applyAlignment="1">
      <alignment horizontal="right" vertical="center" shrinkToFit="1"/>
    </xf>
    <xf numFmtId="176" fontId="29" fillId="3" borderId="1" xfId="2" applyNumberFormat="1" applyFont="1" applyFill="1" applyBorder="1" applyAlignment="1">
      <alignment horizontal="right" vertical="center" shrinkToFit="1"/>
    </xf>
    <xf numFmtId="49" fontId="29" fillId="0" borderId="1" xfId="2" applyNumberFormat="1" applyFont="1" applyFill="1" applyBorder="1" applyAlignment="1">
      <alignment horizontal="right" vertical="center" shrinkToFit="1"/>
    </xf>
    <xf numFmtId="49" fontId="68" fillId="0" borderId="1" xfId="2" applyNumberFormat="1" applyFont="1" applyFill="1" applyBorder="1" applyAlignment="1">
      <alignment horizontal="right" vertical="center" shrinkToFit="1"/>
    </xf>
    <xf numFmtId="49" fontId="29" fillId="3" borderId="1" xfId="2" applyNumberFormat="1" applyFont="1" applyFill="1" applyBorder="1" applyAlignment="1">
      <alignment horizontal="right" vertical="center" shrinkToFit="1"/>
    </xf>
    <xf numFmtId="176" fontId="29" fillId="4" borderId="1" xfId="2" applyNumberFormat="1" applyFont="1" applyFill="1" applyBorder="1" applyAlignment="1">
      <alignment horizontal="right" vertical="center"/>
    </xf>
    <xf numFmtId="176" fontId="25" fillId="0" borderId="1" xfId="2" applyNumberFormat="1" applyFont="1" applyFill="1" applyBorder="1" applyAlignment="1">
      <alignment horizontal="right" vertical="center"/>
    </xf>
    <xf numFmtId="176" fontId="25" fillId="3" borderId="1" xfId="2" applyNumberFormat="1" applyFont="1" applyFill="1" applyBorder="1" applyAlignment="1">
      <alignment horizontal="right" vertical="center"/>
    </xf>
    <xf numFmtId="49" fontId="29" fillId="0" borderId="1" xfId="2" applyNumberFormat="1" applyFont="1" applyFill="1" applyBorder="1" applyAlignment="1">
      <alignment horizontal="right" vertical="center"/>
    </xf>
    <xf numFmtId="0" fontId="69" fillId="0" borderId="9" xfId="7" applyFont="1" applyBorder="1" applyAlignment="1">
      <alignment horizontal="center" vertical="top" wrapText="1" shrinkToFit="1"/>
    </xf>
    <xf numFmtId="0" fontId="11" fillId="0" borderId="1" xfId="5" applyNumberFormat="1" applyFont="1" applyBorder="1" applyAlignment="1">
      <alignment horizontal="left" vertical="center"/>
    </xf>
    <xf numFmtId="0" fontId="6" fillId="0" borderId="1" xfId="5" applyNumberFormat="1" applyFont="1" applyBorder="1" applyAlignment="1">
      <alignment horizontal="left" vertical="center"/>
    </xf>
    <xf numFmtId="0" fontId="70" fillId="0" borderId="9" xfId="7" applyFont="1" applyBorder="1" applyAlignment="1">
      <alignment horizontal="center" vertical="top" wrapText="1" shrinkToFi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6" fillId="0" borderId="0" xfId="5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176" fontId="11" fillId="2" borderId="1" xfId="5" applyNumberFormat="1" applyFont="1" applyFill="1" applyBorder="1" applyAlignment="1">
      <alignment horizontal="left" vertical="center"/>
    </xf>
    <xf numFmtId="0" fontId="6" fillId="2" borderId="1" xfId="4" applyFont="1" applyFill="1" applyBorder="1" applyAlignment="1">
      <alignment vertical="center" shrinkToFit="1"/>
    </xf>
    <xf numFmtId="0" fontId="11" fillId="2" borderId="1" xfId="5" applyFont="1" applyFill="1" applyBorder="1" applyAlignment="1">
      <alignment horizontal="center" vertical="center"/>
    </xf>
    <xf numFmtId="14" fontId="6" fillId="2" borderId="1" xfId="4" applyNumberFormat="1" applyFont="1" applyFill="1" applyBorder="1" applyAlignment="1">
      <alignment vertical="center" shrinkToFit="1"/>
    </xf>
    <xf numFmtId="0" fontId="6" fillId="2" borderId="1" xfId="5" applyFont="1" applyFill="1" applyBorder="1" applyAlignment="1">
      <alignment horizontal="center" vertical="center"/>
    </xf>
    <xf numFmtId="0" fontId="11" fillId="0" borderId="5" xfId="5" applyFont="1" applyBorder="1">
      <alignment vertical="center"/>
    </xf>
    <xf numFmtId="0" fontId="11" fillId="2" borderId="1" xfId="5" applyFont="1" applyFill="1" applyBorder="1" applyAlignment="1">
      <alignment vertical="center" shrinkToFit="1"/>
    </xf>
    <xf numFmtId="176" fontId="6" fillId="2" borderId="1" xfId="5" applyNumberFormat="1" applyFont="1" applyFill="1" applyBorder="1" applyAlignment="1">
      <alignment horizontal="left" vertical="center"/>
    </xf>
    <xf numFmtId="0" fontId="6" fillId="2" borderId="1" xfId="5" applyFont="1" applyFill="1" applyBorder="1" applyAlignment="1">
      <alignment vertical="center" shrinkToFit="1"/>
    </xf>
    <xf numFmtId="0" fontId="55" fillId="2" borderId="8" xfId="7" applyFont="1" applyFill="1" applyBorder="1" applyAlignment="1">
      <alignment horizontal="center" vertical="center" wrapText="1" shrinkToFit="1"/>
    </xf>
    <xf numFmtId="0" fontId="75" fillId="0" borderId="9" xfId="7" applyFont="1" applyBorder="1" applyAlignment="1" applyProtection="1">
      <alignment horizontal="center" vertical="top" wrapText="1" shrinkToFit="1"/>
      <protection locked="0"/>
    </xf>
    <xf numFmtId="0" fontId="75" fillId="0" borderId="9" xfId="7" applyFont="1" applyBorder="1" applyAlignment="1" applyProtection="1">
      <alignment horizontal="center" vertical="top" wrapText="1" shrinkToFit="1"/>
    </xf>
    <xf numFmtId="176" fontId="29" fillId="0" borderId="1" xfId="2" applyNumberFormat="1" applyFont="1" applyBorder="1" applyAlignment="1">
      <alignment horizontal="right" vertical="center"/>
    </xf>
    <xf numFmtId="176" fontId="25" fillId="0" borderId="1" xfId="2" applyNumberFormat="1" applyFont="1" applyBorder="1" applyAlignment="1">
      <alignment horizontal="right" vertical="center"/>
    </xf>
    <xf numFmtId="176" fontId="29" fillId="0" borderId="1" xfId="2" applyNumberFormat="1" applyFont="1" applyFill="1" applyBorder="1" applyAlignment="1">
      <alignment vertical="center"/>
    </xf>
    <xf numFmtId="176" fontId="29" fillId="3" borderId="1" xfId="2" applyNumberFormat="1" applyFont="1" applyFill="1" applyBorder="1" applyAlignment="1">
      <alignment vertical="center"/>
    </xf>
    <xf numFmtId="176" fontId="29" fillId="0" borderId="1" xfId="2" applyNumberFormat="1" applyFont="1" applyFill="1" applyBorder="1" applyAlignment="1">
      <alignment vertical="center" shrinkToFit="1"/>
    </xf>
    <xf numFmtId="176" fontId="29" fillId="3" borderId="1" xfId="2" applyNumberFormat="1" applyFont="1" applyFill="1" applyBorder="1" applyAlignment="1">
      <alignment vertical="center" shrinkToFit="1"/>
    </xf>
    <xf numFmtId="176" fontId="25" fillId="0" borderId="1" xfId="2" applyNumberFormat="1" applyFont="1" applyFill="1" applyBorder="1" applyAlignment="1">
      <alignment vertical="center"/>
    </xf>
    <xf numFmtId="176" fontId="25" fillId="3" borderId="1" xfId="2" applyNumberFormat="1" applyFont="1" applyFill="1" applyBorder="1" applyAlignment="1">
      <alignment vertical="center"/>
    </xf>
    <xf numFmtId="176" fontId="25" fillId="0" borderId="1" xfId="2" applyNumberFormat="1" applyFont="1" applyBorder="1" applyAlignment="1">
      <alignment horizontal="right" vertical="center" shrinkToFit="1"/>
    </xf>
    <xf numFmtId="176" fontId="29" fillId="0" borderId="1" xfId="2" applyNumberFormat="1" applyFont="1" applyBorder="1" applyAlignment="1">
      <alignment horizontal="right" vertical="center" shrinkToFit="1"/>
    </xf>
    <xf numFmtId="0" fontId="34" fillId="0" borderId="0" xfId="2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40" fillId="0" borderId="0" xfId="3" quotePrefix="1" applyFont="1" applyAlignment="1">
      <alignment horizontal="center"/>
    </xf>
    <xf numFmtId="0" fontId="40" fillId="0" borderId="0" xfId="3" applyFont="1" applyAlignment="1">
      <alignment horizontal="center"/>
    </xf>
    <xf numFmtId="0" fontId="14" fillId="0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0" fillId="0" borderId="0" xfId="3" applyFont="1" applyAlignment="1">
      <alignment horizontal="left"/>
    </xf>
    <xf numFmtId="0" fontId="21" fillId="0" borderId="0" xfId="0" quotePrefix="1" applyFont="1" applyFill="1" applyAlignment="1">
      <alignment horizontal="center"/>
    </xf>
    <xf numFmtId="0" fontId="23" fillId="0" borderId="0" xfId="3" quotePrefix="1" applyFont="1" applyAlignment="1">
      <alignment horizontal="center"/>
    </xf>
    <xf numFmtId="0" fontId="8" fillId="0" borderId="0" xfId="5" applyFont="1" applyAlignment="1">
      <alignment horizontal="center" vertical="center" shrinkToFit="1"/>
    </xf>
    <xf numFmtId="0" fontId="10" fillId="0" borderId="0" xfId="6" applyFont="1" applyFill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41" fillId="0" borderId="0" xfId="3" applyFont="1" applyAlignment="1">
      <alignment horizontal="left" vertical="center"/>
    </xf>
    <xf numFmtId="0" fontId="30" fillId="0" borderId="7" xfId="7" applyFont="1" applyBorder="1" applyAlignment="1" applyProtection="1">
      <alignment vertical="top" wrapText="1" shrinkToFit="1"/>
      <protection locked="0"/>
    </xf>
    <xf numFmtId="0" fontId="53" fillId="0" borderId="6" xfId="7" applyFont="1" applyBorder="1" applyAlignment="1" applyProtection="1">
      <alignment vertical="top" wrapText="1" shrinkToFit="1"/>
      <protection locked="0"/>
    </xf>
    <xf numFmtId="0" fontId="52" fillId="0" borderId="7" xfId="7" applyFont="1" applyBorder="1" applyAlignment="1" applyProtection="1">
      <alignment vertical="top" wrapText="1" shrinkToFit="1"/>
      <protection locked="0"/>
    </xf>
    <xf numFmtId="0" fontId="52" fillId="0" borderId="6" xfId="7" applyFont="1" applyBorder="1" applyAlignment="1" applyProtection="1">
      <alignment vertical="top" wrapText="1" shrinkToFit="1"/>
      <protection locked="0"/>
    </xf>
    <xf numFmtId="0" fontId="47" fillId="8" borderId="10" xfId="7" applyFont="1" applyFill="1" applyBorder="1" applyAlignment="1" applyProtection="1">
      <alignment horizontal="center" vertical="top"/>
      <protection locked="0"/>
    </xf>
    <xf numFmtId="0" fontId="47" fillId="8" borderId="3" xfId="7" applyFont="1" applyFill="1" applyBorder="1" applyAlignment="1" applyProtection="1">
      <alignment horizontal="center" vertical="top"/>
      <protection locked="0"/>
    </xf>
    <xf numFmtId="0" fontId="56" fillId="0" borderId="7" xfId="7" applyFont="1" applyBorder="1" applyAlignment="1" applyProtection="1">
      <alignment vertical="top" wrapText="1" shrinkToFit="1"/>
      <protection locked="0"/>
    </xf>
    <xf numFmtId="0" fontId="55" fillId="0" borderId="7" xfId="7" applyFont="1" applyBorder="1" applyAlignment="1" applyProtection="1">
      <alignment vertical="top" wrapText="1" shrinkToFit="1"/>
      <protection locked="0"/>
    </xf>
    <xf numFmtId="0" fontId="30" fillId="0" borderId="7" xfId="7" applyFont="1" applyBorder="1" applyAlignment="1" applyProtection="1">
      <alignment horizontal="left" vertical="top" wrapText="1" shrinkToFit="1"/>
      <protection locked="0"/>
    </xf>
    <xf numFmtId="0" fontId="30" fillId="0" borderId="6" xfId="7" applyFont="1" applyBorder="1" applyAlignment="1" applyProtection="1">
      <alignment horizontal="left" vertical="top" wrapText="1" shrinkToFit="1"/>
      <protection locked="0"/>
    </xf>
    <xf numFmtId="0" fontId="52" fillId="0" borderId="7" xfId="7" applyFont="1" applyBorder="1" applyAlignment="1" applyProtection="1">
      <alignment vertical="center" wrapText="1" shrinkToFit="1"/>
      <protection locked="0"/>
    </xf>
    <xf numFmtId="0" fontId="53" fillId="0" borderId="6" xfId="7" applyFont="1" applyBorder="1" applyAlignment="1" applyProtection="1">
      <alignment vertical="center" wrapText="1" shrinkToFit="1"/>
      <protection locked="0"/>
    </xf>
    <xf numFmtId="0" fontId="62" fillId="0" borderId="7" xfId="7" applyFont="1" applyBorder="1" applyAlignment="1" applyProtection="1">
      <alignment vertical="top" wrapText="1" shrinkToFit="1"/>
      <protection locked="0"/>
    </xf>
    <xf numFmtId="0" fontId="54" fillId="0" borderId="7" xfId="7" applyFont="1" applyBorder="1" applyAlignment="1" applyProtection="1">
      <alignment vertical="top" wrapText="1" shrinkToFit="1"/>
      <protection locked="0"/>
    </xf>
    <xf numFmtId="0" fontId="34" fillId="0" borderId="6" xfId="7" applyFont="1" applyBorder="1" applyAlignment="1" applyProtection="1">
      <alignment vertical="top" wrapText="1" shrinkToFit="1"/>
      <protection locked="0"/>
    </xf>
    <xf numFmtId="0" fontId="30" fillId="0" borderId="6" xfId="7" applyFont="1" applyBorder="1" applyAlignment="1" applyProtection="1">
      <alignment vertical="top" wrapText="1" shrinkToFit="1"/>
      <protection locked="0"/>
    </xf>
    <xf numFmtId="0" fontId="47" fillId="7" borderId="10" xfId="7" applyFont="1" applyFill="1" applyBorder="1" applyAlignment="1" applyProtection="1">
      <alignment horizontal="center" vertical="top"/>
      <protection locked="0"/>
    </xf>
    <xf numFmtId="0" fontId="47" fillId="7" borderId="3" xfId="7" applyFont="1" applyFill="1" applyBorder="1" applyAlignment="1" applyProtection="1">
      <alignment horizontal="center" vertical="top"/>
      <protection locked="0"/>
    </xf>
    <xf numFmtId="0" fontId="47" fillId="9" borderId="10" xfId="7" applyFont="1" applyFill="1" applyBorder="1" applyAlignment="1" applyProtection="1">
      <alignment horizontal="center" vertical="top"/>
      <protection locked="0"/>
    </xf>
    <xf numFmtId="0" fontId="47" fillId="9" borderId="3" xfId="7" applyFont="1" applyFill="1" applyBorder="1" applyAlignment="1" applyProtection="1">
      <alignment horizontal="center" vertical="top"/>
      <protection locked="0"/>
    </xf>
    <xf numFmtId="0" fontId="31" fillId="0" borderId="7" xfId="7" applyFont="1" applyBorder="1" applyAlignment="1" applyProtection="1">
      <alignment vertical="top" wrapText="1" shrinkToFit="1"/>
      <protection locked="0"/>
    </xf>
    <xf numFmtId="0" fontId="61" fillId="0" borderId="7" xfId="7" applyFont="1" applyBorder="1" applyAlignment="1" applyProtection="1">
      <alignment vertical="top" wrapText="1" shrinkToFit="1"/>
      <protection locked="0"/>
    </xf>
    <xf numFmtId="0" fontId="59" fillId="8" borderId="10" xfId="7" applyFont="1" applyFill="1" applyBorder="1" applyAlignment="1" applyProtection="1">
      <alignment horizontal="center" vertical="top"/>
      <protection locked="0"/>
    </xf>
    <xf numFmtId="0" fontId="59" fillId="8" borderId="3" xfId="7" applyFont="1" applyFill="1" applyBorder="1" applyAlignment="1" applyProtection="1">
      <alignment horizontal="center" vertical="top"/>
      <protection locked="0"/>
    </xf>
    <xf numFmtId="0" fontId="54" fillId="2" borderId="7" xfId="7" applyFont="1" applyFill="1" applyBorder="1" applyAlignment="1" applyProtection="1">
      <alignment vertical="top" wrapText="1" shrinkToFit="1"/>
      <protection locked="0"/>
    </xf>
    <xf numFmtId="0" fontId="54" fillId="2" borderId="6" xfId="7" applyFont="1" applyFill="1" applyBorder="1" applyAlignment="1" applyProtection="1">
      <alignment vertical="top" wrapText="1" shrinkToFit="1"/>
      <protection locked="0"/>
    </xf>
    <xf numFmtId="0" fontId="56" fillId="0" borderId="6" xfId="7" applyFont="1" applyBorder="1" applyAlignment="1" applyProtection="1">
      <alignment vertical="top" wrapText="1" shrinkToFit="1"/>
      <protection locked="0"/>
    </xf>
    <xf numFmtId="0" fontId="59" fillId="7" borderId="10" xfId="7" applyFont="1" applyFill="1" applyBorder="1" applyAlignment="1" applyProtection="1">
      <alignment horizontal="center" vertical="top"/>
      <protection locked="0"/>
    </xf>
    <xf numFmtId="0" fontId="59" fillId="7" borderId="3" xfId="7" applyFont="1" applyFill="1" applyBorder="1" applyAlignment="1" applyProtection="1">
      <alignment horizontal="center" vertical="top"/>
      <protection locked="0"/>
    </xf>
    <xf numFmtId="0" fontId="59" fillId="9" borderId="10" xfId="7" applyFont="1" applyFill="1" applyBorder="1" applyAlignment="1" applyProtection="1">
      <alignment horizontal="center" vertical="top"/>
      <protection locked="0"/>
    </xf>
    <xf numFmtId="0" fontId="59" fillId="9" borderId="3" xfId="7" applyFont="1" applyFill="1" applyBorder="1" applyAlignment="1" applyProtection="1">
      <alignment horizontal="center" vertical="top"/>
      <protection locked="0"/>
    </xf>
    <xf numFmtId="0" fontId="49" fillId="0" borderId="7" xfId="7" applyFont="1" applyBorder="1" applyAlignment="1" applyProtection="1">
      <alignment vertical="top" wrapText="1" shrinkToFit="1"/>
      <protection locked="0"/>
    </xf>
    <xf numFmtId="0" fontId="47" fillId="7" borderId="10" xfId="7" applyFont="1" applyFill="1" applyBorder="1" applyAlignment="1" applyProtection="1">
      <alignment horizontal="center" vertical="center"/>
      <protection locked="0"/>
    </xf>
    <xf numFmtId="0" fontId="47" fillId="7" borderId="3" xfId="7" applyFont="1" applyFill="1" applyBorder="1" applyAlignment="1" applyProtection="1">
      <alignment horizontal="center" vertical="center"/>
      <protection locked="0"/>
    </xf>
    <xf numFmtId="0" fontId="47" fillId="9" borderId="10" xfId="7" applyFont="1" applyFill="1" applyBorder="1" applyAlignment="1" applyProtection="1">
      <alignment horizontal="center" vertical="center"/>
      <protection locked="0"/>
    </xf>
    <xf numFmtId="0" fontId="47" fillId="9" borderId="3" xfId="7" applyFont="1" applyFill="1" applyBorder="1" applyAlignment="1" applyProtection="1">
      <alignment horizontal="center" vertical="center"/>
      <protection locked="0"/>
    </xf>
    <xf numFmtId="0" fontId="47" fillId="8" borderId="10" xfId="7" applyFont="1" applyFill="1" applyBorder="1" applyAlignment="1" applyProtection="1">
      <alignment horizontal="center" vertical="center"/>
      <protection locked="0"/>
    </xf>
    <xf numFmtId="0" fontId="47" fillId="8" borderId="3" xfId="7" applyFont="1" applyFill="1" applyBorder="1" applyAlignment="1" applyProtection="1">
      <alignment horizontal="center" vertical="center"/>
      <protection locked="0"/>
    </xf>
    <xf numFmtId="0" fontId="24" fillId="0" borderId="0" xfId="3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4" fillId="0" borderId="0" xfId="3" applyFont="1" applyFill="1" applyAlignment="1">
      <alignment horizontal="left" vertical="center"/>
    </xf>
    <xf numFmtId="0" fontId="27" fillId="0" borderId="0" xfId="2" applyFont="1" applyFill="1" applyAlignment="1">
      <alignment horizontal="left" vertical="center"/>
    </xf>
  </cellXfs>
  <cellStyles count="9">
    <cellStyle name="Excel Built-in Normal" xfId="1" xr:uid="{00000000-0005-0000-0000-000000000000}"/>
    <cellStyle name="ハイパーリンク" xfId="3" builtinId="8"/>
    <cellStyle name="ハイパーリンク 2" xfId="6" xr:uid="{931B6EAD-6185-43EB-85A9-A10FC5906552}"/>
    <cellStyle name="ハイパーリンク 3" xfId="8" xr:uid="{92DD3A2B-5025-4828-BB16-67D54F7A26D1}"/>
    <cellStyle name="標準" xfId="0" builtinId="0"/>
    <cellStyle name="標準 2" xfId="2" xr:uid="{35C7E423-6C20-48E8-97B7-C65F43705E43}"/>
    <cellStyle name="標準 2 2" xfId="5" xr:uid="{B1C8051E-1E5C-47FA-BF21-F806E7D77950}"/>
    <cellStyle name="標準 3" xfId="4" xr:uid="{3C67A55D-3C68-46C9-A7E0-2183B0047267}"/>
    <cellStyle name="標準 4" xfId="7" xr:uid="{CA6B1CA4-C693-47CC-8277-FFCDE0A52D36}"/>
  </cellStyles>
  <dxfs count="324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0000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19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32085,135.6999979,3a,75y,209.91h,80.89t/data=!3m6!1e1!3m4!1scZ1YE7UyVCkXj9lNdxxMDg!2e0!7i16384!8i8192" TargetMode="External"/><Relationship Id="rId13" Type="http://schemas.openxmlformats.org/officeDocument/2006/relationships/printerSettings" Target="../printerSettings/printerSettings15.bin"/><Relationship Id="rId3" Type="http://schemas.openxmlformats.org/officeDocument/2006/relationships/hyperlink" Target="https://www.google.co.jp/maps/@34.9807988,135.7009603,3a,75y,359.15h,82.83t/data=!3m6!1e1!3m4!1sYeia1H5WGacPAVGYciEkww!2e0!7i16384!8i8192" TargetMode="External"/><Relationship Id="rId7" Type="http://schemas.openxmlformats.org/officeDocument/2006/relationships/hyperlink" Target="https://www.google.co.jp/maps/@34.9832085,135.6999979,3a,75y,209.91h,80.89t/data=!3m6!1e1!3m4!1scZ1YE7UyVCkXj9lNdxxMDg!2e0!7i16384!8i8192" TargetMode="External"/><Relationship Id="rId12" Type="http://schemas.openxmlformats.org/officeDocument/2006/relationships/hyperlink" Target="https://www.google.co.jp/maps/@34.9863286,135.6989987,3a,75y,69.49h,96.73t/data=!3m6!1e1!3m4!1sr_H5NDnxecNyL_AUCBAkgA!2e0!7i16384!8i8192" TargetMode="External"/><Relationship Id="rId2" Type="http://schemas.openxmlformats.org/officeDocument/2006/relationships/hyperlink" Target="https://www.google.co.jp/maps/@34.9831093,135.6964613,3a,75y,200.3h,88.79t/data=!3m6!1e1!3m4!1sSUxD4s1FagEkAIT9_UP0hA!2e0!7i16384!8i8192" TargetMode="External"/><Relationship Id="rId1" Type="http://schemas.openxmlformats.org/officeDocument/2006/relationships/hyperlink" Target="https://www.google.co.jp/maps/@34.9807988,135.7009603,3a,75y,359.15h,82.83t/data=!3m6!1e1!3m4!1sYeia1H5WGacPAVGYciEkww!2e0!7i16384!8i8192" TargetMode="External"/><Relationship Id="rId6" Type="http://schemas.openxmlformats.org/officeDocument/2006/relationships/hyperlink" Target="https://www.google.co.jp/maps/@34.9831093,135.6964613,3a,75y,200.3h,88.79t/data=!3m6!1e1!3m4!1sSUxD4s1FagEkAIT9_UP0hA!2e0!7i16384!8i8192" TargetMode="External"/><Relationship Id="rId11" Type="http://schemas.openxmlformats.org/officeDocument/2006/relationships/hyperlink" Target="https://www.google.co.jp/maps/@34.9863286,135.6989987,3a,75y,69.49h,96.73t/data=!3m6!1e1!3m4!1sr_H5NDnxecNyL_AUCBAkgA!2e0!7i16384!8i8192" TargetMode="External"/><Relationship Id="rId5" Type="http://schemas.openxmlformats.org/officeDocument/2006/relationships/hyperlink" Target="https://www.google.co.jp/maps/@34.9807988,135.7009603,3a,75y,359.15h,82.83t/data=!3m6!1e1!3m4!1sYeia1H5WGacPAVGYciEkww!2e0!7i16384!8i8192" TargetMode="External"/><Relationship Id="rId10" Type="http://schemas.openxmlformats.org/officeDocument/2006/relationships/hyperlink" Target="https://www.google.co.jp/maps/@34.9863286,135.6989987,3a,75y,69.49h,96.73t/data=!3m6!1e1!3m4!1sr_H5NDnxecNyL_AUCBAkgA!2e0!7i16384!8i8192" TargetMode="External"/><Relationship Id="rId4" Type="http://schemas.openxmlformats.org/officeDocument/2006/relationships/hyperlink" Target="https://www.google.co.jp/maps/@34.9831093,135.6964613,3a,75y,200.3h,88.79t/data=!3m6!1e1!3m4!1sSUxD4s1FagEkAIT9_UP0hA!2e0!7i16384!8i8192" TargetMode="External"/><Relationship Id="rId9" Type="http://schemas.openxmlformats.org/officeDocument/2006/relationships/hyperlink" Target="https://www.google.co.jp/maps/@34.9832085,135.6999979,3a,75y,209.91h,80.89t/data=!3m6!1e1!3m4!1scZ1YE7UyVCkXj9lNdxxMDg!2e0!7i16384!8i819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72036,135.7016297,3a,75y,89.14h,89.57t/data=!3m6!1e1!3m4!1spWqoneMybbK6lx3Vm02cjA!2e0!7i16384!8i8192" TargetMode="External"/><Relationship Id="rId13" Type="http://schemas.openxmlformats.org/officeDocument/2006/relationships/printerSettings" Target="../printerSettings/printerSettings16.bin"/><Relationship Id="rId3" Type="http://schemas.openxmlformats.org/officeDocument/2006/relationships/hyperlink" Target="https://www.google.co.jp/maps/@34.9972036,135.7016297,3a,75y,89.14h,89.57t/data=!3m6!1e1!3m4!1spWqoneMybbK6lx3Vm02cjA!2e0!7i16384!8i8192" TargetMode="External"/><Relationship Id="rId7" Type="http://schemas.openxmlformats.org/officeDocument/2006/relationships/hyperlink" Target="https://www.google.co.jp/maps/@34.990723,135.6985186,3a,75y,293.31h,89.52t/data=!3m6!1e1!3m4!1scdcTC6od3tyYr-Pn6htIog!2e0!7i16384!8i8192" TargetMode="External"/><Relationship Id="rId12" Type="http://schemas.openxmlformats.org/officeDocument/2006/relationships/hyperlink" Target="https://www.google.co.jp/maps/@34.9957316,135.6979241,3a,75y,217.91h,85.42t/data=!3m6!1e1!3m4!1sOmHvfiCc2Tm4Op4EODY8pg!2e0!7i16384!8i8192" TargetMode="External"/><Relationship Id="rId2" Type="http://schemas.openxmlformats.org/officeDocument/2006/relationships/hyperlink" Target="https://www.google.co.jp/maps/@34.990723,135.6985186,3a,75y,293.31h,89.52t/data=!3m6!1e1!3m4!1scdcTC6od3tyYr-Pn6htIog!2e0!7i16384!8i8192" TargetMode="External"/><Relationship Id="rId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6" Type="http://schemas.openxmlformats.org/officeDocument/2006/relationships/hyperlink" Target="https://www.google.co.jp/maps/@34.9863347,135.694504,3a,75y,344.67h,92.56t/data=!3m6!1e1!3m4!1s8XsYlFfbYCcOoKsNdjcUpQ!2e0!7i16384!8i8192" TargetMode="External"/><Relationship Id="rId11" Type="http://schemas.openxmlformats.org/officeDocument/2006/relationships/hyperlink" Target="https://www.google.co.jp/maps/@34.9898603,135.6961126,3a,68.8y,229.59h,92.59t/data=!3m6!1e1!3m4!1scsRn_6sHSN7nHlkCw--g3A!2e0!7i13312!8i6656" TargetMode="External"/><Relationship Id="rId5" Type="http://schemas.openxmlformats.org/officeDocument/2006/relationships/hyperlink" Target="https://www.google.co.jp/maps/@34.9957316,135.6979241,3a,75y,217.91h,85.42t/data=!3m6!1e1!3m4!1sOmHvfiCc2Tm4Op4EODY8pg!2e0!7i16384!8i8192" TargetMode="External"/><Relationship Id="rId10" Type="http://schemas.openxmlformats.org/officeDocument/2006/relationships/hyperlink" Target="https://www.google.co.jp/maps/@34.9863347,135.694504,3a,75y,344.67h,92.56t/data=!3m6!1e1!3m4!1s8XsYlFfbYCcOoKsNdjcUpQ!2e0!7i16384!8i8192" TargetMode="External"/><Relationship Id="rId4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Relationship Id="rId9" Type="http://schemas.openxmlformats.org/officeDocument/2006/relationships/hyperlink" Target="https://www.google.co.jp/maps/@34.9912811,135.7024351,3a,75y,329.79h,84.48t/data=!3m7!1e1!3m5!1sc80Ig-LI2ZGthZ3pRviHJw!2e0!6shttps:%2F%2Fstreetviewpixels-pa.googleapis.com%2Fv1%2Fthumbnail%3Fpanoid%3Dc80Ig-LI2ZGthZ3pRviHJw%26cb_client%3Dmaps_sv.tactile.gps%26w%3D203%26h%3D100%26yaw%3D224.45442%26pitch%3D0%26thumbfov%3D100!7i16384!8i8192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.jp/maps/@34.984565,135.7072831,3a,75y,4.3h,89.03t/data=!3m6!1e1!3m4!1s5vNeOyxa571wq-epB9HOSg!2e0!7i16384!8i8192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1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6" Type="http://schemas.openxmlformats.org/officeDocument/2006/relationships/hyperlink" Target="https://www.google.co.jp/maps/@34.980586,135.7107072,3a,75y,40.12h,96.12t/data=!3m7!1e1!3m5!1s5L2yn3nu5GMTulMLV2uQlQ!2e0!6shttps:%2F%2Fstreetviewpixels-pa.googleapis.com%2Fv1%2Fthumbnail%3Fpanoid%3D5L2yn3nu5GMTulMLV2uQlQ%26cb_client%3Dmaps_sv.tactile.gps%26w%3D203%26h%3D100%26yaw%3D145.61337%26pitch%3D0%26thumbfov%3D100!7i16384!8i8192" TargetMode="External"/><Relationship Id="rId5" Type="http://schemas.openxmlformats.org/officeDocument/2006/relationships/hyperlink" Target="https://www.google.co.jp/maps/@34.984565,135.7072831,3a,75y,4.3h,89.03t/data=!3m6!1e1!3m4!1s5vNeOyxa571wq-epB9HOSg!2e0!7i16384!8i8192" TargetMode="External"/><Relationship Id="rId4" Type="http://schemas.openxmlformats.org/officeDocument/2006/relationships/hyperlink" Target="https://www.google.co.jp/maps/@34.984565,135.7072831,3a,75y,4.3h,89.03t/data=!3m6!1e1!3m4!1s5vNeOyxa571wq-epB9HOSg!2e0!7i16384!8i819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60682,135.7031405,3a,75y,333.32h,75.19t/data=!3m6!1e1!3m4!1sUCzlirySEE-DIbnjh6EfhA!2e0!7i16384!8i8192" TargetMode="External"/><Relationship Id="rId3" Type="http://schemas.openxmlformats.org/officeDocument/2006/relationships/hyperlink" Target="https://www.google.co.jp/maps/@34.9882106,135.7036846,3a,75y,345.07h,83.24t/data=!3m6!1e1!3m4!1s3o0y9v6JXuZIDQb8RIWTWg!2e0!7i16384!8i8192" TargetMode="External"/><Relationship Id="rId7" Type="http://schemas.openxmlformats.org/officeDocument/2006/relationships/hyperlink" Target="https://www.google.co.jp/maps/@34.990313,135.7059265,3a,75y,70.29h,90.35t/data=!3m6!1e1!3m4!1skPi-GlIXbdYvTlxZl2RJfQ!2e0!7i16384!8i8192" TargetMode="External"/><Relationship Id="rId2" Type="http://schemas.openxmlformats.org/officeDocument/2006/relationships/hyperlink" Target="https://www.google.co.jp/maps/@34.990313,135.7059265,3a,75y,70.29h,90.35t/data=!3m6!1e1!3m4!1skPi-GlIXbdYvTlxZl2RJfQ!2e0!7i16384!8i8192" TargetMode="External"/><Relationship Id="rId1" Type="http://schemas.openxmlformats.org/officeDocument/2006/relationships/hyperlink" Target="https://www.google.co.jp/maps/@34.9860682,135.7031405,3a,75y,333.32h,75.19t/data=!3m6!1e1!3m4!1sUCzlirySEE-DIbnjh6EfhA!2e0!7i16384!8i8192" TargetMode="External"/><Relationship Id="rId6" Type="http://schemas.openxmlformats.org/officeDocument/2006/relationships/hyperlink" Target="https://www.google.co.jp/maps/@34.9870399,135.7007498,3a,75y,97.56h,73.62t/data=!3m6!1e1!3m4!1svVMH9uzwf0Rra--3jTUATw!2e0!7i16384!8i8192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https://www.google.co.jp/maps/@34.9873172,135.7028805,3a,75y,145.15h,80.24t/data=!3m6!1e1!3m4!1suoDrkCKXSYACws1vlumfoQ!2e0!7i16384!8i8192" TargetMode="External"/><Relationship Id="rId10" Type="http://schemas.openxmlformats.org/officeDocument/2006/relationships/hyperlink" Target="https://www.google.co.jp/maps/@34.9870399,135.7007498,3a,75y,97.56h,73.62t/data=!3m6!1e1!3m4!1svVMH9uzwf0Rra--3jTUATw!2e0!7i16384!8i8192" TargetMode="External"/><Relationship Id="rId4" Type="http://schemas.openxmlformats.org/officeDocument/2006/relationships/hyperlink" Target="https://www.google.co.jp/maps/@34.9873172,135.7028805,3a,75y,145.15h,80.24t/data=!3m6!1e1!3m4!1suoDrkCKXSYACws1vlumfoQ!2e0!7i16384!8i8192" TargetMode="External"/><Relationship Id="rId9" Type="http://schemas.openxmlformats.org/officeDocument/2006/relationships/hyperlink" Target="https://www.google.co.jp/maps/@34.9882106,135.7036846,3a,75y,345.07h,83.24t/data=!3m6!1e1!3m4!1s3o0y9v6JXuZIDQb8RIWTWg!2e0!7i16384!8i819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43683,135.7059485,3a,75y,353.42h,92.7t/data=!3m6!1e1!3m4!1spi_Ng8YG0e2DSmNPNIBA5w!2e0!7i16384!8i8192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https://www.google.co.jp/maps/@34.9783498,135.7009811,3a,75y,158.92h,83.54t/data=!3m6!1e1!3m4!1sJKbmnMnRcMH0006dGd2Eag!2e0!7i16384!8i8192" TargetMode="External"/><Relationship Id="rId7" Type="http://schemas.openxmlformats.org/officeDocument/2006/relationships/hyperlink" Target="https://www.google.co.jp/maps/@34.9715552,135.7080986,3a,75y,75h,91.44t/data=!3m6!1e1!3m4!1svvIussvI2hZxBjXeGuaiFQ!2e0!7i13312!8i6656" TargetMode="External"/><Relationship Id="rId12" Type="http://schemas.openxmlformats.org/officeDocument/2006/relationships/hyperlink" Target="https://www.google.co.jp/maps/@34.9743683,135.7059485,3a,75y,353.42h,92.7t/data=!3m6!1e1!3m4!1spi_Ng8YG0e2DSmNPNIBA5w!2e0!7i16384!8i8192" TargetMode="External"/><Relationship Id="rId2" Type="http://schemas.openxmlformats.org/officeDocument/2006/relationships/hyperlink" Target="https://www.google.co.jp/maps/@34.9715552,135.7080986,3a,75y,75h,91.44t/data=!3m6!1e1!3m4!1svvIussvI2hZxBjXeGuaiFQ!2e0!7i13312!8i6656" TargetMode="External"/><Relationship Id="rId1" Type="http://schemas.openxmlformats.org/officeDocument/2006/relationships/hyperlink" Target="https://www.google.co.jp/maps/@34.9743683,135.7059485,3a,75y,353.42h,92.7t/data=!3m6!1e1!3m4!1spi_Ng8YG0e2DSmNPNIBA5w!2e0!7i16384!8i8192" TargetMode="External"/><Relationship Id="rId6" Type="http://schemas.openxmlformats.org/officeDocument/2006/relationships/hyperlink" Target="https://www.google.co.jp/maps/@34.9750068,135.7020122,3a,90y,37.56h,82.01t/data=!3m6!1e1!3m4!1sfhvIdcYlyDwFNxr_sP-CUg!2e0!7i16384!8i8192" TargetMode="External"/><Relationship Id="rId11" Type="http://schemas.openxmlformats.org/officeDocument/2006/relationships/hyperlink" Target="https://www.google.co.jp/maps/@34.9715552,135.7080986,3a,75y,75h,91.44t/data=!3m6!1e1!3m4!1svvIussvI2hZxBjXeGuaiFQ!2e0!7i13312!8i6656" TargetMode="External"/><Relationship Id="rId5" Type="http://schemas.openxmlformats.org/officeDocument/2006/relationships/hyperlink" Target="https://www.google.co.jp/maps/@34.9750068,135.7020122,3a,90y,37.56h,82.01t/data=!3m6!1e1!3m4!1sfhvIdcYlyDwFNxr_sP-CUg!2e0!7i16384!8i8192" TargetMode="External"/><Relationship Id="rId10" Type="http://schemas.openxmlformats.org/officeDocument/2006/relationships/hyperlink" Target="https://www.google.co.jp/maps/@34.9750068,135.7020122,3a,90y,37.56h,82.01t/data=!3m6!1e1!3m4!1sfhvIdcYlyDwFNxr_sP-CUg!2e0!7i16384!8i8192" TargetMode="External"/><Relationship Id="rId4" Type="http://schemas.openxmlformats.org/officeDocument/2006/relationships/hyperlink" Target="https://www.google.co.jp/maps/@34.9783498,135.7009811,3a,75y,158.92h,83.54t/data=!3m6!1e1!3m4!1sJKbmnMnRcMH0006dGd2Eag!2e0!7i16384!8i8192" TargetMode="External"/><Relationship Id="rId9" Type="http://schemas.openxmlformats.org/officeDocument/2006/relationships/hyperlink" Target="https://www.google.co.jp/maps/@34.9783498,135.7009811,3a,75y,158.92h,83.54t/data=!3m6!1e1!3m4!1sJKbmnMnRcMH0006dGd2Eag!2e0!7i16384!8i819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04275,135.713538,3a,75y,207.55h,86.26t/data=!3m6!1e1!3m4!1sljRxY-I7agxttVJtnc4QVg!2e0!7i16384!8i8192" TargetMode="External"/><Relationship Id="rId3" Type="http://schemas.openxmlformats.org/officeDocument/2006/relationships/hyperlink" Target="https://www.google.co.jp/maps/@34.9755781,135.7168109,3a,75y,324.32h,95.07t/data=!3m6!1e1!3m4!1sLMBiOyl6EB3mWq5TF3DWxw!2e0!7i16384!8i8192" TargetMode="External"/><Relationship Id="rId7" Type="http://schemas.openxmlformats.org/officeDocument/2006/relationships/hyperlink" Target="https://www.google.co.jp/maps/@34.9755781,135.7168109,3a,75y,324.32h,95.07t/data=!3m6!1e1!3m4!1sLMBiOyl6EB3mWq5TF3DWxw!2e0!7i16384!8i8192" TargetMode="External"/><Relationship Id="rId2" Type="http://schemas.openxmlformats.org/officeDocument/2006/relationships/hyperlink" Target="https://www.google.co.jp/maps/@34.9721013,135.7127659,3a,75y,156.42h,83.83t/data=!3m6!1e1!3m4!1sYReaopoiH0-_9_EvLceC8w!2e0!7i16384!8i8192" TargetMode="External"/><Relationship Id="rId1" Type="http://schemas.openxmlformats.org/officeDocument/2006/relationships/hyperlink" Target="https://www.google.co.jp/maps/@34.9744347,135.7118052,3a,75y,76.18h,76.99t/data=!3m6!1e1!3m4!1sa7dq2zvqRc5PYNCzjmmbUA!2e0!7i16384!8i8192" TargetMode="External"/><Relationship Id="rId6" Type="http://schemas.openxmlformats.org/officeDocument/2006/relationships/hyperlink" Target="https://www.google.co.jp/maps/@34.9721013,135.7127659,3a,75y,156.42h,83.83t/data=!3m6!1e1!3m4!1sYReaopoiH0-_9_EvLceC8w!2e0!7i16384!8i8192" TargetMode="External"/><Relationship Id="rId5" Type="http://schemas.openxmlformats.org/officeDocument/2006/relationships/hyperlink" Target="https://www.google.co.jp/maps/@34.9744347,135.7118052,3a,75y,76.18h,76.99t/data=!3m6!1e1!3m4!1sa7dq2zvqRc5PYNCzjmmbUA!2e0!7i16384!8i8192" TargetMode="External"/><Relationship Id="rId4" Type="http://schemas.openxmlformats.org/officeDocument/2006/relationships/hyperlink" Target="https://www.google.co.jp/maps/@34.9704275,135.713538,3a,75y,207.55h,86.26t/data=!3m6!1e1!3m4!1sljRxY-I7agxttVJtnc4QVg!2e0!7i16384!8i8192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21279,135.6979796,3a,75y,37.89h,85.14t/data=!3m6!1e1!3m4!1sl_Pc8YVsOjXooI1HY2X9PQ!2e0!7i16384!8i8192" TargetMode="External"/><Relationship Id="rId13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18" Type="http://schemas.openxmlformats.org/officeDocument/2006/relationships/hyperlink" Target="https://www.google.co.jp/maps/@34.9723382,135.6946865,3a,44y,149.92h,82.3t/data=!3m6!1e1!3m4!1sGNBfVWrrPC5aopl1yZg0OQ!2e0!7i16384!8i8192" TargetMode="External"/><Relationship Id="rId3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7" Type="http://schemas.openxmlformats.org/officeDocument/2006/relationships/hyperlink" Target="https://www.google.co.jp/maps/@34.9659907,135.700465,3a,75y,258.29h,86.74t/data=!3m6!1e1!3m4!1sLoDdExWrJzqTTmp2vSneSw!2e0!7i13312!8i6656" TargetMode="External"/><Relationship Id="rId12" Type="http://schemas.openxmlformats.org/officeDocument/2006/relationships/hyperlink" Target="https://www.google.co.jp/maps/@34.9760208,135.6905916,3a,75y,9.74h,88.32t/data=!3m6!1e1!3m4!1shTNsZhG4ZCmQ3RlwuGan6Q!2e0!7i13312!8i6656" TargetMode="External"/><Relationship Id="rId17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2" Type="http://schemas.openxmlformats.org/officeDocument/2006/relationships/hyperlink" Target="https://www.google.co.jp/maps/@34.9682597,135.7014843,3a,75y,66.16h,91.01t/data=!3m6!1e1!3m4!1syNDePxjQL_cb-uCqcy-0Yw!2e0!7i13312!8i6656" TargetMode="External"/><Relationship Id="rId16" Type="http://schemas.openxmlformats.org/officeDocument/2006/relationships/hyperlink" Target="https://www.google.co.jp/maps/@34.9721279,135.6979796,3a,75y,37.89h,85.14t/data=!3m6!1e1!3m4!1sl_Pc8YVsOjXooI1HY2X9PQ!2e0!7i16384!8i8192" TargetMode="External"/><Relationship Id="rId1" Type="http://schemas.openxmlformats.org/officeDocument/2006/relationships/hyperlink" Target="https://www.google.co.jp/maps/@34.9717726,135.701843,3a,75y,130.73h,84.51t/data=!3m6!1e1!3m4!1sbz4NIhf6r-oiZhD_Jqf-iw!2e0!7i13312!8i6656" TargetMode="External"/><Relationship Id="rId6" Type="http://schemas.openxmlformats.org/officeDocument/2006/relationships/hyperlink" Target="https://www.google.co.jp/maps/@34.9682597,135.7014843,3a,75y,66.16h,91.01t/data=!3m6!1e1!3m4!1syNDePxjQL_cb-uCqcy-0Yw!2e0!7i13312!8i6656" TargetMode="External"/><Relationship Id="rId11" Type="http://schemas.openxmlformats.org/officeDocument/2006/relationships/hyperlink" Target="https://www.google.co.jp/maps/@34.9723382,135.6946865,3a,44y,149.92h,82.3t/data=!3m6!1e1!3m4!1sGNBfVWrrPC5aopl1yZg0OQ!2e0!7i16384!8i8192" TargetMode="External"/><Relationship Id="rId5" Type="http://schemas.openxmlformats.org/officeDocument/2006/relationships/hyperlink" Target="https://www.google.co.jp/maps/@34.9717726,135.701843,3a,75y,130.73h,84.51t/data=!3m6!1e1!3m4!1sbz4NIhf6r-oiZhD_Jqf-iw!2e0!7i13312!8i6656" TargetMode="External"/><Relationship Id="rId15" Type="http://schemas.openxmlformats.org/officeDocument/2006/relationships/hyperlink" Target="https://www.google.co.jp/maps/@34.9659907,135.700465,3a,75y,258.29h,86.74t/data=!3m6!1e1!3m4!1sLoDdExWrJzqTTmp2vSneSw!2e0!7i13312!8i6656" TargetMode="External"/><Relationship Id="rId10" Type="http://schemas.openxmlformats.org/officeDocument/2006/relationships/hyperlink" Target="https://www.google.co.jp/maps/@34.9723219,135.6928725,3a,38.7y,251.73h,90.06t/data=!3m6!1e1!3m4!1s9RICAMNveiKSxNd4wQLojw!2e0!7i16384!8i8192" TargetMode="External"/><Relationship Id="rId19" Type="http://schemas.openxmlformats.org/officeDocument/2006/relationships/printerSettings" Target="../printerSettings/printerSettings21.bin"/><Relationship Id="rId4" Type="http://schemas.openxmlformats.org/officeDocument/2006/relationships/hyperlink" Target="https://www.google.co.jp/maps/@34.9760208,135.6905916,3a,75y,9.74h,88.32t/data=!3m6!1e1!3m4!1shTNsZhG4ZCmQ3RlwuGan6Q!2e0!7i13312!8i6656" TargetMode="External"/><Relationship Id="rId9" Type="http://schemas.openxmlformats.org/officeDocument/2006/relationships/hyperlink" Target="https://www.google.co.jp/maps/@34.9737621,135.6979817,3a,75y,12.72h,86.62t/data=!3m7!1e1!3m5!1sTExQoI4nMAkGprntEyDMtQ!2e0!6shttps:%2F%2Fstreetviewpixels-pa.googleapis.com%2Fv1%2Fthumbnail%3Fpanoid%3DTExQoI4nMAkGprntEyDMtQ%26cb_client%3Dmaps_sv.tactile.gps%26w%3D203%26h%3D100%26yaw%3D305.90842%26pitch%3D0%26thumbfov%3D100!7i16384!8i8192" TargetMode="External"/><Relationship Id="rId14" Type="http://schemas.openxmlformats.org/officeDocument/2006/relationships/hyperlink" Target="https://www.google.co.jp/maps/@34.9723382,135.6946865,3a,44y,149.92h,82.3t/data=!3m6!1e1!3m4!1sGNBfVWrrPC5aopl1yZg0OQ!2e0!7i16384!8i819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13" Type="http://schemas.openxmlformats.org/officeDocument/2006/relationships/printerSettings" Target="../printerSettings/printerSettings22.bin"/><Relationship Id="rId3" Type="http://schemas.openxmlformats.org/officeDocument/2006/relationships/hyperlink" Target="https://www.google.co.jp/maps/@34.9966179,135.6929319,3a,75y,23.96h,84.82t/data=!3m6!1e1!3m4!1snGOjpqjfVwsgsc2RuQHkbQ!2e0!7i16384!8i8192" TargetMode="External"/><Relationship Id="rId7" Type="http://schemas.openxmlformats.org/officeDocument/2006/relationships/hyperlink" Target="https://www.google.co.jp/maps/@34.9966179,135.6929319,3a,75y,23.96h,84.82t/data=!3m6!1e1!3m4!1snGOjpqjfVwsgsc2RuQHkbQ!2e0!7i16384!8i8192" TargetMode="External"/><Relationship Id="rId12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2" Type="http://schemas.openxmlformats.org/officeDocument/2006/relationships/hyperlink" Target="https://www.google.co.jp/maps/@34.9945263,135.6964866,3a,75y,336.88h,88.73t/data=!3m6!1e1!3m4!1sO4DR-WDV0wH9HqVNEE3JAQ!2e0!7i16384!8i8192" TargetMode="External"/><Relationship Id="rId1" Type="http://schemas.openxmlformats.org/officeDocument/2006/relationships/hyperlink" Target="https://www.google.co.jp/maps/@34.9897582,135.6935854,3a,75y,265.84h,84.06t/data=!3m6!1e1!3m4!1sOaDjIEzGEPgBqisoF2woQA!2e0!7i16384!8i8192" TargetMode="External"/><Relationship Id="rId6" Type="http://schemas.openxmlformats.org/officeDocument/2006/relationships/hyperlink" Target="https://www.google.co.jp/maps/@34.9945263,135.6964866,3a,75y,336.88h,88.73t/data=!3m6!1e1!3m4!1sO4DR-WDV0wH9HqVNEE3JAQ!2e0!7i16384!8i8192" TargetMode="External"/><Relationship Id="rId11" Type="http://schemas.openxmlformats.org/officeDocument/2006/relationships/hyperlink" Target="https://www.google.co.jp/maps/@34.9966179,135.6929319,3a,75y,23.96h,84.82t/data=!3m6!1e1!3m4!1snGOjpqjfVwsgsc2RuQHkbQ!2e0!7i16384!8i8192" TargetMode="External"/><Relationship Id="rId5" Type="http://schemas.openxmlformats.org/officeDocument/2006/relationships/hyperlink" Target="https://www.google.co.jp/maps/@34.9897582,135.6935854,3a,75y,265.84h,84.06t/data=!3m6!1e1!3m4!1sOaDjIEzGEPgBqisoF2woQA!2e0!7i16384!8i8192" TargetMode="External"/><Relationship Id="rId10" Type="http://schemas.openxmlformats.org/officeDocument/2006/relationships/hyperlink" Target="https://www.google.co.jp/maps/@34.9945263,135.6964866,3a,75y,336.88h,88.73t/data=!3m6!1e1!3m4!1sO4DR-WDV0wH9HqVNEE3JAQ!2e0!7i16384!8i8192" TargetMode="External"/><Relationship Id="rId4" Type="http://schemas.openxmlformats.org/officeDocument/2006/relationships/hyperlink" Target="https://www.google.co.jp/maps/@34.9966186,135.686606,3a,75y,35.75h,76.99t/data=!3m7!1e1!3m5!1skhbzl-YHZjQx74eyQRloAg!2e0!6shttps:%2F%2Fstreetviewpixels-pa.googleapis.com%2Fv1%2Fthumbnail%3Fpanoid%3Dkhbzl-YHZjQx74eyQRloAg%26cb_client%3Dmaps_sv.tactile.gps%26w%3D203%26h%3D100%26yaw%3D309.4527%26pitch%3D0%26thumbfov%3D100!7i16384!8i8192" TargetMode="External"/><Relationship Id="rId9" Type="http://schemas.openxmlformats.org/officeDocument/2006/relationships/hyperlink" Target="https://www.google.co.jp/maps/@34.9897582,135.6935854,3a,75y,265.84h,84.06t/data=!3m6!1e1!3m4!1sOaDjIEzGEPgBqisoF2woQA!2e0!7i16384!8i8192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11179,135.6908237,3a,90y,55.4h,90.18t/data=!3m6!1e1!3m4!1sR7SkHllGj4BCGS70-Yq92A!2e0!7i16384!8i8192" TargetMode="External"/><Relationship Id="rId13" Type="http://schemas.openxmlformats.org/officeDocument/2006/relationships/printerSettings" Target="../printerSettings/printerSettings23.bin"/><Relationship Id="rId3" Type="http://schemas.openxmlformats.org/officeDocument/2006/relationships/hyperlink" Target="https://www.google.co.jp/maps/@34.9833367,135.6920531,3a,75y,83.39h,85.96t/data=!3m6!1e1!3m4!1sQRFGcbOGvi3ke7xsZ9ebEw!2e0!7i16384!8i8192" TargetMode="External"/><Relationship Id="rId7" Type="http://schemas.openxmlformats.org/officeDocument/2006/relationships/hyperlink" Target="https://www.google.co.jp/maps/@34.9833367,135.6920531,3a,75y,83.39h,85.96t/data=!3m6!1e1!3m4!1sQRFGcbOGvi3ke7xsZ9ebEw!2e0!7i16384!8i8192" TargetMode="External"/><Relationship Id="rId12" Type="http://schemas.openxmlformats.org/officeDocument/2006/relationships/hyperlink" Target="https://www.google.co.jp/maps/@34.9806295,135.6897942,3a,75y,213.21h,80.76t/data=!3m7!1e1!3m5!1sZ4UvaYoG8hkGjMOJhTaw2Q!2e0!6shttps:%2F%2Fstreetviewpixels-pa.googleapis.com%2Fv1%2Fthumbnail%3Fpanoid%3DZ4UvaYoG8hkGjMOJhTaw2Q%26cb_client%3Dmaps_sv.tactile.gps%26w%3D203%26h%3D100%26yaw%3D118.4499%26pitch%3D0%26thumbfov%3D100!7i16384!8i8192" TargetMode="External"/><Relationship Id="rId2" Type="http://schemas.openxmlformats.org/officeDocument/2006/relationships/hyperlink" Target="https://www.google.co.jp/maps/@34.9841742,135.6866804,3a,75y,259.14h,77.02t/data=!3m6!1e1!3m4!1spmUoMGW9MZ-4-p5QIs0DBw!2e0!7i16384!8i8192" TargetMode="External"/><Relationship Id="rId1" Type="http://schemas.openxmlformats.org/officeDocument/2006/relationships/hyperlink" Target="https://www.google.co.jp/maps/@34.9811179,135.6908237,3a,90y,55.4h,90.18t/data=!3m6!1e1!3m4!1sR7SkHllGj4BCGS70-Yq92A!2e0!7i16384!8i8192" TargetMode="External"/><Relationship Id="rId6" Type="http://schemas.openxmlformats.org/officeDocument/2006/relationships/hyperlink" Target="https://www.google.co.jp/maps/@34.9841742,135.6866804,3a,75y,259.14h,77.02t/data=!3m6!1e1!3m4!1spmUoMGW9MZ-4-p5QIs0DBw!2e0!7i16384!8i8192" TargetMode="External"/><Relationship Id="rId11" Type="http://schemas.openxmlformats.org/officeDocument/2006/relationships/hyperlink" Target="https://www.google.co.jp/maps/@34.9806295,135.6897942,3a,75y,213.21h,80.76t/data=!3m7!1e1!3m5!1sZ4UvaYoG8hkGjMOJhTaw2Q!2e0!6shttps:%2F%2Fstreetviewpixels-pa.googleapis.com%2Fv1%2Fthumbnail%3Fpanoid%3DZ4UvaYoG8hkGjMOJhTaw2Q%26cb_client%3Dmaps_sv.tactile.gps%26w%3D203%26h%3D100%26yaw%3D118.4499%26pitch%3D0%26thumbfov%3D100!7i16384!8i8192" TargetMode="External"/><Relationship Id="rId5" Type="http://schemas.openxmlformats.org/officeDocument/2006/relationships/hyperlink" Target="https://www.google.co.jp/maps/@34.9833367,135.6920531,3a,75y,83.39h,85.96t/data=!3m6!1e1!3m4!1sQRFGcbOGvi3ke7xsZ9ebEw!2e0!7i16384!8i8192" TargetMode="External"/><Relationship Id="rId10" Type="http://schemas.openxmlformats.org/officeDocument/2006/relationships/hyperlink" Target="https://www.google.co.jp/maps/@34.9806295,135.6897942,3a,75y,213.21h,80.76t/data=!3m7!1e1!3m5!1sZ4UvaYoG8hkGjMOJhTaw2Q!2e0!6shttps:%2F%2Fstreetviewpixels-pa.googleapis.com%2Fv1%2Fthumbnail%3Fpanoid%3DZ4UvaYoG8hkGjMOJhTaw2Q%26cb_client%3Dmaps_sv.tactile.gps%26w%3D203%26h%3D100%26yaw%3D118.4499%26pitch%3D0%26thumbfov%3D100!7i16384!8i8192" TargetMode="External"/><Relationship Id="rId4" Type="http://schemas.openxmlformats.org/officeDocument/2006/relationships/hyperlink" Target="https://www.google.co.jp/maps/@34.9841742,135.6866804,3a,75y,259.14h,77.02t/data=!3m6!1e1!3m4!1spmUoMGW9MZ-4-p5QIs0DBw!2e0!7i16384!8i8192" TargetMode="External"/><Relationship Id="rId9" Type="http://schemas.openxmlformats.org/officeDocument/2006/relationships/hyperlink" Target="https://www.google.co.jp/maps/@34.9811179,135.6908237,3a,90y,55.4h,90.18t/data=!3m6!1e1!3m4!1sR7SkHllGj4BCGS70-Yq92A!2e0!7i16384!8i8192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5.0089065,135.6840858,3a,75y,83.3h,97.51t/data=!3m6!1e1!3m4!1sWBSP20Uxpteqnx7BTXSiMA!2e0!7i16384!8i8192" TargetMode="External"/><Relationship Id="rId13" Type="http://schemas.openxmlformats.org/officeDocument/2006/relationships/printerSettings" Target="../printerSettings/printerSettings24.bin"/><Relationship Id="rId3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7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Relationship Id="rId12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2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1" Type="http://schemas.openxmlformats.org/officeDocument/2006/relationships/hyperlink" Target="https://www.google.co.jp/maps/@35.0031835,135.6843407,3a,75y,200.73h,93.17t/data=!3m6!1e1!3m4!1sdSouOtLVAXP1qmMFvRARaA!2e0!7i16384!8i8192" TargetMode="External"/><Relationship Id="rId6" Type="http://schemas.openxmlformats.org/officeDocument/2006/relationships/hyperlink" Target="https://www.google.co.jp/maps/@35.0022989,135.687146,3a,75y,39.79h,85.91t/data=!3m7!1e1!3m5!1sQnxeQLRXCY0SBT6BIkQYiQ!2e0!6shttps:%2F%2Fstreetviewpixels-pa.googleapis.com%2Fv1%2Fthumbnail%3Fpanoid%3DQnxeQLRXCY0SBT6BIkQYiQ%26cb_client%3Dmaps_sv.tactile.gps%26w%3D203%26h%3D100%26yaw%3D83.37159%26pitch%3D0%26thumbfov%3D100!7i13312!8i6656" TargetMode="External"/><Relationship Id="rId11" Type="http://schemas.openxmlformats.org/officeDocument/2006/relationships/hyperlink" Target="https://www.google.co.jp/maps/@35.0031835,135.6843407,3a,75y,200.73h,93.17t/data=!3m6!1e1!3m4!1sdSouOtLVAXP1qmMFvRARaA!2e0!7i16384!8i8192" TargetMode="External"/><Relationship Id="rId5" Type="http://schemas.openxmlformats.org/officeDocument/2006/relationships/hyperlink" Target="https://www.google.co.jp/maps/@35.0031835,135.6843407,3a,75y,200.73h,93.17t/data=!3m6!1e1!3m4!1sdSouOtLVAXP1qmMFvRARaA!2e0!7i16384!8i8192" TargetMode="External"/><Relationship Id="rId10" Type="http://schemas.openxmlformats.org/officeDocument/2006/relationships/hyperlink" Target="https://www.google.co.jp/maps/@35.0089065,135.6840858,3a,75y,83.3h,97.51t/data=!3m6!1e1!3m4!1sWBSP20Uxpteqnx7BTXSiMA!2e0!7i16384!8i8192" TargetMode="External"/><Relationship Id="rId4" Type="http://schemas.openxmlformats.org/officeDocument/2006/relationships/hyperlink" Target="https://www.google.co.jp/maps/@35.0089065,135.6840858,3a,75y,83.3h,97.51t/data=!3m6!1e1!3m4!1sWBSP20Uxpteqnx7BTXSiMA!2e0!7i16384!8i8192" TargetMode="External"/><Relationship Id="rId9" Type="http://schemas.openxmlformats.org/officeDocument/2006/relationships/hyperlink" Target="https://www.google.co.jp/maps/@35.0068882,135.6860261,3a,75y,331.99h,85.71t/data=!3m7!1e1!3m5!1sYbY5o5oN0Z7Z7WWFLwhm5Q!2e0!6shttps:%2F%2Fstreetviewpixels-pa.googleapis.com%2Fv1%2Fthumbnail%3Fpanoid%3DYbY5o5oN0Z7Z7WWFLwhm5Q%26cb_client%3Dmaps_sv.tactile.gps%26w%3D203%26h%3D100%26yaw%3D123.03278%26pitch%3D0%26thumbfov%3D100!7i16384!8i8192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732882,135.6747949,3a,75y,9.9h,82.97t/data=!3m6!1e1!3m4!1ssK0Om8UzQqYu4yIxQpr0_g!2e0!7i13312!8i6656" TargetMode="External"/><Relationship Id="rId3" Type="http://schemas.openxmlformats.org/officeDocument/2006/relationships/hyperlink" Target="https://www.google.co.jp/maps/@34.9732882,135.6747949,3a,75y,9.9h,82.97t/data=!3m6!1e1!3m4!1ssK0Om8UzQqYu4yIxQpr0_g!2e0!7i13312!8i6656" TargetMode="External"/><Relationship Id="rId7" Type="http://schemas.openxmlformats.org/officeDocument/2006/relationships/hyperlink" Target="https://www.google.co.jp/maps/@34.9721129,135.6771308,3a,51.9y,48.78h,96.89t/data=!3m6!1e1!3m4!1seZELlqvl46nGNXWR3qWQtQ!2e0!7i16384!8i8192" TargetMode="External"/><Relationship Id="rId2" Type="http://schemas.openxmlformats.org/officeDocument/2006/relationships/hyperlink" Target="https://www.google.co.jp/maps/@34.97619,135.6655901,3a,90y,62.13h,83.73t/data=!3m6!1e1!3m4!1se8k3l579xwAeDtMRqjxr9Q!2e0!7i16384!8i8192" TargetMode="External"/><Relationship Id="rId1" Type="http://schemas.openxmlformats.org/officeDocument/2006/relationships/hyperlink" Target="https://www.google.co.jp/maps/@34.978177,135.6631711,3a,75y,343.61h,91.63t/data=!3m6!1e1!3m4!1s2eZgygH-FP23dGlIU3RE4g!2e0!7i16384!8i8192" TargetMode="External"/><Relationship Id="rId6" Type="http://schemas.openxmlformats.org/officeDocument/2006/relationships/hyperlink" Target="https://www.google.co.jp/maps/@34.97619,135.6655901,3a,90y,62.13h,83.73t/data=!3m6!1e1!3m4!1se8k3l579xwAeDtMRqjxr9Q!2e0!7i16384!8i8192" TargetMode="External"/><Relationship Id="rId5" Type="http://schemas.openxmlformats.org/officeDocument/2006/relationships/hyperlink" Target="https://www.google.co.jp/maps/@34.978177,135.6631711,3a,75y,343.61h,91.63t/data=!3m6!1e1!3m4!1s2eZgygH-FP23dGlIU3RE4g!2e0!7i16384!8i8192" TargetMode="External"/><Relationship Id="rId4" Type="http://schemas.openxmlformats.org/officeDocument/2006/relationships/hyperlink" Target="https://www.google.co.jp/maps/@34.9721129,135.6771308,3a,51.9y,48.78h,96.89t/data=!3m6!1e1!3m4!1seZELlqvl46nGNXWR3qWQtQ!2e0!7i16384!8i8192" TargetMode="External"/><Relationship Id="rId9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805779,135.6651189,3a,75y,302.49h,84.87t/data=!3m6!1e1!3m4!1sIQsq_FA6xZdWyH_LAyW5yA!2e0!7i16384!8i8192" TargetMode="External"/><Relationship Id="rId13" Type="http://schemas.openxmlformats.org/officeDocument/2006/relationships/hyperlink" Target="https://www.google.co.jp/maps/@34.9841204,135.6717291,3a,75y,3.87h,83.62t/data=!3m6!1e1!3m4!1sL6_R_H_jDY5D-_yeyfkr2g!2e0!7i16384!8i8192" TargetMode="External"/><Relationship Id="rId18" Type="http://schemas.openxmlformats.org/officeDocument/2006/relationships/hyperlink" Target="https://www.google.co.jp/maps/@34.9869436,135.6601824,3a,75y,238.58h,99.69t/data=!3m6!1e1!3m4!1sN-u9vTbCL4DPc_vO2wq1vQ!2e0!7i16384!8i8192" TargetMode="External"/><Relationship Id="rId3" Type="http://schemas.openxmlformats.org/officeDocument/2006/relationships/hyperlink" Target="https://www.google.co.jp/maps/@34.9839977,135.6598811,3a,75y,169.72h,85.31t/data=!3m6!1e1!3m4!1sGyaRWL1QlL1u5lxDSC23_g!2e0!7i16384!8i8192" TargetMode="External"/><Relationship Id="rId21" Type="http://schemas.openxmlformats.org/officeDocument/2006/relationships/hyperlink" Target="https://www.google.co.jp/maps/@34.9841204,135.6717291,3a,75y,3.87h,83.62t/data=!3m6!1e1!3m4!1sL6_R_H_jDY5D-_yeyfkr2g!2e0!7i16384!8i8192" TargetMode="External"/><Relationship Id="rId7" Type="http://schemas.openxmlformats.org/officeDocument/2006/relationships/hyperlink" Target="https://www.google.co.jp/maps/@34.9828606,135.6749411,3a,75y,177.7h,89.81t/data=!3m6!1e1!3m4!1sQotfXxafldEFxgy1JkKwcg!2e0!7i16384!8i8192" TargetMode="External"/><Relationship Id="rId12" Type="http://schemas.openxmlformats.org/officeDocument/2006/relationships/hyperlink" Target="https://www.google.co.jp/maps/@34.9837235,135.6636621,3a,75y,223.85h,84.45t/data=!3m6!1e1!3m4!1sL9dQ24CC1Z4VlgAD97TKSw!2e0!7i16384!8i8192" TargetMode="External"/><Relationship Id="rId17" Type="http://schemas.openxmlformats.org/officeDocument/2006/relationships/hyperlink" Target="https://www.google.co.jp/maps/@34.9869034,135.6564315,3a,75y,338.56h,89.78t/data=!3m6!1e1!3m4!1suoZdyBZnohchYVS1qtMzWg!2e0!7i13312!8i6656" TargetMode="External"/><Relationship Id="rId25" Type="http://schemas.openxmlformats.org/officeDocument/2006/relationships/printerSettings" Target="../printerSettings/printerSettings26.bin"/><Relationship Id="rId2" Type="http://schemas.openxmlformats.org/officeDocument/2006/relationships/hyperlink" Target="https://www.google.co.jp/maps/@34.9869436,135.6601824,3a,75y,238.58h,99.69t/data=!3m6!1e1!3m4!1sN-u9vTbCL4DPc_vO2wq1vQ!2e0!7i16384!8i8192" TargetMode="External"/><Relationship Id="rId16" Type="http://schemas.openxmlformats.org/officeDocument/2006/relationships/hyperlink" Target="https://www.google.co.jp/maps/@34.9805779,135.6651189,3a,75y,302.49h,84.87t/data=!3m6!1e1!3m4!1sIQsq_FA6xZdWyH_LAyW5yA!2e0!7i16384!8i8192" TargetMode="External"/><Relationship Id="rId20" Type="http://schemas.openxmlformats.org/officeDocument/2006/relationships/hyperlink" Target="https://www.google.co.jp/maps/@34.9837235,135.6636621,3a,75y,223.85h,84.45t/data=!3m6!1e1!3m4!1sL9dQ24CC1Z4VlgAD97TKSw!2e0!7i16384!8i8192" TargetMode="External"/><Relationship Id="rId1" Type="http://schemas.openxmlformats.org/officeDocument/2006/relationships/hyperlink" Target="https://www.google.co.jp/maps/@34.9869034,135.6564315,3a,75y,338.56h,89.78t/data=!3m6!1e1!3m4!1suoZdyBZnohchYVS1qtMzWg!2e0!7i13312!8i6656" TargetMode="External"/><Relationship Id="rId6" Type="http://schemas.openxmlformats.org/officeDocument/2006/relationships/hyperlink" Target="https://www.google.co.jp/maps/@34.9855545,135.6741882,3a,75y,276.06h,80.45t/data=!3m6!1e1!3m4!1sNInWvnPVYhe6Mg8akNO6CQ!2e0!7i16384!8i8192" TargetMode="External"/><Relationship Id="rId11" Type="http://schemas.openxmlformats.org/officeDocument/2006/relationships/hyperlink" Target="https://www.google.co.jp/maps/@34.9839977,135.6598811,3a,75y,169.72h,85.31t/data=!3m6!1e1!3m4!1sGyaRWL1QlL1u5lxDSC23_g!2e0!7i16384!8i8192" TargetMode="External"/><Relationship Id="rId24" Type="http://schemas.openxmlformats.org/officeDocument/2006/relationships/hyperlink" Target="https://www.google.co.jp/maps/@34.9805779,135.6651189,3a,75y,302.49h,84.87t/data=!3m6!1e1!3m4!1sIQsq_FA6xZdWyH_LAyW5yA!2e0!7i16384!8i8192" TargetMode="External"/><Relationship Id="rId5" Type="http://schemas.openxmlformats.org/officeDocument/2006/relationships/hyperlink" Target="https://www.google.co.jp/maps/@34.9841204,135.6717291,3a,75y,3.87h,83.62t/data=!3m6!1e1!3m4!1sL6_R_H_jDY5D-_yeyfkr2g!2e0!7i16384!8i8192" TargetMode="External"/><Relationship Id="rId15" Type="http://schemas.openxmlformats.org/officeDocument/2006/relationships/hyperlink" Target="https://www.google.co.jp/maps/@34.9828606,135.6749411,3a,75y,177.7h,89.81t/data=!3m6!1e1!3m4!1sQotfXxafldEFxgy1JkKwcg!2e0!7i16384!8i8192" TargetMode="External"/><Relationship Id="rId23" Type="http://schemas.openxmlformats.org/officeDocument/2006/relationships/hyperlink" Target="https://www.google.co.jp/maps/@34.9828606,135.6749411,3a,75y,177.7h,89.81t/data=!3m6!1e1!3m4!1sQotfXxafldEFxgy1JkKwcg!2e0!7i16384!8i8192" TargetMode="External"/><Relationship Id="rId10" Type="http://schemas.openxmlformats.org/officeDocument/2006/relationships/hyperlink" Target="https://www.google.co.jp/maps/@34.9869436,135.6601824,3a,75y,238.58h,99.69t/data=!3m6!1e1!3m4!1sN-u9vTbCL4DPc_vO2wq1vQ!2e0!7i16384!8i8192" TargetMode="External"/><Relationship Id="rId19" Type="http://schemas.openxmlformats.org/officeDocument/2006/relationships/hyperlink" Target="https://www.google.co.jp/maps/@34.9839977,135.6598811,3a,75y,169.72h,85.31t/data=!3m6!1e1!3m4!1sGyaRWL1QlL1u5lxDSC23_g!2e0!7i16384!8i8192" TargetMode="External"/><Relationship Id="rId4" Type="http://schemas.openxmlformats.org/officeDocument/2006/relationships/hyperlink" Target="https://www.google.co.jp/maps/@34.9837235,135.6636621,3a,75y,223.85h,84.45t/data=!3m6!1e1!3m4!1sL9dQ24CC1Z4VlgAD97TKSw!2e0!7i16384!8i8192" TargetMode="External"/><Relationship Id="rId9" Type="http://schemas.openxmlformats.org/officeDocument/2006/relationships/hyperlink" Target="https://www.google.co.jp/maps/@34.9869034,135.6564315,3a,75y,338.56h,89.78t/data=!3m6!1e1!3m4!1suoZdyBZnohchYVS1qtMzWg!2e0!7i13312!8i6656" TargetMode="External"/><Relationship Id="rId14" Type="http://schemas.openxmlformats.org/officeDocument/2006/relationships/hyperlink" Target="https://www.google.co.jp/maps/@34.9855545,135.6741882,3a,75y,276.06h,80.45t/data=!3m6!1e1!3m4!1sNInWvnPVYhe6Mg8akNO6CQ!2e0!7i16384!8i8192" TargetMode="External"/><Relationship Id="rId22" Type="http://schemas.openxmlformats.org/officeDocument/2006/relationships/hyperlink" Target="https://www.google.co.jp/maps/@34.9855545,135.6741882,3a,75y,276.06h,80.45t/data=!3m6!1e1!3m4!1sNInWvnPVYhe6Mg8akNO6CQ!2e0!7i16384!8i8192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97879,135.6685993,3a,75y,95.81h,84.04t/data=!3m6!1e1!3m4!1s7JRTwV4hKK1_x5JPGzZHng!2e0!7i16384!8i8192" TargetMode="External"/><Relationship Id="rId3" Type="http://schemas.openxmlformats.org/officeDocument/2006/relationships/hyperlink" Target="https://www.google.co.jp/maps/@34.9678703,135.6650378,3a,75y,242.24h,83.14t/data=!3m6!1e1!3m4!1sdnyRq0nB3HkMDge1lcVbEw!2e0!7i16384!8i8192" TargetMode="External"/><Relationship Id="rId7" Type="http://schemas.openxmlformats.org/officeDocument/2006/relationships/hyperlink" Target="https://www.google.co.jp/maps/@34.9701422,135.6606913,3a,75y,279.58h,96.36t/data=!3m6!1e1!3m4!1smzeXjlAfLTcVY3twCZ7GKQ!2e0!7i16384!8i8192" TargetMode="External"/><Relationship Id="rId2" Type="http://schemas.openxmlformats.org/officeDocument/2006/relationships/hyperlink" Target="https://www.google.co.jp/maps/@34.9694333,135.6650315,3a,75y,316.59h,81.23t/data=!3m6!1e1!3m4!1shuWKZx9gxAo5Vg1aOmyxUA!2e0!7i16384!8i8192" TargetMode="External"/><Relationship Id="rId1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3%E4%B8%81%E7%9B%AE%EF%BC%95%E2%88%92%EF%BC%92%EF%BC%90+%EF%BC%B5%EF%BC%B2%E6%B4%9B%E8%A5%BF%E6%96%B0%E6%9E%97%EF%BC%92%EF%BC%90%E5%8F%B7%E6%A3%9F/@34.9678716,135.6722208,187m/data=!3m1!1e3!4m6!3m5!1s0x6001012df0fb95a1:0x807d211608da522f!8m2!3d34.9676279!4d135.6723342!16s%2Fg%2F12hrxw3km" TargetMode="External"/><Relationship Id="rId6" Type="http://schemas.openxmlformats.org/officeDocument/2006/relationships/hyperlink" Target="https://www.google.co.jp/maps/place/%E3%80%92610-1142+%E4%BA%AC%E9%83%BD%E5%BA%9C%E4%BA%AC%E9%83%BD%E5%B8%82%E8%A5%BF%E4%BA%AC%E5%8C%BA%E5%A4%A7%E6%9E%9D%E6%9D%B1%E6%96%B0%E6%9E%97%E7%94%BA%EF%BC%91%E4%B8%81%E7%9B%AE%EF%BC%92%E2%88%92%EF%BC%91%EF%BC%90+%E4%BA%AC%E9%83%BD%E5%B8%82%E6%B4%9B%E8%A5%BF%E6%9D%B1%E6%96%B0%E6%9E%97%E5%B8%82%E5%96%B6%E4%BD%8F%E5%AE%85+10%E5%8F%B7%E6%A3%9F/@34.969208,135.6726406,223m/data=!3m1!1e3!4m6!3m5!1s0x6001012dc8a1edd3:0x72f76c2f1e4b3a3a!8m2!3d34.9690144!4d135.6725638!16s%2Fg%2F11fx4v7c4j" TargetMode="External"/><Relationship Id="rId11" Type="http://schemas.openxmlformats.org/officeDocument/2006/relationships/printerSettings" Target="../printerSettings/printerSettings27.bin"/><Relationship Id="rId5" Type="http://schemas.openxmlformats.org/officeDocument/2006/relationships/hyperlink" Target="https://www.google.co.jp/maps/place/%E3%80%92610-1141+%E4%BA%AC%E9%83%BD%E5%BA%9C%E4%BA%AC%E9%83%BD%E5%B8%82%E8%A5%BF%E4%BA%AC%E5%8C%BA%E5%A4%A7%E6%9E%9D%E8%A5%BF%E6%96%B0%E6%9E%97%E7%94%BA%EF%BC%94%E4%B8%81%E7%9B%AE%EF%BC%95%E2%88%92%EF%BC%91%EF%BC%93+%E6%B4%9B%E8%A5%BF%E6%96%B0%E6%9E%97%E5%9B%A3%E5%9C%B0%EF%BC%91%EF%BC%93%E5%8F%B7%E6%A3%9F/@34.9675848,135.6704795,187m/data=!3m1!1e3!4m6!3m5!1s0x6001012e155f062b:0x768c31c18bc237c7!8m2!3d34.9674248!4d135.6704506!16s%2Fg%2F12hy_ct2r" TargetMode="External"/><Relationship Id="rId10" Type="http://schemas.openxmlformats.org/officeDocument/2006/relationships/hyperlink" Target="https://www.google.co.jp/maps/@34.9697879,135.6685993,3a,75y,95.81h,84.04t/data=!3m6!1e1!3m4!1s7JRTwV4hKK1_x5JPGzZHng!2e0!7i16384!8i8192" TargetMode="External"/><Relationship Id="rId4" Type="http://schemas.openxmlformats.org/officeDocument/2006/relationships/hyperlink" Target="https://www.google.co.jp/maps/@34.9673983,135.6783985,3a,75y,250.23h,88.15t/data=!3m6!1e1!3m4!1sLCkL5eeGIXabMVcjcigqfQ!2e0!7i16384!8i8192" TargetMode="External"/><Relationship Id="rId9" Type="http://schemas.openxmlformats.org/officeDocument/2006/relationships/hyperlink" Target="https://www.google.co.jp/maps/place/%E3%80%92610-1141+%E4%BA%AC%E9%83%BD%E5%BA%9C%E4%BA%AC%E9%83%BD%E5%B8%82%E8%A5%BF%E4%BA%AC%E5%8C%BA%E5%A4%A7%E6%9E%9D%E8%A5%BF%E6%96%B0%E6%9E%97%E7%94%BA%EF%BC%94%E4%B8%81%E7%9B%AE%EF%BC%95%E2%88%92%EF%BC%91%EF%BC%93+%E6%B4%9B%E8%A5%BF%E6%96%B0%E6%9E%97%E5%9B%A3%E5%9C%B0%EF%BC%91%EF%BC%93%E5%8F%B7%E6%A3%9F/@34.9675848,135.6704795,187m/data=!3m1!1e3!4m6!3m5!1s0x6001012e155f062b:0x768c31c18bc237c7!8m2!3d34.9674248!4d135.6704506!16s%2Fg%2F12hy_ct2r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13" Type="http://schemas.openxmlformats.org/officeDocument/2006/relationships/printerSettings" Target="../printerSettings/printerSettings28.bin"/><Relationship Id="rId3" Type="http://schemas.openxmlformats.org/officeDocument/2006/relationships/hyperlink" Target="https://www.google.co.jp/maps/@34.9614556,135.6686735,3a,75y,102.1h,85.5t/data=!3m6!1e1!3m4!1sM6IoR6GJTl6pmXArjFXq9g!2e0!7i16384!8i8192" TargetMode="External"/><Relationship Id="rId7" Type="http://schemas.openxmlformats.org/officeDocument/2006/relationships/hyperlink" Target="https://www.google.co.jp/maps/@34.9614556,135.6686735,3a,75y,102.1h,85.5t/data=!3m6!1e1!3m4!1sM6IoR6GJTl6pmXArjFXq9g!2e0!7i16384!8i8192" TargetMode="External"/><Relationship Id="rId12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2" Type="http://schemas.openxmlformats.org/officeDocument/2006/relationships/hyperlink" Target="https://www.google.co.jp/maps/@34.964874,135.6700052,3a,75y,306.44h,83.56t/data=!3m6!1e1!3m4!1sQUHaYOu1oO8__hRg6IMb7A!2e0!7i13312!8i6656" TargetMode="External"/><Relationship Id="rId1" Type="http://schemas.openxmlformats.org/officeDocument/2006/relationships/hyperlink" Target="https://www.google.co.jp/maps/@34.9632789,135.6721865,3a,75y,42.28h,88.78t/data=!3m6!1e1!3m4!1ssLxV7YhccFecrkFxPjxK1w!2e0!7i16384!8i8192" TargetMode="External"/><Relationship Id="rId6" Type="http://schemas.openxmlformats.org/officeDocument/2006/relationships/hyperlink" Target="https://www.google.co.jp/maps/@34.964874,135.6700052,3a,75y,306.44h,83.56t/data=!3m6!1e1!3m4!1sQUHaYOu1oO8__hRg6IMb7A!2e0!7i13312!8i6656" TargetMode="External"/><Relationship Id="rId11" Type="http://schemas.openxmlformats.org/officeDocument/2006/relationships/hyperlink" Target="https://www.google.co.jp/maps/@34.9614556,135.6686735,3a,75y,102.1h,85.5t/data=!3m6!1e1!3m4!1sM6IoR6GJTl6pmXArjFXq9g!2e0!7i16384!8i8192" TargetMode="External"/><Relationship Id="rId5" Type="http://schemas.openxmlformats.org/officeDocument/2006/relationships/hyperlink" Target="https://www.google.co.jp/maps/@34.9632789,135.6721865,3a,75y,42.28h,88.78t/data=!3m6!1e1!3m4!1ssLxV7YhccFecrkFxPjxK1w!2e0!7i16384!8i8192" TargetMode="External"/><Relationship Id="rId10" Type="http://schemas.openxmlformats.org/officeDocument/2006/relationships/hyperlink" Target="https://www.google.co.jp/maps/@34.964874,135.6700052,3a,75y,306.44h,83.56t/data=!3m6!1e1!3m4!1sQUHaYOu1oO8__hRg6IMb7A!2e0!7i13312!8i6656" TargetMode="External"/><Relationship Id="rId4" Type="http://schemas.openxmlformats.org/officeDocument/2006/relationships/hyperlink" Target="https://www.google.co.jp/maps/@34.9660785,135.6655547,3a,64.3y,192.08h,81.47t/data=!3m7!1e1!3m5!1sAO8ciYKTHYQGDnW8jvrbng!2e0!6shttps:%2F%2Fstreetviewpixels-pa.googleapis.com%2Fv1%2Fthumbnail%3Fpanoid%3DAO8ciYKTHYQGDnW8jvrbng%26cb_client%3Dmaps_sv.tactile.gps%26w%3D203%26h%3D100%26yaw%3D139.60646%26pitch%3D0%26thumbfov%3D100!7i16384!8i8192" TargetMode="External"/><Relationship Id="rId9" Type="http://schemas.openxmlformats.org/officeDocument/2006/relationships/hyperlink" Target="https://www.google.co.jp/maps/@34.9632789,135.6721865,3a,75y,42.28h,88.78t/data=!3m6!1e1!3m4!1ssLxV7YhccFecrkFxPjxK1w!2e0!7i16384!8i819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55868,135.6852434,3a,75y,329.94h,93.82t/data=!3m6!1e1!3m4!1sKuaqaaWkCFPL6pYt6MIP8Q!2e0!7i16384!8i8192" TargetMode="External"/><Relationship Id="rId3" Type="http://schemas.openxmlformats.org/officeDocument/2006/relationships/hyperlink" Target="https://www.google.co.jp/maps/@34.9634438,135.6834135,3a,75y,219.47h,88.87t/data=!3m6!1e1!3m4!1sbLWFVhSbSMPU8zvTXo_V1A!2e0!7i16384!8i8192" TargetMode="External"/><Relationship Id="rId7" Type="http://schemas.openxmlformats.org/officeDocument/2006/relationships/hyperlink" Target="https://www.google.co.jp/maps/@34.955868,135.6852434,3a,75y,329.94h,93.82t/data=!3m6!1e1!3m4!1sKuaqaaWkCFPL6pYt6MIP8Q!2e0!7i16384!8i8192" TargetMode="External"/><Relationship Id="rId2" Type="http://schemas.openxmlformats.org/officeDocument/2006/relationships/hyperlink" Target="https://www.google.co.jp/maps/@34.9611274,135.6829311,3a,75y,330.89h,79.88t/data=!3m6!1e1!3m4!1slPxalGEraGPP4IrsfcWCsg!2e0!7i13312!8i6656" TargetMode="External"/><Relationship Id="rId1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6" Type="http://schemas.openxmlformats.org/officeDocument/2006/relationships/hyperlink" Target="https://www.google.co.jp/maps/@34.9634438,135.6834135,3a,75y,219.47h,88.87t/data=!3m6!1e1!3m4!1sbLWFVhSbSMPU8zvTXo_V1A!2e0!7i16384!8i8192" TargetMode="External"/><Relationship Id="rId5" Type="http://schemas.openxmlformats.org/officeDocument/2006/relationships/hyperlink" Target="https://www.google.co.jp/maps/@34.9611274,135.6829311,3a,75y,330.89h,79.88t/data=!3m6!1e1!3m4!1slPxalGEraGPP4IrsfcWCsg!2e0!7i13312!8i6656" TargetMode="External"/><Relationship Id="rId4" Type="http://schemas.openxmlformats.org/officeDocument/2006/relationships/hyperlink" Target="https://www.google.co.jp/maps/@34.9602712,135.6808856,3a,75y,87.77h,91.88t/data=!3m7!1e1!3m5!1sTfkZLZzipCQn9xHcGVasHw!2e0!6shttps:%2F%2Fstreetviewpixels-pa.googleapis.com%2Fv1%2Fthumbnail%3Fpanoid%3DTfkZLZzipCQn9xHcGVasHw%26cb_client%3Dmaps_sv.tactile.gps%26w%3D203%26h%3D100%26yaw%3D79.640366%26pitch%3D0%26thumbfov%3D100!7i13312!8i6656" TargetMode="External"/><Relationship Id="rId9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560752,135.6815926,315m/data=!3m1!1e3?hl=ja" TargetMode="External"/><Relationship Id="rId3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7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3%E4%B8%81%E7%9B%AE%EF%BC%91/@34.9564419,135.6782473,315m/data=!3m1!1e3!4m6!3m5!1s0x600106b396be2ff9:0xed1868e7979ecf17!8m2!3d34.9562866!4d135.6795464!16s%2Fg%2F11fx4ngmhq?hl=ja" TargetMode="External"/><Relationship Id="rId2" Type="http://schemas.openxmlformats.org/officeDocument/2006/relationships/hyperlink" Target="https://www.google.co.jp/maps/place/%E3%80%92610-1144+%E4%BA%AC%E9%83%BD%E5%BA%9C%E4%BA%AC%E9%83%BD%E5%B8%82%E8%A5%BF%E4%BA%AC%E5%8C%BA%E5%A4%A7%E5%8E%9F%E9%87%8E%E6%9D%B1%E7%AB%B9%E3%81%AE%E9%87%8C%E7%94%BA%EF%BC%92%E4%B8%81%E7%9B%AE%EF%BC%91+%E6%B4%9B%E8%A5%BF%E7%AB%B9%E3%81%AE%E9%87%8C%E5%9B%A3%E5%9C%B0+%E9%9B%86%E4%BC%9A%E6%89%80/@34.9589387,135.6778593,630m/data=!3m1!1e3!4m6!3m5!1s0x600106b4fd8f19af:0x35ba1f42e6ad9f51!8m2!3d34.9588264!4d135.6783057!16s%2Fg%2F11dxmc3_m_?hl=ja" TargetMode="External"/><Relationship Id="rId1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6" Type="http://schemas.openxmlformats.org/officeDocument/2006/relationships/hyperlink" Target="https://www.google.co.jp/maps/@34.958124,135.6680573,3a,75y,272.29h,89.59t/data=!3m7!1e1!3m5!1s5ckcx6yPlOUYDSkTeN3upQ!2e0!6shttps:%2F%2Fstreetviewpixels-pa.googleapis.com%2Fv1%2Fthumbnail%3Fpanoid%3D5ckcx6yPlOUYDSkTeN3upQ%26cb_client%3Dmaps_sv.tactile.gps%26w%3D203%26h%3D100%26yaw%3D72.14982%26pitch%3D0%26thumbfov%3D100!7i16384!8i8192?hl=ja" TargetMode="External"/><Relationship Id="rId11" Type="http://schemas.openxmlformats.org/officeDocument/2006/relationships/printerSettings" Target="../printerSettings/printerSettings30.bin"/><Relationship Id="rId5" Type="http://schemas.openxmlformats.org/officeDocument/2006/relationships/hyperlink" Target="https://www.google.co.jp/maps/@34.9569176,135.6718161,3a,75y,140.2h,86.1t/data=!3m6!1e1!3m4!1sxQCBB92DF4YTNFn9-9VdGQ!2e0!7i16384!8i8192?hl=ja" TargetMode="External"/><Relationship Id="rId10" Type="http://schemas.openxmlformats.org/officeDocument/2006/relationships/hyperlink" Target="https://www.google.co.jp/maps/@34.9562535,135.6770634,223m/data=!3m1!1e3?hl=ja" TargetMode="External"/><Relationship Id="rId4" Type="http://schemas.openxmlformats.org/officeDocument/2006/relationships/hyperlink" Target="https://www.google.co.jp/maps/@34.9591389,135.6736088,157m/data=!3m1!1e3!5m1!1e1?hl=ja" TargetMode="External"/><Relationship Id="rId9" Type="http://schemas.openxmlformats.org/officeDocument/2006/relationships/hyperlink" Target="https://www.google.co.jp/maps/@34.9569176,135.6718161,3a,75y,140.2h,86.1t/data=!3m6!1e1!3m4!1sxQCBB92DF4YTNFn9-9VdGQ!2e0!7i16384!8i8192?hl=ja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13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18" Type="http://schemas.openxmlformats.org/officeDocument/2006/relationships/hyperlink" Target="https://www.google.co.jp/maps/@34.9518556,135.6915936,3a,75y,263.19h,84.98t/data=!3m7!1e1!3m5!1spfvg01A_GpxYWdaX132Qvw!2e0!6shttps:%2F%2Fstreetviewpixels-pa.googleapis.com%2Fv1%2Fthumbnail%3Fpanoid%3Dpfvg01A_GpxYWdaX132Qvw%26cb_client%3Dmaps_sv.tactile.gps%26w%3D203%26h%3D100%26yaw%3D10.412898%26pitch%3D0%26thumbfov%3D100!7i13312!8i6656?hl=ja" TargetMode="External"/><Relationship Id="rId3" Type="http://schemas.openxmlformats.org/officeDocument/2006/relationships/hyperlink" Target="https://www.google.co.jp/maps/@34.9512119,135.6817598,3a,75y,202.44h,84.26t/data=!3m7!1e1!3m5!1sX23cvw4MsTA6AFfbCmcd5Q!2e0!6shttps:%2F%2Fstreetviewpixels-pa.googleapis.com%2Fv1%2Fthumbnail%3Fpanoid%3DX23cvw4MsTA6AFfbCmcd5Q%26cb_client%3Dmaps_sv.tactile.gps%26w%3D203%26h%3D100%26yaw%3D266.22067%26pitch%3D0%26thumbfov%3D100!7i13312!8i6656?hl=ja" TargetMode="External"/><Relationship Id="rId7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12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17" Type="http://schemas.openxmlformats.org/officeDocument/2006/relationships/hyperlink" Target="https://www.google.co.jp/maps/@34.9496437,135.6737004,132m/data=!3m1!1e3?hl=ja" TargetMode="External"/><Relationship Id="rId2" Type="http://schemas.openxmlformats.org/officeDocument/2006/relationships/hyperlink" Target="https://www.google.co.jp/maps/@34.9595059,135.6615955,3a,90y,320.65h,105.99t/data=!3m6!1e1!3m4!1smNqspfyTWMmDjemF6sI9lA!2e0!7i13312!8i6656?hl=ja" TargetMode="External"/><Relationship Id="rId16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20" Type="http://schemas.openxmlformats.org/officeDocument/2006/relationships/printerSettings" Target="../printerSettings/printerSettings31.bin"/><Relationship Id="rId1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6" Type="http://schemas.openxmlformats.org/officeDocument/2006/relationships/hyperlink" Target="https://www.google.co.jp/maps/@34.9474637,135.6792965,3a,75y,20.95h,79.42t/data=!3m6!1e1!3m4!1sZadhcRpY7OtrVJ5Wb0Ueqg!2e0!7i16384!8i8192?hl=ja" TargetMode="External"/><Relationship Id="rId11" Type="http://schemas.openxmlformats.org/officeDocument/2006/relationships/hyperlink" Target="https://www.google.co.jp/maps/place/%E3%80%92610-1132+%E4%BA%AC%E9%83%BD%E5%BA%9C%E4%BA%AC%E9%83%BD%E5%B8%82%E8%A5%BF%E4%BA%AC%E5%8C%BA%E5%A4%A7%E5%8E%9F%E9%87%8E%E7%81%B0%E6%96%B9%E7%94%BA%EF%BC%94%EF%BC%95%EF%BC%91%E2%88%92%EF%BC%91+%E5%A4%A7%E5%8E%9F%E9%87%8E%E7%B7%8F%E5%90%88%E8%87%AA%E6%B2%BB%E4%BC%9A%E9%A4%A8/@34.9530375,135.6672831,157m/data=!3m1!1e3!4m6!3m5!1s0x600101489b6b5221:0xf3008d24fe71eee2!8m2!3d34.9531865!4d135.6672161!16s%2Fg%2F12hxk5vcx?hl=ja" TargetMode="External"/><Relationship Id="rId5" Type="http://schemas.openxmlformats.org/officeDocument/2006/relationships/hyperlink" Target="https://www.google.co.jp/maps/@34.9463509,135.691779,3a,75y,84.56h,84.18t/data=!3m6!1e1!3m4!1s2Q0-ntqT7ikUpZW0oNopLw!2e0!7i13312!8i6656?hl=ja" TargetMode="External"/><Relationship Id="rId15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10" Type="http://schemas.openxmlformats.org/officeDocument/2006/relationships/hyperlink" Target="https://www.google.co.jp/maps/@34.9484588,135.6870266,3a,75y,186.61h,84.43t/data=!3m7!1e1!3m5!1sG1lmm9eGWKopWsIFQyCCyw!2e0!6shttps:%2F%2Fstreetviewpixels-pa.googleapis.com%2Fv1%2Fthumbnail%3Fpanoid%3DG1lmm9eGWKopWsIFQyCCyw%26cb_client%3Dmaps_sv.tactile.gps%26w%3D203%26h%3D100%26yaw%3D122.38957%26pitch%3D0%26thumbfov%3D100!7i13312!8i6656?hl=ja" TargetMode="External"/><Relationship Id="rId19" Type="http://schemas.openxmlformats.org/officeDocument/2006/relationships/hyperlink" Target="https://www.google.co.jp/maps/@34.9659606,135.622289,3a,75y,6.5h,89.44t/data=!3m7!1e1!3m5!1sK14rTIF9rX87DL6K4JRA6g!2e0!6shttps:%2F%2Fstreetviewpixels-pa.googleapis.com%2Fv1%2Fthumbnail%3Fpanoid%3DK14rTIF9rX87DL6K4JRA6g%26cb_client%3Dmaps_sv.tactile.gps%26w%3D203%26h%3D100%26yaw%3D15.337186%26pitch%3D0%26thumbfov%3D100!7i13312!8i6656?hl=ja" TargetMode="External"/><Relationship Id="rId4" Type="http://schemas.openxmlformats.org/officeDocument/2006/relationships/hyperlink" Target="https://www.google.co.jp/maps/@34.9534395,135.6727849,3a,75y,345.81h,80.57t/data=!3m6!1e1!3m4!1swQuJMIQkNzHOmsjfbbo6XQ!2e0!7i16384!8i8192?hl=ja" TargetMode="External"/><Relationship Id="rId9" Type="http://schemas.openxmlformats.org/officeDocument/2006/relationships/hyperlink" Target="https://www.google.co.jp/maps/@34.9493477,135.6901933,3a,75y,53.58h,88.03t/data=!3m6!1e1!3m4!1sAf9Ja4p5mT11v9ZYSAlXSQ!2e0!7i13312!8i6656?hl=ja" TargetMode="External"/><Relationship Id="rId14" Type="http://schemas.openxmlformats.org/officeDocument/2006/relationships/hyperlink" Target="https://www.google.co.jp/maps/@34.9474637,135.6792965,3a,75y,20.95h,79.42t/data=!3m6!1e1!3m4!1sZadhcRpY7OtrVJ5Wb0Ueqg!2e0!7i16384!8i8192?hl=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0D7-1763-4869-9209-7C28D637464E}">
  <sheetPr codeName="Sheet1"/>
  <dimension ref="A1:H19"/>
  <sheetViews>
    <sheetView tabSelected="1" zoomScaleNormal="100" zoomScaleSheetLayoutView="100" workbookViewId="0">
      <selection activeCell="B18" sqref="B18"/>
    </sheetView>
  </sheetViews>
  <sheetFormatPr defaultRowHeight="13.5" x14ac:dyDescent="0.25"/>
  <cols>
    <col min="1" max="6" width="15.7109375" style="2" customWidth="1"/>
    <col min="7" max="16384" width="9.140625" style="2"/>
  </cols>
  <sheetData>
    <row r="1" spans="1:8" ht="12" customHeight="1" x14ac:dyDescent="0.25">
      <c r="A1" s="244" t="s">
        <v>394</v>
      </c>
      <c r="B1" s="244"/>
      <c r="C1" s="244"/>
      <c r="D1" s="244"/>
      <c r="E1" s="244"/>
      <c r="F1" s="244"/>
      <c r="G1" s="1"/>
      <c r="H1" s="1"/>
    </row>
    <row r="2" spans="1:8" ht="12" customHeight="1" x14ac:dyDescent="0.25">
      <c r="A2" s="244"/>
      <c r="B2" s="244"/>
      <c r="C2" s="244"/>
      <c r="D2" s="244"/>
      <c r="E2" s="244"/>
      <c r="F2" s="244"/>
      <c r="G2" s="1"/>
      <c r="H2" s="1"/>
    </row>
    <row r="3" spans="1:8" ht="12" customHeight="1" x14ac:dyDescent="0.25">
      <c r="A3" s="244"/>
      <c r="B3" s="244"/>
      <c r="C3" s="244"/>
      <c r="D3" s="244"/>
      <c r="E3" s="244"/>
      <c r="F3" s="244"/>
      <c r="G3" s="1"/>
      <c r="H3" s="1"/>
    </row>
    <row r="4" spans="1:8" s="4" customFormat="1" ht="22.5" customHeight="1" x14ac:dyDescent="0.25">
      <c r="A4" s="247" t="s">
        <v>193</v>
      </c>
      <c r="B4" s="247"/>
      <c r="C4" s="247"/>
      <c r="D4" s="247"/>
      <c r="E4" s="247"/>
      <c r="F4" s="247"/>
      <c r="G4" s="3"/>
      <c r="H4" s="3"/>
    </row>
    <row r="5" spans="1:8" s="5" customFormat="1" ht="22.5" customHeight="1" x14ac:dyDescent="0.3">
      <c r="A5" s="248" t="s">
        <v>80</v>
      </c>
      <c r="B5" s="248"/>
      <c r="C5" s="248"/>
      <c r="D5" s="248"/>
      <c r="E5" s="248"/>
      <c r="F5" s="248"/>
    </row>
    <row r="6" spans="1:8" s="5" customFormat="1" ht="20.100000000000001" customHeight="1" x14ac:dyDescent="0.35">
      <c r="A6" s="249" t="s">
        <v>393</v>
      </c>
      <c r="B6" s="249"/>
      <c r="C6" s="249"/>
      <c r="D6" s="249"/>
      <c r="E6" s="249"/>
      <c r="F6" s="249"/>
    </row>
    <row r="7" spans="1:8" s="5" customFormat="1" ht="21" customHeight="1" x14ac:dyDescent="0.3">
      <c r="A7" s="242"/>
      <c r="B7" s="242"/>
      <c r="C7" s="242"/>
      <c r="D7" s="242"/>
      <c r="E7" s="242"/>
      <c r="F7" s="242"/>
    </row>
    <row r="8" spans="1:8" s="5" customFormat="1" ht="22.5" customHeight="1" x14ac:dyDescent="0.3">
      <c r="A8" s="248" t="s">
        <v>81</v>
      </c>
      <c r="B8" s="248"/>
      <c r="C8" s="248"/>
      <c r="D8" s="248"/>
      <c r="E8" s="248"/>
      <c r="F8" s="248"/>
    </row>
    <row r="9" spans="1:8" s="6" customFormat="1" ht="21.75" customHeight="1" x14ac:dyDescent="0.35">
      <c r="A9" s="140" t="s">
        <v>82</v>
      </c>
      <c r="B9" s="141" t="s">
        <v>84</v>
      </c>
      <c r="C9" s="141" t="s">
        <v>85</v>
      </c>
      <c r="D9" s="142" t="s">
        <v>86</v>
      </c>
      <c r="E9" s="141" t="s">
        <v>87</v>
      </c>
      <c r="F9" s="141" t="s">
        <v>88</v>
      </c>
    </row>
    <row r="10" spans="1:8" s="6" customFormat="1" ht="21.75" customHeight="1" x14ac:dyDescent="0.35">
      <c r="A10" s="141" t="s">
        <v>89</v>
      </c>
      <c r="B10" s="141" t="s">
        <v>90</v>
      </c>
      <c r="C10" s="141" t="s">
        <v>91</v>
      </c>
      <c r="D10" s="250"/>
      <c r="E10" s="250"/>
      <c r="F10" s="250"/>
    </row>
    <row r="11" spans="1:8" s="5" customFormat="1" ht="24" customHeight="1" x14ac:dyDescent="0.35">
      <c r="A11" s="245" t="s">
        <v>389</v>
      </c>
      <c r="B11" s="246"/>
      <c r="C11" s="245" t="s">
        <v>390</v>
      </c>
      <c r="D11" s="246"/>
      <c r="E11" s="245" t="s">
        <v>391</v>
      </c>
      <c r="F11" s="246"/>
    </row>
    <row r="12" spans="1:8" s="5" customFormat="1" ht="13.5" customHeight="1" x14ac:dyDescent="0.3">
      <c r="A12" s="251"/>
      <c r="B12" s="251"/>
      <c r="C12" s="251"/>
      <c r="D12" s="251"/>
      <c r="E12" s="251"/>
      <c r="F12" s="251"/>
    </row>
    <row r="13" spans="1:8" s="5" customFormat="1" ht="22.5" customHeight="1" x14ac:dyDescent="0.3">
      <c r="A13" s="248" t="s">
        <v>267</v>
      </c>
      <c r="B13" s="248"/>
      <c r="C13" s="248"/>
      <c r="D13" s="248"/>
      <c r="E13" s="248"/>
      <c r="F13" s="248"/>
    </row>
    <row r="14" spans="1:8" s="5" customFormat="1" ht="21" customHeight="1" x14ac:dyDescent="0.3">
      <c r="A14" s="144" t="s">
        <v>92</v>
      </c>
      <c r="B14" s="7" t="s">
        <v>93</v>
      </c>
      <c r="C14" s="7" t="s">
        <v>94</v>
      </c>
      <c r="D14" s="7" t="s">
        <v>95</v>
      </c>
      <c r="E14" s="7" t="s">
        <v>96</v>
      </c>
      <c r="F14" s="8"/>
    </row>
    <row r="15" spans="1:8" s="5" customFormat="1" ht="21" customHeight="1" x14ac:dyDescent="0.3">
      <c r="A15" s="7" t="s">
        <v>97</v>
      </c>
      <c r="B15" s="7" t="s">
        <v>98</v>
      </c>
      <c r="C15" s="7" t="s">
        <v>99</v>
      </c>
      <c r="D15" s="7" t="s">
        <v>100</v>
      </c>
      <c r="E15" s="9" t="s">
        <v>101</v>
      </c>
      <c r="F15" s="8"/>
    </row>
    <row r="16" spans="1:8" s="5" customFormat="1" ht="13.5" customHeight="1" x14ac:dyDescent="0.3">
      <c r="A16" s="242"/>
      <c r="B16" s="242"/>
      <c r="C16" s="242"/>
      <c r="D16" s="242"/>
      <c r="E16" s="242"/>
      <c r="F16" s="242"/>
    </row>
    <row r="17" spans="1:6" s="5" customFormat="1" ht="21.75" customHeight="1" x14ac:dyDescent="0.3">
      <c r="A17" s="7" t="s">
        <v>102</v>
      </c>
      <c r="B17" s="7" t="s">
        <v>103</v>
      </c>
      <c r="C17" s="7" t="s">
        <v>104</v>
      </c>
      <c r="D17" s="7" t="s">
        <v>105</v>
      </c>
      <c r="E17" s="7" t="s">
        <v>106</v>
      </c>
      <c r="F17" s="10"/>
    </row>
    <row r="18" spans="1:6" s="5" customFormat="1" ht="21.75" customHeight="1" x14ac:dyDescent="0.3">
      <c r="A18" s="7" t="s">
        <v>107</v>
      </c>
      <c r="B18" s="7" t="s">
        <v>108</v>
      </c>
      <c r="C18" s="242"/>
      <c r="D18" s="242"/>
      <c r="E18" s="242"/>
      <c r="F18" s="242"/>
    </row>
    <row r="19" spans="1:6" ht="19.5" customHeight="1" x14ac:dyDescent="0.25">
      <c r="A19" s="243"/>
      <c r="B19" s="243"/>
      <c r="C19" s="243"/>
      <c r="D19" s="243"/>
      <c r="E19" s="243"/>
      <c r="F19" s="243"/>
    </row>
  </sheetData>
  <mergeCells count="15">
    <mergeCell ref="A16:F16"/>
    <mergeCell ref="A19:F19"/>
    <mergeCell ref="C18:F18"/>
    <mergeCell ref="A1:F3"/>
    <mergeCell ref="A11:B11"/>
    <mergeCell ref="C11:D11"/>
    <mergeCell ref="E11:F11"/>
    <mergeCell ref="A4:F4"/>
    <mergeCell ref="A5:F5"/>
    <mergeCell ref="A6:F6"/>
    <mergeCell ref="A8:F8"/>
    <mergeCell ref="D10:F10"/>
    <mergeCell ref="A12:F12"/>
    <mergeCell ref="A13:F13"/>
    <mergeCell ref="A7:F7"/>
  </mergeCells>
  <phoneticPr fontId="4"/>
  <hyperlinks>
    <hyperlink ref="A6" location="予定一覧!A1" display="予定一覧!A1" xr:uid="{6BA14921-3A76-413F-9BDB-A5EFF42615AC}"/>
    <hyperlink ref="B9" location="'5月'!A1" display="5月" xr:uid="{97553A60-4734-4D64-A90A-90446D194EF9}"/>
    <hyperlink ref="C9" location="'6月'!A1" display="6月" xr:uid="{8301F872-3EAF-46E0-AB72-A333CA172427}"/>
    <hyperlink ref="D9" location="'7月'!A1" display="7月" xr:uid="{8BD8BF99-FC7D-464D-86AC-3232CDDB4C54}"/>
    <hyperlink ref="E9" location="'8月'!A1" display="8月" xr:uid="{285D4B0D-47FA-4687-BB59-0776C391F4AF}"/>
    <hyperlink ref="F9" location="'9月'!A1" display="9月" xr:uid="{3F2BFA19-48A6-469C-9F4D-00C8B5DC057F}"/>
    <hyperlink ref="A10" location="'10月'!A1" display="10月" xr:uid="{B09998F9-3CFA-4352-A7E0-156DFC622B71}"/>
    <hyperlink ref="B10" location="'11月'!A1" display="11月" xr:uid="{9C5F4900-7528-48AE-A61A-7F9C4F804F77}"/>
    <hyperlink ref="C10" location="'12月'!A1" display="12月" xr:uid="{67A09B0C-0EA2-470F-8346-4374D142456E}"/>
    <hyperlink ref="A14" location="'桂 '!A1" display="桂学区" xr:uid="{9B2859E1-41C1-4E51-A203-4C747D5DC736}"/>
    <hyperlink ref="B14" location="桂川!A1" display="桂川!A1" xr:uid="{9040402B-7575-4763-A150-1BBBBBAD4372}"/>
    <hyperlink ref="C14" location="桂東!A1" display="桂東!A1" xr:uid="{A6F29159-526F-4F72-A3AF-C8FD81418449}"/>
    <hyperlink ref="D14" location="桂徳!A1" display="桂徳!A1" xr:uid="{73BB6DAB-0291-4C94-A1D3-899E9789FC74}"/>
    <hyperlink ref="E14" location="川岡!A1" display="川岡!A1" xr:uid="{2E9F1F07-5981-4F87-87D5-6133AA971316}"/>
    <hyperlink ref="A15" location="川岡東!A1" display="川岡東!A1" xr:uid="{D5A48E6A-535B-4503-9F1E-182BD1ABA676}"/>
    <hyperlink ref="B15" location="樫原!A1" display="樫原!A1" xr:uid="{ACD89762-17D5-4673-9918-744A9E4B7D44}"/>
    <hyperlink ref="C15" location="松尾!A1" display="松尾!A1" xr:uid="{10BE9D76-2F69-4BF0-AECA-5DDBECF6F27F}"/>
    <hyperlink ref="D15" location="松陽!A1" display="松陽!A1" xr:uid="{FE4976FB-6F05-461B-90D4-C3A66B676437}"/>
    <hyperlink ref="E15" location="嵐山東!A1" display="嵐山東!A1" xr:uid="{29B37C95-1BE7-4341-AA4A-C65BA8A440A8}"/>
    <hyperlink ref="A17" location="大枝!A1" display="大枝!A1" xr:uid="{A39BB8D7-0961-4277-BAC1-C05323142989}"/>
    <hyperlink ref="B17" location="桂坂!A1" display="桂坂!A1" xr:uid="{5DD46AEC-7151-4A23-8C83-825F60770BC5}"/>
    <hyperlink ref="C17" location="新林!A1" display="新林!A1" xr:uid="{2787715A-2F1B-426C-8E05-970C2051381F}"/>
    <hyperlink ref="D17" location="境谷!A1" display="境谷!A1" xr:uid="{D9D6117A-25E9-43BB-9630-43F3AB78B651}"/>
    <hyperlink ref="E17" location="福西!A1" display="福西!A1" xr:uid="{FF80B223-0BB3-41CC-9016-5286410D7695}"/>
    <hyperlink ref="A18" location="竹の里!A1" display="竹の里!A1" xr:uid="{E0F46787-4A8B-4023-88D3-F785458A38F0}"/>
    <hyperlink ref="B18" location="大原野!A1" display="大原野!A1" xr:uid="{A2D3BE04-791F-42DA-9D71-4DAED2E54FE8}"/>
    <hyperlink ref="A11:B11" location="'1月'!A1" display="1月（2025年）" xr:uid="{8FB7BF48-5469-4A5D-A8BC-3D029E8BA0EB}"/>
    <hyperlink ref="A6:F6" location="予定一覧!A1" display="　令和６年度予定一覧表" xr:uid="{D3F060C9-D144-4633-BBA4-8025D060E265}"/>
    <hyperlink ref="E11:F11" location="'3月'!A1" display="3月（2025年）" xr:uid="{7D5A32B1-04B5-4341-8CAE-8EE154DF0C25}"/>
    <hyperlink ref="C11:D11" location="'2月'!A1" display="2月（2025年）" xr:uid="{8BA12C2F-07E3-4B24-9B17-1B4B0A971557}"/>
    <hyperlink ref="A9" location="'4月'!A1" display="4月" xr:uid="{ED855E7F-4A9C-4711-BD30-1D990C03CDC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86A1-FFFB-4C39-B671-DD7F93EEF95D}">
  <sheetPr codeName="Sheet2">
    <pageSetUpPr fitToPage="1"/>
  </sheetPr>
  <dimension ref="A1:G169"/>
  <sheetViews>
    <sheetView view="pageBreakPreview" zoomScaleNormal="70" zoomScaleSheetLayoutView="100" workbookViewId="0">
      <selection activeCell="E132" sqref="E132"/>
    </sheetView>
  </sheetViews>
  <sheetFormatPr defaultRowHeight="12" x14ac:dyDescent="0.15"/>
  <cols>
    <col min="1" max="1" width="29.7109375" style="88" customWidth="1"/>
    <col min="2" max="2" width="45.85546875" style="88" bestFit="1" customWidth="1"/>
    <col min="3" max="3" width="11.42578125" style="88" customWidth="1"/>
    <col min="4" max="4" width="7" style="88" customWidth="1"/>
    <col min="5" max="5" width="29.7109375" style="88" customWidth="1"/>
    <col min="6" max="6" width="31.7109375" style="88" customWidth="1"/>
    <col min="7" max="7" width="11.42578125" style="88" customWidth="1"/>
    <col min="8" max="16384" width="9.140625" style="88"/>
  </cols>
  <sheetData>
    <row r="1" spans="1:7" ht="30" customHeight="1" x14ac:dyDescent="0.15">
      <c r="A1" s="253" t="s">
        <v>83</v>
      </c>
      <c r="B1" s="253"/>
      <c r="C1" s="89"/>
      <c r="D1" s="90"/>
      <c r="E1" s="91"/>
      <c r="F1" s="90"/>
      <c r="G1" s="90"/>
    </row>
    <row r="2" spans="1:7" ht="24.75" customHeight="1" x14ac:dyDescent="0.15">
      <c r="A2" s="254" t="s">
        <v>359</v>
      </c>
      <c r="B2" s="254"/>
      <c r="C2" s="254"/>
      <c r="D2" s="254"/>
      <c r="E2" s="254"/>
      <c r="F2" s="254"/>
      <c r="G2" s="117"/>
    </row>
    <row r="3" spans="1:7" ht="24.75" customHeight="1" x14ac:dyDescent="0.15">
      <c r="A3" s="252" t="s">
        <v>349</v>
      </c>
      <c r="B3" s="252"/>
      <c r="C3" s="252"/>
      <c r="D3" s="252"/>
      <c r="E3" s="252"/>
      <c r="F3" s="252"/>
      <c r="G3" s="252"/>
    </row>
    <row r="4" spans="1:7" ht="30" customHeight="1" x14ac:dyDescent="0.15">
      <c r="A4" s="127" t="s">
        <v>125</v>
      </c>
      <c r="B4" s="128" t="s">
        <v>3</v>
      </c>
      <c r="C4" s="95" t="s">
        <v>4</v>
      </c>
      <c r="D4" s="89"/>
      <c r="E4" s="127" t="s">
        <v>125</v>
      </c>
      <c r="F4" s="95" t="s">
        <v>3</v>
      </c>
      <c r="G4" s="95" t="s">
        <v>4</v>
      </c>
    </row>
    <row r="5" spans="1:7" ht="30" customHeight="1" x14ac:dyDescent="0.15">
      <c r="A5" s="110">
        <v>45383</v>
      </c>
      <c r="B5" s="123" t="s">
        <v>211</v>
      </c>
      <c r="C5" s="113" t="s">
        <v>194</v>
      </c>
      <c r="D5" s="90"/>
      <c r="E5" s="110">
        <v>45432</v>
      </c>
      <c r="F5" s="107" t="s">
        <v>227</v>
      </c>
      <c r="G5" s="113" t="s">
        <v>203</v>
      </c>
    </row>
    <row r="6" spans="1:7" ht="30" customHeight="1" x14ac:dyDescent="0.15">
      <c r="A6" s="110">
        <v>45383</v>
      </c>
      <c r="B6" s="123" t="s">
        <v>212</v>
      </c>
      <c r="C6" s="113" t="s">
        <v>194</v>
      </c>
      <c r="D6" s="90"/>
      <c r="E6" s="110">
        <v>45432</v>
      </c>
      <c r="F6" s="107" t="s">
        <v>228</v>
      </c>
      <c r="G6" s="113" t="s">
        <v>203</v>
      </c>
    </row>
    <row r="7" spans="1:7" ht="30" customHeight="1" x14ac:dyDescent="0.15">
      <c r="A7" s="110">
        <v>45386</v>
      </c>
      <c r="B7" s="123" t="s">
        <v>214</v>
      </c>
      <c r="C7" s="113" t="s">
        <v>195</v>
      </c>
      <c r="D7" s="90"/>
      <c r="E7" s="110">
        <v>45435</v>
      </c>
      <c r="F7" s="116" t="s">
        <v>69</v>
      </c>
      <c r="G7" s="138" t="s">
        <v>199</v>
      </c>
    </row>
    <row r="8" spans="1:7" ht="30" customHeight="1" x14ac:dyDescent="0.15">
      <c r="A8" s="110">
        <v>45386</v>
      </c>
      <c r="B8" s="123" t="s">
        <v>263</v>
      </c>
      <c r="C8" s="113" t="s">
        <v>195</v>
      </c>
      <c r="D8" s="90"/>
      <c r="E8" s="110">
        <v>45435</v>
      </c>
      <c r="F8" s="107" t="s">
        <v>70</v>
      </c>
      <c r="G8" s="113" t="s">
        <v>199</v>
      </c>
    </row>
    <row r="9" spans="1:7" ht="30" customHeight="1" x14ac:dyDescent="0.15">
      <c r="A9" s="110">
        <v>45387</v>
      </c>
      <c r="B9" s="123" t="s">
        <v>215</v>
      </c>
      <c r="C9" s="113" t="s">
        <v>196</v>
      </c>
      <c r="D9" s="90"/>
      <c r="E9" s="110">
        <v>45436</v>
      </c>
      <c r="F9" s="115" t="s">
        <v>243</v>
      </c>
      <c r="G9" s="121" t="s">
        <v>207</v>
      </c>
    </row>
    <row r="10" spans="1:7" ht="30" customHeight="1" x14ac:dyDescent="0.15">
      <c r="A10" s="110">
        <v>45387</v>
      </c>
      <c r="B10" s="123" t="s">
        <v>216</v>
      </c>
      <c r="C10" s="113" t="s">
        <v>196</v>
      </c>
      <c r="D10" s="90"/>
      <c r="E10" s="110">
        <v>45436</v>
      </c>
      <c r="F10" s="115" t="s">
        <v>233</v>
      </c>
      <c r="G10" s="121" t="s">
        <v>207</v>
      </c>
    </row>
    <row r="11" spans="1:7" ht="30" customHeight="1" x14ac:dyDescent="0.15">
      <c r="A11" s="110">
        <v>45390</v>
      </c>
      <c r="B11" s="139" t="s">
        <v>67</v>
      </c>
      <c r="C11" s="113" t="s">
        <v>198</v>
      </c>
      <c r="D11" s="90"/>
      <c r="E11" s="219">
        <v>45437</v>
      </c>
      <c r="F11" s="220" t="s">
        <v>482</v>
      </c>
      <c r="G11" s="221" t="s">
        <v>483</v>
      </c>
    </row>
    <row r="12" spans="1:7" ht="30" customHeight="1" x14ac:dyDescent="0.15">
      <c r="A12" s="110">
        <v>45390</v>
      </c>
      <c r="B12" s="139" t="s">
        <v>219</v>
      </c>
      <c r="C12" s="113" t="s">
        <v>198</v>
      </c>
      <c r="D12" s="90"/>
      <c r="E12" s="219">
        <v>45437</v>
      </c>
      <c r="F12" s="220" t="s">
        <v>484</v>
      </c>
      <c r="G12" s="221" t="s">
        <v>485</v>
      </c>
    </row>
    <row r="13" spans="1:7" ht="30" customHeight="1" x14ac:dyDescent="0.15">
      <c r="A13" s="110">
        <v>45393</v>
      </c>
      <c r="B13" s="123" t="s">
        <v>217</v>
      </c>
      <c r="C13" s="113" t="s">
        <v>197</v>
      </c>
      <c r="D13" s="90"/>
      <c r="E13" s="110">
        <v>45439</v>
      </c>
      <c r="F13" s="115" t="s">
        <v>234</v>
      </c>
      <c r="G13" s="121" t="s">
        <v>208</v>
      </c>
    </row>
    <row r="14" spans="1:7" ht="30" customHeight="1" x14ac:dyDescent="0.15">
      <c r="A14" s="110">
        <v>45393</v>
      </c>
      <c r="B14" s="123" t="s">
        <v>255</v>
      </c>
      <c r="C14" s="113" t="s">
        <v>197</v>
      </c>
      <c r="D14" s="90"/>
      <c r="E14" s="110">
        <v>45439</v>
      </c>
      <c r="F14" s="115" t="s">
        <v>235</v>
      </c>
      <c r="G14" s="121" t="s">
        <v>208</v>
      </c>
    </row>
    <row r="15" spans="1:7" ht="30" customHeight="1" x14ac:dyDescent="0.15">
      <c r="A15" s="110">
        <v>45394</v>
      </c>
      <c r="B15" s="139" t="s">
        <v>218</v>
      </c>
      <c r="C15" s="113" t="s">
        <v>198</v>
      </c>
      <c r="D15" s="90"/>
      <c r="E15" s="110">
        <v>45442</v>
      </c>
      <c r="F15" s="115" t="s">
        <v>253</v>
      </c>
      <c r="G15" s="121" t="s">
        <v>201</v>
      </c>
    </row>
    <row r="16" spans="1:7" ht="30" customHeight="1" x14ac:dyDescent="0.15">
      <c r="A16" s="110">
        <v>45394</v>
      </c>
      <c r="B16" s="139" t="s">
        <v>20</v>
      </c>
      <c r="C16" s="113" t="s">
        <v>198</v>
      </c>
      <c r="D16" s="90"/>
      <c r="E16" s="110">
        <v>45442</v>
      </c>
      <c r="F16" s="115" t="s">
        <v>257</v>
      </c>
      <c r="G16" s="121" t="s">
        <v>201</v>
      </c>
    </row>
    <row r="17" spans="1:7" ht="30" customHeight="1" x14ac:dyDescent="0.15">
      <c r="A17" s="110">
        <v>45397</v>
      </c>
      <c r="B17" s="107" t="s">
        <v>220</v>
      </c>
      <c r="C17" s="113" t="s">
        <v>199</v>
      </c>
      <c r="D17" s="90"/>
      <c r="E17" s="110">
        <v>45443</v>
      </c>
      <c r="F17" s="107" t="s">
        <v>259</v>
      </c>
      <c r="G17" s="113" t="s">
        <v>203</v>
      </c>
    </row>
    <row r="18" spans="1:7" ht="30" customHeight="1" x14ac:dyDescent="0.15">
      <c r="A18" s="110">
        <v>45397</v>
      </c>
      <c r="B18" s="107" t="s">
        <v>221</v>
      </c>
      <c r="C18" s="113" t="s">
        <v>199</v>
      </c>
      <c r="D18" s="90"/>
      <c r="E18" s="110">
        <v>45443</v>
      </c>
      <c r="F18" s="107" t="s">
        <v>51</v>
      </c>
      <c r="G18" s="113" t="s">
        <v>203</v>
      </c>
    </row>
    <row r="19" spans="1:7" ht="30" customHeight="1" x14ac:dyDescent="0.15">
      <c r="A19" s="110">
        <v>45400</v>
      </c>
      <c r="B19" s="107" t="s">
        <v>222</v>
      </c>
      <c r="C19" s="113" t="s">
        <v>200</v>
      </c>
      <c r="D19" s="90"/>
      <c r="E19" s="219">
        <v>45444</v>
      </c>
      <c r="F19" s="220" t="s">
        <v>486</v>
      </c>
      <c r="G19" s="221" t="s">
        <v>487</v>
      </c>
    </row>
    <row r="20" spans="1:7" ht="30" customHeight="1" x14ac:dyDescent="0.15">
      <c r="A20" s="110">
        <v>45400</v>
      </c>
      <c r="B20" s="116" t="s">
        <v>16</v>
      </c>
      <c r="C20" s="138" t="s">
        <v>200</v>
      </c>
      <c r="D20" s="90"/>
      <c r="E20" s="219">
        <v>45444</v>
      </c>
      <c r="F20" s="220" t="s">
        <v>489</v>
      </c>
      <c r="G20" s="221" t="s">
        <v>488</v>
      </c>
    </row>
    <row r="21" spans="1:7" ht="30" customHeight="1" x14ac:dyDescent="0.15">
      <c r="A21" s="110">
        <v>45401</v>
      </c>
      <c r="B21" s="115" t="s">
        <v>55</v>
      </c>
      <c r="C21" s="121" t="s">
        <v>201</v>
      </c>
      <c r="D21" s="90"/>
      <c r="E21" s="110">
        <v>45446</v>
      </c>
      <c r="F21" s="107" t="s">
        <v>273</v>
      </c>
      <c r="G21" s="113" t="s">
        <v>197</v>
      </c>
    </row>
    <row r="22" spans="1:7" ht="30" customHeight="1" x14ac:dyDescent="0.15">
      <c r="A22" s="110">
        <v>45401</v>
      </c>
      <c r="B22" s="115" t="s">
        <v>56</v>
      </c>
      <c r="C22" s="121" t="s">
        <v>201</v>
      </c>
      <c r="D22" s="90"/>
      <c r="E22" s="110">
        <v>45446</v>
      </c>
      <c r="F22" s="123" t="s">
        <v>274</v>
      </c>
      <c r="G22" s="113" t="s">
        <v>197</v>
      </c>
    </row>
    <row r="23" spans="1:7" ht="30" customHeight="1" x14ac:dyDescent="0.15">
      <c r="A23" s="110">
        <v>45404</v>
      </c>
      <c r="B23" s="135" t="s">
        <v>231</v>
      </c>
      <c r="C23" s="121" t="s">
        <v>207</v>
      </c>
      <c r="D23" s="90"/>
      <c r="E23" s="110">
        <v>45449</v>
      </c>
      <c r="F23" s="123" t="s">
        <v>75</v>
      </c>
      <c r="G23" s="113" t="s">
        <v>198</v>
      </c>
    </row>
    <row r="24" spans="1:7" ht="30" customHeight="1" x14ac:dyDescent="0.15">
      <c r="A24" s="110">
        <v>45404</v>
      </c>
      <c r="B24" s="135" t="s">
        <v>232</v>
      </c>
      <c r="C24" s="121" t="s">
        <v>207</v>
      </c>
      <c r="D24" s="90"/>
      <c r="E24" s="110">
        <v>45449</v>
      </c>
      <c r="F24" s="123" t="s">
        <v>256</v>
      </c>
      <c r="G24" s="113" t="s">
        <v>198</v>
      </c>
    </row>
    <row r="25" spans="1:7" ht="30" customHeight="1" x14ac:dyDescent="0.15">
      <c r="A25" s="110">
        <v>45407</v>
      </c>
      <c r="B25" s="135" t="s">
        <v>236</v>
      </c>
      <c r="C25" s="121" t="s">
        <v>208</v>
      </c>
      <c r="D25" s="137"/>
      <c r="E25" s="110">
        <v>45450</v>
      </c>
      <c r="F25" s="124" t="s">
        <v>224</v>
      </c>
      <c r="G25" s="121" t="s">
        <v>201</v>
      </c>
    </row>
    <row r="26" spans="1:7" ht="30" customHeight="1" x14ac:dyDescent="0.15">
      <c r="A26" s="110">
        <v>45407</v>
      </c>
      <c r="B26" s="115" t="s">
        <v>237</v>
      </c>
      <c r="C26" s="121" t="s">
        <v>208</v>
      </c>
      <c r="D26" s="90"/>
      <c r="E26" s="110">
        <v>45450</v>
      </c>
      <c r="F26" s="126" t="s">
        <v>225</v>
      </c>
      <c r="G26" s="100" t="s">
        <v>201</v>
      </c>
    </row>
    <row r="27" spans="1:7" ht="30" customHeight="1" x14ac:dyDescent="0.15">
      <c r="A27" s="110">
        <v>45408</v>
      </c>
      <c r="B27" s="107" t="s">
        <v>360</v>
      </c>
      <c r="C27" s="113" t="s">
        <v>196</v>
      </c>
      <c r="D27" s="90"/>
      <c r="E27" s="219">
        <v>45451</v>
      </c>
      <c r="F27" s="222" t="s">
        <v>490</v>
      </c>
      <c r="G27" s="223" t="s">
        <v>492</v>
      </c>
    </row>
    <row r="28" spans="1:7" ht="30" customHeight="1" x14ac:dyDescent="0.15">
      <c r="A28" s="110">
        <v>45408</v>
      </c>
      <c r="B28" s="107" t="s">
        <v>73</v>
      </c>
      <c r="C28" s="113" t="s">
        <v>196</v>
      </c>
      <c r="D28" s="90"/>
      <c r="E28" s="219">
        <v>45451</v>
      </c>
      <c r="F28" s="222" t="s">
        <v>491</v>
      </c>
      <c r="G28" s="223" t="s">
        <v>493</v>
      </c>
    </row>
    <row r="29" spans="1:7" ht="30" customHeight="1" x14ac:dyDescent="0.15">
      <c r="A29" s="212" t="s">
        <v>522</v>
      </c>
      <c r="B29" s="115" t="s">
        <v>238</v>
      </c>
      <c r="C29" s="121" t="s">
        <v>209</v>
      </c>
      <c r="D29" s="90"/>
      <c r="E29" s="110">
        <v>45453</v>
      </c>
      <c r="F29" s="107" t="s">
        <v>275</v>
      </c>
      <c r="G29" s="95" t="s">
        <v>200</v>
      </c>
    </row>
    <row r="30" spans="1:7" ht="30" customHeight="1" x14ac:dyDescent="0.15">
      <c r="A30" s="212" t="s">
        <v>522</v>
      </c>
      <c r="B30" s="115" t="s">
        <v>239</v>
      </c>
      <c r="C30" s="121" t="s">
        <v>209</v>
      </c>
      <c r="D30" s="90"/>
      <c r="E30" s="110">
        <v>45453</v>
      </c>
      <c r="F30" s="107" t="s">
        <v>276</v>
      </c>
      <c r="G30" s="95" t="s">
        <v>200</v>
      </c>
    </row>
    <row r="31" spans="1:7" ht="30" customHeight="1" x14ac:dyDescent="0.15">
      <c r="A31" s="212" t="s">
        <v>531</v>
      </c>
      <c r="B31" s="107" t="s">
        <v>213</v>
      </c>
      <c r="C31" s="113" t="s">
        <v>194</v>
      </c>
      <c r="D31" s="90"/>
      <c r="E31" s="110">
        <v>45456</v>
      </c>
      <c r="F31" s="107" t="s">
        <v>258</v>
      </c>
      <c r="G31" s="95" t="s">
        <v>202</v>
      </c>
    </row>
    <row r="32" spans="1:7" ht="30" customHeight="1" x14ac:dyDescent="0.15">
      <c r="A32" s="212" t="s">
        <v>531</v>
      </c>
      <c r="B32" s="107" t="s">
        <v>264</v>
      </c>
      <c r="C32" s="113" t="s">
        <v>194</v>
      </c>
      <c r="D32" s="90"/>
      <c r="E32" s="110">
        <v>45456</v>
      </c>
      <c r="F32" s="107" t="s">
        <v>30</v>
      </c>
      <c r="G32" s="95" t="s">
        <v>202</v>
      </c>
    </row>
    <row r="33" spans="1:7" ht="30" customHeight="1" x14ac:dyDescent="0.15">
      <c r="A33" s="212" t="s">
        <v>524</v>
      </c>
      <c r="B33" s="115" t="s">
        <v>241</v>
      </c>
      <c r="C33" s="121" t="s">
        <v>210</v>
      </c>
      <c r="D33" s="90"/>
      <c r="E33" s="110">
        <v>45457</v>
      </c>
      <c r="F33" s="107" t="s">
        <v>77</v>
      </c>
      <c r="G33" s="95" t="s">
        <v>203</v>
      </c>
    </row>
    <row r="34" spans="1:7" ht="30" customHeight="1" x14ac:dyDescent="0.15">
      <c r="A34" s="212" t="s">
        <v>524</v>
      </c>
      <c r="B34" s="115" t="s">
        <v>60</v>
      </c>
      <c r="C34" s="121" t="s">
        <v>210</v>
      </c>
      <c r="D34" s="90"/>
      <c r="E34" s="110">
        <v>45457</v>
      </c>
      <c r="F34" s="123" t="s">
        <v>78</v>
      </c>
      <c r="G34" s="113" t="s">
        <v>203</v>
      </c>
    </row>
    <row r="35" spans="1:7" ht="30" customHeight="1" x14ac:dyDescent="0.15">
      <c r="A35" s="212" t="s">
        <v>532</v>
      </c>
      <c r="B35" s="107" t="s">
        <v>272</v>
      </c>
      <c r="C35" s="113" t="s">
        <v>202</v>
      </c>
      <c r="D35" s="90"/>
      <c r="E35" s="110">
        <v>45460</v>
      </c>
      <c r="F35" s="123" t="s">
        <v>52</v>
      </c>
      <c r="G35" s="113" t="s">
        <v>204</v>
      </c>
    </row>
    <row r="36" spans="1:7" ht="30" customHeight="1" x14ac:dyDescent="0.15">
      <c r="A36" s="212" t="s">
        <v>532</v>
      </c>
      <c r="B36" s="136" t="s">
        <v>226</v>
      </c>
      <c r="C36" s="113" t="s">
        <v>202</v>
      </c>
      <c r="D36" s="90"/>
      <c r="E36" s="110">
        <v>45460</v>
      </c>
      <c r="F36" s="109" t="s">
        <v>277</v>
      </c>
      <c r="G36" s="113" t="s">
        <v>204</v>
      </c>
    </row>
    <row r="37" spans="1:7" ht="30" customHeight="1" x14ac:dyDescent="0.15">
      <c r="A37" s="110">
        <v>45421</v>
      </c>
      <c r="B37" s="115" t="s">
        <v>400</v>
      </c>
      <c r="C37" s="121" t="s">
        <v>205</v>
      </c>
      <c r="D37" s="90"/>
      <c r="E37" s="110">
        <v>45463</v>
      </c>
      <c r="F37" s="135" t="s">
        <v>278</v>
      </c>
      <c r="G37" s="121" t="s">
        <v>205</v>
      </c>
    </row>
    <row r="38" spans="1:7" ht="30" customHeight="1" x14ac:dyDescent="0.15">
      <c r="A38" s="110">
        <v>45421</v>
      </c>
      <c r="B38" s="115" t="s">
        <v>379</v>
      </c>
      <c r="C38" s="121" t="s">
        <v>205</v>
      </c>
      <c r="D38" s="90"/>
      <c r="E38" s="110">
        <v>45463</v>
      </c>
      <c r="F38" s="135" t="s">
        <v>260</v>
      </c>
      <c r="G38" s="121" t="s">
        <v>205</v>
      </c>
    </row>
    <row r="39" spans="1:7" ht="30" customHeight="1" x14ac:dyDescent="0.15">
      <c r="A39" s="110">
        <v>45422</v>
      </c>
      <c r="B39" s="107" t="s">
        <v>229</v>
      </c>
      <c r="C39" s="113" t="s">
        <v>204</v>
      </c>
      <c r="D39" s="90"/>
      <c r="E39" s="110">
        <v>45464</v>
      </c>
      <c r="F39" s="135" t="s">
        <v>242</v>
      </c>
      <c r="G39" s="121" t="s">
        <v>206</v>
      </c>
    </row>
    <row r="40" spans="1:7" ht="30" customHeight="1" x14ac:dyDescent="0.15">
      <c r="A40" s="110">
        <v>45422</v>
      </c>
      <c r="B40" s="107" t="s">
        <v>230</v>
      </c>
      <c r="C40" s="113" t="s">
        <v>204</v>
      </c>
      <c r="D40" s="90"/>
      <c r="E40" s="110">
        <v>45464</v>
      </c>
      <c r="F40" s="124" t="s">
        <v>279</v>
      </c>
      <c r="G40" s="121" t="s">
        <v>206</v>
      </c>
    </row>
    <row r="41" spans="1:7" ht="30" customHeight="1" x14ac:dyDescent="0.15">
      <c r="A41" s="110">
        <v>45425</v>
      </c>
      <c r="B41" s="107" t="s">
        <v>71</v>
      </c>
      <c r="C41" s="113" t="s">
        <v>198</v>
      </c>
      <c r="D41" s="90"/>
      <c r="E41" s="110">
        <v>45467</v>
      </c>
      <c r="F41" s="124" t="s">
        <v>261</v>
      </c>
      <c r="G41" s="121" t="s">
        <v>210</v>
      </c>
    </row>
    <row r="42" spans="1:7" ht="30" customHeight="1" x14ac:dyDescent="0.15">
      <c r="A42" s="110">
        <v>45425</v>
      </c>
      <c r="B42" s="107" t="s">
        <v>72</v>
      </c>
      <c r="C42" s="113" t="s">
        <v>198</v>
      </c>
      <c r="D42" s="90"/>
      <c r="E42" s="110">
        <v>45467</v>
      </c>
      <c r="F42" s="124" t="s">
        <v>244</v>
      </c>
      <c r="G42" s="121" t="s">
        <v>210</v>
      </c>
    </row>
    <row r="43" spans="1:7" ht="30" customHeight="1" x14ac:dyDescent="0.15">
      <c r="A43" s="110">
        <v>45428</v>
      </c>
      <c r="B43" s="115" t="s">
        <v>12</v>
      </c>
      <c r="C43" s="121" t="s">
        <v>206</v>
      </c>
      <c r="D43" s="90"/>
      <c r="E43" s="110">
        <v>45470</v>
      </c>
      <c r="F43" s="135" t="s">
        <v>280</v>
      </c>
      <c r="G43" s="121" t="s">
        <v>208</v>
      </c>
    </row>
    <row r="44" spans="1:7" ht="30" customHeight="1" x14ac:dyDescent="0.15">
      <c r="A44" s="110">
        <v>45428</v>
      </c>
      <c r="B44" s="115" t="s">
        <v>14</v>
      </c>
      <c r="C44" s="121" t="s">
        <v>206</v>
      </c>
      <c r="D44" s="90"/>
      <c r="E44" s="110">
        <v>45470</v>
      </c>
      <c r="F44" s="135" t="s">
        <v>380</v>
      </c>
      <c r="G44" s="121" t="s">
        <v>208</v>
      </c>
    </row>
    <row r="45" spans="1:7" ht="30" customHeight="1" x14ac:dyDescent="0.15">
      <c r="A45" s="110">
        <v>45429</v>
      </c>
      <c r="B45" s="115" t="s">
        <v>223</v>
      </c>
      <c r="C45" s="121" t="s">
        <v>201</v>
      </c>
      <c r="D45" s="90"/>
      <c r="E45" s="110">
        <v>45471</v>
      </c>
      <c r="F45" s="135" t="s">
        <v>252</v>
      </c>
      <c r="G45" s="121" t="s">
        <v>209</v>
      </c>
    </row>
    <row r="46" spans="1:7" ht="30" customHeight="1" x14ac:dyDescent="0.15">
      <c r="A46" s="132">
        <v>45429</v>
      </c>
      <c r="B46" s="134" t="s">
        <v>58</v>
      </c>
      <c r="C46" s="133" t="s">
        <v>201</v>
      </c>
      <c r="D46" s="90"/>
      <c r="E46" s="110">
        <v>45471</v>
      </c>
      <c r="F46" s="115" t="s">
        <v>240</v>
      </c>
      <c r="G46" s="121" t="s">
        <v>209</v>
      </c>
    </row>
    <row r="47" spans="1:7" ht="30" customHeight="1" x14ac:dyDescent="0.15">
      <c r="A47" s="131"/>
      <c r="B47" s="130"/>
      <c r="C47" s="129"/>
      <c r="D47" s="90"/>
      <c r="E47" s="131"/>
      <c r="F47" s="224"/>
      <c r="G47" s="129"/>
    </row>
    <row r="48" spans="1:7" ht="30" customHeight="1" x14ac:dyDescent="0.15">
      <c r="A48" s="254" t="s">
        <v>359</v>
      </c>
      <c r="B48" s="254"/>
      <c r="C48" s="254"/>
      <c r="D48" s="254"/>
      <c r="E48" s="254"/>
      <c r="F48" s="254"/>
      <c r="G48" s="218"/>
    </row>
    <row r="49" spans="1:7" ht="30" customHeight="1" x14ac:dyDescent="0.15">
      <c r="A49" s="252" t="s">
        <v>349</v>
      </c>
      <c r="B49" s="252"/>
      <c r="C49" s="252"/>
      <c r="D49" s="252"/>
      <c r="E49" s="252"/>
      <c r="F49" s="252"/>
      <c r="G49" s="218"/>
    </row>
    <row r="50" spans="1:7" ht="30" customHeight="1" x14ac:dyDescent="0.15">
      <c r="A50" s="127" t="s">
        <v>125</v>
      </c>
      <c r="B50" s="128" t="s">
        <v>3</v>
      </c>
      <c r="C50" s="95" t="s">
        <v>4</v>
      </c>
      <c r="D50" s="90"/>
      <c r="E50" s="127" t="s">
        <v>125</v>
      </c>
      <c r="F50" s="95" t="s">
        <v>3</v>
      </c>
      <c r="G50" s="95" t="s">
        <v>4</v>
      </c>
    </row>
    <row r="51" spans="1:7" ht="30" customHeight="1" x14ac:dyDescent="0.15">
      <c r="A51" s="110">
        <v>45537</v>
      </c>
      <c r="B51" s="115" t="s">
        <v>281</v>
      </c>
      <c r="C51" s="121" t="s">
        <v>283</v>
      </c>
      <c r="D51" s="217"/>
      <c r="E51" s="94">
        <v>45586</v>
      </c>
      <c r="F51" s="107" t="s">
        <v>321</v>
      </c>
      <c r="G51" s="95" t="s">
        <v>198</v>
      </c>
    </row>
    <row r="52" spans="1:7" ht="30" customHeight="1" x14ac:dyDescent="0.15">
      <c r="A52" s="110">
        <v>45537</v>
      </c>
      <c r="B52" s="115" t="s">
        <v>282</v>
      </c>
      <c r="C52" s="121" t="s">
        <v>283</v>
      </c>
      <c r="D52" s="217"/>
      <c r="E52" s="94">
        <v>45586</v>
      </c>
      <c r="F52" s="107" t="s">
        <v>322</v>
      </c>
      <c r="G52" s="95" t="s">
        <v>198</v>
      </c>
    </row>
    <row r="53" spans="1:7" ht="30" customHeight="1" x14ac:dyDescent="0.15">
      <c r="A53" s="110">
        <v>45540</v>
      </c>
      <c r="B53" s="107" t="s">
        <v>284</v>
      </c>
      <c r="C53" s="113" t="s">
        <v>194</v>
      </c>
      <c r="D53" s="217"/>
      <c r="E53" s="94">
        <v>45589</v>
      </c>
      <c r="F53" s="115" t="s">
        <v>323</v>
      </c>
      <c r="G53" s="100" t="s">
        <v>205</v>
      </c>
    </row>
    <row r="54" spans="1:7" ht="30" customHeight="1" x14ac:dyDescent="0.15">
      <c r="A54" s="110">
        <v>45540</v>
      </c>
      <c r="B54" s="107" t="s">
        <v>285</v>
      </c>
      <c r="C54" s="113" t="s">
        <v>194</v>
      </c>
      <c r="D54" s="215"/>
      <c r="E54" s="94">
        <v>45589</v>
      </c>
      <c r="F54" s="115" t="s">
        <v>324</v>
      </c>
      <c r="G54" s="100" t="s">
        <v>205</v>
      </c>
    </row>
    <row r="55" spans="1:7" ht="30" customHeight="1" x14ac:dyDescent="0.15">
      <c r="A55" s="110">
        <v>45541</v>
      </c>
      <c r="B55" s="107" t="s">
        <v>286</v>
      </c>
      <c r="C55" s="113" t="s">
        <v>195</v>
      </c>
      <c r="D55" s="216"/>
      <c r="E55" s="94">
        <v>45590</v>
      </c>
      <c r="F55" s="115" t="s">
        <v>299</v>
      </c>
      <c r="G55" s="100" t="s">
        <v>207</v>
      </c>
    </row>
    <row r="56" spans="1:7" ht="30" customHeight="1" x14ac:dyDescent="0.15">
      <c r="A56" s="110">
        <v>45541</v>
      </c>
      <c r="B56" s="107" t="s">
        <v>361</v>
      </c>
      <c r="C56" s="113" t="s">
        <v>195</v>
      </c>
      <c r="D56" s="89"/>
      <c r="E56" s="94">
        <v>45590</v>
      </c>
      <c r="F56" s="115" t="s">
        <v>325</v>
      </c>
      <c r="G56" s="100" t="s">
        <v>207</v>
      </c>
    </row>
    <row r="57" spans="1:7" ht="30" customHeight="1" x14ac:dyDescent="0.15">
      <c r="A57" s="110">
        <v>45544</v>
      </c>
      <c r="B57" s="107" t="s">
        <v>287</v>
      </c>
      <c r="C57" s="113" t="s">
        <v>197</v>
      </c>
      <c r="D57" s="90"/>
      <c r="E57" s="94">
        <v>45593</v>
      </c>
      <c r="F57" s="115" t="s">
        <v>401</v>
      </c>
      <c r="G57" s="100" t="s">
        <v>208</v>
      </c>
    </row>
    <row r="58" spans="1:7" ht="30" customHeight="1" x14ac:dyDescent="0.15">
      <c r="A58" s="110">
        <v>45544</v>
      </c>
      <c r="B58" s="107" t="s">
        <v>288</v>
      </c>
      <c r="C58" s="113" t="s">
        <v>197</v>
      </c>
      <c r="D58" s="90"/>
      <c r="E58" s="94">
        <v>45593</v>
      </c>
      <c r="F58" s="122" t="s">
        <v>326</v>
      </c>
      <c r="G58" s="100" t="s">
        <v>208</v>
      </c>
    </row>
    <row r="59" spans="1:7" ht="30" customHeight="1" x14ac:dyDescent="0.15">
      <c r="A59" s="110">
        <v>45547</v>
      </c>
      <c r="B59" s="124" t="s">
        <v>289</v>
      </c>
      <c r="C59" s="121" t="s">
        <v>209</v>
      </c>
      <c r="D59" s="90"/>
      <c r="E59" s="94">
        <v>45596</v>
      </c>
      <c r="F59" s="107" t="s">
        <v>327</v>
      </c>
      <c r="G59" s="95" t="s">
        <v>194</v>
      </c>
    </row>
    <row r="60" spans="1:7" ht="30" customHeight="1" x14ac:dyDescent="0.15">
      <c r="A60" s="110">
        <v>45547</v>
      </c>
      <c r="B60" s="124" t="s">
        <v>290</v>
      </c>
      <c r="C60" s="121" t="s">
        <v>209</v>
      </c>
      <c r="D60" s="90"/>
      <c r="E60" s="94">
        <v>45596</v>
      </c>
      <c r="F60" s="107" t="s">
        <v>328</v>
      </c>
      <c r="G60" s="95" t="s">
        <v>194</v>
      </c>
    </row>
    <row r="61" spans="1:7" ht="30" customHeight="1" x14ac:dyDescent="0.15">
      <c r="A61" s="110">
        <v>45548</v>
      </c>
      <c r="B61" s="124" t="s">
        <v>291</v>
      </c>
      <c r="C61" s="121" t="s">
        <v>210</v>
      </c>
      <c r="D61" s="90"/>
      <c r="E61" s="94">
        <v>45597</v>
      </c>
      <c r="F61" s="107" t="s">
        <v>329</v>
      </c>
      <c r="G61" s="95" t="s">
        <v>196</v>
      </c>
    </row>
    <row r="62" spans="1:7" ht="30" customHeight="1" x14ac:dyDescent="0.15">
      <c r="A62" s="110">
        <v>45548</v>
      </c>
      <c r="B62" s="124" t="s">
        <v>292</v>
      </c>
      <c r="C62" s="121" t="s">
        <v>210</v>
      </c>
      <c r="D62" s="90"/>
      <c r="E62" s="94">
        <v>45597</v>
      </c>
      <c r="F62" s="107" t="s">
        <v>330</v>
      </c>
      <c r="G62" s="95" t="s">
        <v>196</v>
      </c>
    </row>
    <row r="63" spans="1:7" ht="30" customHeight="1" x14ac:dyDescent="0.15">
      <c r="A63" s="212" t="s">
        <v>526</v>
      </c>
      <c r="B63" s="126" t="s">
        <v>293</v>
      </c>
      <c r="C63" s="100" t="s">
        <v>208</v>
      </c>
      <c r="D63" s="90"/>
      <c r="E63" s="213" t="s">
        <v>523</v>
      </c>
      <c r="F63" s="101" t="s">
        <v>331</v>
      </c>
      <c r="G63" s="100" t="s">
        <v>209</v>
      </c>
    </row>
    <row r="64" spans="1:7" ht="30" customHeight="1" x14ac:dyDescent="0.15">
      <c r="A64" s="212" t="s">
        <v>526</v>
      </c>
      <c r="B64" s="115" t="s">
        <v>294</v>
      </c>
      <c r="C64" s="100" t="s">
        <v>208</v>
      </c>
      <c r="D64" s="90"/>
      <c r="E64" s="213" t="s">
        <v>523</v>
      </c>
      <c r="F64" s="101" t="s">
        <v>332</v>
      </c>
      <c r="G64" s="100" t="s">
        <v>209</v>
      </c>
    </row>
    <row r="65" spans="1:7" ht="30" customHeight="1" x14ac:dyDescent="0.15">
      <c r="A65" s="110">
        <v>45554</v>
      </c>
      <c r="B65" s="115" t="s">
        <v>295</v>
      </c>
      <c r="C65" s="100" t="s">
        <v>205</v>
      </c>
      <c r="D65" s="90"/>
      <c r="E65" s="94">
        <v>45603</v>
      </c>
      <c r="F65" s="115" t="s">
        <v>333</v>
      </c>
      <c r="G65" s="100" t="s">
        <v>283</v>
      </c>
    </row>
    <row r="66" spans="1:7" ht="30" customHeight="1" x14ac:dyDescent="0.15">
      <c r="A66" s="110">
        <v>45554</v>
      </c>
      <c r="B66" s="115" t="s">
        <v>296</v>
      </c>
      <c r="C66" s="100" t="s">
        <v>205</v>
      </c>
      <c r="D66" s="90"/>
      <c r="E66" s="94">
        <v>45603</v>
      </c>
      <c r="F66" s="115" t="s">
        <v>334</v>
      </c>
      <c r="G66" s="100" t="s">
        <v>283</v>
      </c>
    </row>
    <row r="67" spans="1:7" ht="30" customHeight="1" x14ac:dyDescent="0.15">
      <c r="A67" s="110">
        <v>45555</v>
      </c>
      <c r="B67" s="115" t="s">
        <v>297</v>
      </c>
      <c r="C67" s="100" t="s">
        <v>206</v>
      </c>
      <c r="D67" s="90"/>
      <c r="E67" s="94">
        <v>45604</v>
      </c>
      <c r="F67" s="115" t="s">
        <v>261</v>
      </c>
      <c r="G67" s="100" t="s">
        <v>210</v>
      </c>
    </row>
    <row r="68" spans="1:7" ht="30" customHeight="1" x14ac:dyDescent="0.15">
      <c r="A68" s="110">
        <v>45555</v>
      </c>
      <c r="B68" s="115" t="s">
        <v>298</v>
      </c>
      <c r="C68" s="100" t="s">
        <v>206</v>
      </c>
      <c r="D68" s="90"/>
      <c r="E68" s="94">
        <v>45604</v>
      </c>
      <c r="F68" s="115" t="s">
        <v>335</v>
      </c>
      <c r="G68" s="100" t="s">
        <v>210</v>
      </c>
    </row>
    <row r="69" spans="1:7" ht="30" customHeight="1" x14ac:dyDescent="0.15">
      <c r="A69" s="212" t="s">
        <v>533</v>
      </c>
      <c r="B69" s="124" t="s">
        <v>299</v>
      </c>
      <c r="C69" s="121" t="s">
        <v>207</v>
      </c>
      <c r="D69" s="90"/>
      <c r="E69" s="94">
        <v>45607</v>
      </c>
      <c r="F69" s="115" t="s">
        <v>336</v>
      </c>
      <c r="G69" s="100" t="s">
        <v>208</v>
      </c>
    </row>
    <row r="70" spans="1:7" ht="30" customHeight="1" x14ac:dyDescent="0.15">
      <c r="A70" s="212" t="s">
        <v>533</v>
      </c>
      <c r="B70" s="124" t="s">
        <v>300</v>
      </c>
      <c r="C70" s="121" t="s">
        <v>207</v>
      </c>
      <c r="D70" s="90"/>
      <c r="E70" s="94">
        <v>45607</v>
      </c>
      <c r="F70" s="115" t="s">
        <v>337</v>
      </c>
      <c r="G70" s="100" t="s">
        <v>208</v>
      </c>
    </row>
    <row r="71" spans="1:7" ht="30" customHeight="1" x14ac:dyDescent="0.15">
      <c r="A71" s="110">
        <v>45561</v>
      </c>
      <c r="B71" s="109" t="s">
        <v>301</v>
      </c>
      <c r="C71" s="113" t="s">
        <v>197</v>
      </c>
      <c r="D71" s="90"/>
      <c r="E71" s="94">
        <v>45610</v>
      </c>
      <c r="F71" s="115" t="s">
        <v>242</v>
      </c>
      <c r="G71" s="100" t="s">
        <v>206</v>
      </c>
    </row>
    <row r="72" spans="1:7" ht="30" customHeight="1" x14ac:dyDescent="0.15">
      <c r="A72" s="110">
        <v>45561</v>
      </c>
      <c r="B72" s="109" t="s">
        <v>302</v>
      </c>
      <c r="C72" s="113" t="s">
        <v>197</v>
      </c>
      <c r="D72" s="90"/>
      <c r="E72" s="94">
        <v>45610</v>
      </c>
      <c r="F72" s="115" t="s">
        <v>279</v>
      </c>
      <c r="G72" s="100" t="s">
        <v>206</v>
      </c>
    </row>
    <row r="73" spans="1:7" ht="30" customHeight="1" x14ac:dyDescent="0.15">
      <c r="A73" s="110">
        <v>45562</v>
      </c>
      <c r="B73" s="109" t="s">
        <v>303</v>
      </c>
      <c r="C73" s="113" t="s">
        <v>198</v>
      </c>
      <c r="D73" s="90"/>
      <c r="E73" s="94">
        <v>45611</v>
      </c>
      <c r="F73" s="107" t="s">
        <v>259</v>
      </c>
      <c r="G73" s="95" t="s">
        <v>203</v>
      </c>
    </row>
    <row r="74" spans="1:7" ht="30" customHeight="1" x14ac:dyDescent="0.15">
      <c r="A74" s="110">
        <v>45562</v>
      </c>
      <c r="B74" s="109" t="s">
        <v>304</v>
      </c>
      <c r="C74" s="113" t="s">
        <v>198</v>
      </c>
      <c r="D74" s="90"/>
      <c r="E74" s="94">
        <v>45611</v>
      </c>
      <c r="F74" s="107" t="s">
        <v>338</v>
      </c>
      <c r="G74" s="95" t="s">
        <v>203</v>
      </c>
    </row>
    <row r="75" spans="1:7" ht="30" customHeight="1" x14ac:dyDescent="0.15">
      <c r="A75" s="110">
        <v>45565</v>
      </c>
      <c r="B75" s="124" t="s">
        <v>305</v>
      </c>
      <c r="C75" s="121" t="s">
        <v>283</v>
      </c>
      <c r="D75" s="90"/>
      <c r="E75" s="125">
        <v>45614</v>
      </c>
      <c r="F75" s="116" t="s">
        <v>339</v>
      </c>
      <c r="G75" s="105" t="s">
        <v>199</v>
      </c>
    </row>
    <row r="76" spans="1:7" ht="30" customHeight="1" x14ac:dyDescent="0.15">
      <c r="A76" s="110">
        <v>45565</v>
      </c>
      <c r="B76" s="124" t="s">
        <v>306</v>
      </c>
      <c r="C76" s="121" t="s">
        <v>283</v>
      </c>
      <c r="D76" s="90"/>
      <c r="E76" s="125">
        <v>45614</v>
      </c>
      <c r="F76" s="107" t="s">
        <v>340</v>
      </c>
      <c r="G76" s="95" t="s">
        <v>199</v>
      </c>
    </row>
    <row r="77" spans="1:7" ht="30" customHeight="1" x14ac:dyDescent="0.15">
      <c r="A77" s="110">
        <v>45568</v>
      </c>
      <c r="B77" s="124" t="s">
        <v>280</v>
      </c>
      <c r="C77" s="121" t="s">
        <v>208</v>
      </c>
      <c r="D77" s="90"/>
      <c r="E77" s="94">
        <v>45617</v>
      </c>
      <c r="F77" s="107" t="s">
        <v>284</v>
      </c>
      <c r="G77" s="95" t="s">
        <v>194</v>
      </c>
    </row>
    <row r="78" spans="1:7" ht="30" customHeight="1" x14ac:dyDescent="0.15">
      <c r="A78" s="110">
        <v>45568</v>
      </c>
      <c r="B78" s="124" t="s">
        <v>309</v>
      </c>
      <c r="C78" s="121" t="s">
        <v>208</v>
      </c>
      <c r="D78" s="90"/>
      <c r="E78" s="94">
        <v>45617</v>
      </c>
      <c r="F78" s="107" t="s">
        <v>285</v>
      </c>
      <c r="G78" s="95" t="s">
        <v>194</v>
      </c>
    </row>
    <row r="79" spans="1:7" ht="30" customHeight="1" x14ac:dyDescent="0.15">
      <c r="A79" s="110">
        <v>45569</v>
      </c>
      <c r="B79" s="123" t="s">
        <v>307</v>
      </c>
      <c r="C79" s="113" t="s">
        <v>199</v>
      </c>
      <c r="D79" s="90"/>
      <c r="E79" s="94">
        <v>45618</v>
      </c>
      <c r="F79" s="107" t="s">
        <v>341</v>
      </c>
      <c r="G79" s="95" t="s">
        <v>198</v>
      </c>
    </row>
    <row r="80" spans="1:7" ht="30" customHeight="1" x14ac:dyDescent="0.15">
      <c r="A80" s="110">
        <v>45569</v>
      </c>
      <c r="B80" s="123" t="s">
        <v>308</v>
      </c>
      <c r="C80" s="113" t="s">
        <v>199</v>
      </c>
      <c r="D80" s="90"/>
      <c r="E80" s="94">
        <v>45618</v>
      </c>
      <c r="F80" s="107" t="s">
        <v>342</v>
      </c>
      <c r="G80" s="95" t="s">
        <v>198</v>
      </c>
    </row>
    <row r="81" spans="1:7" ht="30" customHeight="1" x14ac:dyDescent="0.15">
      <c r="A81" s="219">
        <v>45570</v>
      </c>
      <c r="B81" s="225" t="s">
        <v>494</v>
      </c>
      <c r="C81" s="221" t="s">
        <v>202</v>
      </c>
      <c r="D81" s="90"/>
      <c r="E81" s="94">
        <v>45621</v>
      </c>
      <c r="F81" s="107" t="s">
        <v>275</v>
      </c>
      <c r="G81" s="95" t="s">
        <v>200</v>
      </c>
    </row>
    <row r="82" spans="1:7" ht="30" customHeight="1" x14ac:dyDescent="0.15">
      <c r="A82" s="110">
        <v>45572</v>
      </c>
      <c r="B82" s="107" t="s">
        <v>310</v>
      </c>
      <c r="C82" s="113" t="s">
        <v>495</v>
      </c>
      <c r="D82" s="90"/>
      <c r="E82" s="94">
        <v>45621</v>
      </c>
      <c r="F82" s="107" t="s">
        <v>276</v>
      </c>
      <c r="G82" s="95" t="s">
        <v>200</v>
      </c>
    </row>
    <row r="83" spans="1:7" ht="30" customHeight="1" x14ac:dyDescent="0.15">
      <c r="A83" s="110">
        <v>45572</v>
      </c>
      <c r="B83" s="107" t="s">
        <v>311</v>
      </c>
      <c r="C83" s="113" t="s">
        <v>200</v>
      </c>
      <c r="D83" s="90"/>
      <c r="E83" s="94">
        <v>45624</v>
      </c>
      <c r="F83" s="107" t="s">
        <v>301</v>
      </c>
      <c r="G83" s="95" t="s">
        <v>197</v>
      </c>
    </row>
    <row r="84" spans="1:7" ht="30" customHeight="1" x14ac:dyDescent="0.15">
      <c r="A84" s="110">
        <v>45575</v>
      </c>
      <c r="B84" s="107" t="s">
        <v>258</v>
      </c>
      <c r="C84" s="113" t="s">
        <v>202</v>
      </c>
      <c r="D84" s="90"/>
      <c r="E84" s="94">
        <v>45624</v>
      </c>
      <c r="F84" s="107" t="s">
        <v>302</v>
      </c>
      <c r="G84" s="95" t="s">
        <v>197</v>
      </c>
    </row>
    <row r="85" spans="1:7" ht="30" customHeight="1" x14ac:dyDescent="0.15">
      <c r="A85" s="110">
        <v>45575</v>
      </c>
      <c r="B85" s="107" t="s">
        <v>312</v>
      </c>
      <c r="C85" s="113" t="s">
        <v>202</v>
      </c>
      <c r="D85" s="90"/>
      <c r="E85" s="94">
        <v>45625</v>
      </c>
      <c r="F85" s="107" t="s">
        <v>343</v>
      </c>
      <c r="G85" s="95" t="s">
        <v>202</v>
      </c>
    </row>
    <row r="86" spans="1:7" ht="30" customHeight="1" x14ac:dyDescent="0.15">
      <c r="A86" s="110">
        <v>45576</v>
      </c>
      <c r="B86" s="107" t="s">
        <v>313</v>
      </c>
      <c r="C86" s="95" t="s">
        <v>203</v>
      </c>
      <c r="D86" s="90"/>
      <c r="E86" s="94">
        <v>45625</v>
      </c>
      <c r="F86" s="107" t="s">
        <v>344</v>
      </c>
      <c r="G86" s="95" t="s">
        <v>202</v>
      </c>
    </row>
    <row r="87" spans="1:7" ht="30" customHeight="1" x14ac:dyDescent="0.15">
      <c r="A87" s="110">
        <v>45576</v>
      </c>
      <c r="B87" s="107" t="s">
        <v>314</v>
      </c>
      <c r="C87" s="95" t="s">
        <v>203</v>
      </c>
      <c r="D87" s="90"/>
      <c r="E87" s="94">
        <v>45628</v>
      </c>
      <c r="F87" s="115" t="s">
        <v>297</v>
      </c>
      <c r="G87" s="100" t="s">
        <v>206</v>
      </c>
    </row>
    <row r="88" spans="1:7" ht="30" customHeight="1" x14ac:dyDescent="0.15">
      <c r="A88" s="212" t="s">
        <v>534</v>
      </c>
      <c r="B88" s="107" t="s">
        <v>315</v>
      </c>
      <c r="C88" s="95" t="s">
        <v>204</v>
      </c>
      <c r="D88" s="90"/>
      <c r="E88" s="94">
        <v>45628</v>
      </c>
      <c r="F88" s="115" t="s">
        <v>298</v>
      </c>
      <c r="G88" s="100" t="s">
        <v>206</v>
      </c>
    </row>
    <row r="89" spans="1:7" ht="30" customHeight="1" x14ac:dyDescent="0.15">
      <c r="A89" s="212" t="s">
        <v>534</v>
      </c>
      <c r="B89" s="107" t="s">
        <v>316</v>
      </c>
      <c r="C89" s="95" t="s">
        <v>204</v>
      </c>
      <c r="D89" s="90"/>
      <c r="E89" s="94">
        <v>45631</v>
      </c>
      <c r="F89" s="115" t="s">
        <v>502</v>
      </c>
      <c r="G89" s="100" t="s">
        <v>208</v>
      </c>
    </row>
    <row r="90" spans="1:7" ht="30" customHeight="1" x14ac:dyDescent="0.15">
      <c r="A90" s="212" t="s">
        <v>534</v>
      </c>
      <c r="B90" s="115" t="s">
        <v>399</v>
      </c>
      <c r="C90" s="121" t="s">
        <v>208</v>
      </c>
      <c r="D90" s="90"/>
      <c r="E90" s="94">
        <v>45631</v>
      </c>
      <c r="F90" s="115" t="s">
        <v>345</v>
      </c>
      <c r="G90" s="100" t="s">
        <v>208</v>
      </c>
    </row>
    <row r="91" spans="1:7" ht="30" customHeight="1" x14ac:dyDescent="0.15">
      <c r="A91" s="110">
        <v>45582</v>
      </c>
      <c r="B91" s="107" t="s">
        <v>317</v>
      </c>
      <c r="C91" s="113" t="s">
        <v>196</v>
      </c>
      <c r="D91" s="90"/>
      <c r="E91" s="94">
        <v>45632</v>
      </c>
      <c r="F91" s="115" t="s">
        <v>281</v>
      </c>
      <c r="G91" s="100" t="s">
        <v>283</v>
      </c>
    </row>
    <row r="92" spans="1:7" ht="30" customHeight="1" x14ac:dyDescent="0.15">
      <c r="A92" s="110">
        <v>45582</v>
      </c>
      <c r="B92" s="107" t="s">
        <v>318</v>
      </c>
      <c r="C92" s="113" t="s">
        <v>196</v>
      </c>
      <c r="D92" s="90"/>
      <c r="E92" s="94">
        <v>45632</v>
      </c>
      <c r="F92" s="115" t="s">
        <v>282</v>
      </c>
      <c r="G92" s="100" t="s">
        <v>283</v>
      </c>
    </row>
    <row r="93" spans="1:7" ht="30" customHeight="1" x14ac:dyDescent="0.15">
      <c r="A93" s="110">
        <v>45583</v>
      </c>
      <c r="B93" s="115" t="s">
        <v>319</v>
      </c>
      <c r="C93" s="121" t="s">
        <v>283</v>
      </c>
      <c r="D93" s="90"/>
      <c r="E93" s="94"/>
      <c r="F93" s="107"/>
      <c r="G93" s="95"/>
    </row>
    <row r="94" spans="1:7" ht="30" customHeight="1" x14ac:dyDescent="0.15">
      <c r="A94" s="110">
        <v>45583</v>
      </c>
      <c r="B94" s="122" t="s">
        <v>320</v>
      </c>
      <c r="C94" s="121" t="s">
        <v>283</v>
      </c>
      <c r="D94" s="90"/>
      <c r="E94" s="94"/>
      <c r="F94" s="107"/>
      <c r="G94" s="95"/>
    </row>
    <row r="95" spans="1:7" ht="30" customHeight="1" x14ac:dyDescent="0.15">
      <c r="A95" s="120"/>
      <c r="B95" s="118"/>
      <c r="C95" s="119"/>
      <c r="D95" s="90"/>
      <c r="E95" s="215"/>
      <c r="F95" s="215"/>
      <c r="G95" s="117"/>
    </row>
    <row r="96" spans="1:7" ht="30" customHeight="1" x14ac:dyDescent="0.15">
      <c r="A96" s="254" t="s">
        <v>359</v>
      </c>
      <c r="B96" s="254"/>
      <c r="C96" s="254"/>
      <c r="D96" s="254"/>
      <c r="E96" s="254"/>
      <c r="F96" s="254"/>
      <c r="G96" s="117"/>
    </row>
    <row r="97" spans="1:7" ht="30" customHeight="1" x14ac:dyDescent="0.15">
      <c r="A97" s="252" t="s">
        <v>349</v>
      </c>
      <c r="B97" s="252"/>
      <c r="C97" s="252"/>
      <c r="D97" s="252"/>
      <c r="E97" s="252"/>
      <c r="F97" s="252"/>
      <c r="G97" s="216"/>
    </row>
    <row r="98" spans="1:7" ht="30" customHeight="1" x14ac:dyDescent="0.15">
      <c r="A98" s="94">
        <v>45635</v>
      </c>
      <c r="B98" s="115" t="s">
        <v>346</v>
      </c>
      <c r="C98" s="100" t="s">
        <v>205</v>
      </c>
      <c r="D98" s="90"/>
      <c r="E98" s="94">
        <v>45677</v>
      </c>
      <c r="F98" s="106" t="s">
        <v>350</v>
      </c>
      <c r="G98" s="105" t="s">
        <v>198</v>
      </c>
    </row>
    <row r="99" spans="1:7" ht="30" customHeight="1" x14ac:dyDescent="0.15">
      <c r="A99" s="94">
        <v>45635</v>
      </c>
      <c r="B99" s="115" t="s">
        <v>296</v>
      </c>
      <c r="C99" s="100" t="s">
        <v>205</v>
      </c>
      <c r="D99" s="90"/>
      <c r="E99" s="94">
        <v>45677</v>
      </c>
      <c r="F99" s="116" t="s">
        <v>256</v>
      </c>
      <c r="G99" s="105" t="s">
        <v>198</v>
      </c>
    </row>
    <row r="100" spans="1:7" ht="30" customHeight="1" x14ac:dyDescent="0.15">
      <c r="A100" s="94">
        <v>45638</v>
      </c>
      <c r="B100" s="107" t="s">
        <v>347</v>
      </c>
      <c r="C100" s="95" t="s">
        <v>204</v>
      </c>
      <c r="D100" s="90"/>
      <c r="E100" s="94">
        <v>45680</v>
      </c>
      <c r="F100" s="107" t="s">
        <v>307</v>
      </c>
      <c r="G100" s="95" t="s">
        <v>199</v>
      </c>
    </row>
    <row r="101" spans="1:7" ht="30" customHeight="1" x14ac:dyDescent="0.15">
      <c r="A101" s="94">
        <v>45638</v>
      </c>
      <c r="B101" s="107" t="s">
        <v>348</v>
      </c>
      <c r="C101" s="95" t="s">
        <v>204</v>
      </c>
      <c r="D101" s="90"/>
      <c r="E101" s="94">
        <v>45680</v>
      </c>
      <c r="F101" s="107" t="s">
        <v>308</v>
      </c>
      <c r="G101" s="95" t="s">
        <v>199</v>
      </c>
    </row>
    <row r="102" spans="1:7" ht="30" customHeight="1" x14ac:dyDescent="0.15">
      <c r="A102" s="94">
        <v>45639</v>
      </c>
      <c r="B102" s="115" t="s">
        <v>305</v>
      </c>
      <c r="C102" s="100" t="s">
        <v>283</v>
      </c>
      <c r="D102" s="215"/>
      <c r="E102" s="94">
        <v>45681</v>
      </c>
      <c r="F102" s="107" t="s">
        <v>310</v>
      </c>
      <c r="G102" s="95" t="s">
        <v>200</v>
      </c>
    </row>
    <row r="103" spans="1:7" ht="30" customHeight="1" x14ac:dyDescent="0.15">
      <c r="A103" s="94">
        <v>45639</v>
      </c>
      <c r="B103" s="101" t="s">
        <v>306</v>
      </c>
      <c r="C103" s="100" t="s">
        <v>283</v>
      </c>
      <c r="D103" s="216"/>
      <c r="E103" s="94">
        <v>45681</v>
      </c>
      <c r="F103" s="96" t="s">
        <v>311</v>
      </c>
      <c r="G103" s="95" t="s">
        <v>200</v>
      </c>
    </row>
    <row r="104" spans="1:7" ht="30" customHeight="1" x14ac:dyDescent="0.15">
      <c r="A104" s="110"/>
      <c r="B104" s="114"/>
      <c r="C104" s="113"/>
      <c r="D104" s="90"/>
      <c r="E104" s="94">
        <v>45684</v>
      </c>
      <c r="F104" s="101" t="s">
        <v>319</v>
      </c>
      <c r="G104" s="100" t="s">
        <v>283</v>
      </c>
    </row>
    <row r="105" spans="1:7" ht="30" customHeight="1" x14ac:dyDescent="0.15">
      <c r="A105" s="110"/>
      <c r="B105" s="114"/>
      <c r="C105" s="113"/>
      <c r="D105" s="90"/>
      <c r="E105" s="94">
        <v>45684</v>
      </c>
      <c r="F105" s="101" t="s">
        <v>320</v>
      </c>
      <c r="G105" s="100" t="s">
        <v>283</v>
      </c>
    </row>
    <row r="106" spans="1:7" ht="30" customHeight="1" x14ac:dyDescent="0.15">
      <c r="A106" s="110"/>
      <c r="B106" s="114"/>
      <c r="C106" s="113"/>
      <c r="D106" s="90"/>
      <c r="E106" s="94">
        <v>45687</v>
      </c>
      <c r="F106" s="96" t="s">
        <v>258</v>
      </c>
      <c r="G106" s="95" t="s">
        <v>202</v>
      </c>
    </row>
    <row r="107" spans="1:7" ht="30" customHeight="1" x14ac:dyDescent="0.15">
      <c r="A107" s="110"/>
      <c r="B107" s="114"/>
      <c r="C107" s="113"/>
      <c r="D107" s="90"/>
      <c r="E107" s="94">
        <v>45687</v>
      </c>
      <c r="F107" s="96" t="s">
        <v>312</v>
      </c>
      <c r="G107" s="95" t="s">
        <v>202</v>
      </c>
    </row>
    <row r="108" spans="1:7" ht="30" customHeight="1" x14ac:dyDescent="0.15">
      <c r="A108" s="110"/>
      <c r="B108" s="109"/>
      <c r="C108" s="108"/>
      <c r="D108" s="90"/>
      <c r="E108" s="94">
        <v>45688</v>
      </c>
      <c r="F108" s="96" t="s">
        <v>351</v>
      </c>
      <c r="G108" s="95" t="s">
        <v>194</v>
      </c>
    </row>
    <row r="109" spans="1:7" ht="30" customHeight="1" x14ac:dyDescent="0.15">
      <c r="A109" s="110"/>
      <c r="B109" s="109"/>
      <c r="C109" s="108"/>
      <c r="D109" s="90"/>
      <c r="E109" s="94">
        <v>45688</v>
      </c>
      <c r="F109" s="96" t="s">
        <v>328</v>
      </c>
      <c r="G109" s="95" t="s">
        <v>194</v>
      </c>
    </row>
    <row r="110" spans="1:7" ht="30" customHeight="1" x14ac:dyDescent="0.15">
      <c r="A110" s="110"/>
      <c r="B110" s="109"/>
      <c r="C110" s="108"/>
      <c r="D110" s="90"/>
      <c r="E110" s="94">
        <v>45691</v>
      </c>
      <c r="F110" s="96" t="s">
        <v>286</v>
      </c>
      <c r="G110" s="95" t="s">
        <v>195</v>
      </c>
    </row>
    <row r="111" spans="1:7" ht="30" customHeight="1" x14ac:dyDescent="0.15">
      <c r="A111" s="110"/>
      <c r="B111" s="109"/>
      <c r="C111" s="108"/>
      <c r="D111" s="90"/>
      <c r="E111" s="94">
        <v>45691</v>
      </c>
      <c r="F111" s="96" t="s">
        <v>352</v>
      </c>
      <c r="G111" s="95" t="s">
        <v>195</v>
      </c>
    </row>
    <row r="112" spans="1:7" ht="30" customHeight="1" x14ac:dyDescent="0.15">
      <c r="A112" s="110"/>
      <c r="B112" s="112"/>
      <c r="C112" s="111"/>
      <c r="D112" s="90"/>
      <c r="E112" s="94">
        <v>45694</v>
      </c>
      <c r="F112" s="93" t="s">
        <v>333</v>
      </c>
      <c r="G112" s="92" t="s">
        <v>283</v>
      </c>
    </row>
    <row r="113" spans="1:7" ht="30" customHeight="1" x14ac:dyDescent="0.15">
      <c r="A113" s="110"/>
      <c r="B113" s="112"/>
      <c r="C113" s="111"/>
      <c r="D113" s="90"/>
      <c r="E113" s="94">
        <v>45694</v>
      </c>
      <c r="F113" s="93" t="s">
        <v>334</v>
      </c>
      <c r="G113" s="92" t="s">
        <v>283</v>
      </c>
    </row>
    <row r="114" spans="1:7" ht="30" customHeight="1" x14ac:dyDescent="0.15">
      <c r="A114" s="110"/>
      <c r="B114" s="109"/>
      <c r="C114" s="108"/>
      <c r="D114" s="90"/>
      <c r="E114" s="94">
        <v>45695</v>
      </c>
      <c r="F114" s="106" t="s">
        <v>353</v>
      </c>
      <c r="G114" s="105" t="s">
        <v>196</v>
      </c>
    </row>
    <row r="115" spans="1:7" ht="30" customHeight="1" x14ac:dyDescent="0.15">
      <c r="A115" s="110"/>
      <c r="B115" s="109"/>
      <c r="C115" s="108"/>
      <c r="D115" s="90"/>
      <c r="E115" s="94">
        <v>45695</v>
      </c>
      <c r="F115" s="106" t="s">
        <v>330</v>
      </c>
      <c r="G115" s="105" t="s">
        <v>196</v>
      </c>
    </row>
    <row r="116" spans="1:7" ht="30" customHeight="1" x14ac:dyDescent="0.15">
      <c r="A116" s="110"/>
      <c r="B116" s="109"/>
      <c r="C116" s="108"/>
      <c r="D116" s="90"/>
      <c r="E116" s="94">
        <v>45698</v>
      </c>
      <c r="F116" s="106" t="s">
        <v>287</v>
      </c>
      <c r="G116" s="105" t="s">
        <v>197</v>
      </c>
    </row>
    <row r="117" spans="1:7" ht="30" customHeight="1" x14ac:dyDescent="0.15">
      <c r="A117" s="110"/>
      <c r="B117" s="109"/>
      <c r="C117" s="108"/>
      <c r="D117" s="90"/>
      <c r="E117" s="94">
        <v>45698</v>
      </c>
      <c r="F117" s="106" t="s">
        <v>288</v>
      </c>
      <c r="G117" s="105" t="s">
        <v>197</v>
      </c>
    </row>
    <row r="118" spans="1:7" ht="30" customHeight="1" x14ac:dyDescent="0.15">
      <c r="A118" s="94"/>
      <c r="B118" s="107"/>
      <c r="C118" s="95"/>
      <c r="D118" s="90"/>
      <c r="E118" s="226" t="s">
        <v>535</v>
      </c>
      <c r="F118" s="227" t="s">
        <v>503</v>
      </c>
      <c r="G118" s="223" t="s">
        <v>496</v>
      </c>
    </row>
    <row r="119" spans="1:7" ht="30" customHeight="1" x14ac:dyDescent="0.15">
      <c r="A119" s="99"/>
      <c r="B119" s="98"/>
      <c r="C119" s="97"/>
      <c r="D119" s="90"/>
      <c r="E119" s="94">
        <v>45701</v>
      </c>
      <c r="F119" s="106" t="s">
        <v>343</v>
      </c>
      <c r="G119" s="105" t="s">
        <v>202</v>
      </c>
    </row>
    <row r="120" spans="1:7" ht="30" customHeight="1" x14ac:dyDescent="0.15">
      <c r="A120" s="99"/>
      <c r="B120" s="98"/>
      <c r="C120" s="97"/>
      <c r="D120" s="90"/>
      <c r="E120" s="99">
        <v>45701</v>
      </c>
      <c r="F120" s="104" t="s">
        <v>344</v>
      </c>
      <c r="G120" s="103" t="s">
        <v>202</v>
      </c>
    </row>
    <row r="121" spans="1:7" ht="30" customHeight="1" x14ac:dyDescent="0.15">
      <c r="A121" s="99"/>
      <c r="B121" s="98"/>
      <c r="C121" s="97"/>
      <c r="D121" s="90"/>
      <c r="E121" s="94">
        <v>45702</v>
      </c>
      <c r="F121" s="96" t="s">
        <v>303</v>
      </c>
      <c r="G121" s="95" t="s">
        <v>198</v>
      </c>
    </row>
    <row r="122" spans="1:7" ht="30" customHeight="1" x14ac:dyDescent="0.15">
      <c r="A122" s="99"/>
      <c r="B122" s="98"/>
      <c r="C122" s="97"/>
      <c r="D122" s="90"/>
      <c r="E122" s="94">
        <v>45702</v>
      </c>
      <c r="F122" s="96" t="s">
        <v>304</v>
      </c>
      <c r="G122" s="95" t="s">
        <v>198</v>
      </c>
    </row>
    <row r="123" spans="1:7" ht="30" customHeight="1" x14ac:dyDescent="0.15">
      <c r="A123" s="99"/>
      <c r="B123" s="98"/>
      <c r="C123" s="97"/>
      <c r="D123" s="90"/>
      <c r="E123" s="94">
        <v>45705</v>
      </c>
      <c r="F123" s="96" t="s">
        <v>339</v>
      </c>
      <c r="G123" s="95" t="s">
        <v>199</v>
      </c>
    </row>
    <row r="124" spans="1:7" ht="30" customHeight="1" x14ac:dyDescent="0.15">
      <c r="A124" s="99"/>
      <c r="B124" s="98"/>
      <c r="C124" s="97"/>
      <c r="D124" s="90"/>
      <c r="E124" s="94">
        <v>45705</v>
      </c>
      <c r="F124" s="96" t="s">
        <v>340</v>
      </c>
      <c r="G124" s="95" t="s">
        <v>199</v>
      </c>
    </row>
    <row r="125" spans="1:7" ht="30" customHeight="1" x14ac:dyDescent="0.15">
      <c r="A125" s="99"/>
      <c r="B125" s="98"/>
      <c r="C125" s="97"/>
      <c r="D125" s="90"/>
      <c r="E125" s="94">
        <v>45708</v>
      </c>
      <c r="F125" s="96" t="s">
        <v>275</v>
      </c>
      <c r="G125" s="95" t="s">
        <v>200</v>
      </c>
    </row>
    <row r="126" spans="1:7" ht="30" customHeight="1" x14ac:dyDescent="0.15">
      <c r="A126" s="99"/>
      <c r="B126" s="98"/>
      <c r="C126" s="97"/>
      <c r="D126" s="90"/>
      <c r="E126" s="94">
        <v>45708</v>
      </c>
      <c r="F126" s="96" t="s">
        <v>276</v>
      </c>
      <c r="G126" s="95" t="s">
        <v>200</v>
      </c>
    </row>
    <row r="127" spans="1:7" ht="30" customHeight="1" x14ac:dyDescent="0.15">
      <c r="A127" s="99"/>
      <c r="B127" s="98"/>
      <c r="C127" s="97"/>
      <c r="D127" s="90"/>
      <c r="E127" s="94">
        <v>45709</v>
      </c>
      <c r="F127" s="101" t="s">
        <v>243</v>
      </c>
      <c r="G127" s="100" t="s">
        <v>207</v>
      </c>
    </row>
    <row r="128" spans="1:7" ht="30" customHeight="1" x14ac:dyDescent="0.15">
      <c r="A128" s="99"/>
      <c r="B128" s="98"/>
      <c r="C128" s="97"/>
      <c r="E128" s="94">
        <v>45709</v>
      </c>
      <c r="F128" s="101" t="s">
        <v>354</v>
      </c>
      <c r="G128" s="100" t="s">
        <v>207</v>
      </c>
    </row>
    <row r="129" spans="1:7" ht="30" customHeight="1" x14ac:dyDescent="0.15">
      <c r="A129" s="99"/>
      <c r="B129" s="98"/>
      <c r="C129" s="97"/>
      <c r="D129" s="102"/>
      <c r="E129" s="213" t="s">
        <v>536</v>
      </c>
      <c r="F129" s="93" t="s">
        <v>401</v>
      </c>
      <c r="G129" s="92" t="s">
        <v>208</v>
      </c>
    </row>
    <row r="130" spans="1:7" ht="29.25" customHeight="1" x14ac:dyDescent="0.15">
      <c r="A130" s="99"/>
      <c r="B130" s="98"/>
      <c r="C130" s="97"/>
      <c r="E130" s="213" t="s">
        <v>537</v>
      </c>
      <c r="F130" s="93" t="s">
        <v>355</v>
      </c>
      <c r="G130" s="92" t="s">
        <v>208</v>
      </c>
    </row>
    <row r="131" spans="1:7" ht="30" customHeight="1" x14ac:dyDescent="0.15">
      <c r="A131" s="99"/>
      <c r="B131" s="98"/>
      <c r="C131" s="97"/>
      <c r="E131" s="94">
        <v>45715</v>
      </c>
      <c r="F131" s="96" t="s">
        <v>356</v>
      </c>
      <c r="G131" s="95" t="s">
        <v>203</v>
      </c>
    </row>
    <row r="132" spans="1:7" ht="30" customHeight="1" x14ac:dyDescent="0.15">
      <c r="A132" s="99"/>
      <c r="B132" s="98"/>
      <c r="C132" s="97"/>
      <c r="E132" s="94">
        <v>45715</v>
      </c>
      <c r="F132" s="96" t="s">
        <v>357</v>
      </c>
      <c r="G132" s="95" t="s">
        <v>203</v>
      </c>
    </row>
    <row r="133" spans="1:7" ht="30" customHeight="1" x14ac:dyDescent="0.15">
      <c r="A133" s="94"/>
      <c r="B133" s="96"/>
      <c r="C133" s="95"/>
      <c r="E133" s="94">
        <v>45716</v>
      </c>
      <c r="F133" s="93" t="s">
        <v>242</v>
      </c>
      <c r="G133" s="92" t="s">
        <v>206</v>
      </c>
    </row>
    <row r="134" spans="1:7" ht="30" customHeight="1" x14ac:dyDescent="0.15">
      <c r="A134" s="94"/>
      <c r="B134" s="96"/>
      <c r="C134" s="95"/>
      <c r="E134" s="94">
        <v>45716</v>
      </c>
      <c r="F134" s="93" t="s">
        <v>358</v>
      </c>
      <c r="G134" s="92" t="s">
        <v>206</v>
      </c>
    </row>
    <row r="135" spans="1:7" ht="30" customHeight="1" x14ac:dyDescent="0.15">
      <c r="E135" s="91"/>
      <c r="F135" s="90"/>
      <c r="G135" s="89"/>
    </row>
    <row r="136" spans="1:7" ht="30" customHeight="1" x14ac:dyDescent="0.15">
      <c r="E136" s="91"/>
      <c r="F136" s="90"/>
      <c r="G136" s="89"/>
    </row>
    <row r="137" spans="1:7" ht="30" customHeight="1" x14ac:dyDescent="0.15">
      <c r="E137" s="91"/>
      <c r="F137" s="90"/>
      <c r="G137" s="89"/>
    </row>
    <row r="138" spans="1:7" ht="30" customHeight="1" x14ac:dyDescent="0.15">
      <c r="E138" s="91"/>
      <c r="F138" s="90"/>
      <c r="G138" s="89"/>
    </row>
    <row r="139" spans="1:7" ht="30" customHeight="1" x14ac:dyDescent="0.15">
      <c r="E139" s="91"/>
      <c r="F139" s="90"/>
      <c r="G139" s="89"/>
    </row>
    <row r="140" spans="1:7" ht="30" customHeight="1" x14ac:dyDescent="0.15">
      <c r="E140" s="91"/>
      <c r="F140" s="90"/>
      <c r="G140" s="89"/>
    </row>
    <row r="141" spans="1:7" ht="30" customHeight="1" x14ac:dyDescent="0.15">
      <c r="E141" s="91"/>
      <c r="F141" s="90"/>
      <c r="G141" s="89"/>
    </row>
    <row r="142" spans="1:7" ht="30" customHeight="1" x14ac:dyDescent="0.15">
      <c r="E142" s="91"/>
      <c r="F142" s="90"/>
      <c r="G142" s="89"/>
    </row>
    <row r="143" spans="1:7" ht="30" customHeight="1" x14ac:dyDescent="0.15">
      <c r="E143" s="91"/>
      <c r="F143" s="90"/>
      <c r="G143" s="89"/>
    </row>
    <row r="144" spans="1:7" ht="30" customHeight="1" x14ac:dyDescent="0.15">
      <c r="E144" s="91"/>
      <c r="F144" s="90"/>
      <c r="G144" s="89"/>
    </row>
    <row r="145" spans="5:7" ht="30" customHeight="1" x14ac:dyDescent="0.15">
      <c r="E145" s="91"/>
      <c r="F145" s="90"/>
      <c r="G145" s="89"/>
    </row>
    <row r="146" spans="5:7" ht="30" customHeight="1" x14ac:dyDescent="0.15">
      <c r="E146" s="91"/>
      <c r="F146" s="90"/>
      <c r="G146" s="89"/>
    </row>
    <row r="147" spans="5:7" ht="30" customHeight="1" x14ac:dyDescent="0.15">
      <c r="E147" s="91"/>
      <c r="F147" s="90"/>
      <c r="G147" s="89"/>
    </row>
    <row r="148" spans="5:7" ht="30" customHeight="1" x14ac:dyDescent="0.15">
      <c r="E148" s="91"/>
      <c r="F148" s="90"/>
      <c r="G148" s="89"/>
    </row>
    <row r="149" spans="5:7" ht="30" customHeight="1" x14ac:dyDescent="0.15">
      <c r="E149" s="91"/>
      <c r="F149" s="90"/>
      <c r="G149" s="89"/>
    </row>
    <row r="150" spans="5:7" ht="30" customHeight="1" x14ac:dyDescent="0.15">
      <c r="E150" s="91"/>
      <c r="F150" s="90"/>
      <c r="G150" s="89"/>
    </row>
    <row r="151" spans="5:7" ht="30" customHeight="1" x14ac:dyDescent="0.15">
      <c r="E151" s="91"/>
      <c r="F151" s="90"/>
      <c r="G151" s="89"/>
    </row>
    <row r="152" spans="5:7" ht="30" customHeight="1" x14ac:dyDescent="0.15">
      <c r="E152" s="91"/>
      <c r="F152" s="90"/>
      <c r="G152" s="89"/>
    </row>
    <row r="153" spans="5:7" ht="30" customHeight="1" x14ac:dyDescent="0.15">
      <c r="E153" s="91"/>
      <c r="F153" s="90"/>
      <c r="G153" s="89"/>
    </row>
    <row r="154" spans="5:7" ht="30" customHeight="1" x14ac:dyDescent="0.15">
      <c r="E154" s="91"/>
      <c r="F154" s="90"/>
      <c r="G154" s="89"/>
    </row>
    <row r="155" spans="5:7" ht="30" customHeight="1" x14ac:dyDescent="0.15">
      <c r="E155" s="91"/>
      <c r="F155" s="90"/>
      <c r="G155" s="89"/>
    </row>
    <row r="156" spans="5:7" ht="30" customHeight="1" x14ac:dyDescent="0.15">
      <c r="E156" s="91"/>
      <c r="F156" s="90"/>
      <c r="G156" s="89"/>
    </row>
    <row r="157" spans="5:7" ht="30" customHeight="1" x14ac:dyDescent="0.15">
      <c r="E157" s="91"/>
      <c r="F157" s="90"/>
      <c r="G157" s="89"/>
    </row>
    <row r="158" spans="5:7" ht="30" customHeight="1" x14ac:dyDescent="0.15">
      <c r="E158" s="91"/>
      <c r="F158" s="90"/>
      <c r="G158" s="89"/>
    </row>
    <row r="159" spans="5:7" ht="30" customHeight="1" x14ac:dyDescent="0.15">
      <c r="E159" s="91"/>
      <c r="F159" s="90"/>
      <c r="G159" s="89"/>
    </row>
    <row r="160" spans="5:7" ht="30" customHeight="1" x14ac:dyDescent="0.15">
      <c r="E160" s="91"/>
      <c r="F160" s="90"/>
      <c r="G160" s="89"/>
    </row>
    <row r="161" spans="5:7" ht="30" customHeight="1" x14ac:dyDescent="0.15">
      <c r="E161" s="91"/>
      <c r="F161" s="90"/>
      <c r="G161" s="89"/>
    </row>
    <row r="162" spans="5:7" ht="30" customHeight="1" x14ac:dyDescent="0.15">
      <c r="E162" s="91"/>
      <c r="F162" s="90"/>
      <c r="G162" s="89"/>
    </row>
    <row r="163" spans="5:7" ht="30" customHeight="1" x14ac:dyDescent="0.15">
      <c r="E163" s="91"/>
      <c r="F163" s="90"/>
      <c r="G163" s="89"/>
    </row>
    <row r="164" spans="5:7" ht="30" customHeight="1" x14ac:dyDescent="0.15"/>
    <row r="165" spans="5:7" ht="30" customHeight="1" x14ac:dyDescent="0.15"/>
    <row r="166" spans="5:7" ht="30" customHeight="1" x14ac:dyDescent="0.15"/>
    <row r="167" spans="5:7" ht="30" customHeight="1" x14ac:dyDescent="0.15"/>
    <row r="168" spans="5:7" ht="30" customHeight="1" x14ac:dyDescent="0.15"/>
    <row r="169" spans="5:7" ht="30" customHeight="1" x14ac:dyDescent="0.15"/>
  </sheetData>
  <mergeCells count="7">
    <mergeCell ref="A97:F97"/>
    <mergeCell ref="A1:B1"/>
    <mergeCell ref="A2:F2"/>
    <mergeCell ref="A3:G3"/>
    <mergeCell ref="A48:F48"/>
    <mergeCell ref="A49:F49"/>
    <mergeCell ref="A96:F96"/>
  </mergeCells>
  <phoneticPr fontId="4"/>
  <hyperlinks>
    <hyperlink ref="A1:B1" location="目次!A1" display="目次!A1" xr:uid="{1D36E16F-B5E2-48BD-8820-75B882182CAC}"/>
  </hyperlinks>
  <pageMargins left="0.7" right="0.7" top="0.63" bottom="0.34" header="0.3" footer="0.3"/>
  <pageSetup paperSize="9" scale="58" fitToHeight="0" orientation="portrait" r:id="rId1"/>
  <rowBreaks count="2" manualBreakCount="2">
    <brk id="47" max="16383" man="1"/>
    <brk id="9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6190-AE0C-4E38-AE4E-920997C8FA50}">
  <sheetPr codeName="Sheet3"/>
  <dimension ref="A1:N16"/>
  <sheetViews>
    <sheetView view="pageBreakPreview" zoomScale="80" zoomScaleNormal="80" zoomScaleSheetLayoutView="80" workbookViewId="0">
      <selection activeCell="C14" sqref="C14:D14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7.2851562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ht="30" customHeight="1" x14ac:dyDescent="0.25">
      <c r="A2" s="146"/>
      <c r="B2" s="147">
        <v>2024</v>
      </c>
      <c r="C2" s="148" t="s">
        <v>388</v>
      </c>
      <c r="D2" s="148">
        <v>4</v>
      </c>
      <c r="E2" s="148" t="s">
        <v>386</v>
      </c>
      <c r="F2" s="148"/>
      <c r="G2" s="149"/>
      <c r="H2" s="150">
        <f>WEEKDAY(DATE(B2,D2,1))</f>
        <v>2</v>
      </c>
      <c r="I2" s="151"/>
      <c r="J2" s="151"/>
      <c r="K2" s="151"/>
      <c r="L2" s="152"/>
      <c r="M2" s="153"/>
      <c r="N2" s="153"/>
    </row>
    <row r="3" spans="1:14" ht="9.75" customHeight="1" x14ac:dyDescent="0.25">
      <c r="A3" s="151"/>
      <c r="B3" s="151"/>
      <c r="C3" s="154"/>
      <c r="D3" s="155"/>
      <c r="E3" s="156"/>
      <c r="F3" s="156"/>
      <c r="G3" s="156"/>
      <c r="H3" s="151"/>
      <c r="I3" s="151"/>
      <c r="J3" s="151"/>
      <c r="K3" s="151"/>
      <c r="L3" s="151"/>
      <c r="M3" s="157"/>
      <c r="N3" s="151"/>
    </row>
    <row r="4" spans="1:14" ht="26.25" x14ac:dyDescent="0.25">
      <c r="A4" s="274" t="s">
        <v>387</v>
      </c>
      <c r="B4" s="275"/>
      <c r="C4" s="260" t="s">
        <v>386</v>
      </c>
      <c r="D4" s="261"/>
      <c r="E4" s="260" t="s">
        <v>385</v>
      </c>
      <c r="F4" s="261"/>
      <c r="G4" s="260" t="s">
        <v>384</v>
      </c>
      <c r="H4" s="261"/>
      <c r="I4" s="260" t="s">
        <v>383</v>
      </c>
      <c r="J4" s="261"/>
      <c r="K4" s="260" t="s">
        <v>382</v>
      </c>
      <c r="L4" s="261"/>
      <c r="M4" s="272" t="s">
        <v>381</v>
      </c>
      <c r="N4" s="273"/>
    </row>
    <row r="5" spans="1:14" ht="33" customHeight="1" x14ac:dyDescent="0.25">
      <c r="A5" s="158" t="str">
        <f>IF(H2=1,1,"")</f>
        <v/>
      </c>
      <c r="B5" s="159"/>
      <c r="C5" s="160">
        <f>IF(A5&lt;&gt;"",A5+1,IF(H2=2,1,""))</f>
        <v>1</v>
      </c>
      <c r="D5" s="159"/>
      <c r="E5" s="160">
        <f>IF(C5&lt;&gt;"",C5+1,IF(H2=3,1,""))</f>
        <v>2</v>
      </c>
      <c r="F5" s="159"/>
      <c r="G5" s="160">
        <f>IF(E5&lt;&gt;"",E5+1,IF(H2=4,1,""))</f>
        <v>3</v>
      </c>
      <c r="H5" s="159"/>
      <c r="I5" s="160">
        <f>IF(G5&lt;&gt;"",G5+1,IF(H2=5,1,""))</f>
        <v>4</v>
      </c>
      <c r="J5" s="159"/>
      <c r="K5" s="160">
        <f>IF(I5&lt;&gt;"",I5+1,IF(H2=6,1,""))</f>
        <v>5</v>
      </c>
      <c r="L5" s="159"/>
      <c r="M5" s="161">
        <f>IF(K5&lt;&gt;"",K5+1,IF(H2=7,1,""))</f>
        <v>6</v>
      </c>
      <c r="N5" s="159"/>
    </row>
    <row r="6" spans="1:14" ht="66" customHeight="1" x14ac:dyDescent="0.25">
      <c r="A6" s="258"/>
      <c r="B6" s="259"/>
      <c r="C6" s="256" t="s">
        <v>402</v>
      </c>
      <c r="D6" s="271"/>
      <c r="E6" s="258"/>
      <c r="F6" s="259"/>
      <c r="G6" s="258"/>
      <c r="H6" s="259"/>
      <c r="I6" s="256" t="s">
        <v>403</v>
      </c>
      <c r="J6" s="257"/>
      <c r="K6" s="256" t="s">
        <v>404</v>
      </c>
      <c r="L6" s="257"/>
      <c r="M6" s="269"/>
      <c r="N6" s="270"/>
    </row>
    <row r="7" spans="1:14" ht="33" customHeight="1" x14ac:dyDescent="0.25">
      <c r="A7" s="158">
        <f>M5+1</f>
        <v>7</v>
      </c>
      <c r="B7" s="162"/>
      <c r="C7" s="163">
        <f>A7+1</f>
        <v>8</v>
      </c>
      <c r="D7" s="162"/>
      <c r="E7" s="163">
        <f>C7+1</f>
        <v>9</v>
      </c>
      <c r="F7" s="162"/>
      <c r="G7" s="163">
        <f>E7+1</f>
        <v>10</v>
      </c>
      <c r="H7" s="162"/>
      <c r="I7" s="163">
        <f>G7+1</f>
        <v>11</v>
      </c>
      <c r="J7" s="162"/>
      <c r="K7" s="163">
        <f>I7+1</f>
        <v>12</v>
      </c>
      <c r="L7" s="162"/>
      <c r="M7" s="161">
        <f>K7+1</f>
        <v>13</v>
      </c>
      <c r="N7" s="162"/>
    </row>
    <row r="8" spans="1:14" ht="66" customHeight="1" x14ac:dyDescent="0.25">
      <c r="A8" s="263"/>
      <c r="B8" s="257"/>
      <c r="C8" s="256" t="s">
        <v>405</v>
      </c>
      <c r="D8" s="257"/>
      <c r="E8" s="256"/>
      <c r="F8" s="257"/>
      <c r="G8" s="256"/>
      <c r="H8" s="257"/>
      <c r="I8" s="256" t="s">
        <v>406</v>
      </c>
      <c r="J8" s="257"/>
      <c r="K8" s="256" t="s">
        <v>407</v>
      </c>
      <c r="L8" s="257"/>
      <c r="M8" s="262"/>
      <c r="N8" s="257"/>
    </row>
    <row r="9" spans="1:14" ht="33" customHeight="1" x14ac:dyDescent="0.25">
      <c r="A9" s="164">
        <f>M7+1</f>
        <v>14</v>
      </c>
      <c r="B9" s="165"/>
      <c r="C9" s="166">
        <f>A9+1</f>
        <v>15</v>
      </c>
      <c r="D9" s="165"/>
      <c r="E9" s="167">
        <f>C9+1</f>
        <v>16</v>
      </c>
      <c r="F9" s="165"/>
      <c r="G9" s="167">
        <f>E9+1</f>
        <v>17</v>
      </c>
      <c r="H9" s="165"/>
      <c r="I9" s="167">
        <f>G9+1</f>
        <v>18</v>
      </c>
      <c r="J9" s="165"/>
      <c r="K9" s="167">
        <f>I9+1</f>
        <v>19</v>
      </c>
      <c r="L9" s="165"/>
      <c r="M9" s="168">
        <f>K9+1</f>
        <v>20</v>
      </c>
      <c r="N9" s="165"/>
    </row>
    <row r="10" spans="1:14" ht="66" customHeight="1" x14ac:dyDescent="0.25">
      <c r="A10" s="263"/>
      <c r="B10" s="257"/>
      <c r="C10" s="264" t="s">
        <v>408</v>
      </c>
      <c r="D10" s="265"/>
      <c r="E10" s="256"/>
      <c r="F10" s="257"/>
      <c r="G10" s="256"/>
      <c r="H10" s="257"/>
      <c r="I10" s="256" t="s">
        <v>409</v>
      </c>
      <c r="J10" s="257"/>
      <c r="K10" s="256" t="s">
        <v>410</v>
      </c>
      <c r="L10" s="257"/>
      <c r="M10" s="262"/>
      <c r="N10" s="257"/>
    </row>
    <row r="11" spans="1:14" ht="33" customHeight="1" x14ac:dyDescent="0.25">
      <c r="A11" s="164">
        <f>M9+1</f>
        <v>21</v>
      </c>
      <c r="B11" s="165"/>
      <c r="C11" s="167">
        <f>A11+1</f>
        <v>22</v>
      </c>
      <c r="D11" s="165"/>
      <c r="E11" s="167">
        <f>C11+1</f>
        <v>23</v>
      </c>
      <c r="F11" s="165"/>
      <c r="G11" s="167">
        <f>E11+1</f>
        <v>24</v>
      </c>
      <c r="H11" s="165"/>
      <c r="I11" s="167">
        <f>G11+1</f>
        <v>25</v>
      </c>
      <c r="J11" s="165"/>
      <c r="K11" s="167">
        <f>I11+1</f>
        <v>26</v>
      </c>
      <c r="L11" s="165"/>
      <c r="M11" s="168">
        <f>K11+1</f>
        <v>27</v>
      </c>
      <c r="N11" s="165"/>
    </row>
    <row r="12" spans="1:14" ht="66" customHeight="1" x14ac:dyDescent="0.25">
      <c r="A12" s="263"/>
      <c r="B12" s="257"/>
      <c r="C12" s="266" t="s">
        <v>411</v>
      </c>
      <c r="D12" s="267"/>
      <c r="E12" s="256"/>
      <c r="F12" s="257"/>
      <c r="G12" s="256"/>
      <c r="H12" s="257"/>
      <c r="I12" s="268" t="s">
        <v>412</v>
      </c>
      <c r="J12" s="257"/>
      <c r="K12" s="256" t="s">
        <v>413</v>
      </c>
      <c r="L12" s="257"/>
      <c r="M12" s="262"/>
      <c r="N12" s="257"/>
    </row>
    <row r="13" spans="1:14" ht="33" customHeight="1" x14ac:dyDescent="0.25">
      <c r="A13" s="164">
        <f>M11+1</f>
        <v>28</v>
      </c>
      <c r="B13" s="165"/>
      <c r="C13" s="211">
        <f>A13+1</f>
        <v>29</v>
      </c>
      <c r="D13" s="165"/>
      <c r="E13" s="167">
        <f>C13+1</f>
        <v>30</v>
      </c>
      <c r="F13" s="165"/>
      <c r="G13" s="167">
        <f>E13+1</f>
        <v>31</v>
      </c>
      <c r="H13" s="165"/>
      <c r="I13" s="167">
        <f>G13+1</f>
        <v>32</v>
      </c>
      <c r="J13" s="165"/>
      <c r="K13" s="167">
        <f>I13+1</f>
        <v>33</v>
      </c>
      <c r="L13" s="165"/>
      <c r="M13" s="168">
        <f>K13+1</f>
        <v>34</v>
      </c>
      <c r="N13" s="165"/>
    </row>
    <row r="14" spans="1:14" ht="66" customHeight="1" x14ac:dyDescent="0.25">
      <c r="A14" s="263"/>
      <c r="B14" s="257"/>
      <c r="C14" s="256" t="s">
        <v>414</v>
      </c>
      <c r="D14" s="257"/>
      <c r="E14" s="256"/>
      <c r="F14" s="257"/>
      <c r="G14" s="256"/>
      <c r="H14" s="257"/>
      <c r="I14" s="256"/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35</v>
      </c>
      <c r="B15" s="165"/>
      <c r="C15" s="166">
        <f>A15+1</f>
        <v>36</v>
      </c>
      <c r="D15" s="165"/>
      <c r="E15" s="166">
        <f>C15+1</f>
        <v>37</v>
      </c>
      <c r="F15" s="165"/>
      <c r="G15" s="166">
        <f>E15+1</f>
        <v>38</v>
      </c>
      <c r="H15" s="165"/>
      <c r="I15" s="166">
        <f>G15+1</f>
        <v>39</v>
      </c>
      <c r="J15" s="165"/>
      <c r="K15" s="166">
        <f>I15+1</f>
        <v>40</v>
      </c>
      <c r="L15" s="165"/>
      <c r="M15" s="168">
        <f>K15+1</f>
        <v>41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323" priority="1" stopIfTrue="1" operator="greaterThan">
      <formula>DAY(DATE(B2,D2+1,0))</formula>
    </cfRule>
  </conditionalFormatting>
  <conditionalFormatting sqref="A15">
    <cfRule type="cellIs" dxfId="32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32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320" priority="5" stopIfTrue="1" operator="greaterThan">
      <formula>DAY(DATE(B2,D2+1,0))</formula>
    </cfRule>
    <cfRule type="expression" dxfId="319" priority="6" stopIfTrue="1">
      <formula>D13&lt;&gt;""</formula>
    </cfRule>
  </conditionalFormatting>
  <conditionalFormatting sqref="E13">
    <cfRule type="cellIs" dxfId="318" priority="7" stopIfTrue="1" operator="greaterThan">
      <formula>DAY(DATE(B2,D2+1,0))</formula>
    </cfRule>
    <cfRule type="expression" dxfId="317" priority="8" stopIfTrue="1">
      <formula>F13&lt;&gt;""</formula>
    </cfRule>
  </conditionalFormatting>
  <conditionalFormatting sqref="G13">
    <cfRule type="cellIs" dxfId="316" priority="9" stopIfTrue="1" operator="greaterThan">
      <formula>DAY(DATE(B2,D2+1,0))</formula>
    </cfRule>
    <cfRule type="expression" dxfId="315" priority="10" stopIfTrue="1">
      <formula>H13&lt;&gt;""</formula>
    </cfRule>
  </conditionalFormatting>
  <conditionalFormatting sqref="I13">
    <cfRule type="cellIs" dxfId="314" priority="11" stopIfTrue="1" operator="greaterThan">
      <formula>DAY(DATE(B2,D2+1,0))</formula>
    </cfRule>
    <cfRule type="expression" dxfId="313" priority="12" stopIfTrue="1">
      <formula>J13&lt;&gt;""</formula>
    </cfRule>
  </conditionalFormatting>
  <conditionalFormatting sqref="K13">
    <cfRule type="cellIs" dxfId="312" priority="13" stopIfTrue="1" operator="greaterThan">
      <formula>DAY(DATE(B2,D2+1,0))</formula>
    </cfRule>
    <cfRule type="expression" dxfId="311" priority="14" stopIfTrue="1">
      <formula>L13&lt;&gt;""</formula>
    </cfRule>
  </conditionalFormatting>
  <conditionalFormatting sqref="M13">
    <cfRule type="cellIs" dxfId="310" priority="15" stopIfTrue="1" operator="greaterThan">
      <formula>DAY(DATE(B2,D2+1,0))</formula>
    </cfRule>
    <cfRule type="expression" dxfId="309" priority="16" stopIfTrue="1">
      <formula>N13&lt;&gt;""</formula>
    </cfRule>
  </conditionalFormatting>
  <conditionalFormatting sqref="C15">
    <cfRule type="cellIs" dxfId="308" priority="17" stopIfTrue="1" operator="greaterThan">
      <formula>DAY(DATE(B2,D2+1,0))</formula>
    </cfRule>
    <cfRule type="expression" dxfId="307" priority="18" stopIfTrue="1">
      <formula>D15&lt;&gt;""</formula>
    </cfRule>
  </conditionalFormatting>
  <conditionalFormatting sqref="E15">
    <cfRule type="cellIs" dxfId="306" priority="19" stopIfTrue="1" operator="greaterThan">
      <formula>DAY(DATE(B2,D2+1,0))</formula>
    </cfRule>
    <cfRule type="expression" dxfId="305" priority="20" stopIfTrue="1">
      <formula>F15&lt;&gt;""</formula>
    </cfRule>
  </conditionalFormatting>
  <conditionalFormatting sqref="G15">
    <cfRule type="cellIs" dxfId="304" priority="21" stopIfTrue="1" operator="greaterThan">
      <formula>DAY(DATE(B2,D2+1,0))</formula>
    </cfRule>
    <cfRule type="expression" dxfId="303" priority="22" stopIfTrue="1">
      <formula>H15&lt;&gt;""</formula>
    </cfRule>
  </conditionalFormatting>
  <conditionalFormatting sqref="I15">
    <cfRule type="cellIs" dxfId="302" priority="23" stopIfTrue="1" operator="greaterThan">
      <formula>DAY(DATE(B2,D2+1,0))</formula>
    </cfRule>
    <cfRule type="expression" dxfId="301" priority="24" stopIfTrue="1">
      <formula>J15&lt;&gt;""</formula>
    </cfRule>
  </conditionalFormatting>
  <conditionalFormatting sqref="K15">
    <cfRule type="cellIs" dxfId="300" priority="25" stopIfTrue="1" operator="greaterThan">
      <formula>DAY(DATE(B2,D2+1,0))</formula>
    </cfRule>
    <cfRule type="expression" dxfId="299" priority="26" stopIfTrue="1">
      <formula>L15&lt;&gt;""</formula>
    </cfRule>
  </conditionalFormatting>
  <conditionalFormatting sqref="M15">
    <cfRule type="cellIs" dxfId="298" priority="27" stopIfTrue="1" operator="greaterThan">
      <formula>DAY(DATE(B2,D2+1,0))</formula>
    </cfRule>
    <cfRule type="expression" dxfId="297" priority="28" stopIfTrue="1">
      <formula>N15&lt;&gt;""</formula>
    </cfRule>
  </conditionalFormatting>
  <dataValidations count="1">
    <dataValidation type="list" allowBlank="1" showInputMessage="1" showErrorMessage="1" sqref="D2" xr:uid="{CB5D1A6C-658F-405D-A060-B3D2758F1A4A}">
      <formula1>"1,2,3,4,5,6,7,8,9,10,11,12"</formula1>
    </dataValidation>
  </dataValidations>
  <hyperlinks>
    <hyperlink ref="A1:D1" location="目次!A1" display="トップページに戻る" xr:uid="{81A3DB45-1FAF-4556-9A88-3514F5517C3F}"/>
  </hyperlinks>
  <printOptions horizontalCentered="1"/>
  <pageMargins left="0.2" right="0.62" top="0.2" bottom="0.21" header="0.21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AA7E-E84F-4F86-8266-75E75363AA3D}">
  <sheetPr codeName="Sheet4"/>
  <dimension ref="A1:N16"/>
  <sheetViews>
    <sheetView view="pageBreakPreview" zoomScale="80" zoomScaleNormal="80" zoomScaleSheetLayoutView="80" workbookViewId="0">
      <selection activeCell="I14" sqref="I14:J14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  <c r="F1" s="183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5</v>
      </c>
      <c r="E2" s="171" t="s">
        <v>386</v>
      </c>
      <c r="F2" s="171"/>
      <c r="G2" s="171"/>
      <c r="H2" s="172">
        <f>WEEKDAY(DATE(B2,D2,1))</f>
        <v>4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 t="str">
        <f>IF(A5&lt;&gt;"",A5+1,IF(H2=2,1,""))</f>
        <v/>
      </c>
      <c r="D5" s="182"/>
      <c r="E5" s="166" t="str">
        <f>IF(C5&lt;&gt;"",C5+1,IF(H2=3,1,""))</f>
        <v/>
      </c>
      <c r="F5" s="182"/>
      <c r="G5" s="166">
        <f>IF(E5&lt;&gt;"",E5+1,IF(H2=4,1,""))</f>
        <v>1</v>
      </c>
      <c r="H5" s="182"/>
      <c r="I5" s="166">
        <f>IF(G5&lt;&gt;"",G5+1,IF(H2=5,1,""))</f>
        <v>2</v>
      </c>
      <c r="J5" s="182"/>
      <c r="K5" s="211">
        <f>IF(I5&lt;&gt;"",I5+1,IF(H2=6,1,""))</f>
        <v>3</v>
      </c>
      <c r="L5" s="182"/>
      <c r="M5" s="211">
        <f>IF(K5&lt;&gt;"",K5+1,IF(H2=7,1,""))</f>
        <v>4</v>
      </c>
      <c r="N5" s="182"/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 t="s">
        <v>415</v>
      </c>
      <c r="J6" s="257"/>
      <c r="K6" s="276" t="s">
        <v>416</v>
      </c>
      <c r="L6" s="257"/>
      <c r="M6" s="262"/>
      <c r="N6" s="257"/>
    </row>
    <row r="7" spans="1:14" ht="33" customHeight="1" x14ac:dyDescent="0.25">
      <c r="A7" s="164">
        <f>M5+1</f>
        <v>5</v>
      </c>
      <c r="B7" s="165"/>
      <c r="C7" s="211">
        <f>A7+1</f>
        <v>6</v>
      </c>
      <c r="D7" s="165"/>
      <c r="E7" s="167">
        <f>C7+1</f>
        <v>7</v>
      </c>
      <c r="F7" s="165"/>
      <c r="G7" s="167">
        <f>E7+1</f>
        <v>8</v>
      </c>
      <c r="H7" s="165"/>
      <c r="I7" s="167">
        <f>G7+1</f>
        <v>9</v>
      </c>
      <c r="J7" s="165"/>
      <c r="K7" s="167">
        <f>I7+1</f>
        <v>10</v>
      </c>
      <c r="L7" s="165"/>
      <c r="M7" s="168">
        <f>K7+1</f>
        <v>11</v>
      </c>
      <c r="N7" s="165"/>
    </row>
    <row r="8" spans="1:14" ht="66" customHeight="1" x14ac:dyDescent="0.25">
      <c r="A8" s="263"/>
      <c r="B8" s="257"/>
      <c r="C8" s="256" t="s">
        <v>417</v>
      </c>
      <c r="D8" s="257"/>
      <c r="E8" s="256"/>
      <c r="F8" s="257"/>
      <c r="G8" s="256"/>
      <c r="H8" s="257"/>
      <c r="I8" s="277" t="s">
        <v>418</v>
      </c>
      <c r="J8" s="257"/>
      <c r="K8" s="256" t="s">
        <v>419</v>
      </c>
      <c r="L8" s="257"/>
      <c r="M8" s="262"/>
      <c r="N8" s="257"/>
    </row>
    <row r="9" spans="1:14" ht="33" customHeight="1" x14ac:dyDescent="0.25">
      <c r="A9" s="164">
        <f>M7+1</f>
        <v>12</v>
      </c>
      <c r="B9" s="165"/>
      <c r="C9" s="166">
        <f>A9+1</f>
        <v>13</v>
      </c>
      <c r="D9" s="165"/>
      <c r="E9" s="167">
        <f>C9+1</f>
        <v>14</v>
      </c>
      <c r="F9" s="165"/>
      <c r="G9" s="167">
        <f>E9+1</f>
        <v>15</v>
      </c>
      <c r="H9" s="165"/>
      <c r="I9" s="167">
        <f>G9+1</f>
        <v>16</v>
      </c>
      <c r="J9" s="165"/>
      <c r="K9" s="167">
        <f>I9+1</f>
        <v>17</v>
      </c>
      <c r="L9" s="165"/>
      <c r="M9" s="168">
        <f>K9+1</f>
        <v>18</v>
      </c>
      <c r="N9" s="165"/>
    </row>
    <row r="10" spans="1:14" ht="66" customHeight="1" x14ac:dyDescent="0.25">
      <c r="A10" s="263"/>
      <c r="B10" s="257"/>
      <c r="C10" s="256" t="s">
        <v>420</v>
      </c>
      <c r="D10" s="257"/>
      <c r="E10" s="256"/>
      <c r="F10" s="257"/>
      <c r="G10" s="256"/>
      <c r="H10" s="257"/>
      <c r="I10" s="256" t="s">
        <v>421</v>
      </c>
      <c r="J10" s="257"/>
      <c r="K10" s="256" t="s">
        <v>422</v>
      </c>
      <c r="L10" s="257"/>
      <c r="M10" s="262"/>
      <c r="N10" s="257"/>
    </row>
    <row r="11" spans="1:14" ht="33" customHeight="1" x14ac:dyDescent="0.25">
      <c r="A11" s="164">
        <f>M9+1</f>
        <v>19</v>
      </c>
      <c r="B11" s="165"/>
      <c r="C11" s="167">
        <f>A11+1</f>
        <v>20</v>
      </c>
      <c r="D11" s="165"/>
      <c r="E11" s="167">
        <f>C11+1</f>
        <v>21</v>
      </c>
      <c r="F11" s="165"/>
      <c r="G11" s="167">
        <f>E11+1</f>
        <v>22</v>
      </c>
      <c r="H11" s="165"/>
      <c r="I11" s="167">
        <f>G11+1</f>
        <v>23</v>
      </c>
      <c r="J11" s="165"/>
      <c r="K11" s="167">
        <f>I11+1</f>
        <v>24</v>
      </c>
      <c r="L11" s="165"/>
      <c r="M11" s="229">
        <f>K11+1</f>
        <v>25</v>
      </c>
      <c r="N11" s="228" t="s">
        <v>481</v>
      </c>
    </row>
    <row r="12" spans="1:14" ht="66" customHeight="1" x14ac:dyDescent="0.25">
      <c r="A12" s="263"/>
      <c r="B12" s="257"/>
      <c r="C12" s="256" t="s">
        <v>423</v>
      </c>
      <c r="D12" s="257"/>
      <c r="E12" s="256"/>
      <c r="F12" s="257"/>
      <c r="G12" s="256"/>
      <c r="H12" s="257"/>
      <c r="I12" s="276" t="s">
        <v>424</v>
      </c>
      <c r="J12" s="257"/>
      <c r="K12" s="277" t="s">
        <v>425</v>
      </c>
      <c r="L12" s="257"/>
      <c r="M12" s="280" t="s">
        <v>498</v>
      </c>
      <c r="N12" s="281"/>
    </row>
    <row r="13" spans="1:14" ht="33" customHeight="1" x14ac:dyDescent="0.25">
      <c r="A13" s="164">
        <f>M11+1</f>
        <v>26</v>
      </c>
      <c r="B13" s="165"/>
      <c r="C13" s="167">
        <f>A13+1</f>
        <v>27</v>
      </c>
      <c r="D13" s="165"/>
      <c r="E13" s="167">
        <f>C13+1</f>
        <v>28</v>
      </c>
      <c r="F13" s="165"/>
      <c r="G13" s="167">
        <f>E13+1</f>
        <v>29</v>
      </c>
      <c r="H13" s="165"/>
      <c r="I13" s="167">
        <f>G13+1</f>
        <v>30</v>
      </c>
      <c r="J13" s="165"/>
      <c r="K13" s="167">
        <f>I13+1</f>
        <v>31</v>
      </c>
      <c r="L13" s="165"/>
      <c r="M13" s="168">
        <f>K13+1</f>
        <v>32</v>
      </c>
      <c r="N13" s="165"/>
    </row>
    <row r="14" spans="1:14" ht="66" customHeight="1" x14ac:dyDescent="0.25">
      <c r="A14" s="263"/>
      <c r="B14" s="257"/>
      <c r="C14" s="276" t="s">
        <v>504</v>
      </c>
      <c r="D14" s="257"/>
      <c r="E14" s="256"/>
      <c r="F14" s="257"/>
      <c r="G14" s="256"/>
      <c r="H14" s="257"/>
      <c r="I14" s="256" t="s">
        <v>426</v>
      </c>
      <c r="J14" s="257"/>
      <c r="K14" s="256" t="s">
        <v>427</v>
      </c>
      <c r="L14" s="257"/>
      <c r="M14" s="262"/>
      <c r="N14" s="282"/>
    </row>
    <row r="15" spans="1:14" ht="33" customHeight="1" x14ac:dyDescent="0.25">
      <c r="A15" s="164">
        <f>M13+1</f>
        <v>33</v>
      </c>
      <c r="B15" s="165"/>
      <c r="C15" s="166">
        <f>A15+1</f>
        <v>34</v>
      </c>
      <c r="D15" s="165"/>
      <c r="E15" s="166">
        <f>C15+1</f>
        <v>35</v>
      </c>
      <c r="F15" s="165"/>
      <c r="G15" s="166">
        <f>E15+1</f>
        <v>36</v>
      </c>
      <c r="H15" s="165"/>
      <c r="I15" s="166">
        <f>G15+1</f>
        <v>37</v>
      </c>
      <c r="J15" s="165"/>
      <c r="K15" s="166">
        <f>I15+1</f>
        <v>38</v>
      </c>
      <c r="L15" s="165"/>
      <c r="M15" s="168">
        <f>K15+1</f>
        <v>39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96" priority="1" stopIfTrue="1" operator="greaterThan">
      <formula>DAY(DATE(B2,D2+1,0))</formula>
    </cfRule>
  </conditionalFormatting>
  <conditionalFormatting sqref="A15">
    <cfRule type="cellIs" dxfId="29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9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93" priority="5" stopIfTrue="1" operator="greaterThan">
      <formula>DAY(DATE(B2,D2+1,0))</formula>
    </cfRule>
    <cfRule type="expression" dxfId="292" priority="6" stopIfTrue="1">
      <formula>D13&lt;&gt;""</formula>
    </cfRule>
  </conditionalFormatting>
  <conditionalFormatting sqref="E13">
    <cfRule type="cellIs" dxfId="291" priority="7" stopIfTrue="1" operator="greaterThan">
      <formula>DAY(DATE(B2,D2+1,0))</formula>
    </cfRule>
    <cfRule type="expression" dxfId="290" priority="8" stopIfTrue="1">
      <formula>F13&lt;&gt;""</formula>
    </cfRule>
  </conditionalFormatting>
  <conditionalFormatting sqref="G13">
    <cfRule type="cellIs" dxfId="289" priority="9" stopIfTrue="1" operator="greaterThan">
      <formula>DAY(DATE(B2,D2+1,0))</formula>
    </cfRule>
    <cfRule type="expression" dxfId="288" priority="10" stopIfTrue="1">
      <formula>H13&lt;&gt;""</formula>
    </cfRule>
  </conditionalFormatting>
  <conditionalFormatting sqref="I13">
    <cfRule type="cellIs" dxfId="287" priority="11" stopIfTrue="1" operator="greaterThan">
      <formula>DAY(DATE(B2,D2+1,0))</formula>
    </cfRule>
    <cfRule type="expression" dxfId="286" priority="12" stopIfTrue="1">
      <formula>J13&lt;&gt;""</formula>
    </cfRule>
  </conditionalFormatting>
  <conditionalFormatting sqref="K13">
    <cfRule type="cellIs" dxfId="285" priority="13" stopIfTrue="1" operator="greaterThan">
      <formula>DAY(DATE(B2,D2+1,0))</formula>
    </cfRule>
    <cfRule type="expression" dxfId="284" priority="14" stopIfTrue="1">
      <formula>L13&lt;&gt;""</formula>
    </cfRule>
  </conditionalFormatting>
  <conditionalFormatting sqref="M13">
    <cfRule type="cellIs" dxfId="283" priority="15" stopIfTrue="1" operator="greaterThan">
      <formula>DAY(DATE(B2,D2+1,0))</formula>
    </cfRule>
    <cfRule type="expression" dxfId="282" priority="16" stopIfTrue="1">
      <formula>N13&lt;&gt;""</formula>
    </cfRule>
  </conditionalFormatting>
  <conditionalFormatting sqref="C15">
    <cfRule type="cellIs" dxfId="281" priority="17" stopIfTrue="1" operator="greaterThan">
      <formula>DAY(DATE(B2,D2+1,0))</formula>
    </cfRule>
    <cfRule type="expression" dxfId="280" priority="18" stopIfTrue="1">
      <formula>D15&lt;&gt;""</formula>
    </cfRule>
  </conditionalFormatting>
  <conditionalFormatting sqref="E15">
    <cfRule type="cellIs" dxfId="279" priority="19" stopIfTrue="1" operator="greaterThan">
      <formula>DAY(DATE(B2,D2+1,0))</formula>
    </cfRule>
    <cfRule type="expression" dxfId="278" priority="20" stopIfTrue="1">
      <formula>F15&lt;&gt;""</formula>
    </cfRule>
  </conditionalFormatting>
  <conditionalFormatting sqref="G15">
    <cfRule type="cellIs" dxfId="277" priority="21" stopIfTrue="1" operator="greaterThan">
      <formula>DAY(DATE(B2,D2+1,0))</formula>
    </cfRule>
    <cfRule type="expression" dxfId="276" priority="22" stopIfTrue="1">
      <formula>H15&lt;&gt;""</formula>
    </cfRule>
  </conditionalFormatting>
  <conditionalFormatting sqref="I15">
    <cfRule type="cellIs" dxfId="275" priority="23" stopIfTrue="1" operator="greaterThan">
      <formula>DAY(DATE(B2,D2+1,0))</formula>
    </cfRule>
    <cfRule type="expression" dxfId="274" priority="24" stopIfTrue="1">
      <formula>J15&lt;&gt;""</formula>
    </cfRule>
  </conditionalFormatting>
  <conditionalFormatting sqref="K15">
    <cfRule type="cellIs" dxfId="273" priority="25" stopIfTrue="1" operator="greaterThan">
      <formula>DAY(DATE(B2,D2+1,0))</formula>
    </cfRule>
    <cfRule type="expression" dxfId="272" priority="26" stopIfTrue="1">
      <formula>L15&lt;&gt;""</formula>
    </cfRule>
  </conditionalFormatting>
  <conditionalFormatting sqref="M15">
    <cfRule type="cellIs" dxfId="271" priority="27" stopIfTrue="1" operator="greaterThan">
      <formula>DAY(DATE(B2,D2+1,0))</formula>
    </cfRule>
    <cfRule type="expression" dxfId="270" priority="28" stopIfTrue="1">
      <formula>N15&lt;&gt;""</formula>
    </cfRule>
  </conditionalFormatting>
  <dataValidations count="1">
    <dataValidation type="list" allowBlank="1" showInputMessage="1" showErrorMessage="1" sqref="D2" xr:uid="{FDCBF10A-9931-4385-B713-9B55C5DCDF26}">
      <formula1>"1,2,3,4,5,6,7,8,9,10,11,12"</formula1>
    </dataValidation>
  </dataValidations>
  <hyperlinks>
    <hyperlink ref="A1:D1" location="目次!A1" display="トップページに戻る" xr:uid="{D513B11C-E9F6-4F9D-9489-590E7174ED7C}"/>
  </hyperlinks>
  <printOptions horizontalCentered="1"/>
  <pageMargins left="0" right="0" top="0" bottom="0" header="0.31496062992125984" footer="0.31496062992125984"/>
  <pageSetup paperSize="9" scale="88" orientation="landscape" r:id="rId1"/>
  <ignoredErrors>
    <ignoredError sqref="M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03E7-2394-4A7D-8211-2F45E0768D2D}">
  <sheetPr codeName="Sheet5"/>
  <dimension ref="A1:N16"/>
  <sheetViews>
    <sheetView view="pageBreakPreview" zoomScale="82" zoomScaleNormal="80" zoomScaleSheetLayoutView="82" workbookViewId="0">
      <selection activeCell="K13" sqref="K13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6</v>
      </c>
      <c r="E2" s="171" t="s">
        <v>386</v>
      </c>
      <c r="F2" s="171"/>
      <c r="G2" s="171"/>
      <c r="H2" s="172">
        <f>WEEKDAY(DATE(B2,D2,1))</f>
        <v>7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 t="str">
        <f>IF(A5&lt;&gt;"",A5+1,IF(H2=2,1,""))</f>
        <v/>
      </c>
      <c r="D5" s="182"/>
      <c r="E5" s="166" t="str">
        <f>IF(C5&lt;&gt;"",C5+1,IF(H2=3,1,""))</f>
        <v/>
      </c>
      <c r="F5" s="182"/>
      <c r="G5" s="166" t="str">
        <f>IF(E5&lt;&gt;"",E5+1,IF(H2=4,1,""))</f>
        <v/>
      </c>
      <c r="H5" s="182"/>
      <c r="I5" s="166" t="str">
        <f>IF(G5&lt;&gt;"",G5+1,IF(H2=5,1,""))</f>
        <v/>
      </c>
      <c r="J5" s="182"/>
      <c r="K5" s="166" t="str">
        <f>IF(I5&lt;&gt;"",I5+1,IF(H2=6,1,""))</f>
        <v/>
      </c>
      <c r="L5" s="182"/>
      <c r="M5" s="168">
        <f>IF(K5&lt;&gt;"",K5+1,IF(H2=7,1,""))</f>
        <v>1</v>
      </c>
      <c r="N5" s="228" t="s">
        <v>481</v>
      </c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/>
      <c r="J6" s="257"/>
      <c r="K6" s="256"/>
      <c r="L6" s="257"/>
      <c r="M6" s="280" t="s">
        <v>497</v>
      </c>
      <c r="N6" s="281"/>
    </row>
    <row r="7" spans="1:14" ht="33" customHeight="1" x14ac:dyDescent="0.25">
      <c r="A7" s="164">
        <f>M5+1</f>
        <v>2</v>
      </c>
      <c r="B7" s="165"/>
      <c r="C7" s="167">
        <f>A7+1</f>
        <v>3</v>
      </c>
      <c r="D7" s="165"/>
      <c r="E7" s="167">
        <f>C7+1</f>
        <v>4</v>
      </c>
      <c r="F7" s="165"/>
      <c r="G7" s="167">
        <f>E7+1</f>
        <v>5</v>
      </c>
      <c r="H7" s="165"/>
      <c r="I7" s="167">
        <f>G7+1</f>
        <v>6</v>
      </c>
      <c r="J7" s="165"/>
      <c r="K7" s="167">
        <f>I7+1</f>
        <v>7</v>
      </c>
      <c r="L7" s="165"/>
      <c r="M7" s="230">
        <f>K7+1</f>
        <v>8</v>
      </c>
      <c r="N7" s="228" t="s">
        <v>481</v>
      </c>
    </row>
    <row r="8" spans="1:14" ht="66" customHeight="1" x14ac:dyDescent="0.25">
      <c r="A8" s="263"/>
      <c r="B8" s="257"/>
      <c r="C8" s="256" t="s">
        <v>428</v>
      </c>
      <c r="D8" s="257"/>
      <c r="E8" s="256"/>
      <c r="F8" s="257"/>
      <c r="G8" s="256"/>
      <c r="H8" s="257"/>
      <c r="I8" s="256" t="s">
        <v>429</v>
      </c>
      <c r="J8" s="257"/>
      <c r="K8" s="256" t="s">
        <v>430</v>
      </c>
      <c r="L8" s="257"/>
      <c r="M8" s="280" t="s">
        <v>499</v>
      </c>
      <c r="N8" s="281"/>
    </row>
    <row r="9" spans="1:14" ht="33" customHeight="1" x14ac:dyDescent="0.25">
      <c r="A9" s="164">
        <f>M7+1</f>
        <v>9</v>
      </c>
      <c r="B9" s="165"/>
      <c r="C9" s="166">
        <f>A9+1</f>
        <v>10</v>
      </c>
      <c r="D9" s="165"/>
      <c r="E9" s="167">
        <f>C9+1</f>
        <v>11</v>
      </c>
      <c r="F9" s="165"/>
      <c r="G9" s="167">
        <f>E9+1</f>
        <v>12</v>
      </c>
      <c r="H9" s="165"/>
      <c r="I9" s="167">
        <f>G9+1</f>
        <v>13</v>
      </c>
      <c r="J9" s="165"/>
      <c r="K9" s="167">
        <f>I9+1</f>
        <v>14</v>
      </c>
      <c r="L9" s="165"/>
      <c r="M9" s="168">
        <f>K9+1</f>
        <v>15</v>
      </c>
      <c r="N9" s="165"/>
    </row>
    <row r="10" spans="1:14" ht="66" customHeight="1" x14ac:dyDescent="0.25">
      <c r="A10" s="263"/>
      <c r="B10" s="257"/>
      <c r="C10" s="256" t="s">
        <v>431</v>
      </c>
      <c r="D10" s="257"/>
      <c r="E10" s="256"/>
      <c r="F10" s="257"/>
      <c r="G10" s="256"/>
      <c r="H10" s="257"/>
      <c r="I10" s="256" t="s">
        <v>432</v>
      </c>
      <c r="J10" s="257"/>
      <c r="K10" s="256" t="s">
        <v>433</v>
      </c>
      <c r="L10" s="257"/>
      <c r="M10" s="262"/>
      <c r="N10" s="257"/>
    </row>
    <row r="11" spans="1:14" ht="33" customHeight="1" x14ac:dyDescent="0.25">
      <c r="A11" s="164">
        <f>M9+1</f>
        <v>16</v>
      </c>
      <c r="B11" s="165"/>
      <c r="C11" s="167">
        <f>A11+1</f>
        <v>17</v>
      </c>
      <c r="D11" s="165"/>
      <c r="E11" s="167">
        <f>C11+1</f>
        <v>18</v>
      </c>
      <c r="F11" s="165"/>
      <c r="G11" s="167">
        <f>E11+1</f>
        <v>19</v>
      </c>
      <c r="H11" s="165"/>
      <c r="I11" s="167">
        <f>G11+1</f>
        <v>20</v>
      </c>
      <c r="J11" s="165"/>
      <c r="K11" s="167">
        <f>I11+1</f>
        <v>21</v>
      </c>
      <c r="L11" s="165"/>
      <c r="M11" s="168">
        <f>K11+1</f>
        <v>22</v>
      </c>
      <c r="N11" s="165"/>
    </row>
    <row r="12" spans="1:14" ht="66" customHeight="1" x14ac:dyDescent="0.25">
      <c r="A12" s="263"/>
      <c r="B12" s="257"/>
      <c r="C12" s="256" t="s">
        <v>434</v>
      </c>
      <c r="D12" s="257"/>
      <c r="E12" s="256"/>
      <c r="F12" s="257"/>
      <c r="G12" s="256"/>
      <c r="H12" s="257"/>
      <c r="I12" s="277" t="s">
        <v>435</v>
      </c>
      <c r="J12" s="257"/>
      <c r="K12" s="256" t="s">
        <v>436</v>
      </c>
      <c r="L12" s="257"/>
      <c r="M12" s="262"/>
      <c r="N12" s="257"/>
    </row>
    <row r="13" spans="1:14" ht="33" customHeight="1" x14ac:dyDescent="0.25">
      <c r="A13" s="164">
        <f>M11+1</f>
        <v>23</v>
      </c>
      <c r="B13" s="165"/>
      <c r="C13" s="167">
        <f>A13+1</f>
        <v>24</v>
      </c>
      <c r="D13" s="165"/>
      <c r="E13" s="167">
        <f>C13+1</f>
        <v>25</v>
      </c>
      <c r="F13" s="165"/>
      <c r="G13" s="167">
        <f>E13+1</f>
        <v>26</v>
      </c>
      <c r="H13" s="165"/>
      <c r="I13" s="167">
        <f>G13+1</f>
        <v>27</v>
      </c>
      <c r="J13" s="165"/>
      <c r="K13" s="167">
        <f>I13+1</f>
        <v>28</v>
      </c>
      <c r="L13" s="165"/>
      <c r="M13" s="168">
        <f>K13+1</f>
        <v>29</v>
      </c>
      <c r="N13" s="165"/>
    </row>
    <row r="14" spans="1:14" ht="66" customHeight="1" x14ac:dyDescent="0.25">
      <c r="A14" s="263"/>
      <c r="B14" s="257"/>
      <c r="C14" s="256" t="s">
        <v>437</v>
      </c>
      <c r="D14" s="257"/>
      <c r="E14" s="256"/>
      <c r="F14" s="257"/>
      <c r="G14" s="256"/>
      <c r="H14" s="257"/>
      <c r="I14" s="256" t="s">
        <v>505</v>
      </c>
      <c r="J14" s="257"/>
      <c r="K14" s="256" t="s">
        <v>438</v>
      </c>
      <c r="L14" s="257"/>
      <c r="M14" s="262"/>
      <c r="N14" s="257"/>
    </row>
    <row r="15" spans="1:14" ht="33" customHeight="1" x14ac:dyDescent="0.25">
      <c r="A15" s="164">
        <f>M13+1</f>
        <v>30</v>
      </c>
      <c r="B15" s="165"/>
      <c r="C15" s="166">
        <f>A15+1</f>
        <v>31</v>
      </c>
      <c r="D15" s="165"/>
      <c r="E15" s="166">
        <f>C15+1</f>
        <v>32</v>
      </c>
      <c r="F15" s="165"/>
      <c r="G15" s="166">
        <f>E15+1</f>
        <v>33</v>
      </c>
      <c r="H15" s="165"/>
      <c r="I15" s="166">
        <f>G15+1</f>
        <v>34</v>
      </c>
      <c r="J15" s="165"/>
      <c r="K15" s="166">
        <f>I15+1</f>
        <v>35</v>
      </c>
      <c r="L15" s="165"/>
      <c r="M15" s="168">
        <f>K15+1</f>
        <v>36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269" priority="1" stopIfTrue="1" operator="greaterThan">
      <formula>DAY(DATE(B2,D2+1,0))</formula>
    </cfRule>
  </conditionalFormatting>
  <conditionalFormatting sqref="A15">
    <cfRule type="cellIs" dxfId="268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67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66" priority="5" stopIfTrue="1" operator="greaterThan">
      <formula>DAY(DATE(B2,D2+1,0))</formula>
    </cfRule>
    <cfRule type="expression" dxfId="265" priority="6" stopIfTrue="1">
      <formula>D13&lt;&gt;""</formula>
    </cfRule>
  </conditionalFormatting>
  <conditionalFormatting sqref="E13">
    <cfRule type="cellIs" dxfId="264" priority="7" stopIfTrue="1" operator="greaterThan">
      <formula>DAY(DATE(B2,D2+1,0))</formula>
    </cfRule>
    <cfRule type="expression" dxfId="263" priority="8" stopIfTrue="1">
      <formula>F13&lt;&gt;""</formula>
    </cfRule>
  </conditionalFormatting>
  <conditionalFormatting sqref="G13">
    <cfRule type="cellIs" dxfId="262" priority="9" stopIfTrue="1" operator="greaterThan">
      <formula>DAY(DATE(B2,D2+1,0))</formula>
    </cfRule>
    <cfRule type="expression" dxfId="261" priority="10" stopIfTrue="1">
      <formula>H13&lt;&gt;""</formula>
    </cfRule>
  </conditionalFormatting>
  <conditionalFormatting sqref="I13">
    <cfRule type="cellIs" dxfId="260" priority="11" stopIfTrue="1" operator="greaterThan">
      <formula>DAY(DATE(B2,D2+1,0))</formula>
    </cfRule>
    <cfRule type="expression" dxfId="259" priority="12" stopIfTrue="1">
      <formula>J13&lt;&gt;""</formula>
    </cfRule>
  </conditionalFormatting>
  <conditionalFormatting sqref="K13">
    <cfRule type="cellIs" dxfId="258" priority="13" stopIfTrue="1" operator="greaterThan">
      <formula>DAY(DATE(B2,D2+1,0))</formula>
    </cfRule>
    <cfRule type="expression" dxfId="257" priority="14" stopIfTrue="1">
      <formula>L13&lt;&gt;""</formula>
    </cfRule>
  </conditionalFormatting>
  <conditionalFormatting sqref="M13">
    <cfRule type="cellIs" dxfId="256" priority="15" stopIfTrue="1" operator="greaterThan">
      <formula>DAY(DATE(B2,D2+1,0))</formula>
    </cfRule>
    <cfRule type="expression" dxfId="255" priority="16" stopIfTrue="1">
      <formula>N13&lt;&gt;""</formula>
    </cfRule>
  </conditionalFormatting>
  <conditionalFormatting sqref="C15">
    <cfRule type="cellIs" dxfId="254" priority="17" stopIfTrue="1" operator="greaterThan">
      <formula>DAY(DATE(B2,D2+1,0))</formula>
    </cfRule>
    <cfRule type="expression" dxfId="253" priority="18" stopIfTrue="1">
      <formula>D15&lt;&gt;""</formula>
    </cfRule>
  </conditionalFormatting>
  <conditionalFormatting sqref="E15">
    <cfRule type="cellIs" dxfId="252" priority="19" stopIfTrue="1" operator="greaterThan">
      <formula>DAY(DATE(B2,D2+1,0))</formula>
    </cfRule>
    <cfRule type="expression" dxfId="251" priority="20" stopIfTrue="1">
      <formula>F15&lt;&gt;""</formula>
    </cfRule>
  </conditionalFormatting>
  <conditionalFormatting sqref="G15">
    <cfRule type="cellIs" dxfId="250" priority="21" stopIfTrue="1" operator="greaterThan">
      <formula>DAY(DATE(B2,D2+1,0))</formula>
    </cfRule>
    <cfRule type="expression" dxfId="249" priority="22" stopIfTrue="1">
      <formula>H15&lt;&gt;""</formula>
    </cfRule>
  </conditionalFormatting>
  <conditionalFormatting sqref="I15">
    <cfRule type="cellIs" dxfId="248" priority="23" stopIfTrue="1" operator="greaterThan">
      <formula>DAY(DATE(B2,D2+1,0))</formula>
    </cfRule>
    <cfRule type="expression" dxfId="247" priority="24" stopIfTrue="1">
      <formula>J15&lt;&gt;""</formula>
    </cfRule>
  </conditionalFormatting>
  <conditionalFormatting sqref="K15">
    <cfRule type="cellIs" dxfId="246" priority="25" stopIfTrue="1" operator="greaterThan">
      <formula>DAY(DATE(B2,D2+1,0))</formula>
    </cfRule>
    <cfRule type="expression" dxfId="245" priority="26" stopIfTrue="1">
      <formula>L15&lt;&gt;""</formula>
    </cfRule>
  </conditionalFormatting>
  <conditionalFormatting sqref="M15">
    <cfRule type="cellIs" dxfId="244" priority="27" stopIfTrue="1" operator="greaterThan">
      <formula>DAY(DATE(B2,D2+1,0))</formula>
    </cfRule>
    <cfRule type="expression" dxfId="243" priority="28" stopIfTrue="1">
      <formula>N15&lt;&gt;""</formula>
    </cfRule>
  </conditionalFormatting>
  <dataValidations count="1">
    <dataValidation type="list" allowBlank="1" showInputMessage="1" showErrorMessage="1" sqref="D2" xr:uid="{0DF6187A-3CC9-4547-A78D-43147123FE5F}">
      <formula1>"1,2,3,4,5,6,7,8,9,10,11,12"</formula1>
    </dataValidation>
  </dataValidations>
  <hyperlinks>
    <hyperlink ref="A1:D1" location="目次!A1" display="トップページに戻る" xr:uid="{F861BDBC-53F9-4CEE-BA46-7742C5A0014D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5D9F-8F38-48E8-AEBE-0D5054552825}">
  <sheetPr codeName="Sheet6"/>
  <dimension ref="A1:N16"/>
  <sheetViews>
    <sheetView view="pageBreakPreview" zoomScale="80" zoomScaleNormal="80" zoomScaleSheetLayoutView="80" workbookViewId="0">
      <selection activeCell="F3" sqref="F3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7</v>
      </c>
      <c r="E2" s="171" t="s">
        <v>386</v>
      </c>
      <c r="F2" s="171" t="s">
        <v>521</v>
      </c>
      <c r="G2" s="171"/>
      <c r="H2" s="172">
        <f>WEEKDAY(DATE(B2,D2,1))</f>
        <v>2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>
        <f>IF(A5&lt;&gt;"",A5+1,IF(H2=2,1,""))</f>
        <v>1</v>
      </c>
      <c r="D5" s="182"/>
      <c r="E5" s="166">
        <f>IF(C5&lt;&gt;"",C5+1,IF(H2=3,1,""))</f>
        <v>2</v>
      </c>
      <c r="F5" s="182"/>
      <c r="G5" s="166">
        <f>IF(E5&lt;&gt;"",E5+1,IF(H2=4,1,""))</f>
        <v>3</v>
      </c>
      <c r="H5" s="182"/>
      <c r="I5" s="166">
        <f>IF(G5&lt;&gt;"",G5+1,IF(H2=5,1,""))</f>
        <v>4</v>
      </c>
      <c r="J5" s="182"/>
      <c r="K5" s="166">
        <f>IF(I5&lt;&gt;"",I5+1,IF(H2=6,1,""))</f>
        <v>5</v>
      </c>
      <c r="L5" s="182"/>
      <c r="M5" s="168">
        <f>IF(K5&lt;&gt;"",K5+1,IF(H2=7,1,""))</f>
        <v>6</v>
      </c>
      <c r="N5" s="182"/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/>
      <c r="J6" s="257"/>
      <c r="K6" s="256"/>
      <c r="L6" s="257"/>
      <c r="M6" s="262"/>
      <c r="N6" s="257"/>
    </row>
    <row r="7" spans="1:14" ht="33" customHeight="1" x14ac:dyDescent="0.25">
      <c r="A7" s="164">
        <f>M5+1</f>
        <v>7</v>
      </c>
      <c r="B7" s="165"/>
      <c r="C7" s="167">
        <f>A7+1</f>
        <v>8</v>
      </c>
      <c r="D7" s="165"/>
      <c r="E7" s="167">
        <f>C7+1</f>
        <v>9</v>
      </c>
      <c r="F7" s="165"/>
      <c r="G7" s="167">
        <f>E7+1</f>
        <v>10</v>
      </c>
      <c r="H7" s="165"/>
      <c r="I7" s="167">
        <f>G7+1</f>
        <v>11</v>
      </c>
      <c r="J7" s="165"/>
      <c r="K7" s="167">
        <f>I7+1</f>
        <v>12</v>
      </c>
      <c r="L7" s="165"/>
      <c r="M7" s="168">
        <f>K7+1</f>
        <v>13</v>
      </c>
      <c r="N7" s="165"/>
    </row>
    <row r="8" spans="1:14" ht="66" customHeight="1" x14ac:dyDescent="0.25">
      <c r="A8" s="263"/>
      <c r="B8" s="257"/>
      <c r="C8" s="256"/>
      <c r="D8" s="257"/>
      <c r="E8" s="256"/>
      <c r="F8" s="257"/>
      <c r="G8" s="256"/>
      <c r="H8" s="257"/>
      <c r="I8" s="256"/>
      <c r="J8" s="257"/>
      <c r="K8" s="256"/>
      <c r="L8" s="257"/>
      <c r="M8" s="262"/>
      <c r="N8" s="257"/>
    </row>
    <row r="9" spans="1:14" ht="33" customHeight="1" x14ac:dyDescent="0.25">
      <c r="A9" s="164">
        <f>M7+1</f>
        <v>14</v>
      </c>
      <c r="B9" s="165"/>
      <c r="C9" s="166">
        <f>A9+1</f>
        <v>15</v>
      </c>
      <c r="D9" s="165"/>
      <c r="E9" s="167">
        <f>C9+1</f>
        <v>16</v>
      </c>
      <c r="F9" s="165"/>
      <c r="G9" s="167">
        <f>E9+1</f>
        <v>17</v>
      </c>
      <c r="H9" s="165"/>
      <c r="I9" s="167">
        <f>G9+1</f>
        <v>18</v>
      </c>
      <c r="J9" s="165"/>
      <c r="K9" s="167">
        <f>I9+1</f>
        <v>19</v>
      </c>
      <c r="L9" s="165"/>
      <c r="M9" s="168">
        <f>K9+1</f>
        <v>20</v>
      </c>
      <c r="N9" s="165"/>
    </row>
    <row r="10" spans="1:14" ht="66" customHeight="1" x14ac:dyDescent="0.25">
      <c r="A10" s="263"/>
      <c r="B10" s="257"/>
      <c r="C10" s="256"/>
      <c r="D10" s="257"/>
      <c r="E10" s="256"/>
      <c r="F10" s="257"/>
      <c r="G10" s="256"/>
      <c r="H10" s="257"/>
      <c r="I10" s="256"/>
      <c r="J10" s="257"/>
      <c r="K10" s="256"/>
      <c r="L10" s="257"/>
      <c r="M10" s="262"/>
      <c r="N10" s="257"/>
    </row>
    <row r="11" spans="1:14" ht="33" customHeight="1" x14ac:dyDescent="0.25">
      <c r="A11" s="164">
        <f>M9+1</f>
        <v>21</v>
      </c>
      <c r="B11" s="165"/>
      <c r="C11" s="167">
        <f>A11+1</f>
        <v>22</v>
      </c>
      <c r="D11" s="165"/>
      <c r="E11" s="167">
        <f>C11+1</f>
        <v>23</v>
      </c>
      <c r="F11" s="165"/>
      <c r="G11" s="167">
        <f>E11+1</f>
        <v>24</v>
      </c>
      <c r="H11" s="165"/>
      <c r="I11" s="167">
        <f>G11+1</f>
        <v>25</v>
      </c>
      <c r="J11" s="165"/>
      <c r="K11" s="167">
        <f>I11+1</f>
        <v>26</v>
      </c>
      <c r="L11" s="165"/>
      <c r="M11" s="168">
        <f>K11+1</f>
        <v>27</v>
      </c>
      <c r="N11" s="165"/>
    </row>
    <row r="12" spans="1:14" ht="66" customHeight="1" x14ac:dyDescent="0.25">
      <c r="A12" s="263"/>
      <c r="B12" s="257"/>
      <c r="C12" s="256"/>
      <c r="D12" s="257"/>
      <c r="E12" s="256"/>
      <c r="F12" s="257"/>
      <c r="G12" s="256"/>
      <c r="H12" s="257"/>
      <c r="I12" s="256"/>
      <c r="J12" s="257"/>
      <c r="K12" s="256"/>
      <c r="L12" s="257"/>
      <c r="M12" s="262"/>
      <c r="N12" s="257"/>
    </row>
    <row r="13" spans="1:14" ht="33" customHeight="1" x14ac:dyDescent="0.25">
      <c r="A13" s="164">
        <f>M11+1</f>
        <v>28</v>
      </c>
      <c r="B13" s="165"/>
      <c r="C13" s="167">
        <f>A13+1</f>
        <v>29</v>
      </c>
      <c r="D13" s="165"/>
      <c r="E13" s="167">
        <f>C13+1</f>
        <v>30</v>
      </c>
      <c r="F13" s="165"/>
      <c r="G13" s="167">
        <f>E13+1</f>
        <v>31</v>
      </c>
      <c r="H13" s="165"/>
      <c r="I13" s="167">
        <f>G13+1</f>
        <v>32</v>
      </c>
      <c r="J13" s="165"/>
      <c r="K13" s="167">
        <f>I13+1</f>
        <v>33</v>
      </c>
      <c r="L13" s="165"/>
      <c r="M13" s="168">
        <f>K13+1</f>
        <v>34</v>
      </c>
      <c r="N13" s="165"/>
    </row>
    <row r="14" spans="1:14" ht="66" customHeight="1" x14ac:dyDescent="0.25">
      <c r="A14" s="263"/>
      <c r="B14" s="257"/>
      <c r="C14" s="256"/>
      <c r="D14" s="257"/>
      <c r="E14" s="256"/>
      <c r="F14" s="257"/>
      <c r="G14" s="256"/>
      <c r="H14" s="257"/>
      <c r="I14" s="256"/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35</v>
      </c>
      <c r="B15" s="165"/>
      <c r="C15" s="166">
        <f>A15+1</f>
        <v>36</v>
      </c>
      <c r="D15" s="165"/>
      <c r="E15" s="166">
        <f>C15+1</f>
        <v>37</v>
      </c>
      <c r="F15" s="165"/>
      <c r="G15" s="166">
        <f>E15+1</f>
        <v>38</v>
      </c>
      <c r="H15" s="165"/>
      <c r="I15" s="166">
        <f>G15+1</f>
        <v>39</v>
      </c>
      <c r="J15" s="165"/>
      <c r="K15" s="166">
        <f>I15+1</f>
        <v>40</v>
      </c>
      <c r="L15" s="165"/>
      <c r="M15" s="168">
        <f>K15+1</f>
        <v>41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42" priority="1" stopIfTrue="1" operator="greaterThan">
      <formula>DAY(DATE(B2,D2+1,0))</formula>
    </cfRule>
  </conditionalFormatting>
  <conditionalFormatting sqref="A15">
    <cfRule type="cellIs" dxfId="241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0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9" priority="5" stopIfTrue="1" operator="greaterThan">
      <formula>DAY(DATE(B2,D2+1,0))</formula>
    </cfRule>
    <cfRule type="expression" dxfId="238" priority="6" stopIfTrue="1">
      <formula>D13&lt;&gt;""</formula>
    </cfRule>
  </conditionalFormatting>
  <conditionalFormatting sqref="E13">
    <cfRule type="cellIs" dxfId="237" priority="7" stopIfTrue="1" operator="greaterThan">
      <formula>DAY(DATE(B2,D2+1,0))</formula>
    </cfRule>
    <cfRule type="expression" dxfId="236" priority="8" stopIfTrue="1">
      <formula>F13&lt;&gt;""</formula>
    </cfRule>
  </conditionalFormatting>
  <conditionalFormatting sqref="G13">
    <cfRule type="cellIs" dxfId="235" priority="9" stopIfTrue="1" operator="greaterThan">
      <formula>DAY(DATE(B2,D2+1,0))</formula>
    </cfRule>
    <cfRule type="expression" dxfId="234" priority="10" stopIfTrue="1">
      <formula>H13&lt;&gt;""</formula>
    </cfRule>
  </conditionalFormatting>
  <conditionalFormatting sqref="I13">
    <cfRule type="cellIs" dxfId="233" priority="11" stopIfTrue="1" operator="greaterThan">
      <formula>DAY(DATE(B2,D2+1,0))</formula>
    </cfRule>
    <cfRule type="expression" dxfId="232" priority="12" stopIfTrue="1">
      <formula>J13&lt;&gt;""</formula>
    </cfRule>
  </conditionalFormatting>
  <conditionalFormatting sqref="K13">
    <cfRule type="cellIs" dxfId="231" priority="13" stopIfTrue="1" operator="greaterThan">
      <formula>DAY(DATE(B2,D2+1,0))</formula>
    </cfRule>
    <cfRule type="expression" dxfId="230" priority="14" stopIfTrue="1">
      <formula>L13&lt;&gt;""</formula>
    </cfRule>
  </conditionalFormatting>
  <conditionalFormatting sqref="M13">
    <cfRule type="cellIs" dxfId="229" priority="15" stopIfTrue="1" operator="greaterThan">
      <formula>DAY(DATE(B2,D2+1,0))</formula>
    </cfRule>
    <cfRule type="expression" dxfId="228" priority="16" stopIfTrue="1">
      <formula>N13&lt;&gt;""</formula>
    </cfRule>
  </conditionalFormatting>
  <conditionalFormatting sqref="C15">
    <cfRule type="cellIs" dxfId="227" priority="17" stopIfTrue="1" operator="greaterThan">
      <formula>DAY(DATE(B2,D2+1,0))</formula>
    </cfRule>
    <cfRule type="expression" dxfId="226" priority="18" stopIfTrue="1">
      <formula>D15&lt;&gt;""</formula>
    </cfRule>
  </conditionalFormatting>
  <conditionalFormatting sqref="E15">
    <cfRule type="cellIs" dxfId="225" priority="19" stopIfTrue="1" operator="greaterThan">
      <formula>DAY(DATE(B2,D2+1,0))</formula>
    </cfRule>
    <cfRule type="expression" dxfId="224" priority="20" stopIfTrue="1">
      <formula>F15&lt;&gt;""</formula>
    </cfRule>
  </conditionalFormatting>
  <conditionalFormatting sqref="G15">
    <cfRule type="cellIs" dxfId="223" priority="21" stopIfTrue="1" operator="greaterThan">
      <formula>DAY(DATE(B2,D2+1,0))</formula>
    </cfRule>
    <cfRule type="expression" dxfId="222" priority="22" stopIfTrue="1">
      <formula>H15&lt;&gt;""</formula>
    </cfRule>
  </conditionalFormatting>
  <conditionalFormatting sqref="I15">
    <cfRule type="cellIs" dxfId="221" priority="23" stopIfTrue="1" operator="greaterThan">
      <formula>DAY(DATE(B2,D2+1,0))</formula>
    </cfRule>
    <cfRule type="expression" dxfId="220" priority="24" stopIfTrue="1">
      <formula>J15&lt;&gt;""</formula>
    </cfRule>
  </conditionalFormatting>
  <conditionalFormatting sqref="K15">
    <cfRule type="cellIs" dxfId="219" priority="25" stopIfTrue="1" operator="greaterThan">
      <formula>DAY(DATE(B2,D2+1,0))</formula>
    </cfRule>
    <cfRule type="expression" dxfId="218" priority="26" stopIfTrue="1">
      <formula>L15&lt;&gt;""</formula>
    </cfRule>
  </conditionalFormatting>
  <conditionalFormatting sqref="M15">
    <cfRule type="cellIs" dxfId="217" priority="27" stopIfTrue="1" operator="greaterThan">
      <formula>DAY(DATE(B2,D2+1,0))</formula>
    </cfRule>
    <cfRule type="expression" dxfId="216" priority="28" stopIfTrue="1">
      <formula>N15&lt;&gt;""</formula>
    </cfRule>
  </conditionalFormatting>
  <dataValidations count="1">
    <dataValidation type="list" allowBlank="1" showInputMessage="1" showErrorMessage="1" sqref="D2" xr:uid="{8D6438A2-786D-48A5-97C7-84E7D21A758F}">
      <formula1>"1,2,3,4,5,6,7,8,9,10,11,12"</formula1>
    </dataValidation>
  </dataValidations>
  <hyperlinks>
    <hyperlink ref="A1:D1" location="目次!A1" display="トップページに戻る" xr:uid="{31C75AEF-59F3-487B-B4A3-A1F84D64911A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7D6D-004A-483E-AEEE-DDB6A285ACAE}">
  <sheetPr codeName="Sheet7"/>
  <dimension ref="A1:N16"/>
  <sheetViews>
    <sheetView view="pageBreakPreview" zoomScale="80" zoomScaleNormal="80" zoomScaleSheetLayoutView="80" workbookViewId="0">
      <selection activeCell="F3" sqref="F3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8</v>
      </c>
      <c r="E2" s="171" t="s">
        <v>386</v>
      </c>
      <c r="F2" s="171" t="s">
        <v>521</v>
      </c>
      <c r="G2" s="171"/>
      <c r="H2" s="172">
        <f>WEEKDAY(DATE(B2,D2,1))</f>
        <v>5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 t="str">
        <f>IF(A5&lt;&gt;"",A5+1,IF(H2=2,1,""))</f>
        <v/>
      </c>
      <c r="D5" s="182"/>
      <c r="E5" s="166" t="str">
        <f>IF(C5&lt;&gt;"",C5+1,IF(H2=3,1,""))</f>
        <v/>
      </c>
      <c r="F5" s="182"/>
      <c r="G5" s="166" t="str">
        <f>IF(E5&lt;&gt;"",E5+1,IF(H2=4,1,""))</f>
        <v/>
      </c>
      <c r="H5" s="182"/>
      <c r="I5" s="166">
        <f>IF(G5&lt;&gt;"",G5+1,IF(H2=5,1,""))</f>
        <v>1</v>
      </c>
      <c r="J5" s="182"/>
      <c r="K5" s="166">
        <f>IF(I5&lt;&gt;"",I5+1,IF(H2=6,1,""))</f>
        <v>2</v>
      </c>
      <c r="L5" s="182"/>
      <c r="M5" s="168">
        <f>IF(K5&lt;&gt;"",K5+1,IF(H2=7,1,""))</f>
        <v>3</v>
      </c>
      <c r="N5" s="182"/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/>
      <c r="J6" s="257"/>
      <c r="K6" s="256"/>
      <c r="L6" s="257"/>
      <c r="M6" s="262"/>
      <c r="N6" s="257"/>
    </row>
    <row r="7" spans="1:14" ht="33" customHeight="1" x14ac:dyDescent="0.25">
      <c r="A7" s="164">
        <f>M5+1</f>
        <v>4</v>
      </c>
      <c r="B7" s="165"/>
      <c r="C7" s="167">
        <f>A7+1</f>
        <v>5</v>
      </c>
      <c r="D7" s="165"/>
      <c r="E7" s="167">
        <f>C7+1</f>
        <v>6</v>
      </c>
      <c r="F7" s="165"/>
      <c r="G7" s="167">
        <f>E7+1</f>
        <v>7</v>
      </c>
      <c r="H7" s="165"/>
      <c r="I7" s="167">
        <f>G7+1</f>
        <v>8</v>
      </c>
      <c r="J7" s="165"/>
      <c r="K7" s="167">
        <f>I7+1</f>
        <v>9</v>
      </c>
      <c r="L7" s="165"/>
      <c r="M7" s="168">
        <f>K7+1</f>
        <v>10</v>
      </c>
      <c r="N7" s="165"/>
    </row>
    <row r="8" spans="1:14" ht="66" customHeight="1" x14ac:dyDescent="0.25">
      <c r="A8" s="263"/>
      <c r="B8" s="257"/>
      <c r="C8" s="256"/>
      <c r="D8" s="257"/>
      <c r="E8" s="256"/>
      <c r="F8" s="257"/>
      <c r="G8" s="256"/>
      <c r="H8" s="257"/>
      <c r="I8" s="256"/>
      <c r="J8" s="257"/>
      <c r="K8" s="256"/>
      <c r="L8" s="257"/>
      <c r="M8" s="262"/>
      <c r="N8" s="257"/>
    </row>
    <row r="9" spans="1:14" ht="33" customHeight="1" x14ac:dyDescent="0.25">
      <c r="A9" s="164">
        <f>M7+1</f>
        <v>11</v>
      </c>
      <c r="B9" s="165"/>
      <c r="C9" s="166">
        <f>A9+1</f>
        <v>12</v>
      </c>
      <c r="D9" s="165"/>
      <c r="E9" s="167">
        <f>C9+1</f>
        <v>13</v>
      </c>
      <c r="F9" s="165"/>
      <c r="G9" s="167">
        <f>E9+1</f>
        <v>14</v>
      </c>
      <c r="H9" s="165"/>
      <c r="I9" s="167">
        <f>G9+1</f>
        <v>15</v>
      </c>
      <c r="J9" s="165"/>
      <c r="K9" s="167">
        <f>I9+1</f>
        <v>16</v>
      </c>
      <c r="L9" s="165"/>
      <c r="M9" s="168">
        <f>K9+1</f>
        <v>17</v>
      </c>
      <c r="N9" s="165"/>
    </row>
    <row r="10" spans="1:14" ht="66" customHeight="1" x14ac:dyDescent="0.25">
      <c r="A10" s="263"/>
      <c r="B10" s="257"/>
      <c r="C10" s="256"/>
      <c r="D10" s="257"/>
      <c r="E10" s="256"/>
      <c r="F10" s="257"/>
      <c r="G10" s="256"/>
      <c r="H10" s="257"/>
      <c r="I10" s="256"/>
      <c r="J10" s="257"/>
      <c r="K10" s="256"/>
      <c r="L10" s="257"/>
      <c r="M10" s="262"/>
      <c r="N10" s="257"/>
    </row>
    <row r="11" spans="1:14" ht="33" customHeight="1" x14ac:dyDescent="0.25">
      <c r="A11" s="164">
        <f>M9+1</f>
        <v>18</v>
      </c>
      <c r="B11" s="165"/>
      <c r="C11" s="167">
        <f>A11+1</f>
        <v>19</v>
      </c>
      <c r="D11" s="165"/>
      <c r="E11" s="167">
        <f>C11+1</f>
        <v>20</v>
      </c>
      <c r="F11" s="165"/>
      <c r="G11" s="167">
        <f>E11+1</f>
        <v>21</v>
      </c>
      <c r="H11" s="165"/>
      <c r="I11" s="167">
        <f>G11+1</f>
        <v>22</v>
      </c>
      <c r="J11" s="165"/>
      <c r="K11" s="167">
        <f>I11+1</f>
        <v>23</v>
      </c>
      <c r="L11" s="165"/>
      <c r="M11" s="168">
        <f>K11+1</f>
        <v>24</v>
      </c>
      <c r="N11" s="165"/>
    </row>
    <row r="12" spans="1:14" ht="66" customHeight="1" x14ac:dyDescent="0.25">
      <c r="A12" s="263"/>
      <c r="B12" s="257"/>
      <c r="C12" s="256"/>
      <c r="D12" s="257"/>
      <c r="E12" s="256"/>
      <c r="F12" s="257"/>
      <c r="G12" s="256"/>
      <c r="H12" s="257"/>
      <c r="I12" s="256"/>
      <c r="J12" s="257"/>
      <c r="K12" s="256"/>
      <c r="L12" s="257"/>
      <c r="M12" s="262"/>
      <c r="N12" s="257"/>
    </row>
    <row r="13" spans="1:14" ht="33" customHeight="1" x14ac:dyDescent="0.25">
      <c r="A13" s="164">
        <f>M11+1</f>
        <v>25</v>
      </c>
      <c r="B13" s="165"/>
      <c r="C13" s="167">
        <f>A13+1</f>
        <v>26</v>
      </c>
      <c r="D13" s="165"/>
      <c r="E13" s="167">
        <f>C13+1</f>
        <v>27</v>
      </c>
      <c r="F13" s="165"/>
      <c r="G13" s="167">
        <f>E13+1</f>
        <v>28</v>
      </c>
      <c r="H13" s="165"/>
      <c r="I13" s="167">
        <f>G13+1</f>
        <v>29</v>
      </c>
      <c r="J13" s="165"/>
      <c r="K13" s="167">
        <f>I13+1</f>
        <v>30</v>
      </c>
      <c r="L13" s="165"/>
      <c r="M13" s="168">
        <f>K13+1</f>
        <v>31</v>
      </c>
      <c r="N13" s="165"/>
    </row>
    <row r="14" spans="1:14" ht="66" customHeight="1" x14ac:dyDescent="0.25">
      <c r="A14" s="263"/>
      <c r="B14" s="257"/>
      <c r="C14" s="256"/>
      <c r="D14" s="257"/>
      <c r="E14" s="256"/>
      <c r="F14" s="257"/>
      <c r="G14" s="256"/>
      <c r="H14" s="257"/>
      <c r="I14" s="256"/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32</v>
      </c>
      <c r="B15" s="165"/>
      <c r="C15" s="166">
        <f>A15+1</f>
        <v>33</v>
      </c>
      <c r="D15" s="165"/>
      <c r="E15" s="166">
        <f>C15+1</f>
        <v>34</v>
      </c>
      <c r="F15" s="165"/>
      <c r="G15" s="166">
        <f>E15+1</f>
        <v>35</v>
      </c>
      <c r="H15" s="165"/>
      <c r="I15" s="166">
        <f>G15+1</f>
        <v>36</v>
      </c>
      <c r="J15" s="165"/>
      <c r="K15" s="166">
        <f>I15+1</f>
        <v>37</v>
      </c>
      <c r="L15" s="165"/>
      <c r="M15" s="168">
        <f>K15+1</f>
        <v>38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215" priority="1" stopIfTrue="1" operator="greaterThan">
      <formula>DAY(DATE(B2,D2+1,0))</formula>
    </cfRule>
  </conditionalFormatting>
  <conditionalFormatting sqref="A15">
    <cfRule type="cellIs" dxfId="214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13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12" priority="5" stopIfTrue="1" operator="greaterThan">
      <formula>DAY(DATE(B2,D2+1,0))</formula>
    </cfRule>
    <cfRule type="expression" dxfId="211" priority="6" stopIfTrue="1">
      <formula>D13&lt;&gt;""</formula>
    </cfRule>
  </conditionalFormatting>
  <conditionalFormatting sqref="E13">
    <cfRule type="cellIs" dxfId="210" priority="7" stopIfTrue="1" operator="greaterThan">
      <formula>DAY(DATE(B2,D2+1,0))</formula>
    </cfRule>
    <cfRule type="expression" dxfId="209" priority="8" stopIfTrue="1">
      <formula>F13&lt;&gt;""</formula>
    </cfRule>
  </conditionalFormatting>
  <conditionalFormatting sqref="G13">
    <cfRule type="cellIs" dxfId="208" priority="9" stopIfTrue="1" operator="greaterThan">
      <formula>DAY(DATE(B2,D2+1,0))</formula>
    </cfRule>
    <cfRule type="expression" dxfId="207" priority="10" stopIfTrue="1">
      <formula>H13&lt;&gt;""</formula>
    </cfRule>
  </conditionalFormatting>
  <conditionalFormatting sqref="I13">
    <cfRule type="cellIs" dxfId="206" priority="11" stopIfTrue="1" operator="greaterThan">
      <formula>DAY(DATE(B2,D2+1,0))</formula>
    </cfRule>
    <cfRule type="expression" dxfId="205" priority="12" stopIfTrue="1">
      <formula>J13&lt;&gt;""</formula>
    </cfRule>
  </conditionalFormatting>
  <conditionalFormatting sqref="K13">
    <cfRule type="cellIs" dxfId="204" priority="13" stopIfTrue="1" operator="greaterThan">
      <formula>DAY(DATE(B2,D2+1,0))</formula>
    </cfRule>
    <cfRule type="expression" dxfId="203" priority="14" stopIfTrue="1">
      <formula>L13&lt;&gt;""</formula>
    </cfRule>
  </conditionalFormatting>
  <conditionalFormatting sqref="M13">
    <cfRule type="cellIs" dxfId="202" priority="15" stopIfTrue="1" operator="greaterThan">
      <formula>DAY(DATE(B2,D2+1,0))</formula>
    </cfRule>
    <cfRule type="expression" dxfId="201" priority="16" stopIfTrue="1">
      <formula>N13&lt;&gt;""</formula>
    </cfRule>
  </conditionalFormatting>
  <conditionalFormatting sqref="C15">
    <cfRule type="cellIs" dxfId="200" priority="17" stopIfTrue="1" operator="greaterThan">
      <formula>DAY(DATE(B2,D2+1,0))</formula>
    </cfRule>
    <cfRule type="expression" dxfId="199" priority="18" stopIfTrue="1">
      <formula>D15&lt;&gt;""</formula>
    </cfRule>
  </conditionalFormatting>
  <conditionalFormatting sqref="E15">
    <cfRule type="cellIs" dxfId="198" priority="19" stopIfTrue="1" operator="greaterThan">
      <formula>DAY(DATE(B2,D2+1,0))</formula>
    </cfRule>
    <cfRule type="expression" dxfId="197" priority="20" stopIfTrue="1">
      <formula>F15&lt;&gt;""</formula>
    </cfRule>
  </conditionalFormatting>
  <conditionalFormatting sqref="G15">
    <cfRule type="cellIs" dxfId="196" priority="21" stopIfTrue="1" operator="greaterThan">
      <formula>DAY(DATE(B2,D2+1,0))</formula>
    </cfRule>
    <cfRule type="expression" dxfId="195" priority="22" stopIfTrue="1">
      <formula>H15&lt;&gt;""</formula>
    </cfRule>
  </conditionalFormatting>
  <conditionalFormatting sqref="I15">
    <cfRule type="cellIs" dxfId="194" priority="23" stopIfTrue="1" operator="greaterThan">
      <formula>DAY(DATE(B2,D2+1,0))</formula>
    </cfRule>
    <cfRule type="expression" dxfId="193" priority="24" stopIfTrue="1">
      <formula>J15&lt;&gt;""</formula>
    </cfRule>
  </conditionalFormatting>
  <conditionalFormatting sqref="K15">
    <cfRule type="cellIs" dxfId="192" priority="25" stopIfTrue="1" operator="greaterThan">
      <formula>DAY(DATE(B2,D2+1,0))</formula>
    </cfRule>
    <cfRule type="expression" dxfId="191" priority="26" stopIfTrue="1">
      <formula>L15&lt;&gt;""</formula>
    </cfRule>
  </conditionalFormatting>
  <conditionalFormatting sqref="M15">
    <cfRule type="cellIs" dxfId="190" priority="27" stopIfTrue="1" operator="greaterThan">
      <formula>DAY(DATE(B2,D2+1,0))</formula>
    </cfRule>
    <cfRule type="expression" dxfId="189" priority="28" stopIfTrue="1">
      <formula>N15&lt;&gt;""</formula>
    </cfRule>
  </conditionalFormatting>
  <dataValidations count="1">
    <dataValidation type="list" allowBlank="1" showInputMessage="1" showErrorMessage="1" sqref="D2" xr:uid="{F5099758-040E-4190-A0BC-DD94E8AA6536}">
      <formula1>"1,2,3,4,5,6,7,8,9,10,11,12"</formula1>
    </dataValidation>
  </dataValidations>
  <hyperlinks>
    <hyperlink ref="A1:D1" location="目次!A1" display="トップページに戻る" xr:uid="{9AA78FB7-2698-4216-BBC7-92E259173128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F688-7698-408C-A52F-0D5A2AAEBC2D}">
  <sheetPr codeName="Sheet8"/>
  <dimension ref="A1:N16"/>
  <sheetViews>
    <sheetView view="pageBreakPreview" zoomScale="80" zoomScaleNormal="80" zoomScaleSheetLayoutView="80" workbookViewId="0">
      <selection activeCell="K12" sqref="K12:L12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9</v>
      </c>
      <c r="E2" s="171" t="s">
        <v>386</v>
      </c>
      <c r="F2" s="171"/>
      <c r="G2" s="171"/>
      <c r="H2" s="172">
        <f>WEEKDAY(DATE(B2,D2,1))</f>
        <v>1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>
        <f>IF(H2=1,1,"")</f>
        <v>1</v>
      </c>
      <c r="B5" s="182"/>
      <c r="C5" s="166">
        <f>IF(A5&lt;&gt;"",A5+1,IF(H2=2,1,""))</f>
        <v>2</v>
      </c>
      <c r="D5" s="182"/>
      <c r="E5" s="166">
        <f>IF(C5&lt;&gt;"",C5+1,IF(H2=3,1,""))</f>
        <v>3</v>
      </c>
      <c r="F5" s="182"/>
      <c r="G5" s="166">
        <f>IF(E5&lt;&gt;"",E5+1,IF(H2=4,1,""))</f>
        <v>4</v>
      </c>
      <c r="H5" s="182"/>
      <c r="I5" s="166">
        <f>IF(G5&lt;&gt;"",G5+1,IF(H2=5,1,""))</f>
        <v>5</v>
      </c>
      <c r="J5" s="182"/>
      <c r="K5" s="166">
        <f>IF(I5&lt;&gt;"",I5+1,IF(H2=6,1,""))</f>
        <v>6</v>
      </c>
      <c r="L5" s="182"/>
      <c r="M5" s="168">
        <f>IF(K5&lt;&gt;"",K5+1,IF(H2=7,1,""))</f>
        <v>7</v>
      </c>
      <c r="N5" s="182"/>
    </row>
    <row r="6" spans="1:14" ht="66" customHeight="1" x14ac:dyDescent="0.25">
      <c r="A6" s="256"/>
      <c r="B6" s="271"/>
      <c r="C6" s="256" t="s">
        <v>410</v>
      </c>
      <c r="D6" s="271"/>
      <c r="E6" s="256"/>
      <c r="F6" s="271"/>
      <c r="G6" s="256"/>
      <c r="H6" s="271"/>
      <c r="I6" s="256" t="s">
        <v>439</v>
      </c>
      <c r="J6" s="257"/>
      <c r="K6" s="256" t="s">
        <v>440</v>
      </c>
      <c r="L6" s="257"/>
      <c r="M6" s="262"/>
      <c r="N6" s="257"/>
    </row>
    <row r="7" spans="1:14" ht="33" customHeight="1" x14ac:dyDescent="0.25">
      <c r="A7" s="164">
        <f>M5+1</f>
        <v>8</v>
      </c>
      <c r="B7" s="165"/>
      <c r="C7" s="167">
        <f>A7+1</f>
        <v>9</v>
      </c>
      <c r="D7" s="165"/>
      <c r="E7" s="167">
        <f>C7+1</f>
        <v>10</v>
      </c>
      <c r="F7" s="165"/>
      <c r="G7" s="167">
        <f>E7+1</f>
        <v>11</v>
      </c>
      <c r="H7" s="165"/>
      <c r="I7" s="167">
        <f>G7+1</f>
        <v>12</v>
      </c>
      <c r="J7" s="165"/>
      <c r="K7" s="167">
        <f>I7+1</f>
        <v>13</v>
      </c>
      <c r="L7" s="165"/>
      <c r="M7" s="168">
        <f>K7+1</f>
        <v>14</v>
      </c>
      <c r="N7" s="165"/>
    </row>
    <row r="8" spans="1:14" ht="66" customHeight="1" x14ac:dyDescent="0.25">
      <c r="A8" s="263"/>
      <c r="B8" s="257"/>
      <c r="C8" s="256" t="s">
        <v>441</v>
      </c>
      <c r="D8" s="257"/>
      <c r="E8" s="256"/>
      <c r="F8" s="257"/>
      <c r="G8" s="256"/>
      <c r="H8" s="257"/>
      <c r="I8" s="256" t="s">
        <v>442</v>
      </c>
      <c r="J8" s="257"/>
      <c r="K8" s="276" t="s">
        <v>519</v>
      </c>
      <c r="L8" s="257"/>
      <c r="M8" s="262"/>
      <c r="N8" s="257"/>
    </row>
    <row r="9" spans="1:14" ht="33" customHeight="1" x14ac:dyDescent="0.25">
      <c r="A9" s="164">
        <f>M7+1</f>
        <v>15</v>
      </c>
      <c r="B9" s="165"/>
      <c r="C9" s="211">
        <f>A9+1</f>
        <v>16</v>
      </c>
      <c r="D9" s="165"/>
      <c r="E9" s="167">
        <f>C9+1</f>
        <v>17</v>
      </c>
      <c r="F9" s="165"/>
      <c r="G9" s="167">
        <f>E9+1</f>
        <v>18</v>
      </c>
      <c r="H9" s="165"/>
      <c r="I9" s="167">
        <f>G9+1</f>
        <v>19</v>
      </c>
      <c r="J9" s="165"/>
      <c r="K9" s="167">
        <f>I9+1</f>
        <v>20</v>
      </c>
      <c r="L9" s="165"/>
      <c r="M9" s="168">
        <f>K9+1</f>
        <v>21</v>
      </c>
      <c r="N9" s="165"/>
    </row>
    <row r="10" spans="1:14" ht="66" customHeight="1" x14ac:dyDescent="0.25">
      <c r="A10" s="263"/>
      <c r="B10" s="257"/>
      <c r="C10" s="256" t="s">
        <v>443</v>
      </c>
      <c r="D10" s="257"/>
      <c r="E10" s="256"/>
      <c r="F10" s="257"/>
      <c r="G10" s="256"/>
      <c r="H10" s="257"/>
      <c r="I10" s="256" t="s">
        <v>520</v>
      </c>
      <c r="J10" s="257"/>
      <c r="K10" s="256" t="s">
        <v>444</v>
      </c>
      <c r="L10" s="257"/>
      <c r="M10" s="262"/>
      <c r="N10" s="257"/>
    </row>
    <row r="11" spans="1:14" ht="33" customHeight="1" x14ac:dyDescent="0.25">
      <c r="A11" s="164">
        <f>M9+1</f>
        <v>22</v>
      </c>
      <c r="B11" s="165"/>
      <c r="C11" s="211">
        <f>A11+1</f>
        <v>23</v>
      </c>
      <c r="D11" s="165"/>
      <c r="E11" s="167">
        <f>C11+1</f>
        <v>24</v>
      </c>
      <c r="F11" s="165"/>
      <c r="G11" s="167">
        <f>E11+1</f>
        <v>25</v>
      </c>
      <c r="H11" s="165"/>
      <c r="I11" s="167">
        <f>G11+1</f>
        <v>26</v>
      </c>
      <c r="J11" s="165"/>
      <c r="K11" s="167">
        <f>I11+1</f>
        <v>27</v>
      </c>
      <c r="L11" s="165"/>
      <c r="M11" s="168">
        <f>K11+1</f>
        <v>28</v>
      </c>
      <c r="N11" s="165"/>
    </row>
    <row r="12" spans="1:14" ht="66" customHeight="1" x14ac:dyDescent="0.25">
      <c r="A12" s="263"/>
      <c r="B12" s="257"/>
      <c r="C12" s="256" t="s">
        <v>445</v>
      </c>
      <c r="D12" s="257"/>
      <c r="E12" s="256"/>
      <c r="F12" s="257"/>
      <c r="G12" s="256"/>
      <c r="H12" s="257"/>
      <c r="I12" s="256" t="s">
        <v>446</v>
      </c>
      <c r="J12" s="257"/>
      <c r="K12" s="256" t="s">
        <v>407</v>
      </c>
      <c r="L12" s="257"/>
      <c r="M12" s="262"/>
      <c r="N12" s="257"/>
    </row>
    <row r="13" spans="1:14" ht="33" customHeight="1" x14ac:dyDescent="0.25">
      <c r="A13" s="164">
        <f>M11+1</f>
        <v>29</v>
      </c>
      <c r="B13" s="165"/>
      <c r="C13" s="167">
        <f>A13+1</f>
        <v>30</v>
      </c>
      <c r="D13" s="165"/>
      <c r="E13" s="167">
        <f>C13+1</f>
        <v>31</v>
      </c>
      <c r="F13" s="165"/>
      <c r="G13" s="167">
        <f>E13+1</f>
        <v>32</v>
      </c>
      <c r="H13" s="165"/>
      <c r="I13" s="167">
        <f>G13+1</f>
        <v>33</v>
      </c>
      <c r="J13" s="165"/>
      <c r="K13" s="167">
        <f>I13+1</f>
        <v>34</v>
      </c>
      <c r="L13" s="165"/>
      <c r="M13" s="168">
        <f>K13+1</f>
        <v>35</v>
      </c>
      <c r="N13" s="165"/>
    </row>
    <row r="14" spans="1:14" ht="66" customHeight="1" x14ac:dyDescent="0.25">
      <c r="A14" s="263"/>
      <c r="B14" s="257"/>
      <c r="C14" s="256" t="s">
        <v>447</v>
      </c>
      <c r="D14" s="257"/>
      <c r="E14" s="256"/>
      <c r="F14" s="257"/>
      <c r="G14" s="256"/>
      <c r="H14" s="257"/>
      <c r="I14" s="256"/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36</v>
      </c>
      <c r="B15" s="165"/>
      <c r="C15" s="166">
        <f>A15+1</f>
        <v>37</v>
      </c>
      <c r="D15" s="165"/>
      <c r="E15" s="166">
        <f>C15+1</f>
        <v>38</v>
      </c>
      <c r="F15" s="165"/>
      <c r="G15" s="166">
        <f>E15+1</f>
        <v>39</v>
      </c>
      <c r="H15" s="165"/>
      <c r="I15" s="166">
        <f>G15+1</f>
        <v>40</v>
      </c>
      <c r="J15" s="165"/>
      <c r="K15" s="166">
        <f>I15+1</f>
        <v>41</v>
      </c>
      <c r="L15" s="165"/>
      <c r="M15" s="168">
        <f>K15+1</f>
        <v>42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188" priority="1" stopIfTrue="1" operator="greaterThan">
      <formula>DAY(DATE(B2,D2+1,0))</formula>
    </cfRule>
  </conditionalFormatting>
  <conditionalFormatting sqref="A15">
    <cfRule type="cellIs" dxfId="187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86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85" priority="5" stopIfTrue="1" operator="greaterThan">
      <formula>DAY(DATE(B2,D2+1,0))</formula>
    </cfRule>
    <cfRule type="expression" dxfId="184" priority="6" stopIfTrue="1">
      <formula>D13&lt;&gt;""</formula>
    </cfRule>
  </conditionalFormatting>
  <conditionalFormatting sqref="E13">
    <cfRule type="cellIs" dxfId="183" priority="7" stopIfTrue="1" operator="greaterThan">
      <formula>DAY(DATE(B2,D2+1,0))</formula>
    </cfRule>
    <cfRule type="expression" dxfId="182" priority="8" stopIfTrue="1">
      <formula>F13&lt;&gt;""</formula>
    </cfRule>
  </conditionalFormatting>
  <conditionalFormatting sqref="G13">
    <cfRule type="cellIs" dxfId="181" priority="9" stopIfTrue="1" operator="greaterThan">
      <formula>DAY(DATE(B2,D2+1,0))</formula>
    </cfRule>
    <cfRule type="expression" dxfId="180" priority="10" stopIfTrue="1">
      <formula>H13&lt;&gt;""</formula>
    </cfRule>
  </conditionalFormatting>
  <conditionalFormatting sqref="I13">
    <cfRule type="cellIs" dxfId="179" priority="11" stopIfTrue="1" operator="greaterThan">
      <formula>DAY(DATE(B2,D2+1,0))</formula>
    </cfRule>
    <cfRule type="expression" dxfId="178" priority="12" stopIfTrue="1">
      <formula>J13&lt;&gt;""</formula>
    </cfRule>
  </conditionalFormatting>
  <conditionalFormatting sqref="K13">
    <cfRule type="cellIs" dxfId="177" priority="13" stopIfTrue="1" operator="greaterThan">
      <formula>DAY(DATE(B2,D2+1,0))</formula>
    </cfRule>
    <cfRule type="expression" dxfId="176" priority="14" stopIfTrue="1">
      <formula>L13&lt;&gt;""</formula>
    </cfRule>
  </conditionalFormatting>
  <conditionalFormatting sqref="M13">
    <cfRule type="cellIs" dxfId="175" priority="15" stopIfTrue="1" operator="greaterThan">
      <formula>DAY(DATE(B2,D2+1,0))</formula>
    </cfRule>
    <cfRule type="expression" dxfId="174" priority="16" stopIfTrue="1">
      <formula>N13&lt;&gt;""</formula>
    </cfRule>
  </conditionalFormatting>
  <conditionalFormatting sqref="C15">
    <cfRule type="cellIs" dxfId="173" priority="17" stopIfTrue="1" operator="greaterThan">
      <formula>DAY(DATE(B2,D2+1,0))</formula>
    </cfRule>
    <cfRule type="expression" dxfId="172" priority="18" stopIfTrue="1">
      <formula>D15&lt;&gt;""</formula>
    </cfRule>
  </conditionalFormatting>
  <conditionalFormatting sqref="E15">
    <cfRule type="cellIs" dxfId="171" priority="19" stopIfTrue="1" operator="greaterThan">
      <formula>DAY(DATE(B2,D2+1,0))</formula>
    </cfRule>
    <cfRule type="expression" dxfId="170" priority="20" stopIfTrue="1">
      <formula>F15&lt;&gt;""</formula>
    </cfRule>
  </conditionalFormatting>
  <conditionalFormatting sqref="G15">
    <cfRule type="cellIs" dxfId="169" priority="21" stopIfTrue="1" operator="greaterThan">
      <formula>DAY(DATE(B2,D2+1,0))</formula>
    </cfRule>
    <cfRule type="expression" dxfId="168" priority="22" stopIfTrue="1">
      <formula>H15&lt;&gt;""</formula>
    </cfRule>
  </conditionalFormatting>
  <conditionalFormatting sqref="I15">
    <cfRule type="cellIs" dxfId="167" priority="23" stopIfTrue="1" operator="greaterThan">
      <formula>DAY(DATE(B2,D2+1,0))</formula>
    </cfRule>
    <cfRule type="expression" dxfId="166" priority="24" stopIfTrue="1">
      <formula>J15&lt;&gt;""</formula>
    </cfRule>
  </conditionalFormatting>
  <conditionalFormatting sqref="K15">
    <cfRule type="cellIs" dxfId="165" priority="25" stopIfTrue="1" operator="greaterThan">
      <formula>DAY(DATE(B2,D2+1,0))</formula>
    </cfRule>
    <cfRule type="expression" dxfId="164" priority="26" stopIfTrue="1">
      <formula>L15&lt;&gt;""</formula>
    </cfRule>
  </conditionalFormatting>
  <conditionalFormatting sqref="M15">
    <cfRule type="cellIs" dxfId="163" priority="27" stopIfTrue="1" operator="greaterThan">
      <formula>DAY(DATE(B2,D2+1,0))</formula>
    </cfRule>
    <cfRule type="expression" dxfId="162" priority="28" stopIfTrue="1">
      <formula>N15&lt;&gt;""</formula>
    </cfRule>
  </conditionalFormatting>
  <dataValidations count="1">
    <dataValidation type="list" allowBlank="1" showInputMessage="1" showErrorMessage="1" sqref="D2" xr:uid="{3BD4E9F6-5A43-47A1-B873-0C4C1384D64E}">
      <formula1>"1,2,3,4,5,6,7,8,9,10,11,12"</formula1>
    </dataValidation>
  </dataValidations>
  <hyperlinks>
    <hyperlink ref="A1:D1" location="目次!A1" display="トップページに戻る" xr:uid="{2756F88D-86F7-418F-925E-0FB6F7622BF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04F3-2815-434C-B635-DB64BB021D28}">
  <sheetPr codeName="Sheet9"/>
  <dimension ref="A1:N16"/>
  <sheetViews>
    <sheetView view="pageBreakPreview" zoomScale="80" zoomScaleNormal="80" zoomScaleSheetLayoutView="80" workbookViewId="0">
      <selection activeCell="C9" sqref="C9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10</v>
      </c>
      <c r="E2" s="171" t="s">
        <v>386</v>
      </c>
      <c r="F2" s="171"/>
      <c r="G2" s="171"/>
      <c r="H2" s="172">
        <f>WEEKDAY(DATE(B2,D2,1))</f>
        <v>3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 t="str">
        <f>IF(A5&lt;&gt;"",A5+1,IF(H2=2,1,""))</f>
        <v/>
      </c>
      <c r="D5" s="182"/>
      <c r="E5" s="166">
        <f>IF(C5&lt;&gt;"",C5+1,IF(H2=3,1,""))</f>
        <v>1</v>
      </c>
      <c r="F5" s="182"/>
      <c r="G5" s="166">
        <f>IF(E5&lt;&gt;"",E5+1,IF(H2=4,1,""))</f>
        <v>2</v>
      </c>
      <c r="H5" s="182"/>
      <c r="I5" s="166">
        <f>IF(G5&lt;&gt;"",G5+1,IF(H2=5,1,""))</f>
        <v>3</v>
      </c>
      <c r="J5" s="182"/>
      <c r="K5" s="166">
        <f>IF(I5&lt;&gt;"",I5+1,IF(H2=6,1,""))</f>
        <v>4</v>
      </c>
      <c r="L5" s="182"/>
      <c r="M5" s="168">
        <f>IF(K5&lt;&gt;"",K5+1,IF(H2=7,1,""))</f>
        <v>5</v>
      </c>
      <c r="N5" s="228" t="s">
        <v>481</v>
      </c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 t="s">
        <v>448</v>
      </c>
      <c r="J6" s="257"/>
      <c r="K6" s="256" t="s">
        <v>449</v>
      </c>
      <c r="L6" s="257"/>
      <c r="M6" s="280" t="s">
        <v>500</v>
      </c>
      <c r="N6" s="281"/>
    </row>
    <row r="7" spans="1:14" ht="33" customHeight="1" x14ac:dyDescent="0.25">
      <c r="A7" s="164">
        <f>M5+1</f>
        <v>6</v>
      </c>
      <c r="B7" s="165"/>
      <c r="C7" s="167">
        <f>A7+1</f>
        <v>7</v>
      </c>
      <c r="D7" s="165"/>
      <c r="E7" s="167">
        <f>C7+1</f>
        <v>8</v>
      </c>
      <c r="F7" s="165"/>
      <c r="G7" s="167">
        <f>E7+1</f>
        <v>9</v>
      </c>
      <c r="H7" s="165"/>
      <c r="I7" s="167">
        <f>G7+1</f>
        <v>10</v>
      </c>
      <c r="J7" s="165"/>
      <c r="K7" s="167">
        <f>I7+1</f>
        <v>11</v>
      </c>
      <c r="L7" s="165"/>
      <c r="M7" s="168">
        <f>K7+1</f>
        <v>12</v>
      </c>
      <c r="N7" s="165"/>
    </row>
    <row r="8" spans="1:14" ht="66" customHeight="1" x14ac:dyDescent="0.25">
      <c r="A8" s="263"/>
      <c r="B8" s="257"/>
      <c r="C8" s="256" t="s">
        <v>409</v>
      </c>
      <c r="D8" s="257"/>
      <c r="E8" s="256"/>
      <c r="F8" s="257"/>
      <c r="G8" s="256"/>
      <c r="H8" s="257"/>
      <c r="I8" s="256" t="s">
        <v>432</v>
      </c>
      <c r="J8" s="257"/>
      <c r="K8" s="256" t="s">
        <v>450</v>
      </c>
      <c r="L8" s="257"/>
      <c r="M8" s="262"/>
      <c r="N8" s="257"/>
    </row>
    <row r="9" spans="1:14" ht="33" customHeight="1" x14ac:dyDescent="0.25">
      <c r="A9" s="164">
        <f>M7+1</f>
        <v>13</v>
      </c>
      <c r="B9" s="165"/>
      <c r="C9" s="211">
        <f>A9+1</f>
        <v>14</v>
      </c>
      <c r="D9" s="196" t="s">
        <v>451</v>
      </c>
      <c r="E9" s="167">
        <f>C9+1</f>
        <v>15</v>
      </c>
      <c r="F9" s="165"/>
      <c r="G9" s="167">
        <f>E9+1</f>
        <v>16</v>
      </c>
      <c r="H9" s="165"/>
      <c r="I9" s="167">
        <f>G9+1</f>
        <v>17</v>
      </c>
      <c r="J9" s="165"/>
      <c r="K9" s="167">
        <f>I9+1</f>
        <v>18</v>
      </c>
      <c r="L9" s="165"/>
      <c r="M9" s="168">
        <f>K9+1</f>
        <v>19</v>
      </c>
      <c r="N9" s="165"/>
    </row>
    <row r="10" spans="1:14" ht="66" customHeight="1" x14ac:dyDescent="0.25">
      <c r="A10" s="263"/>
      <c r="B10" s="257"/>
      <c r="C10" s="256" t="s">
        <v>419</v>
      </c>
      <c r="D10" s="257"/>
      <c r="E10" s="256" t="s">
        <v>397</v>
      </c>
      <c r="F10" s="257"/>
      <c r="G10" s="256"/>
      <c r="H10" s="257"/>
      <c r="I10" s="256" t="s">
        <v>452</v>
      </c>
      <c r="J10" s="257"/>
      <c r="K10" s="256" t="s">
        <v>453</v>
      </c>
      <c r="L10" s="257"/>
      <c r="M10" s="262"/>
      <c r="N10" s="257"/>
    </row>
    <row r="11" spans="1:14" ht="33" customHeight="1" x14ac:dyDescent="0.25">
      <c r="A11" s="164">
        <f>M9+1</f>
        <v>20</v>
      </c>
      <c r="B11" s="165"/>
      <c r="C11" s="167">
        <f>A11+1</f>
        <v>21</v>
      </c>
      <c r="D11" s="165"/>
      <c r="E11" s="167">
        <f>C11+1</f>
        <v>22</v>
      </c>
      <c r="F11" s="165"/>
      <c r="G11" s="167">
        <f>E11+1</f>
        <v>23</v>
      </c>
      <c r="H11" s="165"/>
      <c r="I11" s="167">
        <f>G11+1</f>
        <v>24</v>
      </c>
      <c r="J11" s="165"/>
      <c r="K11" s="167">
        <f>I11+1</f>
        <v>25</v>
      </c>
      <c r="L11" s="165"/>
      <c r="M11" s="168">
        <f>K11+1</f>
        <v>26</v>
      </c>
      <c r="N11" s="165"/>
    </row>
    <row r="12" spans="1:14" ht="66" customHeight="1" x14ac:dyDescent="0.25">
      <c r="A12" s="263"/>
      <c r="B12" s="257"/>
      <c r="C12" s="256" t="s">
        <v>454</v>
      </c>
      <c r="D12" s="257"/>
      <c r="E12" s="256"/>
      <c r="F12" s="257"/>
      <c r="G12" s="256"/>
      <c r="H12" s="257"/>
      <c r="I12" s="256" t="s">
        <v>455</v>
      </c>
      <c r="J12" s="257"/>
      <c r="K12" s="256" t="s">
        <v>456</v>
      </c>
      <c r="L12" s="257"/>
      <c r="M12" s="262"/>
      <c r="N12" s="257"/>
    </row>
    <row r="13" spans="1:14" ht="33" customHeight="1" x14ac:dyDescent="0.25">
      <c r="A13" s="164">
        <f>M11+1</f>
        <v>27</v>
      </c>
      <c r="B13" s="165"/>
      <c r="C13" s="167">
        <f>A13+1</f>
        <v>28</v>
      </c>
      <c r="D13" s="165"/>
      <c r="E13" s="167">
        <f>C13+1</f>
        <v>29</v>
      </c>
      <c r="F13" s="165"/>
      <c r="G13" s="167">
        <f>E13+1</f>
        <v>30</v>
      </c>
      <c r="H13" s="165"/>
      <c r="I13" s="167">
        <f>G13+1</f>
        <v>31</v>
      </c>
      <c r="J13" s="165"/>
      <c r="K13" s="167">
        <f>I13+1</f>
        <v>32</v>
      </c>
      <c r="L13" s="165"/>
      <c r="M13" s="168">
        <f>K13+1</f>
        <v>33</v>
      </c>
      <c r="N13" s="165"/>
    </row>
    <row r="14" spans="1:14" ht="66" customHeight="1" x14ac:dyDescent="0.25">
      <c r="A14" s="263"/>
      <c r="B14" s="257"/>
      <c r="C14" s="276" t="s">
        <v>479</v>
      </c>
      <c r="D14" s="257"/>
      <c r="E14" s="256"/>
      <c r="F14" s="257"/>
      <c r="G14" s="256"/>
      <c r="H14" s="257"/>
      <c r="I14" s="256" t="s">
        <v>457</v>
      </c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34</v>
      </c>
      <c r="B15" s="165"/>
      <c r="C15" s="166">
        <f>A15+1</f>
        <v>35</v>
      </c>
      <c r="D15" s="165"/>
      <c r="E15" s="166">
        <f>C15+1</f>
        <v>36</v>
      </c>
      <c r="F15" s="165"/>
      <c r="G15" s="166">
        <f>E15+1</f>
        <v>37</v>
      </c>
      <c r="H15" s="165"/>
      <c r="I15" s="166">
        <f>G15+1</f>
        <v>38</v>
      </c>
      <c r="J15" s="165"/>
      <c r="K15" s="166">
        <f>I15+1</f>
        <v>39</v>
      </c>
      <c r="L15" s="165"/>
      <c r="M15" s="168">
        <f>K15+1</f>
        <v>40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161" priority="1" stopIfTrue="1" operator="greaterThan">
      <formula>DAY(DATE(B2,D2+1,0))</formula>
    </cfRule>
  </conditionalFormatting>
  <conditionalFormatting sqref="A15">
    <cfRule type="cellIs" dxfId="160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59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58" priority="5" stopIfTrue="1" operator="greaterThan">
      <formula>DAY(DATE(B2,D2+1,0))</formula>
    </cfRule>
    <cfRule type="expression" dxfId="157" priority="6" stopIfTrue="1">
      <formula>D13&lt;&gt;""</formula>
    </cfRule>
  </conditionalFormatting>
  <conditionalFormatting sqref="E13">
    <cfRule type="cellIs" dxfId="156" priority="7" stopIfTrue="1" operator="greaterThan">
      <formula>DAY(DATE(B2,D2+1,0))</formula>
    </cfRule>
    <cfRule type="expression" dxfId="155" priority="8" stopIfTrue="1">
      <formula>F13&lt;&gt;""</formula>
    </cfRule>
  </conditionalFormatting>
  <conditionalFormatting sqref="G13">
    <cfRule type="cellIs" dxfId="154" priority="9" stopIfTrue="1" operator="greaterThan">
      <formula>DAY(DATE(B2,D2+1,0))</formula>
    </cfRule>
    <cfRule type="expression" dxfId="153" priority="10" stopIfTrue="1">
      <formula>H13&lt;&gt;""</formula>
    </cfRule>
  </conditionalFormatting>
  <conditionalFormatting sqref="I13">
    <cfRule type="cellIs" dxfId="152" priority="11" stopIfTrue="1" operator="greaterThan">
      <formula>DAY(DATE(B2,D2+1,0))</formula>
    </cfRule>
    <cfRule type="expression" dxfId="151" priority="12" stopIfTrue="1">
      <formula>J13&lt;&gt;""</formula>
    </cfRule>
  </conditionalFormatting>
  <conditionalFormatting sqref="K13">
    <cfRule type="cellIs" dxfId="150" priority="13" stopIfTrue="1" operator="greaterThan">
      <formula>DAY(DATE(B2,D2+1,0))</formula>
    </cfRule>
    <cfRule type="expression" dxfId="149" priority="14" stopIfTrue="1">
      <formula>L13&lt;&gt;""</formula>
    </cfRule>
  </conditionalFormatting>
  <conditionalFormatting sqref="M13">
    <cfRule type="cellIs" dxfId="148" priority="15" stopIfTrue="1" operator="greaterThan">
      <formula>DAY(DATE(B2,D2+1,0))</formula>
    </cfRule>
    <cfRule type="expression" dxfId="147" priority="16" stopIfTrue="1">
      <formula>N13&lt;&gt;""</formula>
    </cfRule>
  </conditionalFormatting>
  <conditionalFormatting sqref="C15">
    <cfRule type="cellIs" dxfId="146" priority="17" stopIfTrue="1" operator="greaterThan">
      <formula>DAY(DATE(B2,D2+1,0))</formula>
    </cfRule>
    <cfRule type="expression" dxfId="145" priority="18" stopIfTrue="1">
      <formula>D15&lt;&gt;""</formula>
    </cfRule>
  </conditionalFormatting>
  <conditionalFormatting sqref="E15">
    <cfRule type="cellIs" dxfId="144" priority="19" stopIfTrue="1" operator="greaterThan">
      <formula>DAY(DATE(B2,D2+1,0))</formula>
    </cfRule>
    <cfRule type="expression" dxfId="143" priority="20" stopIfTrue="1">
      <formula>F15&lt;&gt;""</formula>
    </cfRule>
  </conditionalFormatting>
  <conditionalFormatting sqref="G15">
    <cfRule type="cellIs" dxfId="142" priority="21" stopIfTrue="1" operator="greaterThan">
      <formula>DAY(DATE(B2,D2+1,0))</formula>
    </cfRule>
    <cfRule type="expression" dxfId="141" priority="22" stopIfTrue="1">
      <formula>H15&lt;&gt;""</formula>
    </cfRule>
  </conditionalFormatting>
  <conditionalFormatting sqref="I15">
    <cfRule type="cellIs" dxfId="140" priority="23" stopIfTrue="1" operator="greaterThan">
      <formula>DAY(DATE(B2,D2+1,0))</formula>
    </cfRule>
    <cfRule type="expression" dxfId="139" priority="24" stopIfTrue="1">
      <formula>J15&lt;&gt;""</formula>
    </cfRule>
  </conditionalFormatting>
  <conditionalFormatting sqref="K15">
    <cfRule type="cellIs" dxfId="138" priority="25" stopIfTrue="1" operator="greaterThan">
      <formula>DAY(DATE(B2,D2+1,0))</formula>
    </cfRule>
    <cfRule type="expression" dxfId="137" priority="26" stopIfTrue="1">
      <formula>L15&lt;&gt;""</formula>
    </cfRule>
  </conditionalFormatting>
  <conditionalFormatting sqref="M15">
    <cfRule type="cellIs" dxfId="136" priority="27" stopIfTrue="1" operator="greaterThan">
      <formula>DAY(DATE(B2,D2+1,0))</formula>
    </cfRule>
    <cfRule type="expression" dxfId="135" priority="28" stopIfTrue="1">
      <formula>N15&lt;&gt;""</formula>
    </cfRule>
  </conditionalFormatting>
  <dataValidations count="1">
    <dataValidation type="list" allowBlank="1" showInputMessage="1" showErrorMessage="1" sqref="D2" xr:uid="{340A6CCD-B0CF-4ABB-9E9A-D8D3EF2F9EED}">
      <formula1>"1,2,3,4,5,6,7,8,9,10,11,12"</formula1>
    </dataValidation>
  </dataValidations>
  <hyperlinks>
    <hyperlink ref="A1:D1" location="目次!A1" display="トップページに戻る" xr:uid="{2B465C63-345D-4EA5-9204-47AD9E37E9D5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BFE0-6F53-4398-A2F9-B8C36851F1E0}">
  <sheetPr codeName="Sheet10"/>
  <dimension ref="A1:N16"/>
  <sheetViews>
    <sheetView view="pageBreakPreview" zoomScale="80" zoomScaleNormal="80" zoomScaleSheetLayoutView="80" workbookViewId="0">
      <selection activeCell="I10" sqref="I10:J10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11</v>
      </c>
      <c r="E2" s="171" t="s">
        <v>386</v>
      </c>
      <c r="F2" s="171"/>
      <c r="G2" s="171"/>
      <c r="H2" s="172">
        <f>WEEKDAY(DATE(B2,D2,1))</f>
        <v>6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 t="str">
        <f>IF(H2=1,1,"")</f>
        <v/>
      </c>
      <c r="B5" s="182"/>
      <c r="C5" s="166" t="str">
        <f>IF(A5&lt;&gt;"",A5+1,IF(H2=2,1,""))</f>
        <v/>
      </c>
      <c r="D5" s="182"/>
      <c r="E5" s="166" t="str">
        <f>IF(C5&lt;&gt;"",C5+1,IF(H2=3,1,""))</f>
        <v/>
      </c>
      <c r="F5" s="182"/>
      <c r="G5" s="166" t="str">
        <f>IF(E5&lt;&gt;"",E5+1,IF(H2=4,1,""))</f>
        <v/>
      </c>
      <c r="H5" s="182"/>
      <c r="I5" s="166" t="str">
        <f>IF(G5&lt;&gt;"",G5+1,IF(H2=5,1,""))</f>
        <v/>
      </c>
      <c r="J5" s="182"/>
      <c r="K5" s="166">
        <f>IF(I5&lt;&gt;"",I5+1,IF(H2=6,1,""))</f>
        <v>1</v>
      </c>
      <c r="L5" s="182"/>
      <c r="M5" s="168">
        <f>IF(K5&lt;&gt;"",K5+1,IF(H2=7,1,""))</f>
        <v>2</v>
      </c>
      <c r="N5" s="182"/>
    </row>
    <row r="6" spans="1:14" ht="66" customHeight="1" x14ac:dyDescent="0.25">
      <c r="A6" s="256"/>
      <c r="B6" s="271"/>
      <c r="C6" s="256"/>
      <c r="D6" s="271"/>
      <c r="E6" s="256"/>
      <c r="F6" s="271"/>
      <c r="G6" s="256"/>
      <c r="H6" s="271"/>
      <c r="I6" s="256"/>
      <c r="J6" s="257"/>
      <c r="K6" s="256" t="s">
        <v>458</v>
      </c>
      <c r="L6" s="257"/>
      <c r="M6" s="262"/>
      <c r="N6" s="257"/>
    </row>
    <row r="7" spans="1:14" ht="33" customHeight="1" x14ac:dyDescent="0.25">
      <c r="A7" s="164">
        <f>M5+1</f>
        <v>3</v>
      </c>
      <c r="B7" s="165"/>
      <c r="C7" s="211">
        <f>A7+1</f>
        <v>4</v>
      </c>
      <c r="D7" s="165"/>
      <c r="E7" s="167">
        <f>C7+1</f>
        <v>5</v>
      </c>
      <c r="F7" s="165"/>
      <c r="G7" s="167">
        <f>E7+1</f>
        <v>6</v>
      </c>
      <c r="H7" s="165"/>
      <c r="I7" s="167">
        <f>G7+1</f>
        <v>7</v>
      </c>
      <c r="J7" s="165"/>
      <c r="K7" s="167">
        <f>I7+1</f>
        <v>8</v>
      </c>
      <c r="L7" s="165"/>
      <c r="M7" s="168">
        <f>K7+1</f>
        <v>9</v>
      </c>
      <c r="N7" s="165"/>
    </row>
    <row r="8" spans="1:14" ht="66" customHeight="1" x14ac:dyDescent="0.25">
      <c r="A8" s="263"/>
      <c r="B8" s="257"/>
      <c r="C8" s="256" t="s">
        <v>438</v>
      </c>
      <c r="D8" s="257"/>
      <c r="E8" s="256"/>
      <c r="F8" s="257"/>
      <c r="G8" s="256"/>
      <c r="H8" s="257"/>
      <c r="I8" s="256" t="s">
        <v>459</v>
      </c>
      <c r="J8" s="257"/>
      <c r="K8" s="256" t="s">
        <v>437</v>
      </c>
      <c r="L8" s="257"/>
      <c r="M8" s="262"/>
      <c r="N8" s="257"/>
    </row>
    <row r="9" spans="1:14" ht="33" customHeight="1" x14ac:dyDescent="0.25">
      <c r="A9" s="164">
        <f>M7+1</f>
        <v>10</v>
      </c>
      <c r="B9" s="165"/>
      <c r="C9" s="166">
        <f>A9+1</f>
        <v>11</v>
      </c>
      <c r="D9" s="165"/>
      <c r="E9" s="167">
        <f>C9+1</f>
        <v>12</v>
      </c>
      <c r="F9" s="165"/>
      <c r="G9" s="167">
        <f>E9+1</f>
        <v>13</v>
      </c>
      <c r="H9" s="165"/>
      <c r="I9" s="167">
        <f>G9+1</f>
        <v>14</v>
      </c>
      <c r="J9" s="165"/>
      <c r="K9" s="167">
        <f>I9+1</f>
        <v>15</v>
      </c>
      <c r="L9" s="165"/>
      <c r="M9" s="168">
        <f>K9+1</f>
        <v>16</v>
      </c>
      <c r="N9" s="165"/>
    </row>
    <row r="10" spans="1:14" ht="66" customHeight="1" x14ac:dyDescent="0.25">
      <c r="A10" s="263"/>
      <c r="B10" s="257"/>
      <c r="C10" s="256" t="s">
        <v>460</v>
      </c>
      <c r="D10" s="257"/>
      <c r="E10" s="256"/>
      <c r="F10" s="257"/>
      <c r="G10" s="256"/>
      <c r="H10" s="257"/>
      <c r="I10" s="256" t="s">
        <v>461</v>
      </c>
      <c r="J10" s="257"/>
      <c r="K10" s="256" t="s">
        <v>462</v>
      </c>
      <c r="L10" s="257"/>
      <c r="M10" s="262"/>
      <c r="N10" s="257"/>
    </row>
    <row r="11" spans="1:14" ht="33" customHeight="1" x14ac:dyDescent="0.25">
      <c r="A11" s="164">
        <f>M9+1</f>
        <v>17</v>
      </c>
      <c r="B11" s="165"/>
      <c r="C11" s="167">
        <f>A11+1</f>
        <v>18</v>
      </c>
      <c r="D11" s="165"/>
      <c r="E11" s="167">
        <f>C11+1</f>
        <v>19</v>
      </c>
      <c r="F11" s="165"/>
      <c r="G11" s="167">
        <f>E11+1</f>
        <v>20</v>
      </c>
      <c r="H11" s="165"/>
      <c r="I11" s="167">
        <f>G11+1</f>
        <v>21</v>
      </c>
      <c r="J11" s="165"/>
      <c r="K11" s="167">
        <f>I11+1</f>
        <v>22</v>
      </c>
      <c r="L11" s="165"/>
      <c r="M11" s="168">
        <f>K11+1</f>
        <v>23</v>
      </c>
      <c r="N11" s="165"/>
    </row>
    <row r="12" spans="1:14" ht="66" customHeight="1" x14ac:dyDescent="0.25">
      <c r="A12" s="263"/>
      <c r="B12" s="257"/>
      <c r="C12" s="276" t="s">
        <v>424</v>
      </c>
      <c r="D12" s="257"/>
      <c r="E12" s="256"/>
      <c r="F12" s="257"/>
      <c r="G12" s="256"/>
      <c r="H12" s="257"/>
      <c r="I12" s="256" t="s">
        <v>463</v>
      </c>
      <c r="J12" s="257"/>
      <c r="K12" s="256" t="s">
        <v>464</v>
      </c>
      <c r="L12" s="257"/>
      <c r="M12" s="262"/>
      <c r="N12" s="257"/>
    </row>
    <row r="13" spans="1:14" ht="33" customHeight="1" x14ac:dyDescent="0.25">
      <c r="A13" s="164">
        <f>M11+1</f>
        <v>24</v>
      </c>
      <c r="B13" s="165"/>
      <c r="C13" s="167">
        <f>A13+1</f>
        <v>25</v>
      </c>
      <c r="D13" s="165"/>
      <c r="E13" s="167">
        <f>C13+1</f>
        <v>26</v>
      </c>
      <c r="F13" s="165"/>
      <c r="G13" s="167">
        <f>E13+1</f>
        <v>27</v>
      </c>
      <c r="H13" s="165"/>
      <c r="I13" s="167">
        <f>G13+1</f>
        <v>28</v>
      </c>
      <c r="J13" s="165"/>
      <c r="K13" s="167">
        <f>I13+1</f>
        <v>29</v>
      </c>
      <c r="L13" s="165"/>
      <c r="M13" s="168">
        <f>K13+1</f>
        <v>30</v>
      </c>
      <c r="N13" s="165"/>
    </row>
    <row r="14" spans="1:14" ht="66" customHeight="1" x14ac:dyDescent="0.25">
      <c r="A14" s="263"/>
      <c r="B14" s="257"/>
      <c r="C14" s="256" t="s">
        <v>467</v>
      </c>
      <c r="D14" s="257"/>
      <c r="E14" s="256"/>
      <c r="F14" s="257"/>
      <c r="G14" s="256"/>
      <c r="H14" s="257"/>
      <c r="I14" s="256" t="s">
        <v>466</v>
      </c>
      <c r="J14" s="257"/>
      <c r="K14" s="256" t="s">
        <v>465</v>
      </c>
      <c r="L14" s="257"/>
      <c r="M14" s="262"/>
      <c r="N14" s="257"/>
    </row>
    <row r="15" spans="1:14" ht="33" customHeight="1" x14ac:dyDescent="0.25">
      <c r="A15" s="164">
        <f>M13+1</f>
        <v>31</v>
      </c>
      <c r="B15" s="165"/>
      <c r="C15" s="166">
        <f>A15+1</f>
        <v>32</v>
      </c>
      <c r="D15" s="165"/>
      <c r="E15" s="166">
        <f>C15+1</f>
        <v>33</v>
      </c>
      <c r="F15" s="165"/>
      <c r="G15" s="166">
        <f>E15+1</f>
        <v>34</v>
      </c>
      <c r="H15" s="165"/>
      <c r="I15" s="166">
        <f>G15+1</f>
        <v>35</v>
      </c>
      <c r="J15" s="165"/>
      <c r="K15" s="166">
        <f>I15+1</f>
        <v>36</v>
      </c>
      <c r="L15" s="165"/>
      <c r="M15" s="168">
        <f>K15+1</f>
        <v>37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134" priority="1" stopIfTrue="1" operator="greaterThan">
      <formula>DAY(DATE(B2,D2+1,0))</formula>
    </cfRule>
  </conditionalFormatting>
  <conditionalFormatting sqref="A15">
    <cfRule type="cellIs" dxfId="133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32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31" priority="5" stopIfTrue="1" operator="greaterThan">
      <formula>DAY(DATE(B2,D2+1,0))</formula>
    </cfRule>
    <cfRule type="expression" dxfId="130" priority="6" stopIfTrue="1">
      <formula>D13&lt;&gt;""</formula>
    </cfRule>
  </conditionalFormatting>
  <conditionalFormatting sqref="E13">
    <cfRule type="cellIs" dxfId="129" priority="7" stopIfTrue="1" operator="greaterThan">
      <formula>DAY(DATE(B2,D2+1,0))</formula>
    </cfRule>
    <cfRule type="expression" dxfId="128" priority="8" stopIfTrue="1">
      <formula>F13&lt;&gt;""</formula>
    </cfRule>
  </conditionalFormatting>
  <conditionalFormatting sqref="G13">
    <cfRule type="cellIs" dxfId="127" priority="9" stopIfTrue="1" operator="greaterThan">
      <formula>DAY(DATE(B2,D2+1,0))</formula>
    </cfRule>
    <cfRule type="expression" dxfId="126" priority="10" stopIfTrue="1">
      <formula>H13&lt;&gt;""</formula>
    </cfRule>
  </conditionalFormatting>
  <conditionalFormatting sqref="I13">
    <cfRule type="cellIs" dxfId="125" priority="11" stopIfTrue="1" operator="greaterThan">
      <formula>DAY(DATE(B2,D2+1,0))</formula>
    </cfRule>
    <cfRule type="expression" dxfId="124" priority="12" stopIfTrue="1">
      <formula>J13&lt;&gt;""</formula>
    </cfRule>
  </conditionalFormatting>
  <conditionalFormatting sqref="K13">
    <cfRule type="cellIs" dxfId="123" priority="13" stopIfTrue="1" operator="greaterThan">
      <formula>DAY(DATE(B2,D2+1,0))</formula>
    </cfRule>
    <cfRule type="expression" dxfId="122" priority="14" stopIfTrue="1">
      <formula>L13&lt;&gt;""</formula>
    </cfRule>
  </conditionalFormatting>
  <conditionalFormatting sqref="M13">
    <cfRule type="cellIs" dxfId="121" priority="15" stopIfTrue="1" operator="greaterThan">
      <formula>DAY(DATE(B2,D2+1,0))</formula>
    </cfRule>
    <cfRule type="expression" dxfId="120" priority="16" stopIfTrue="1">
      <formula>N13&lt;&gt;""</formula>
    </cfRule>
  </conditionalFormatting>
  <conditionalFormatting sqref="C15">
    <cfRule type="cellIs" dxfId="119" priority="17" stopIfTrue="1" operator="greaterThan">
      <formula>DAY(DATE(B2,D2+1,0))</formula>
    </cfRule>
    <cfRule type="expression" dxfId="118" priority="18" stopIfTrue="1">
      <formula>D15&lt;&gt;""</formula>
    </cfRule>
  </conditionalFormatting>
  <conditionalFormatting sqref="E15">
    <cfRule type="cellIs" dxfId="117" priority="19" stopIfTrue="1" operator="greaterThan">
      <formula>DAY(DATE(B2,D2+1,0))</formula>
    </cfRule>
    <cfRule type="expression" dxfId="116" priority="20" stopIfTrue="1">
      <formula>F15&lt;&gt;""</formula>
    </cfRule>
  </conditionalFormatting>
  <conditionalFormatting sqref="G15">
    <cfRule type="cellIs" dxfId="115" priority="21" stopIfTrue="1" operator="greaterThan">
      <formula>DAY(DATE(B2,D2+1,0))</formula>
    </cfRule>
    <cfRule type="expression" dxfId="114" priority="22" stopIfTrue="1">
      <formula>H15&lt;&gt;""</formula>
    </cfRule>
  </conditionalFormatting>
  <conditionalFormatting sqref="I15">
    <cfRule type="cellIs" dxfId="113" priority="23" stopIfTrue="1" operator="greaterThan">
      <formula>DAY(DATE(B2,D2+1,0))</formula>
    </cfRule>
    <cfRule type="expression" dxfId="112" priority="24" stopIfTrue="1">
      <formula>J15&lt;&gt;""</formula>
    </cfRule>
  </conditionalFormatting>
  <conditionalFormatting sqref="K15">
    <cfRule type="cellIs" dxfId="111" priority="25" stopIfTrue="1" operator="greaterThan">
      <formula>DAY(DATE(B2,D2+1,0))</formula>
    </cfRule>
    <cfRule type="expression" dxfId="110" priority="26" stopIfTrue="1">
      <formula>L15&lt;&gt;""</formula>
    </cfRule>
  </conditionalFormatting>
  <conditionalFormatting sqref="M15">
    <cfRule type="cellIs" dxfId="109" priority="27" stopIfTrue="1" operator="greaterThan">
      <formula>DAY(DATE(B2,D2+1,0))</formula>
    </cfRule>
    <cfRule type="expression" dxfId="108" priority="28" stopIfTrue="1">
      <formula>N15&lt;&gt;""</formula>
    </cfRule>
  </conditionalFormatting>
  <dataValidations count="1">
    <dataValidation type="list" allowBlank="1" showInputMessage="1" showErrorMessage="1" sqref="D2" xr:uid="{00000000-0002-0000-0000-000000000000}">
      <formula1>"1,2,3,4,5,6,7,8,9,10,11,12"</formula1>
    </dataValidation>
  </dataValidations>
  <hyperlinks>
    <hyperlink ref="A1:D1" location="目次!A1" display="トップページに戻る" xr:uid="{13008032-BFA0-4AA9-8F5B-8506FA54C656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2B32-4192-488B-B17D-71864D748C78}">
  <sheetPr codeName="Sheet28"/>
  <dimension ref="A1:N16"/>
  <sheetViews>
    <sheetView view="pageBreakPreview" zoomScale="80" zoomScaleNormal="80" zoomScaleSheetLayoutView="80" workbookViewId="0">
      <selection activeCell="K8" sqref="K8:L8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s="176" customFormat="1" ht="30" customHeight="1" x14ac:dyDescent="0.45">
      <c r="A2" s="169"/>
      <c r="B2" s="170">
        <v>2024</v>
      </c>
      <c r="C2" s="171" t="s">
        <v>388</v>
      </c>
      <c r="D2" s="171">
        <v>12</v>
      </c>
      <c r="E2" s="171" t="s">
        <v>386</v>
      </c>
      <c r="F2" s="171"/>
      <c r="G2" s="171"/>
      <c r="H2" s="172">
        <f>WEEKDAY(DATE(B2,D2,1))</f>
        <v>1</v>
      </c>
      <c r="I2" s="173"/>
      <c r="J2" s="173"/>
      <c r="K2" s="173"/>
      <c r="L2" s="174"/>
      <c r="M2" s="175"/>
      <c r="N2" s="175"/>
    </row>
    <row r="3" spans="1:14" ht="9.75" customHeight="1" x14ac:dyDescent="0.25">
      <c r="A3" s="177"/>
      <c r="B3" s="177"/>
      <c r="C3" s="178"/>
      <c r="D3" s="179"/>
      <c r="E3" s="180"/>
      <c r="F3" s="180"/>
      <c r="G3" s="180"/>
      <c r="H3" s="177"/>
      <c r="I3" s="177"/>
      <c r="J3" s="177"/>
      <c r="K3" s="177"/>
      <c r="L3" s="177"/>
      <c r="M3" s="181"/>
      <c r="N3" s="177"/>
    </row>
    <row r="4" spans="1:14" ht="21" x14ac:dyDescent="0.25">
      <c r="A4" s="285" t="s">
        <v>387</v>
      </c>
      <c r="B4" s="286"/>
      <c r="C4" s="278" t="s">
        <v>386</v>
      </c>
      <c r="D4" s="279"/>
      <c r="E4" s="278" t="s">
        <v>385</v>
      </c>
      <c r="F4" s="279"/>
      <c r="G4" s="278" t="s">
        <v>384</v>
      </c>
      <c r="H4" s="279"/>
      <c r="I4" s="278" t="s">
        <v>383</v>
      </c>
      <c r="J4" s="279"/>
      <c r="K4" s="278" t="s">
        <v>382</v>
      </c>
      <c r="L4" s="279"/>
      <c r="M4" s="283" t="s">
        <v>381</v>
      </c>
      <c r="N4" s="284"/>
    </row>
    <row r="5" spans="1:14" ht="33" customHeight="1" x14ac:dyDescent="0.25">
      <c r="A5" s="164">
        <f>IF(H2=1,1,"")</f>
        <v>1</v>
      </c>
      <c r="B5" s="182"/>
      <c r="C5" s="166">
        <f>IF(A5&lt;&gt;"",A5+1,IF(H2=2,1,""))</f>
        <v>2</v>
      </c>
      <c r="D5" s="182"/>
      <c r="E5" s="166">
        <f>IF(C5&lt;&gt;"",C5+1,IF(H2=3,1,""))</f>
        <v>3</v>
      </c>
      <c r="F5" s="182"/>
      <c r="G5" s="166">
        <f>IF(E5&lt;&gt;"",E5+1,IF(H2=4,1,""))</f>
        <v>4</v>
      </c>
      <c r="H5" s="182"/>
      <c r="I5" s="166">
        <f>IF(G5&lt;&gt;"",G5+1,IF(H2=5,1,""))</f>
        <v>5</v>
      </c>
      <c r="J5" s="182"/>
      <c r="K5" s="166">
        <f>IF(I5&lt;&gt;"",I5+1,IF(H2=6,1,""))</f>
        <v>6</v>
      </c>
      <c r="L5" s="182"/>
      <c r="M5" s="168">
        <f>IF(K5&lt;&gt;"",K5+1,IF(H2=7,1,""))</f>
        <v>7</v>
      </c>
      <c r="N5" s="182"/>
    </row>
    <row r="6" spans="1:14" ht="66" customHeight="1" x14ac:dyDescent="0.25">
      <c r="A6" s="256"/>
      <c r="B6" s="271"/>
      <c r="C6" s="256" t="s">
        <v>444</v>
      </c>
      <c r="D6" s="271"/>
      <c r="E6" s="256"/>
      <c r="F6" s="271"/>
      <c r="G6" s="256"/>
      <c r="H6" s="271"/>
      <c r="I6" s="256" t="s">
        <v>468</v>
      </c>
      <c r="J6" s="257"/>
      <c r="K6" s="256" t="s">
        <v>469</v>
      </c>
      <c r="L6" s="257"/>
      <c r="M6" s="262"/>
      <c r="N6" s="257"/>
    </row>
    <row r="7" spans="1:14" ht="33" customHeight="1" x14ac:dyDescent="0.25">
      <c r="A7" s="164">
        <f>M5+1</f>
        <v>8</v>
      </c>
      <c r="B7" s="165"/>
      <c r="C7" s="167">
        <f>A7+1</f>
        <v>9</v>
      </c>
      <c r="D7" s="165"/>
      <c r="E7" s="167">
        <f>C7+1</f>
        <v>10</v>
      </c>
      <c r="F7" s="165"/>
      <c r="G7" s="167">
        <f>E7+1</f>
        <v>11</v>
      </c>
      <c r="H7" s="165"/>
      <c r="I7" s="167">
        <f>G7+1</f>
        <v>12</v>
      </c>
      <c r="J7" s="165"/>
      <c r="K7" s="167">
        <f>I7+1</f>
        <v>13</v>
      </c>
      <c r="L7" s="165"/>
      <c r="M7" s="168">
        <f>K7+1</f>
        <v>14</v>
      </c>
      <c r="N7" s="165"/>
    </row>
    <row r="8" spans="1:14" ht="66" customHeight="1" x14ac:dyDescent="0.25">
      <c r="A8" s="263"/>
      <c r="B8" s="257"/>
      <c r="C8" s="256" t="s">
        <v>471</v>
      </c>
      <c r="D8" s="257"/>
      <c r="E8" s="256"/>
      <c r="F8" s="257"/>
      <c r="G8" s="256"/>
      <c r="H8" s="257"/>
      <c r="I8" s="256" t="s">
        <v>470</v>
      </c>
      <c r="J8" s="257"/>
      <c r="K8" s="256" t="s">
        <v>447</v>
      </c>
      <c r="L8" s="257"/>
      <c r="M8" s="262"/>
      <c r="N8" s="257"/>
    </row>
    <row r="9" spans="1:14" ht="33" customHeight="1" x14ac:dyDescent="0.25">
      <c r="A9" s="164">
        <f>M7+1</f>
        <v>15</v>
      </c>
      <c r="B9" s="165"/>
      <c r="C9" s="166">
        <f>A9+1</f>
        <v>16</v>
      </c>
      <c r="D9" s="165"/>
      <c r="E9" s="167">
        <f>C9+1</f>
        <v>17</v>
      </c>
      <c r="F9" s="165"/>
      <c r="G9" s="167">
        <f>E9+1</f>
        <v>18</v>
      </c>
      <c r="H9" s="165"/>
      <c r="I9" s="167">
        <f>G9+1</f>
        <v>19</v>
      </c>
      <c r="J9" s="165"/>
      <c r="K9" s="167">
        <f>I9+1</f>
        <v>20</v>
      </c>
      <c r="L9" s="165"/>
      <c r="M9" s="168">
        <f>K9+1</f>
        <v>21</v>
      </c>
      <c r="N9" s="165"/>
    </row>
    <row r="10" spans="1:14" ht="66" customHeight="1" x14ac:dyDescent="0.25">
      <c r="A10" s="263"/>
      <c r="B10" s="257"/>
      <c r="C10" s="256"/>
      <c r="D10" s="257"/>
      <c r="E10" s="256"/>
      <c r="F10" s="257"/>
      <c r="G10" s="256"/>
      <c r="H10" s="257"/>
      <c r="I10" s="256"/>
      <c r="J10" s="257"/>
      <c r="K10" s="256"/>
      <c r="L10" s="257"/>
      <c r="M10" s="262"/>
      <c r="N10" s="257"/>
    </row>
    <row r="11" spans="1:14" ht="33" customHeight="1" x14ac:dyDescent="0.25">
      <c r="A11" s="164">
        <f>M9+1</f>
        <v>22</v>
      </c>
      <c r="B11" s="165"/>
      <c r="C11" s="167">
        <f>A11+1</f>
        <v>23</v>
      </c>
      <c r="D11" s="165"/>
      <c r="E11" s="167">
        <f>C11+1</f>
        <v>24</v>
      </c>
      <c r="F11" s="165"/>
      <c r="G11" s="167">
        <f>E11+1</f>
        <v>25</v>
      </c>
      <c r="H11" s="165"/>
      <c r="I11" s="167">
        <f>G11+1</f>
        <v>26</v>
      </c>
      <c r="J11" s="165"/>
      <c r="K11" s="167">
        <f>I11+1</f>
        <v>27</v>
      </c>
      <c r="L11" s="165"/>
      <c r="M11" s="168">
        <f>K11+1</f>
        <v>28</v>
      </c>
      <c r="N11" s="165"/>
    </row>
    <row r="12" spans="1:14" ht="66" customHeight="1" x14ac:dyDescent="0.25">
      <c r="A12" s="263"/>
      <c r="B12" s="257"/>
      <c r="C12" s="256"/>
      <c r="D12" s="257"/>
      <c r="E12" s="256"/>
      <c r="F12" s="257"/>
      <c r="G12" s="256"/>
      <c r="H12" s="257"/>
      <c r="I12" s="256"/>
      <c r="J12" s="257"/>
      <c r="K12" s="256"/>
      <c r="L12" s="257"/>
      <c r="M12" s="262"/>
      <c r="N12" s="257"/>
    </row>
    <row r="13" spans="1:14" ht="33" customHeight="1" x14ac:dyDescent="0.25">
      <c r="A13" s="164">
        <f>M11+1</f>
        <v>29</v>
      </c>
      <c r="B13" s="165"/>
      <c r="C13" s="167">
        <f>A13+1</f>
        <v>30</v>
      </c>
      <c r="D13" s="165"/>
      <c r="E13" s="167">
        <f>C13+1</f>
        <v>31</v>
      </c>
      <c r="F13" s="165"/>
      <c r="G13" s="167">
        <f>E13+1</f>
        <v>32</v>
      </c>
      <c r="H13" s="165"/>
      <c r="I13" s="167">
        <f>G13+1</f>
        <v>33</v>
      </c>
      <c r="J13" s="165"/>
      <c r="K13" s="167">
        <f>I13+1</f>
        <v>34</v>
      </c>
      <c r="L13" s="165"/>
      <c r="M13" s="168">
        <f>K13+1</f>
        <v>35</v>
      </c>
      <c r="N13" s="165"/>
    </row>
    <row r="14" spans="1:14" ht="66" customHeight="1" x14ac:dyDescent="0.25">
      <c r="A14" s="263"/>
      <c r="B14" s="257"/>
      <c r="C14" s="256"/>
      <c r="D14" s="257"/>
      <c r="E14" s="256"/>
      <c r="F14" s="257"/>
      <c r="G14" s="256"/>
      <c r="H14" s="257"/>
      <c r="I14" s="256"/>
      <c r="J14" s="257"/>
      <c r="K14" s="256"/>
      <c r="L14" s="257"/>
      <c r="M14" s="262"/>
      <c r="N14" s="257"/>
    </row>
    <row r="15" spans="1:14" ht="33" customHeight="1" x14ac:dyDescent="0.25">
      <c r="A15" s="164">
        <f>M13+1</f>
        <v>36</v>
      </c>
      <c r="B15" s="165"/>
      <c r="C15" s="166">
        <f>A15+1</f>
        <v>37</v>
      </c>
      <c r="D15" s="165"/>
      <c r="E15" s="166">
        <f>C15+1</f>
        <v>38</v>
      </c>
      <c r="F15" s="165"/>
      <c r="G15" s="166">
        <f>E15+1</f>
        <v>39</v>
      </c>
      <c r="H15" s="165"/>
      <c r="I15" s="166">
        <f>G15+1</f>
        <v>40</v>
      </c>
      <c r="J15" s="165"/>
      <c r="K15" s="166">
        <f>I15+1</f>
        <v>41</v>
      </c>
      <c r="L15" s="165"/>
      <c r="M15" s="168">
        <f>K15+1</f>
        <v>42</v>
      </c>
      <c r="N15" s="165"/>
    </row>
    <row r="16" spans="1:14" ht="66" customHeight="1" x14ac:dyDescent="0.25">
      <c r="A16" s="256"/>
      <c r="B16" s="257"/>
      <c r="C16" s="256"/>
      <c r="D16" s="257"/>
      <c r="E16" s="256"/>
      <c r="F16" s="257"/>
      <c r="G16" s="256"/>
      <c r="H16" s="257"/>
      <c r="I16" s="256"/>
      <c r="J16" s="257"/>
      <c r="K16" s="256"/>
      <c r="L16" s="257"/>
      <c r="M16" s="256"/>
      <c r="N16" s="257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107" priority="1" stopIfTrue="1" operator="greaterThan">
      <formula>DAY(DATE(B2,D2+1,0))</formula>
    </cfRule>
  </conditionalFormatting>
  <conditionalFormatting sqref="A15">
    <cfRule type="cellIs" dxfId="106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105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104" priority="5" stopIfTrue="1" operator="greaterThan">
      <formula>DAY(DATE(B2,D2+1,0))</formula>
    </cfRule>
    <cfRule type="expression" dxfId="103" priority="6" stopIfTrue="1">
      <formula>D13&lt;&gt;""</formula>
    </cfRule>
  </conditionalFormatting>
  <conditionalFormatting sqref="E13">
    <cfRule type="cellIs" dxfId="102" priority="7" stopIfTrue="1" operator="greaterThan">
      <formula>DAY(DATE(B2,D2+1,0))</formula>
    </cfRule>
    <cfRule type="expression" dxfId="101" priority="8" stopIfTrue="1">
      <formula>F13&lt;&gt;""</formula>
    </cfRule>
  </conditionalFormatting>
  <conditionalFormatting sqref="G13">
    <cfRule type="cellIs" dxfId="100" priority="9" stopIfTrue="1" operator="greaterThan">
      <formula>DAY(DATE(B2,D2+1,0))</formula>
    </cfRule>
    <cfRule type="expression" dxfId="99" priority="10" stopIfTrue="1">
      <formula>H13&lt;&gt;""</formula>
    </cfRule>
  </conditionalFormatting>
  <conditionalFormatting sqref="I13">
    <cfRule type="cellIs" dxfId="98" priority="11" stopIfTrue="1" operator="greaterThan">
      <formula>DAY(DATE(B2,D2+1,0))</formula>
    </cfRule>
    <cfRule type="expression" dxfId="97" priority="12" stopIfTrue="1">
      <formula>J13&lt;&gt;""</formula>
    </cfRule>
  </conditionalFormatting>
  <conditionalFormatting sqref="K13">
    <cfRule type="cellIs" dxfId="96" priority="13" stopIfTrue="1" operator="greaterThan">
      <formula>DAY(DATE(B2,D2+1,0))</formula>
    </cfRule>
    <cfRule type="expression" dxfId="95" priority="14" stopIfTrue="1">
      <formula>L13&lt;&gt;""</formula>
    </cfRule>
  </conditionalFormatting>
  <conditionalFormatting sqref="M13">
    <cfRule type="cellIs" dxfId="94" priority="15" stopIfTrue="1" operator="greaterThan">
      <formula>DAY(DATE(B2,D2+1,0))</formula>
    </cfRule>
    <cfRule type="expression" dxfId="93" priority="16" stopIfTrue="1">
      <formula>N13&lt;&gt;""</formula>
    </cfRule>
  </conditionalFormatting>
  <conditionalFormatting sqref="C15">
    <cfRule type="cellIs" dxfId="92" priority="17" stopIfTrue="1" operator="greaterThan">
      <formula>DAY(DATE(B2,D2+1,0))</formula>
    </cfRule>
    <cfRule type="expression" dxfId="91" priority="18" stopIfTrue="1">
      <formula>D15&lt;&gt;""</formula>
    </cfRule>
  </conditionalFormatting>
  <conditionalFormatting sqref="E15">
    <cfRule type="cellIs" dxfId="90" priority="19" stopIfTrue="1" operator="greaterThan">
      <formula>DAY(DATE(B2,D2+1,0))</formula>
    </cfRule>
    <cfRule type="expression" dxfId="89" priority="20" stopIfTrue="1">
      <formula>F15&lt;&gt;""</formula>
    </cfRule>
  </conditionalFormatting>
  <conditionalFormatting sqref="G15">
    <cfRule type="cellIs" dxfId="88" priority="21" stopIfTrue="1" operator="greaterThan">
      <formula>DAY(DATE(B2,D2+1,0))</formula>
    </cfRule>
    <cfRule type="expression" dxfId="87" priority="22" stopIfTrue="1">
      <formula>H15&lt;&gt;""</formula>
    </cfRule>
  </conditionalFormatting>
  <conditionalFormatting sqref="I15">
    <cfRule type="cellIs" dxfId="86" priority="23" stopIfTrue="1" operator="greaterThan">
      <formula>DAY(DATE(B2,D2+1,0))</formula>
    </cfRule>
    <cfRule type="expression" dxfId="85" priority="24" stopIfTrue="1">
      <formula>J15&lt;&gt;""</formula>
    </cfRule>
  </conditionalFormatting>
  <conditionalFormatting sqref="K15">
    <cfRule type="cellIs" dxfId="84" priority="25" stopIfTrue="1" operator="greaterThan">
      <formula>DAY(DATE(B2,D2+1,0))</formula>
    </cfRule>
    <cfRule type="expression" dxfId="83" priority="26" stopIfTrue="1">
      <formula>L15&lt;&gt;""</formula>
    </cfRule>
  </conditionalFormatting>
  <conditionalFormatting sqref="M15">
    <cfRule type="cellIs" dxfId="82" priority="27" stopIfTrue="1" operator="greaterThan">
      <formula>DAY(DATE(B2,D2+1,0))</formula>
    </cfRule>
    <cfRule type="expression" dxfId="81" priority="28" stopIfTrue="1">
      <formula>N15&lt;&gt;""</formula>
    </cfRule>
  </conditionalFormatting>
  <dataValidations count="1">
    <dataValidation type="list" allowBlank="1" showInputMessage="1" showErrorMessage="1" sqref="D2" xr:uid="{36A549F5-9C1C-462D-AB54-9DF1F80B377B}">
      <formula1>"1,2,3,4,5,6,7,8,9,10,11,12"</formula1>
    </dataValidation>
  </dataValidations>
  <hyperlinks>
    <hyperlink ref="A1:D1" location="目次!A1" display="トップページに戻る" xr:uid="{BA830A31-ED12-4C24-8943-7D6BE0A8BD8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5E0F-163F-46CC-885F-581C28BF0D45}">
  <sheetPr codeName="Sheet29"/>
  <dimension ref="A1:N16"/>
  <sheetViews>
    <sheetView view="pageBreakPreview" zoomScale="80" zoomScaleNormal="80" zoomScaleSheetLayoutView="80" workbookViewId="0">
      <selection activeCell="C14" sqref="C14:D14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  <c r="F1" s="143"/>
    </row>
    <row r="2" spans="1:14" ht="30" customHeight="1" x14ac:dyDescent="0.25">
      <c r="A2" s="184"/>
      <c r="B2" s="185">
        <v>2025</v>
      </c>
      <c r="C2" s="186" t="s">
        <v>388</v>
      </c>
      <c r="D2" s="186">
        <v>1</v>
      </c>
      <c r="E2" s="186" t="s">
        <v>386</v>
      </c>
      <c r="F2" s="186"/>
      <c r="G2" s="187"/>
      <c r="H2" s="188">
        <f>WEEKDAY(DATE(B2,D2,1))</f>
        <v>4</v>
      </c>
      <c r="I2" s="189"/>
      <c r="J2" s="189"/>
      <c r="K2" s="189"/>
      <c r="L2" s="190"/>
      <c r="M2" s="191"/>
      <c r="N2" s="191"/>
    </row>
    <row r="3" spans="1:14" ht="9.75" customHeight="1" x14ac:dyDescent="0.25">
      <c r="A3" s="189"/>
      <c r="B3" s="189"/>
      <c r="C3" s="192"/>
      <c r="D3" s="193"/>
      <c r="E3" s="194"/>
      <c r="F3" s="194"/>
      <c r="G3" s="194"/>
      <c r="H3" s="189"/>
      <c r="I3" s="189"/>
      <c r="J3" s="189"/>
      <c r="K3" s="189"/>
      <c r="L3" s="189"/>
      <c r="M3" s="195"/>
      <c r="N3" s="189"/>
    </row>
    <row r="4" spans="1:14" ht="26.25" x14ac:dyDescent="0.25">
      <c r="A4" s="290" t="s">
        <v>387</v>
      </c>
      <c r="B4" s="291"/>
      <c r="C4" s="292" t="s">
        <v>386</v>
      </c>
      <c r="D4" s="293"/>
      <c r="E4" s="292" t="s">
        <v>385</v>
      </c>
      <c r="F4" s="293"/>
      <c r="G4" s="292" t="s">
        <v>384</v>
      </c>
      <c r="H4" s="293"/>
      <c r="I4" s="292" t="s">
        <v>383</v>
      </c>
      <c r="J4" s="293"/>
      <c r="K4" s="292" t="s">
        <v>382</v>
      </c>
      <c r="L4" s="293"/>
      <c r="M4" s="288" t="s">
        <v>381</v>
      </c>
      <c r="N4" s="289"/>
    </row>
    <row r="5" spans="1:14" ht="33" customHeight="1" x14ac:dyDescent="0.25">
      <c r="A5" s="158" t="str">
        <f>IF(H2=1,1,"")</f>
        <v/>
      </c>
      <c r="B5" s="159"/>
      <c r="C5" s="160" t="str">
        <f>IF(A5&lt;&gt;"",A5+1,IF(H2=2,1,""))</f>
        <v/>
      </c>
      <c r="D5" s="159"/>
      <c r="E5" s="160" t="str">
        <f>IF(C5&lt;&gt;"",C5+1,IF(H2=3,1,""))</f>
        <v/>
      </c>
      <c r="F5" s="159"/>
      <c r="G5" s="160">
        <f>IF(E5&lt;&gt;"",E5+1,IF(H2=4,1,""))</f>
        <v>1</v>
      </c>
      <c r="H5" s="159"/>
      <c r="I5" s="160">
        <f>IF(G5&lt;&gt;"",G5+1,IF(H2=5,1,""))</f>
        <v>2</v>
      </c>
      <c r="J5" s="159"/>
      <c r="K5" s="160">
        <f>IF(I5&lt;&gt;"",I5+1,IF(H2=6,1,""))</f>
        <v>3</v>
      </c>
      <c r="L5" s="159"/>
      <c r="M5" s="161">
        <f>IF(K5&lt;&gt;"",K5+1,IF(H2=7,1,""))</f>
        <v>4</v>
      </c>
      <c r="N5" s="159"/>
    </row>
    <row r="6" spans="1:14" ht="66" customHeight="1" x14ac:dyDescent="0.25">
      <c r="A6" s="258"/>
      <c r="B6" s="259"/>
      <c r="C6" s="258"/>
      <c r="D6" s="259"/>
      <c r="E6" s="258"/>
      <c r="F6" s="259"/>
      <c r="G6" s="258"/>
      <c r="H6" s="259"/>
      <c r="I6" s="258"/>
      <c r="J6" s="270"/>
      <c r="K6" s="258"/>
      <c r="L6" s="270"/>
      <c r="M6" s="269"/>
      <c r="N6" s="270"/>
    </row>
    <row r="7" spans="1:14" ht="33" customHeight="1" x14ac:dyDescent="0.25">
      <c r="A7" s="158">
        <f>M5+1</f>
        <v>5</v>
      </c>
      <c r="B7" s="162"/>
      <c r="C7" s="163">
        <f>A7+1</f>
        <v>6</v>
      </c>
      <c r="D7" s="162"/>
      <c r="E7" s="163">
        <f>C7+1</f>
        <v>7</v>
      </c>
      <c r="F7" s="162"/>
      <c r="G7" s="163">
        <f>E7+1</f>
        <v>8</v>
      </c>
      <c r="H7" s="162"/>
      <c r="I7" s="163">
        <f>G7+1</f>
        <v>9</v>
      </c>
      <c r="J7" s="162"/>
      <c r="K7" s="163">
        <f>I7+1</f>
        <v>10</v>
      </c>
      <c r="L7" s="162"/>
      <c r="M7" s="161">
        <f>K7+1</f>
        <v>11</v>
      </c>
      <c r="N7" s="162"/>
    </row>
    <row r="8" spans="1:14" ht="66" customHeight="1" x14ac:dyDescent="0.25">
      <c r="A8" s="287"/>
      <c r="B8" s="270"/>
      <c r="C8" s="258"/>
      <c r="D8" s="270"/>
      <c r="E8" s="258"/>
      <c r="F8" s="270"/>
      <c r="G8" s="258"/>
      <c r="H8" s="270"/>
      <c r="I8" s="258"/>
      <c r="J8" s="270"/>
      <c r="K8" s="258"/>
      <c r="L8" s="270"/>
      <c r="M8" s="269"/>
      <c r="N8" s="270"/>
    </row>
    <row r="9" spans="1:14" ht="33" customHeight="1" x14ac:dyDescent="0.25">
      <c r="A9" s="158">
        <f>M7+1</f>
        <v>12</v>
      </c>
      <c r="B9" s="162"/>
      <c r="C9" s="160">
        <f>A9+1</f>
        <v>13</v>
      </c>
      <c r="D9" s="162"/>
      <c r="E9" s="163">
        <f>C9+1</f>
        <v>14</v>
      </c>
      <c r="F9" s="162"/>
      <c r="G9" s="163">
        <f>E9+1</f>
        <v>15</v>
      </c>
      <c r="H9" s="162"/>
      <c r="I9" s="163">
        <f>G9+1</f>
        <v>16</v>
      </c>
      <c r="J9" s="162"/>
      <c r="K9" s="163">
        <f>I9+1</f>
        <v>17</v>
      </c>
      <c r="L9" s="162"/>
      <c r="M9" s="161">
        <f>K9+1</f>
        <v>18</v>
      </c>
      <c r="N9" s="162"/>
    </row>
    <row r="10" spans="1:14" ht="66" customHeight="1" x14ac:dyDescent="0.25">
      <c r="A10" s="287"/>
      <c r="B10" s="270"/>
      <c r="C10" s="258"/>
      <c r="D10" s="270"/>
      <c r="E10" s="258"/>
      <c r="F10" s="270"/>
      <c r="G10" s="258"/>
      <c r="H10" s="270"/>
      <c r="I10" s="256"/>
      <c r="J10" s="270"/>
      <c r="K10" s="256"/>
      <c r="L10" s="270"/>
      <c r="M10" s="269"/>
      <c r="N10" s="270"/>
    </row>
    <row r="11" spans="1:14" ht="33" customHeight="1" x14ac:dyDescent="0.25">
      <c r="A11" s="158">
        <f>M9+1</f>
        <v>19</v>
      </c>
      <c r="B11" s="162"/>
      <c r="C11" s="163">
        <f>A11+1</f>
        <v>20</v>
      </c>
      <c r="D11" s="162"/>
      <c r="E11" s="163">
        <f>C11+1</f>
        <v>21</v>
      </c>
      <c r="F11" s="162"/>
      <c r="G11" s="163">
        <f>E11+1</f>
        <v>22</v>
      </c>
      <c r="H11" s="162"/>
      <c r="I11" s="163">
        <f>G11+1</f>
        <v>23</v>
      </c>
      <c r="J11" s="162"/>
      <c r="K11" s="163">
        <f>I11+1</f>
        <v>24</v>
      </c>
      <c r="L11" s="162"/>
      <c r="M11" s="161">
        <f>K11+1</f>
        <v>25</v>
      </c>
      <c r="N11" s="162"/>
    </row>
    <row r="12" spans="1:14" ht="66" customHeight="1" x14ac:dyDescent="0.25">
      <c r="A12" s="287"/>
      <c r="B12" s="270"/>
      <c r="C12" s="256" t="s">
        <v>429</v>
      </c>
      <c r="D12" s="270"/>
      <c r="E12" s="258"/>
      <c r="F12" s="270"/>
      <c r="G12" s="258"/>
      <c r="H12" s="270"/>
      <c r="I12" s="256" t="s">
        <v>449</v>
      </c>
      <c r="J12" s="270"/>
      <c r="K12" s="258" t="s">
        <v>472</v>
      </c>
      <c r="L12" s="270"/>
      <c r="M12" s="269"/>
      <c r="N12" s="270"/>
    </row>
    <row r="13" spans="1:14" ht="33" customHeight="1" x14ac:dyDescent="0.25">
      <c r="A13" s="158">
        <f>M11+1</f>
        <v>26</v>
      </c>
      <c r="B13" s="162"/>
      <c r="C13" s="163">
        <f>A13+1</f>
        <v>27</v>
      </c>
      <c r="D13" s="162"/>
      <c r="E13" s="163">
        <f>C13+1</f>
        <v>28</v>
      </c>
      <c r="F13" s="162"/>
      <c r="G13" s="163">
        <f>E13+1</f>
        <v>29</v>
      </c>
      <c r="H13" s="162"/>
      <c r="I13" s="163">
        <f>G13+1</f>
        <v>30</v>
      </c>
      <c r="J13" s="162"/>
      <c r="K13" s="163">
        <f>I13+1</f>
        <v>31</v>
      </c>
      <c r="L13" s="162"/>
      <c r="M13" s="161">
        <f>K13+1</f>
        <v>32</v>
      </c>
      <c r="N13" s="162"/>
    </row>
    <row r="14" spans="1:14" ht="66" customHeight="1" x14ac:dyDescent="0.25">
      <c r="A14" s="287"/>
      <c r="B14" s="270"/>
      <c r="C14" s="256" t="s">
        <v>473</v>
      </c>
      <c r="D14" s="270"/>
      <c r="E14" s="258"/>
      <c r="F14" s="270"/>
      <c r="G14" s="258"/>
      <c r="H14" s="270"/>
      <c r="I14" s="256" t="s">
        <v>432</v>
      </c>
      <c r="J14" s="270"/>
      <c r="K14" s="258" t="s">
        <v>474</v>
      </c>
      <c r="L14" s="270"/>
      <c r="M14" s="269"/>
      <c r="N14" s="270"/>
    </row>
    <row r="15" spans="1:14" ht="33" customHeight="1" x14ac:dyDescent="0.25">
      <c r="A15" s="158">
        <f>M13+1</f>
        <v>33</v>
      </c>
      <c r="B15" s="162"/>
      <c r="C15" s="160">
        <f>A15+1</f>
        <v>34</v>
      </c>
      <c r="D15" s="162"/>
      <c r="E15" s="160">
        <f>C15+1</f>
        <v>35</v>
      </c>
      <c r="F15" s="162"/>
      <c r="G15" s="160">
        <f>E15+1</f>
        <v>36</v>
      </c>
      <c r="H15" s="162"/>
      <c r="I15" s="160">
        <f>G15+1</f>
        <v>37</v>
      </c>
      <c r="J15" s="162"/>
      <c r="K15" s="160">
        <f>I15+1</f>
        <v>38</v>
      </c>
      <c r="L15" s="162"/>
      <c r="M15" s="161">
        <f>K15+1</f>
        <v>39</v>
      </c>
      <c r="N15" s="162"/>
    </row>
    <row r="16" spans="1:14" ht="66" customHeight="1" x14ac:dyDescent="0.25">
      <c r="A16" s="258"/>
      <c r="B16" s="270"/>
      <c r="C16" s="258"/>
      <c r="D16" s="270"/>
      <c r="E16" s="258"/>
      <c r="F16" s="270"/>
      <c r="G16" s="258"/>
      <c r="H16" s="270"/>
      <c r="I16" s="258"/>
      <c r="J16" s="270"/>
      <c r="K16" s="258"/>
      <c r="L16" s="270"/>
      <c r="M16" s="258"/>
      <c r="N16" s="270"/>
    </row>
  </sheetData>
  <mergeCells count="50"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4:B14"/>
    <mergeCell ref="C14:D14"/>
    <mergeCell ref="E14:F14"/>
    <mergeCell ref="G14:H14"/>
    <mergeCell ref="I14:J14"/>
    <mergeCell ref="E12:F12"/>
    <mergeCell ref="G12:H12"/>
    <mergeCell ref="I12:J12"/>
    <mergeCell ref="K12:L12"/>
    <mergeCell ref="M8:N8"/>
    <mergeCell ref="E10:F10"/>
    <mergeCell ref="G10:H10"/>
    <mergeCell ref="I10:J10"/>
    <mergeCell ref="M12:N12"/>
    <mergeCell ref="K10:L10"/>
    <mergeCell ref="M10:N10"/>
    <mergeCell ref="K8:L8"/>
    <mergeCell ref="K4:L4"/>
    <mergeCell ref="A8:B8"/>
    <mergeCell ref="C8:D8"/>
    <mergeCell ref="E8:F8"/>
    <mergeCell ref="G8:H8"/>
    <mergeCell ref="I8:J8"/>
    <mergeCell ref="A1:D1"/>
    <mergeCell ref="A10:B10"/>
    <mergeCell ref="C10:D10"/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E4:F4"/>
    <mergeCell ref="G4:H4"/>
    <mergeCell ref="I4:J4"/>
  </mergeCells>
  <phoneticPr fontId="4"/>
  <conditionalFormatting sqref="A13">
    <cfRule type="cellIs" dxfId="80" priority="1" stopIfTrue="1" operator="greaterThan">
      <formula>DAY(DATE(B2,D2+1,0))</formula>
    </cfRule>
  </conditionalFormatting>
  <conditionalFormatting sqref="A15">
    <cfRule type="cellIs" dxfId="79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78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77" priority="5" stopIfTrue="1" operator="greaterThan">
      <formula>DAY(DATE(B2,D2+1,0))</formula>
    </cfRule>
    <cfRule type="expression" dxfId="76" priority="6" stopIfTrue="1">
      <formula>D13&lt;&gt;""</formula>
    </cfRule>
  </conditionalFormatting>
  <conditionalFormatting sqref="E13">
    <cfRule type="cellIs" dxfId="75" priority="7" stopIfTrue="1" operator="greaterThan">
      <formula>DAY(DATE(B2,D2+1,0))</formula>
    </cfRule>
    <cfRule type="expression" dxfId="74" priority="8" stopIfTrue="1">
      <formula>F13&lt;&gt;""</formula>
    </cfRule>
  </conditionalFormatting>
  <conditionalFormatting sqref="G13">
    <cfRule type="cellIs" dxfId="73" priority="9" stopIfTrue="1" operator="greaterThan">
      <formula>DAY(DATE(B2,D2+1,0))</formula>
    </cfRule>
    <cfRule type="expression" dxfId="72" priority="10" stopIfTrue="1">
      <formula>H13&lt;&gt;""</formula>
    </cfRule>
  </conditionalFormatting>
  <conditionalFormatting sqref="I13">
    <cfRule type="cellIs" dxfId="71" priority="11" stopIfTrue="1" operator="greaterThan">
      <formula>DAY(DATE(B2,D2+1,0))</formula>
    </cfRule>
    <cfRule type="expression" dxfId="70" priority="12" stopIfTrue="1">
      <formula>J13&lt;&gt;""</formula>
    </cfRule>
  </conditionalFormatting>
  <conditionalFormatting sqref="K13">
    <cfRule type="cellIs" dxfId="69" priority="13" stopIfTrue="1" operator="greaterThan">
      <formula>DAY(DATE(B2,D2+1,0))</formula>
    </cfRule>
    <cfRule type="expression" dxfId="68" priority="14" stopIfTrue="1">
      <formula>L13&lt;&gt;""</formula>
    </cfRule>
  </conditionalFormatting>
  <conditionalFormatting sqref="M13">
    <cfRule type="cellIs" dxfId="67" priority="15" stopIfTrue="1" operator="greaterThan">
      <formula>DAY(DATE(B2,D2+1,0))</formula>
    </cfRule>
    <cfRule type="expression" dxfId="66" priority="16" stopIfTrue="1">
      <formula>N13&lt;&gt;""</formula>
    </cfRule>
  </conditionalFormatting>
  <conditionalFormatting sqref="C15">
    <cfRule type="cellIs" dxfId="65" priority="17" stopIfTrue="1" operator="greaterThan">
      <formula>DAY(DATE(B2,D2+1,0))</formula>
    </cfRule>
    <cfRule type="expression" dxfId="64" priority="18" stopIfTrue="1">
      <formula>D15&lt;&gt;""</formula>
    </cfRule>
  </conditionalFormatting>
  <conditionalFormatting sqref="E15">
    <cfRule type="cellIs" dxfId="63" priority="19" stopIfTrue="1" operator="greaterThan">
      <formula>DAY(DATE(B2,D2+1,0))</formula>
    </cfRule>
    <cfRule type="expression" dxfId="62" priority="20" stopIfTrue="1">
      <formula>F15&lt;&gt;""</formula>
    </cfRule>
  </conditionalFormatting>
  <conditionalFormatting sqref="G15">
    <cfRule type="cellIs" dxfId="61" priority="21" stopIfTrue="1" operator="greaterThan">
      <formula>DAY(DATE(B2,D2+1,0))</formula>
    </cfRule>
    <cfRule type="expression" dxfId="60" priority="22" stopIfTrue="1">
      <formula>H15&lt;&gt;""</formula>
    </cfRule>
  </conditionalFormatting>
  <conditionalFormatting sqref="I15">
    <cfRule type="cellIs" dxfId="59" priority="23" stopIfTrue="1" operator="greaterThan">
      <formula>DAY(DATE(B2,D2+1,0))</formula>
    </cfRule>
    <cfRule type="expression" dxfId="58" priority="24" stopIfTrue="1">
      <formula>J15&lt;&gt;""</formula>
    </cfRule>
  </conditionalFormatting>
  <conditionalFormatting sqref="K15">
    <cfRule type="cellIs" dxfId="57" priority="25" stopIfTrue="1" operator="greaterThan">
      <formula>DAY(DATE(B2,D2+1,0))</formula>
    </cfRule>
    <cfRule type="expression" dxfId="56" priority="26" stopIfTrue="1">
      <formula>L15&lt;&gt;""</formula>
    </cfRule>
  </conditionalFormatting>
  <conditionalFormatting sqref="M15">
    <cfRule type="cellIs" dxfId="55" priority="27" stopIfTrue="1" operator="greaterThan">
      <formula>DAY(DATE(B2,D2+1,0))</formula>
    </cfRule>
    <cfRule type="expression" dxfId="54" priority="28" stopIfTrue="1">
      <formula>N15&lt;&gt;""</formula>
    </cfRule>
  </conditionalFormatting>
  <dataValidations count="1">
    <dataValidation type="list" allowBlank="1" showInputMessage="1" showErrorMessage="1" sqref="D2" xr:uid="{00000000-0002-0000-0100-000000000000}">
      <formula1>"1,2,3,4,5,6,7,8,9,10,11,12"</formula1>
    </dataValidation>
  </dataValidations>
  <hyperlinks>
    <hyperlink ref="A1:D1" location="目次!A1" display="トップページに戻る" xr:uid="{00EA33EE-BBBA-4979-AA0E-D91D6B91EDE2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95AE-CA74-4707-9AB3-EA399F8493D4}">
  <sheetPr codeName="Sheet30"/>
  <dimension ref="A1:N16"/>
  <sheetViews>
    <sheetView view="pageBreakPreview" zoomScale="80" zoomScaleNormal="80" zoomScaleSheetLayoutView="80" workbookViewId="0">
      <selection activeCell="K14" sqref="K14:L14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ht="30" customHeight="1" x14ac:dyDescent="0.25">
      <c r="A2" s="146"/>
      <c r="B2" s="147">
        <v>2025</v>
      </c>
      <c r="C2" s="148" t="s">
        <v>388</v>
      </c>
      <c r="D2" s="148">
        <v>2</v>
      </c>
      <c r="E2" s="148" t="s">
        <v>386</v>
      </c>
      <c r="F2" s="148"/>
      <c r="G2" s="149"/>
      <c r="H2" s="150">
        <f>WEEKDAY(DATE(B2,D2,1))</f>
        <v>7</v>
      </c>
      <c r="I2" s="151"/>
      <c r="J2" s="151"/>
      <c r="K2" s="151"/>
      <c r="L2" s="152"/>
      <c r="M2" s="153"/>
      <c r="N2" s="153"/>
    </row>
    <row r="3" spans="1:14" ht="9.75" customHeight="1" x14ac:dyDescent="0.25">
      <c r="A3" s="151"/>
      <c r="B3" s="151"/>
      <c r="C3" s="154"/>
      <c r="D3" s="155"/>
      <c r="E3" s="156"/>
      <c r="F3" s="156"/>
      <c r="G3" s="156"/>
      <c r="H3" s="151"/>
      <c r="I3" s="151"/>
      <c r="J3" s="151"/>
      <c r="K3" s="151"/>
      <c r="L3" s="151"/>
      <c r="M3" s="157"/>
      <c r="N3" s="151"/>
    </row>
    <row r="4" spans="1:14" ht="26.25" x14ac:dyDescent="0.25">
      <c r="A4" s="274" t="s">
        <v>387</v>
      </c>
      <c r="B4" s="275"/>
      <c r="C4" s="260" t="s">
        <v>386</v>
      </c>
      <c r="D4" s="261"/>
      <c r="E4" s="260" t="s">
        <v>385</v>
      </c>
      <c r="F4" s="261"/>
      <c r="G4" s="260" t="s">
        <v>384</v>
      </c>
      <c r="H4" s="261"/>
      <c r="I4" s="260" t="s">
        <v>383</v>
      </c>
      <c r="J4" s="261"/>
      <c r="K4" s="260" t="s">
        <v>382</v>
      </c>
      <c r="L4" s="261"/>
      <c r="M4" s="272" t="s">
        <v>381</v>
      </c>
      <c r="N4" s="273"/>
    </row>
    <row r="5" spans="1:14" ht="33" customHeight="1" x14ac:dyDescent="0.25">
      <c r="A5" s="158" t="str">
        <f>IF(H2=1,1,"")</f>
        <v/>
      </c>
      <c r="B5" s="159"/>
      <c r="C5" s="160" t="str">
        <f>IF(A5&lt;&gt;"",A5+1,IF(H2=2,1,""))</f>
        <v/>
      </c>
      <c r="D5" s="159"/>
      <c r="E5" s="160" t="str">
        <f>IF(C5&lt;&gt;"",C5+1,IF(H2=3,1,""))</f>
        <v/>
      </c>
      <c r="F5" s="159"/>
      <c r="G5" s="160" t="str">
        <f>IF(E5&lt;&gt;"",E5+1,IF(H2=4,1,""))</f>
        <v/>
      </c>
      <c r="H5" s="159"/>
      <c r="I5" s="160" t="str">
        <f>IF(G5&lt;&gt;"",G5+1,IF(H2=5,1,""))</f>
        <v/>
      </c>
      <c r="J5" s="159"/>
      <c r="K5" s="160" t="str">
        <f>IF(I5&lt;&gt;"",I5+1,IF(H2=6,1,""))</f>
        <v/>
      </c>
      <c r="L5" s="159"/>
      <c r="M5" s="161">
        <f>IF(K5&lt;&gt;"",K5+1,IF(H2=7,1,""))</f>
        <v>1</v>
      </c>
      <c r="N5" s="159"/>
    </row>
    <row r="6" spans="1:14" ht="66" customHeight="1" x14ac:dyDescent="0.25">
      <c r="A6" s="258"/>
      <c r="B6" s="259"/>
      <c r="C6" s="258"/>
      <c r="D6" s="259"/>
      <c r="E6" s="258"/>
      <c r="F6" s="259"/>
      <c r="G6" s="258"/>
      <c r="H6" s="259"/>
      <c r="I6" s="258"/>
      <c r="J6" s="270"/>
      <c r="K6" s="258"/>
      <c r="L6" s="270"/>
      <c r="M6" s="269"/>
      <c r="N6" s="270"/>
    </row>
    <row r="7" spans="1:14" ht="33" customHeight="1" x14ac:dyDescent="0.25">
      <c r="A7" s="158">
        <f>M5+1</f>
        <v>2</v>
      </c>
      <c r="B7" s="162"/>
      <c r="C7" s="163">
        <f>A7+1</f>
        <v>3</v>
      </c>
      <c r="D7" s="162"/>
      <c r="E7" s="163">
        <f>C7+1</f>
        <v>4</v>
      </c>
      <c r="F7" s="162"/>
      <c r="G7" s="163">
        <f>E7+1</f>
        <v>5</v>
      </c>
      <c r="H7" s="162"/>
      <c r="I7" s="163">
        <f>G7+1</f>
        <v>6</v>
      </c>
      <c r="J7" s="162"/>
      <c r="K7" s="163">
        <f>I7+1</f>
        <v>7</v>
      </c>
      <c r="L7" s="162"/>
      <c r="M7" s="161">
        <f>K7+1</f>
        <v>8</v>
      </c>
      <c r="N7" s="162"/>
    </row>
    <row r="8" spans="1:14" ht="66" customHeight="1" x14ac:dyDescent="0.25">
      <c r="A8" s="287"/>
      <c r="B8" s="270"/>
      <c r="C8" s="256" t="s">
        <v>440</v>
      </c>
      <c r="D8" s="270"/>
      <c r="E8" s="258"/>
      <c r="F8" s="270"/>
      <c r="G8" s="258"/>
      <c r="H8" s="270"/>
      <c r="I8" s="256" t="s">
        <v>459</v>
      </c>
      <c r="J8" s="270"/>
      <c r="K8" s="256" t="s">
        <v>475</v>
      </c>
      <c r="L8" s="270"/>
      <c r="M8" s="269"/>
      <c r="N8" s="270"/>
    </row>
    <row r="9" spans="1:14" ht="33" customHeight="1" x14ac:dyDescent="0.25">
      <c r="A9" s="158">
        <f>M7+1</f>
        <v>9</v>
      </c>
      <c r="B9" s="162"/>
      <c r="C9" s="160">
        <f>A9+1</f>
        <v>10</v>
      </c>
      <c r="D9" s="162"/>
      <c r="E9" s="214">
        <f>C9+1</f>
        <v>11</v>
      </c>
      <c r="F9" s="228" t="s">
        <v>481</v>
      </c>
      <c r="G9" s="163">
        <f>E9+1</f>
        <v>12</v>
      </c>
      <c r="H9" s="162"/>
      <c r="I9" s="163">
        <f>G9+1</f>
        <v>13</v>
      </c>
      <c r="J9" s="162"/>
      <c r="K9" s="163">
        <f>I9+1</f>
        <v>14</v>
      </c>
      <c r="L9" s="162"/>
      <c r="M9" s="161">
        <f>K9+1</f>
        <v>15</v>
      </c>
      <c r="N9" s="162"/>
    </row>
    <row r="10" spans="1:14" ht="66" customHeight="1" x14ac:dyDescent="0.25">
      <c r="A10" s="287"/>
      <c r="B10" s="270"/>
      <c r="C10" s="256" t="s">
        <v>441</v>
      </c>
      <c r="D10" s="270"/>
      <c r="E10" s="280" t="s">
        <v>501</v>
      </c>
      <c r="F10" s="281"/>
      <c r="G10" s="258"/>
      <c r="H10" s="270"/>
      <c r="I10" s="256" t="s">
        <v>465</v>
      </c>
      <c r="J10" s="270"/>
      <c r="K10" s="256" t="s">
        <v>407</v>
      </c>
      <c r="L10" s="270"/>
      <c r="M10" s="269"/>
      <c r="N10" s="270"/>
    </row>
    <row r="11" spans="1:14" ht="33" customHeight="1" x14ac:dyDescent="0.25">
      <c r="A11" s="158">
        <f>M9+1</f>
        <v>16</v>
      </c>
      <c r="B11" s="162"/>
      <c r="C11" s="163">
        <f>A11+1</f>
        <v>17</v>
      </c>
      <c r="D11" s="162"/>
      <c r="E11" s="163">
        <f>C11+1</f>
        <v>18</v>
      </c>
      <c r="F11" s="162"/>
      <c r="G11" s="163">
        <f>E11+1</f>
        <v>19</v>
      </c>
      <c r="H11" s="162"/>
      <c r="I11" s="163">
        <f>G11+1</f>
        <v>20</v>
      </c>
      <c r="J11" s="162"/>
      <c r="K11" s="163">
        <f>I11+1</f>
        <v>21</v>
      </c>
      <c r="L11" s="162"/>
      <c r="M11" s="161">
        <f>K11+1</f>
        <v>22</v>
      </c>
      <c r="N11" s="162"/>
    </row>
    <row r="12" spans="1:14" ht="66" customHeight="1" x14ac:dyDescent="0.25">
      <c r="A12" s="287"/>
      <c r="B12" s="270"/>
      <c r="C12" s="276" t="s">
        <v>476</v>
      </c>
      <c r="D12" s="270"/>
      <c r="E12" s="258"/>
      <c r="F12" s="270"/>
      <c r="G12" s="258"/>
      <c r="H12" s="270"/>
      <c r="I12" s="256" t="s">
        <v>477</v>
      </c>
      <c r="J12" s="270"/>
      <c r="K12" s="256" t="s">
        <v>478</v>
      </c>
      <c r="L12" s="270"/>
      <c r="M12" s="269"/>
      <c r="N12" s="270"/>
    </row>
    <row r="13" spans="1:14" ht="33" customHeight="1" x14ac:dyDescent="0.25">
      <c r="A13" s="158">
        <f>M11+1</f>
        <v>23</v>
      </c>
      <c r="B13" s="162"/>
      <c r="C13" s="214">
        <f>A13+1</f>
        <v>24</v>
      </c>
      <c r="D13" s="162"/>
      <c r="E13" s="163">
        <f>C13+1</f>
        <v>25</v>
      </c>
      <c r="F13" s="162"/>
      <c r="G13" s="163">
        <f>E13+1</f>
        <v>26</v>
      </c>
      <c r="H13" s="162"/>
      <c r="I13" s="163">
        <f>G13+1</f>
        <v>27</v>
      </c>
      <c r="J13" s="162"/>
      <c r="K13" s="163">
        <f>I13+1</f>
        <v>28</v>
      </c>
      <c r="L13" s="162"/>
      <c r="M13" s="161">
        <f>K13+1</f>
        <v>29</v>
      </c>
      <c r="N13" s="162"/>
    </row>
    <row r="14" spans="1:14" ht="66" customHeight="1" x14ac:dyDescent="0.25">
      <c r="A14" s="287"/>
      <c r="B14" s="270"/>
      <c r="C14" s="276" t="s">
        <v>479</v>
      </c>
      <c r="D14" s="270"/>
      <c r="E14" s="258"/>
      <c r="F14" s="270"/>
      <c r="G14" s="258"/>
      <c r="H14" s="270"/>
      <c r="I14" s="256" t="s">
        <v>433</v>
      </c>
      <c r="J14" s="270"/>
      <c r="K14" s="256" t="s">
        <v>480</v>
      </c>
      <c r="L14" s="270"/>
      <c r="M14" s="269"/>
      <c r="N14" s="270"/>
    </row>
    <row r="15" spans="1:14" ht="33" customHeight="1" x14ac:dyDescent="0.25">
      <c r="A15" s="158">
        <f>M13+1</f>
        <v>30</v>
      </c>
      <c r="B15" s="162"/>
      <c r="C15" s="160">
        <f>A15+1</f>
        <v>31</v>
      </c>
      <c r="D15" s="162"/>
      <c r="E15" s="160">
        <f>C15+1</f>
        <v>32</v>
      </c>
      <c r="F15" s="162"/>
      <c r="G15" s="160">
        <f>E15+1</f>
        <v>33</v>
      </c>
      <c r="H15" s="162"/>
      <c r="I15" s="160">
        <f>G15+1</f>
        <v>34</v>
      </c>
      <c r="J15" s="162"/>
      <c r="K15" s="160">
        <f>I15+1</f>
        <v>35</v>
      </c>
      <c r="L15" s="162"/>
      <c r="M15" s="161">
        <f>K15+1</f>
        <v>36</v>
      </c>
      <c r="N15" s="162"/>
    </row>
    <row r="16" spans="1:14" ht="66" customHeight="1" x14ac:dyDescent="0.25">
      <c r="A16" s="258"/>
      <c r="B16" s="270"/>
      <c r="C16" s="258"/>
      <c r="D16" s="270"/>
      <c r="E16" s="258"/>
      <c r="F16" s="270"/>
      <c r="G16" s="258"/>
      <c r="H16" s="270"/>
      <c r="I16" s="258"/>
      <c r="J16" s="270"/>
      <c r="K16" s="258"/>
      <c r="L16" s="270"/>
      <c r="M16" s="258"/>
      <c r="N16" s="270"/>
    </row>
  </sheetData>
  <mergeCells count="50">
    <mergeCell ref="M4:N4"/>
    <mergeCell ref="A4:B4"/>
    <mergeCell ref="C4:D4"/>
    <mergeCell ref="E4:F4"/>
    <mergeCell ref="G4:H4"/>
    <mergeCell ref="I4:J4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M12:N12"/>
    <mergeCell ref="A10:B10"/>
    <mergeCell ref="C10:D10"/>
    <mergeCell ref="E10:F10"/>
    <mergeCell ref="G10:H10"/>
    <mergeCell ref="I10:J10"/>
    <mergeCell ref="K10:L10"/>
    <mergeCell ref="M10:N10"/>
    <mergeCell ref="A12:B12"/>
    <mergeCell ref="C12:D12"/>
    <mergeCell ref="E12:F12"/>
    <mergeCell ref="G12:H12"/>
    <mergeCell ref="I12:J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A1:D1"/>
    <mergeCell ref="K12:L12"/>
    <mergeCell ref="E6:F6"/>
    <mergeCell ref="G6:H6"/>
    <mergeCell ref="I6:J6"/>
    <mergeCell ref="K6:L6"/>
    <mergeCell ref="K4:L4"/>
  </mergeCells>
  <phoneticPr fontId="4"/>
  <conditionalFormatting sqref="A13">
    <cfRule type="cellIs" dxfId="53" priority="1" stopIfTrue="1" operator="greaterThan">
      <formula>DAY(DATE(B2,D2+1,0))</formula>
    </cfRule>
  </conditionalFormatting>
  <conditionalFormatting sqref="A15">
    <cfRule type="cellIs" dxfId="52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51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50" priority="5" stopIfTrue="1" operator="greaterThan">
      <formula>DAY(DATE(B2,D2+1,0))</formula>
    </cfRule>
    <cfRule type="expression" dxfId="49" priority="6" stopIfTrue="1">
      <formula>D13&lt;&gt;""</formula>
    </cfRule>
  </conditionalFormatting>
  <conditionalFormatting sqref="E13">
    <cfRule type="cellIs" dxfId="48" priority="7" stopIfTrue="1" operator="greaterThan">
      <formula>DAY(DATE(B2,D2+1,0))</formula>
    </cfRule>
    <cfRule type="expression" dxfId="47" priority="8" stopIfTrue="1">
      <formula>F13&lt;&gt;""</formula>
    </cfRule>
  </conditionalFormatting>
  <conditionalFormatting sqref="G13">
    <cfRule type="cellIs" dxfId="46" priority="9" stopIfTrue="1" operator="greaterThan">
      <formula>DAY(DATE(B2,D2+1,0))</formula>
    </cfRule>
    <cfRule type="expression" dxfId="45" priority="10" stopIfTrue="1">
      <formula>H13&lt;&gt;""</formula>
    </cfRule>
  </conditionalFormatting>
  <conditionalFormatting sqref="I13">
    <cfRule type="cellIs" dxfId="44" priority="11" stopIfTrue="1" operator="greaterThan">
      <formula>DAY(DATE(B2,D2+1,0))</formula>
    </cfRule>
    <cfRule type="expression" dxfId="43" priority="12" stopIfTrue="1">
      <formula>J13&lt;&gt;""</formula>
    </cfRule>
  </conditionalFormatting>
  <conditionalFormatting sqref="K13">
    <cfRule type="cellIs" dxfId="42" priority="13" stopIfTrue="1" operator="greaterThan">
      <formula>DAY(DATE(B2,D2+1,0))</formula>
    </cfRule>
    <cfRule type="expression" dxfId="41" priority="14" stopIfTrue="1">
      <formula>L13&lt;&gt;""</formula>
    </cfRule>
  </conditionalFormatting>
  <conditionalFormatting sqref="M13">
    <cfRule type="cellIs" dxfId="40" priority="15" stopIfTrue="1" operator="greaterThan">
      <formula>DAY(DATE(B2,D2+1,0))</formula>
    </cfRule>
    <cfRule type="expression" dxfId="39" priority="16" stopIfTrue="1">
      <formula>N13&lt;&gt;""</formula>
    </cfRule>
  </conditionalFormatting>
  <conditionalFormatting sqref="C15">
    <cfRule type="cellIs" dxfId="38" priority="17" stopIfTrue="1" operator="greaterThan">
      <formula>DAY(DATE(B2,D2+1,0))</formula>
    </cfRule>
    <cfRule type="expression" dxfId="37" priority="18" stopIfTrue="1">
      <formula>D15&lt;&gt;""</formula>
    </cfRule>
  </conditionalFormatting>
  <conditionalFormatting sqref="E15">
    <cfRule type="cellIs" dxfId="36" priority="19" stopIfTrue="1" operator="greaterThan">
      <formula>DAY(DATE(B2,D2+1,0))</formula>
    </cfRule>
    <cfRule type="expression" dxfId="35" priority="20" stopIfTrue="1">
      <formula>F15&lt;&gt;""</formula>
    </cfRule>
  </conditionalFormatting>
  <conditionalFormatting sqref="G15">
    <cfRule type="cellIs" dxfId="34" priority="21" stopIfTrue="1" operator="greaterThan">
      <formula>DAY(DATE(B2,D2+1,0))</formula>
    </cfRule>
    <cfRule type="expression" dxfId="33" priority="22" stopIfTrue="1">
      <formula>H15&lt;&gt;""</formula>
    </cfRule>
  </conditionalFormatting>
  <conditionalFormatting sqref="I15">
    <cfRule type="cellIs" dxfId="32" priority="23" stopIfTrue="1" operator="greaterThan">
      <formula>DAY(DATE(B2,D2+1,0))</formula>
    </cfRule>
    <cfRule type="expression" dxfId="31" priority="24" stopIfTrue="1">
      <formula>J15&lt;&gt;""</formula>
    </cfRule>
  </conditionalFormatting>
  <conditionalFormatting sqref="K15">
    <cfRule type="cellIs" dxfId="30" priority="25" stopIfTrue="1" operator="greaterThan">
      <formula>DAY(DATE(B2,D2+1,0))</formula>
    </cfRule>
    <cfRule type="expression" dxfId="29" priority="26" stopIfTrue="1">
      <formula>L15&lt;&gt;""</formula>
    </cfRule>
  </conditionalFormatting>
  <conditionalFormatting sqref="M15">
    <cfRule type="cellIs" dxfId="28" priority="27" stopIfTrue="1" operator="greaterThan">
      <formula>DAY(DATE(B2,D2+1,0))</formula>
    </cfRule>
    <cfRule type="expression" dxfId="27" priority="28" stopIfTrue="1">
      <formula>N15&lt;&gt;""</formula>
    </cfRule>
  </conditionalFormatting>
  <dataValidations count="1">
    <dataValidation type="list" allowBlank="1" showInputMessage="1" showErrorMessage="1" sqref="D2" xr:uid="{10C34161-846A-4DF8-B394-90493E98F5CB}">
      <formula1>"1,2,3,4,5,6,7,8,9,10,11,12"</formula1>
    </dataValidation>
  </dataValidations>
  <hyperlinks>
    <hyperlink ref="A1:D1" location="目次!A1" display="トップページに戻る" xr:uid="{AB850D2C-06FC-40FF-8F94-B30FDFB327FC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1FDE-ECAB-474C-965E-E78EEF8B8AF5}">
  <sheetPr codeName="Sheet31"/>
  <dimension ref="A1:N16"/>
  <sheetViews>
    <sheetView view="pageBreakPreview" zoomScale="80" zoomScaleNormal="80" zoomScaleSheetLayoutView="80" workbookViewId="0">
      <selection activeCell="F2" sqref="F2"/>
    </sheetView>
  </sheetViews>
  <sheetFormatPr defaultRowHeight="15" x14ac:dyDescent="0.25"/>
  <cols>
    <col min="1" max="1" width="7.5703125" style="145" customWidth="1"/>
    <col min="2" max="2" width="16.7109375" style="145" customWidth="1"/>
    <col min="3" max="3" width="7.5703125" style="145" customWidth="1"/>
    <col min="4" max="4" width="16.7109375" style="145" customWidth="1"/>
    <col min="5" max="5" width="7.5703125" style="145" customWidth="1"/>
    <col min="6" max="6" width="16.7109375" style="145" customWidth="1"/>
    <col min="7" max="7" width="7.5703125" style="145" customWidth="1"/>
    <col min="8" max="8" width="16.7109375" style="145" customWidth="1"/>
    <col min="9" max="9" width="7.5703125" style="145" customWidth="1"/>
    <col min="10" max="10" width="16.7109375" style="145" customWidth="1"/>
    <col min="11" max="11" width="7.5703125" style="145" customWidth="1"/>
    <col min="12" max="12" width="16.7109375" style="145" customWidth="1"/>
    <col min="13" max="13" width="7.5703125" style="145" customWidth="1"/>
    <col min="14" max="14" width="16.7109375" style="145" customWidth="1"/>
    <col min="15" max="16384" width="9.140625" style="145"/>
  </cols>
  <sheetData>
    <row r="1" spans="1:14" ht="30" customHeight="1" x14ac:dyDescent="0.25">
      <c r="A1" s="255" t="s">
        <v>392</v>
      </c>
      <c r="B1" s="255"/>
      <c r="C1" s="255"/>
      <c r="D1" s="255"/>
    </row>
    <row r="2" spans="1:14" ht="30" customHeight="1" x14ac:dyDescent="0.25">
      <c r="A2" s="146"/>
      <c r="B2" s="147">
        <v>2025</v>
      </c>
      <c r="C2" s="148" t="s">
        <v>388</v>
      </c>
      <c r="D2" s="148">
        <v>3</v>
      </c>
      <c r="E2" s="148" t="s">
        <v>386</v>
      </c>
      <c r="F2" s="148" t="s">
        <v>521</v>
      </c>
      <c r="G2" s="149"/>
      <c r="H2" s="150">
        <f>WEEKDAY(DATE(B2,D2,1))</f>
        <v>7</v>
      </c>
      <c r="I2" s="151"/>
      <c r="J2" s="151"/>
      <c r="K2" s="151"/>
      <c r="L2" s="152"/>
      <c r="M2" s="153"/>
      <c r="N2" s="153"/>
    </row>
    <row r="3" spans="1:14" ht="9.75" customHeight="1" x14ac:dyDescent="0.25">
      <c r="A3" s="151"/>
      <c r="B3" s="151"/>
      <c r="C3" s="154"/>
      <c r="D3" s="155"/>
      <c r="E3" s="156"/>
      <c r="F3" s="156"/>
      <c r="G3" s="156"/>
      <c r="H3" s="151"/>
      <c r="I3" s="151"/>
      <c r="J3" s="151"/>
      <c r="K3" s="151"/>
      <c r="L3" s="151"/>
      <c r="M3" s="157"/>
      <c r="N3" s="151"/>
    </row>
    <row r="4" spans="1:14" ht="26.25" x14ac:dyDescent="0.25">
      <c r="A4" s="274" t="s">
        <v>387</v>
      </c>
      <c r="B4" s="275"/>
      <c r="C4" s="260" t="s">
        <v>386</v>
      </c>
      <c r="D4" s="261"/>
      <c r="E4" s="260" t="s">
        <v>385</v>
      </c>
      <c r="F4" s="261"/>
      <c r="G4" s="260" t="s">
        <v>384</v>
      </c>
      <c r="H4" s="261"/>
      <c r="I4" s="260" t="s">
        <v>383</v>
      </c>
      <c r="J4" s="261"/>
      <c r="K4" s="260" t="s">
        <v>382</v>
      </c>
      <c r="L4" s="261"/>
      <c r="M4" s="272" t="s">
        <v>381</v>
      </c>
      <c r="N4" s="273"/>
    </row>
    <row r="5" spans="1:14" ht="33" customHeight="1" x14ac:dyDescent="0.25">
      <c r="A5" s="158" t="str">
        <f>IF(H2=1,1,"")</f>
        <v/>
      </c>
      <c r="B5" s="159"/>
      <c r="C5" s="160" t="str">
        <f>IF(A5&lt;&gt;"",A5+1,IF(H2=2,1,""))</f>
        <v/>
      </c>
      <c r="D5" s="159"/>
      <c r="E5" s="160" t="str">
        <f>IF(C5&lt;&gt;"",C5+1,IF(H2=3,1,""))</f>
        <v/>
      </c>
      <c r="F5" s="159"/>
      <c r="G5" s="160" t="str">
        <f>IF(E5&lt;&gt;"",E5+1,IF(H2=4,1,""))</f>
        <v/>
      </c>
      <c r="H5" s="159"/>
      <c r="I5" s="160" t="str">
        <f>IF(G5&lt;&gt;"",G5+1,IF(H2=5,1,""))</f>
        <v/>
      </c>
      <c r="J5" s="159"/>
      <c r="K5" s="160" t="str">
        <f>IF(I5&lt;&gt;"",I5+1,IF(H2=6,1,""))</f>
        <v/>
      </c>
      <c r="L5" s="159"/>
      <c r="M5" s="161">
        <f>IF(K5&lt;&gt;"",K5+1,IF(H2=7,1,""))</f>
        <v>1</v>
      </c>
      <c r="N5" s="159"/>
    </row>
    <row r="6" spans="1:14" ht="66" customHeight="1" x14ac:dyDescent="0.25">
      <c r="A6" s="258"/>
      <c r="B6" s="259"/>
      <c r="C6" s="258"/>
      <c r="D6" s="259"/>
      <c r="E6" s="258"/>
      <c r="F6" s="259"/>
      <c r="G6" s="258"/>
      <c r="H6" s="259"/>
      <c r="I6" s="258"/>
      <c r="J6" s="270"/>
      <c r="K6" s="258"/>
      <c r="L6" s="270"/>
      <c r="M6" s="269"/>
      <c r="N6" s="270"/>
    </row>
    <row r="7" spans="1:14" ht="33" customHeight="1" x14ac:dyDescent="0.25">
      <c r="A7" s="158">
        <f>M5+1</f>
        <v>2</v>
      </c>
      <c r="B7" s="162"/>
      <c r="C7" s="163">
        <f>A7+1</f>
        <v>3</v>
      </c>
      <c r="D7" s="162"/>
      <c r="E7" s="163">
        <f>C7+1</f>
        <v>4</v>
      </c>
      <c r="F7" s="162"/>
      <c r="G7" s="163">
        <f>E7+1</f>
        <v>5</v>
      </c>
      <c r="H7" s="162"/>
      <c r="I7" s="163">
        <f>G7+1</f>
        <v>6</v>
      </c>
      <c r="J7" s="162"/>
      <c r="K7" s="163">
        <f>I7+1</f>
        <v>7</v>
      </c>
      <c r="L7" s="162"/>
      <c r="M7" s="161">
        <f>K7+1</f>
        <v>8</v>
      </c>
      <c r="N7" s="162"/>
    </row>
    <row r="8" spans="1:14" ht="66" customHeight="1" x14ac:dyDescent="0.25">
      <c r="A8" s="287"/>
      <c r="B8" s="270"/>
      <c r="C8" s="258"/>
      <c r="D8" s="270"/>
      <c r="E8" s="258"/>
      <c r="F8" s="270"/>
      <c r="G8" s="258"/>
      <c r="H8" s="270"/>
      <c r="I8" s="258"/>
      <c r="J8" s="270"/>
      <c r="K8" s="258"/>
      <c r="L8" s="270"/>
      <c r="M8" s="269"/>
      <c r="N8" s="270"/>
    </row>
    <row r="9" spans="1:14" ht="33" customHeight="1" x14ac:dyDescent="0.25">
      <c r="A9" s="158">
        <f>M7+1</f>
        <v>9</v>
      </c>
      <c r="B9" s="162"/>
      <c r="C9" s="160">
        <f>A9+1</f>
        <v>10</v>
      </c>
      <c r="D9" s="162"/>
      <c r="E9" s="163">
        <f>C9+1</f>
        <v>11</v>
      </c>
      <c r="F9" s="162"/>
      <c r="G9" s="163">
        <f>E9+1</f>
        <v>12</v>
      </c>
      <c r="H9" s="162"/>
      <c r="I9" s="163">
        <f>G9+1</f>
        <v>13</v>
      </c>
      <c r="J9" s="162"/>
      <c r="K9" s="163">
        <f>I9+1</f>
        <v>14</v>
      </c>
      <c r="L9" s="162"/>
      <c r="M9" s="161">
        <f>K9+1</f>
        <v>15</v>
      </c>
      <c r="N9" s="162"/>
    </row>
    <row r="10" spans="1:14" ht="66" customHeight="1" x14ac:dyDescent="0.25">
      <c r="A10" s="287"/>
      <c r="B10" s="270"/>
      <c r="C10" s="258"/>
      <c r="D10" s="270"/>
      <c r="E10" s="258"/>
      <c r="F10" s="270"/>
      <c r="G10" s="258"/>
      <c r="H10" s="270"/>
      <c r="I10" s="258"/>
      <c r="J10" s="270"/>
      <c r="K10" s="258"/>
      <c r="L10" s="270"/>
      <c r="M10" s="269"/>
      <c r="N10" s="270"/>
    </row>
    <row r="11" spans="1:14" ht="33" customHeight="1" x14ac:dyDescent="0.25">
      <c r="A11" s="158">
        <f>M9+1</f>
        <v>16</v>
      </c>
      <c r="B11" s="162"/>
      <c r="C11" s="163">
        <f>A11+1</f>
        <v>17</v>
      </c>
      <c r="D11" s="162"/>
      <c r="E11" s="163">
        <f>C11+1</f>
        <v>18</v>
      </c>
      <c r="F11" s="162"/>
      <c r="G11" s="163">
        <f>E11+1</f>
        <v>19</v>
      </c>
      <c r="H11" s="162"/>
      <c r="I11" s="163">
        <f>G11+1</f>
        <v>20</v>
      </c>
      <c r="J11" s="162"/>
      <c r="K11" s="163">
        <f>I11+1</f>
        <v>21</v>
      </c>
      <c r="L11" s="162"/>
      <c r="M11" s="161">
        <f>K11+1</f>
        <v>22</v>
      </c>
      <c r="N11" s="162"/>
    </row>
    <row r="12" spans="1:14" ht="66" customHeight="1" x14ac:dyDescent="0.25">
      <c r="A12" s="287"/>
      <c r="B12" s="270"/>
      <c r="C12" s="258"/>
      <c r="D12" s="270"/>
      <c r="E12" s="258"/>
      <c r="F12" s="270"/>
      <c r="G12" s="258"/>
      <c r="H12" s="270"/>
      <c r="I12" s="258"/>
      <c r="J12" s="270"/>
      <c r="K12" s="258"/>
      <c r="L12" s="270"/>
      <c r="M12" s="269"/>
      <c r="N12" s="270"/>
    </row>
    <row r="13" spans="1:14" ht="33" customHeight="1" x14ac:dyDescent="0.25">
      <c r="A13" s="158">
        <f>M11+1</f>
        <v>23</v>
      </c>
      <c r="B13" s="162"/>
      <c r="C13" s="163">
        <f>A13+1</f>
        <v>24</v>
      </c>
      <c r="D13" s="162"/>
      <c r="E13" s="163">
        <f>C13+1</f>
        <v>25</v>
      </c>
      <c r="F13" s="162"/>
      <c r="G13" s="163">
        <f>E13+1</f>
        <v>26</v>
      </c>
      <c r="H13" s="162"/>
      <c r="I13" s="163">
        <f>G13+1</f>
        <v>27</v>
      </c>
      <c r="J13" s="162"/>
      <c r="K13" s="163">
        <f>I13+1</f>
        <v>28</v>
      </c>
      <c r="L13" s="162"/>
      <c r="M13" s="161">
        <f>K13+1</f>
        <v>29</v>
      </c>
      <c r="N13" s="162"/>
    </row>
    <row r="14" spans="1:14" ht="66" customHeight="1" x14ac:dyDescent="0.25">
      <c r="A14" s="287"/>
      <c r="B14" s="270"/>
      <c r="C14" s="258"/>
      <c r="D14" s="270"/>
      <c r="E14" s="258"/>
      <c r="F14" s="270"/>
      <c r="G14" s="258"/>
      <c r="H14" s="270"/>
      <c r="I14" s="258"/>
      <c r="J14" s="270"/>
      <c r="K14" s="258"/>
      <c r="L14" s="270"/>
      <c r="M14" s="269"/>
      <c r="N14" s="270"/>
    </row>
    <row r="15" spans="1:14" ht="33" customHeight="1" x14ac:dyDescent="0.25">
      <c r="A15" s="158">
        <f>M13+1</f>
        <v>30</v>
      </c>
      <c r="B15" s="162"/>
      <c r="C15" s="160">
        <f>A15+1</f>
        <v>31</v>
      </c>
      <c r="D15" s="162"/>
      <c r="E15" s="160">
        <f>C15+1</f>
        <v>32</v>
      </c>
      <c r="F15" s="162"/>
      <c r="G15" s="160">
        <f>E15+1</f>
        <v>33</v>
      </c>
      <c r="H15" s="162"/>
      <c r="I15" s="160">
        <f>G15+1</f>
        <v>34</v>
      </c>
      <c r="J15" s="162"/>
      <c r="K15" s="160">
        <f>I15+1</f>
        <v>35</v>
      </c>
      <c r="L15" s="162"/>
      <c r="M15" s="161">
        <f>K15+1</f>
        <v>36</v>
      </c>
      <c r="N15" s="162"/>
    </row>
    <row r="16" spans="1:14" ht="66" customHeight="1" x14ac:dyDescent="0.25">
      <c r="A16" s="258"/>
      <c r="B16" s="270"/>
      <c r="C16" s="258"/>
      <c r="D16" s="270"/>
      <c r="E16" s="258"/>
      <c r="F16" s="270"/>
      <c r="G16" s="258"/>
      <c r="H16" s="270"/>
      <c r="I16" s="258"/>
      <c r="J16" s="270"/>
      <c r="K16" s="258"/>
      <c r="L16" s="270"/>
      <c r="M16" s="258"/>
      <c r="N16" s="270"/>
    </row>
  </sheetData>
  <mergeCells count="50">
    <mergeCell ref="M4:N4"/>
    <mergeCell ref="A6:B6"/>
    <mergeCell ref="C6:D6"/>
    <mergeCell ref="E6:F6"/>
    <mergeCell ref="G6:H6"/>
    <mergeCell ref="I6:J6"/>
    <mergeCell ref="K6:L6"/>
    <mergeCell ref="M6:N6"/>
    <mergeCell ref="A4:B4"/>
    <mergeCell ref="C4:D4"/>
    <mergeCell ref="M10:N10"/>
    <mergeCell ref="A8:B8"/>
    <mergeCell ref="C8:D8"/>
    <mergeCell ref="E8:F8"/>
    <mergeCell ref="G8:H8"/>
    <mergeCell ref="I8:J8"/>
    <mergeCell ref="K8:L8"/>
    <mergeCell ref="M8:N8"/>
    <mergeCell ref="A10:B10"/>
    <mergeCell ref="C10:D10"/>
    <mergeCell ref="E10:F10"/>
    <mergeCell ref="G10:H10"/>
    <mergeCell ref="I10:J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M16:N16"/>
    <mergeCell ref="A16:B16"/>
    <mergeCell ref="C16:D16"/>
    <mergeCell ref="E16:F16"/>
    <mergeCell ref="G16:H16"/>
    <mergeCell ref="I16:J16"/>
    <mergeCell ref="K16:L16"/>
    <mergeCell ref="A1:D1"/>
    <mergeCell ref="E12:F12"/>
    <mergeCell ref="G12:H12"/>
    <mergeCell ref="I12:J12"/>
    <mergeCell ref="K12:L12"/>
    <mergeCell ref="K10:L10"/>
    <mergeCell ref="E4:F4"/>
    <mergeCell ref="G4:H4"/>
    <mergeCell ref="I4:J4"/>
    <mergeCell ref="K4:L4"/>
  </mergeCells>
  <phoneticPr fontId="4"/>
  <conditionalFormatting sqref="A13">
    <cfRule type="cellIs" dxfId="26" priority="1" stopIfTrue="1" operator="greaterThan">
      <formula>DAY(DATE(B2,D2+1,0))</formula>
    </cfRule>
  </conditionalFormatting>
  <conditionalFormatting sqref="A15">
    <cfRule type="cellIs" dxfId="25" priority="2" stopIfTrue="1" operator="greaterThan">
      <formula>DAY(DATE(B2,D2+1,0))</formula>
    </cfRule>
  </conditionalFormatting>
  <conditionalFormatting sqref="K5 M5 A5 C5 E5 G5 I5 E7 G7 I7 K7 M7 A9 C9 E9 G9 I9 K9 M9 A11 C11 E11 G11 I11 K11 M11 C7">
    <cfRule type="expression" dxfId="24" priority="3" stopIfTrue="1">
      <formula>B5&lt;&gt;""</formula>
    </cfRule>
  </conditionalFormatting>
  <conditionalFormatting sqref="A7">
    <cfRule type="expression" priority="4" stopIfTrue="1">
      <formula>B7&lt;&gt;""</formula>
    </cfRule>
  </conditionalFormatting>
  <conditionalFormatting sqref="C13">
    <cfRule type="cellIs" dxfId="23" priority="5" stopIfTrue="1" operator="greaterThan">
      <formula>DAY(DATE(B2,D2+1,0))</formula>
    </cfRule>
    <cfRule type="expression" dxfId="22" priority="6" stopIfTrue="1">
      <formula>D13&lt;&gt;""</formula>
    </cfRule>
  </conditionalFormatting>
  <conditionalFormatting sqref="E13">
    <cfRule type="cellIs" dxfId="21" priority="7" stopIfTrue="1" operator="greaterThan">
      <formula>DAY(DATE(B2,D2+1,0))</formula>
    </cfRule>
    <cfRule type="expression" dxfId="20" priority="8" stopIfTrue="1">
      <formula>F13&lt;&gt;""</formula>
    </cfRule>
  </conditionalFormatting>
  <conditionalFormatting sqref="G13">
    <cfRule type="cellIs" dxfId="19" priority="9" stopIfTrue="1" operator="greaterThan">
      <formula>DAY(DATE(B2,D2+1,0))</formula>
    </cfRule>
    <cfRule type="expression" dxfId="18" priority="10" stopIfTrue="1">
      <formula>H13&lt;&gt;""</formula>
    </cfRule>
  </conditionalFormatting>
  <conditionalFormatting sqref="I13">
    <cfRule type="cellIs" dxfId="17" priority="11" stopIfTrue="1" operator="greaterThan">
      <formula>DAY(DATE(B2,D2+1,0))</formula>
    </cfRule>
    <cfRule type="expression" dxfId="16" priority="12" stopIfTrue="1">
      <formula>J13&lt;&gt;""</formula>
    </cfRule>
  </conditionalFormatting>
  <conditionalFormatting sqref="K13">
    <cfRule type="cellIs" dxfId="15" priority="13" stopIfTrue="1" operator="greaterThan">
      <formula>DAY(DATE(B2,D2+1,0))</formula>
    </cfRule>
    <cfRule type="expression" dxfId="14" priority="14" stopIfTrue="1">
      <formula>L13&lt;&gt;""</formula>
    </cfRule>
  </conditionalFormatting>
  <conditionalFormatting sqref="M13">
    <cfRule type="cellIs" dxfId="13" priority="15" stopIfTrue="1" operator="greaterThan">
      <formula>DAY(DATE(B2,D2+1,0))</formula>
    </cfRule>
    <cfRule type="expression" dxfId="12" priority="16" stopIfTrue="1">
      <formula>N13&lt;&gt;""</formula>
    </cfRule>
  </conditionalFormatting>
  <conditionalFormatting sqref="C15">
    <cfRule type="cellIs" dxfId="11" priority="17" stopIfTrue="1" operator="greaterThan">
      <formula>DAY(DATE(B2,D2+1,0))</formula>
    </cfRule>
    <cfRule type="expression" dxfId="10" priority="18" stopIfTrue="1">
      <formula>D15&lt;&gt;""</formula>
    </cfRule>
  </conditionalFormatting>
  <conditionalFormatting sqref="E15">
    <cfRule type="cellIs" dxfId="9" priority="19" stopIfTrue="1" operator="greaterThan">
      <formula>DAY(DATE(B2,D2+1,0))</formula>
    </cfRule>
    <cfRule type="expression" dxfId="8" priority="20" stopIfTrue="1">
      <formula>F15&lt;&gt;""</formula>
    </cfRule>
  </conditionalFormatting>
  <conditionalFormatting sqref="G15">
    <cfRule type="cellIs" dxfId="7" priority="21" stopIfTrue="1" operator="greaterThan">
      <formula>DAY(DATE(B2,D2+1,0))</formula>
    </cfRule>
    <cfRule type="expression" dxfId="6" priority="22" stopIfTrue="1">
      <formula>H15&lt;&gt;""</formula>
    </cfRule>
  </conditionalFormatting>
  <conditionalFormatting sqref="I15">
    <cfRule type="cellIs" dxfId="5" priority="23" stopIfTrue="1" operator="greaterThan">
      <formula>DAY(DATE(B2,D2+1,0))</formula>
    </cfRule>
    <cfRule type="expression" dxfId="4" priority="24" stopIfTrue="1">
      <formula>J15&lt;&gt;""</formula>
    </cfRule>
  </conditionalFormatting>
  <conditionalFormatting sqref="K15">
    <cfRule type="cellIs" dxfId="3" priority="25" stopIfTrue="1" operator="greaterThan">
      <formula>DAY(DATE(B2,D2+1,0))</formula>
    </cfRule>
    <cfRule type="expression" dxfId="2" priority="26" stopIfTrue="1">
      <formula>L15&lt;&gt;""</formula>
    </cfRule>
  </conditionalFormatting>
  <conditionalFormatting sqref="M15">
    <cfRule type="cellIs" dxfId="1" priority="27" stopIfTrue="1" operator="greaterThan">
      <formula>DAY(DATE(B2,D2+1,0))</formula>
    </cfRule>
    <cfRule type="expression" dxfId="0" priority="28" stopIfTrue="1">
      <formula>N15&lt;&gt;""</formula>
    </cfRule>
  </conditionalFormatting>
  <dataValidations count="1">
    <dataValidation type="list" allowBlank="1" showInputMessage="1" showErrorMessage="1" sqref="D2" xr:uid="{BAE930B9-610E-4677-A403-10576D5542BB}">
      <formula1>"1,2,3,4,5,6,7,8,9,10,11,12"</formula1>
    </dataValidation>
  </dataValidations>
  <hyperlinks>
    <hyperlink ref="A1:D1" location="目次!A1" display="トップページに戻る" xr:uid="{FE893438-6CA6-4F57-AD28-0A598E2F6733}"/>
  </hyperlinks>
  <printOptions horizontalCentered="1"/>
  <pageMargins left="0" right="0" top="0" bottom="0" header="0.31496062992125984" footer="0.31496062992125984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1507-BF23-41BF-BDE8-1BC802F85B47}">
  <sheetPr codeName="Sheet11">
    <pageSetUpPr fitToPage="1"/>
  </sheetPr>
  <dimension ref="A1:N59"/>
  <sheetViews>
    <sheetView zoomScaleNormal="100" workbookViewId="0">
      <pane ySplit="3" topLeftCell="A4" activePane="bottomLeft" state="frozen"/>
      <selection sqref="A1:B1"/>
      <selection pane="bottomLeft" activeCell="C9" sqref="C9"/>
    </sheetView>
  </sheetViews>
  <sheetFormatPr defaultRowHeight="18.75" x14ac:dyDescent="0.15"/>
  <cols>
    <col min="1" max="1" width="31.7109375" style="36" customWidth="1"/>
    <col min="2" max="2" width="31.7109375" style="41" customWidth="1"/>
    <col min="3" max="3" width="50.7109375" style="36" customWidth="1"/>
    <col min="4" max="4" width="50.7109375" style="12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10" ht="30" customHeight="1" x14ac:dyDescent="0.25">
      <c r="A1" s="294" t="s">
        <v>83</v>
      </c>
      <c r="B1" s="294"/>
      <c r="E1" s="37"/>
    </row>
    <row r="2" spans="1:10" s="14" customFormat="1" ht="30" customHeight="1" x14ac:dyDescent="0.4">
      <c r="A2" s="295" t="s">
        <v>362</v>
      </c>
      <c r="B2" s="295"/>
      <c r="C2" s="295"/>
      <c r="D2" s="295"/>
      <c r="E2" s="295"/>
      <c r="F2" s="295"/>
      <c r="G2" s="295"/>
      <c r="H2" s="295"/>
      <c r="I2" s="13"/>
    </row>
    <row r="3" spans="1:10" s="11" customFormat="1" ht="30" customHeight="1" x14ac:dyDescent="0.2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F3" s="37"/>
    </row>
    <row r="4" spans="1:10" s="11" customFormat="1" ht="30" customHeight="1" x14ac:dyDescent="0.15">
      <c r="A4" s="231">
        <v>45383</v>
      </c>
      <c r="B4" s="19" t="s">
        <v>245</v>
      </c>
      <c r="C4" s="20" t="s">
        <v>34</v>
      </c>
      <c r="D4" s="21" t="s">
        <v>111</v>
      </c>
      <c r="E4" s="32" t="s">
        <v>109</v>
      </c>
      <c r="G4" s="23"/>
      <c r="H4" s="23"/>
      <c r="I4" s="23"/>
    </row>
    <row r="5" spans="1:10" s="11" customFormat="1" ht="30" customHeight="1" x14ac:dyDescent="0.15">
      <c r="A5" s="199">
        <v>45383</v>
      </c>
      <c r="B5" s="24" t="s">
        <v>245</v>
      </c>
      <c r="C5" s="25" t="s">
        <v>36</v>
      </c>
      <c r="D5" s="26" t="s">
        <v>165</v>
      </c>
      <c r="E5" s="27" t="s">
        <v>109</v>
      </c>
      <c r="G5" s="23"/>
      <c r="H5" s="23"/>
      <c r="I5" s="23"/>
    </row>
    <row r="6" spans="1:10" s="11" customFormat="1" ht="30" customHeight="1" x14ac:dyDescent="0.15">
      <c r="A6" s="198">
        <v>45414</v>
      </c>
      <c r="B6" s="19" t="s">
        <v>245</v>
      </c>
      <c r="C6" s="28" t="s">
        <v>45</v>
      </c>
      <c r="D6" s="29" t="s">
        <v>112</v>
      </c>
      <c r="E6" s="32" t="s">
        <v>116</v>
      </c>
      <c r="F6" s="38"/>
      <c r="G6" s="23"/>
      <c r="H6" s="23"/>
      <c r="I6" s="23"/>
      <c r="J6" s="23"/>
    </row>
    <row r="7" spans="1:10" s="11" customFormat="1" ht="30" customHeight="1" x14ac:dyDescent="0.25">
      <c r="A7" s="199">
        <v>45414</v>
      </c>
      <c r="B7" s="24" t="s">
        <v>245</v>
      </c>
      <c r="C7" s="25" t="s">
        <v>265</v>
      </c>
      <c r="D7" s="26" t="s">
        <v>518</v>
      </c>
      <c r="E7" s="27" t="s">
        <v>109</v>
      </c>
      <c r="F7" s="37"/>
      <c r="G7" s="23"/>
      <c r="H7" s="23"/>
      <c r="I7" s="23"/>
      <c r="J7" s="23"/>
    </row>
    <row r="8" spans="1:10" s="11" customFormat="1" ht="30" customHeight="1" x14ac:dyDescent="0.15">
      <c r="A8" s="198">
        <v>45540</v>
      </c>
      <c r="B8" s="19" t="s">
        <v>245</v>
      </c>
      <c r="C8" s="20" t="s">
        <v>34</v>
      </c>
      <c r="D8" s="21" t="s">
        <v>111</v>
      </c>
      <c r="E8" s="32" t="s">
        <v>109</v>
      </c>
      <c r="F8" s="38"/>
    </row>
    <row r="9" spans="1:10" s="11" customFormat="1" ht="30" customHeight="1" x14ac:dyDescent="0.15">
      <c r="A9" s="199">
        <v>45540</v>
      </c>
      <c r="B9" s="24" t="s">
        <v>245</v>
      </c>
      <c r="C9" s="25" t="s">
        <v>36</v>
      </c>
      <c r="D9" s="26" t="s">
        <v>165</v>
      </c>
      <c r="E9" s="27" t="s">
        <v>109</v>
      </c>
      <c r="F9" s="38"/>
    </row>
    <row r="10" spans="1:10" ht="30" customHeight="1" x14ac:dyDescent="0.15">
      <c r="A10" s="198">
        <v>45596</v>
      </c>
      <c r="B10" s="19" t="s">
        <v>246</v>
      </c>
      <c r="C10" s="28" t="s">
        <v>45</v>
      </c>
      <c r="D10" s="29" t="s">
        <v>112</v>
      </c>
      <c r="E10" s="32" t="s">
        <v>116</v>
      </c>
    </row>
    <row r="11" spans="1:10" s="11" customFormat="1" ht="30" customHeight="1" x14ac:dyDescent="0.25">
      <c r="A11" s="199">
        <v>45596</v>
      </c>
      <c r="B11" s="24" t="s">
        <v>245</v>
      </c>
      <c r="C11" s="25" t="s">
        <v>265</v>
      </c>
      <c r="D11" s="26" t="s">
        <v>518</v>
      </c>
      <c r="E11" s="27" t="s">
        <v>109</v>
      </c>
      <c r="F11" s="37"/>
      <c r="G11" s="23"/>
      <c r="H11" s="23"/>
      <c r="I11" s="23"/>
      <c r="J11" s="23"/>
    </row>
    <row r="12" spans="1:10" s="40" customFormat="1" ht="30" customHeight="1" x14ac:dyDescent="0.15">
      <c r="A12" s="198">
        <v>45617</v>
      </c>
      <c r="B12" s="39" t="s">
        <v>246</v>
      </c>
      <c r="C12" s="28" t="s">
        <v>34</v>
      </c>
      <c r="D12" s="29" t="s">
        <v>111</v>
      </c>
      <c r="E12" s="30" t="s">
        <v>109</v>
      </c>
    </row>
    <row r="13" spans="1:10" ht="30" customHeight="1" x14ac:dyDescent="0.15">
      <c r="A13" s="199">
        <v>45617</v>
      </c>
      <c r="B13" s="24" t="s">
        <v>246</v>
      </c>
      <c r="C13" s="25" t="s">
        <v>36</v>
      </c>
      <c r="D13" s="26" t="s">
        <v>165</v>
      </c>
      <c r="E13" s="27" t="s">
        <v>109</v>
      </c>
    </row>
    <row r="14" spans="1:10" s="40" customFormat="1" ht="30" customHeight="1" x14ac:dyDescent="0.15">
      <c r="A14" s="198">
        <v>45688</v>
      </c>
      <c r="B14" s="39" t="s">
        <v>246</v>
      </c>
      <c r="C14" s="28" t="s">
        <v>45</v>
      </c>
      <c r="D14" s="29" t="s">
        <v>112</v>
      </c>
      <c r="E14" s="30" t="s">
        <v>116</v>
      </c>
    </row>
    <row r="15" spans="1:10" s="11" customFormat="1" ht="30" customHeight="1" x14ac:dyDescent="0.25">
      <c r="A15" s="199">
        <v>45688</v>
      </c>
      <c r="B15" s="24" t="s">
        <v>245</v>
      </c>
      <c r="C15" s="25" t="s">
        <v>265</v>
      </c>
      <c r="D15" s="26" t="s">
        <v>518</v>
      </c>
      <c r="E15" s="27" t="s">
        <v>109</v>
      </c>
      <c r="F15" s="37"/>
      <c r="G15" s="23"/>
      <c r="H15" s="23"/>
      <c r="I15" s="23"/>
      <c r="J15" s="23"/>
    </row>
    <row r="16" spans="1:10" x14ac:dyDescent="0.15">
      <c r="A16" s="241"/>
    </row>
    <row r="36" spans="6:14" x14ac:dyDescent="0.15">
      <c r="K36" s="43"/>
      <c r="L36" s="43"/>
      <c r="M36" s="43"/>
    </row>
    <row r="37" spans="6:14" x14ac:dyDescent="0.15">
      <c r="K37" s="43"/>
      <c r="L37" s="43"/>
      <c r="M37" s="43"/>
    </row>
    <row r="40" spans="6:14" x14ac:dyDescent="0.15">
      <c r="F40" s="44"/>
    </row>
    <row r="43" spans="6:14" x14ac:dyDescent="0.15">
      <c r="L43" s="43"/>
      <c r="M43" s="43"/>
      <c r="N43" s="43"/>
    </row>
    <row r="44" spans="6:14" x14ac:dyDescent="0.15">
      <c r="L44" s="43"/>
      <c r="M44" s="43"/>
      <c r="N44" s="43"/>
    </row>
    <row r="45" spans="6:14" x14ac:dyDescent="0.15">
      <c r="K45" s="45"/>
    </row>
    <row r="46" spans="6:14" x14ac:dyDescent="0.15">
      <c r="K46" s="43"/>
      <c r="L46" s="43"/>
      <c r="M46" s="43"/>
    </row>
    <row r="47" spans="6:14" x14ac:dyDescent="0.15">
      <c r="K47" s="43"/>
      <c r="L47" s="43"/>
      <c r="M47" s="43"/>
    </row>
    <row r="48" spans="6:14" x14ac:dyDescent="0.15">
      <c r="K48" s="43"/>
      <c r="L48" s="43"/>
      <c r="M48" s="43"/>
    </row>
    <row r="49" spans="8:14" x14ac:dyDescent="0.15">
      <c r="K49" s="43"/>
      <c r="L49" s="43"/>
      <c r="M49" s="43"/>
    </row>
    <row r="50" spans="8:14" x14ac:dyDescent="0.15">
      <c r="K50" s="44"/>
      <c r="L50" s="43"/>
      <c r="M50" s="43"/>
    </row>
    <row r="51" spans="8:14" x14ac:dyDescent="0.15">
      <c r="K51" s="44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3"/>
      <c r="L53" s="43"/>
      <c r="M53" s="43"/>
    </row>
    <row r="54" spans="8:14" x14ac:dyDescent="0.15">
      <c r="K54" s="43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H58" s="44"/>
      <c r="I58" s="44"/>
      <c r="K58" s="43"/>
      <c r="L58" s="43"/>
      <c r="M58" s="43"/>
    </row>
    <row r="59" spans="8:14" x14ac:dyDescent="0.15">
      <c r="H59" s="44"/>
      <c r="I59" s="46"/>
      <c r="J59" s="46"/>
      <c r="K59" s="43"/>
      <c r="L59" s="43"/>
      <c r="M59" s="43"/>
      <c r="N59" s="43"/>
    </row>
  </sheetData>
  <mergeCells count="2">
    <mergeCell ref="A1:B1"/>
    <mergeCell ref="A2:H2"/>
  </mergeCells>
  <phoneticPr fontId="4"/>
  <hyperlinks>
    <hyperlink ref="B1" location="目次!A1" display="目次!A1" xr:uid="{232ACDD2-82D2-4869-A182-CF84C6941CFD}"/>
    <hyperlink ref="E4" r:id="rId1" xr:uid="{0519A951-D563-4B81-AF13-3F6ACCFF4C2F}"/>
    <hyperlink ref="E5" r:id="rId2" xr:uid="{D3E75ACA-6F8E-4060-BB0E-A1677ADD9333}"/>
    <hyperlink ref="E8" r:id="rId3" xr:uid="{532E29BB-C520-4316-8701-47DA406C061B}"/>
    <hyperlink ref="E9" r:id="rId4" xr:uid="{0839EDB1-0DD7-4427-B6AE-3EA14FDF3955}"/>
    <hyperlink ref="E12" r:id="rId5" xr:uid="{5FBE9BF7-1001-4AFB-A1EA-ACF400B20B1D}"/>
    <hyperlink ref="E13" r:id="rId6" xr:uid="{594F37DF-549B-45BF-B949-8BBBAD8F8049}"/>
    <hyperlink ref="E6" r:id="rId7" xr:uid="{55838D01-9CB0-4CA5-863F-FE64522DA38E}"/>
    <hyperlink ref="E10" r:id="rId8" xr:uid="{DE66B0B8-DFD9-4668-84D9-45B501827579}"/>
    <hyperlink ref="E14" r:id="rId9" xr:uid="{6D8D89DB-9D78-448E-8036-306F82D5ABD2}"/>
    <hyperlink ref="E7" r:id="rId10" xr:uid="{82F4792F-FD55-4D53-8214-44308147A93C}"/>
    <hyperlink ref="E11" r:id="rId11" xr:uid="{2FEBBE1C-8202-4BCD-B455-52FAC8C2CA40}"/>
    <hyperlink ref="E15" r:id="rId12" xr:uid="{A393263F-2286-44C0-88C8-082A9F265AB7}"/>
    <hyperlink ref="A1:B1" location="目次!A1" display="トップページに戻る" xr:uid="{8CF68948-7128-4A80-91D1-7D0C1D43C71E}"/>
  </hyperlinks>
  <pageMargins left="1.299212598425197" right="0.70866141732283472" top="0.59055118110236227" bottom="0" header="0.31496062992125984" footer="0.31496062992125984"/>
  <pageSetup paperSize="9" scale="61" orientation="landscape"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645A-2C6E-45A6-9F8E-357ED0AD2912}">
  <sheetPr codeName="Sheet12">
    <pageSetUpPr fitToPage="1"/>
  </sheetPr>
  <dimension ref="A1:N64"/>
  <sheetViews>
    <sheetView zoomScaleNormal="100" workbookViewId="0">
      <pane ySplit="3" topLeftCell="A4" activePane="bottomLeft" state="frozen"/>
      <selection sqref="A1:B1"/>
      <selection pane="bottomLeft" activeCell="A4" sqref="A4:A1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12" customWidth="1"/>
    <col min="5" max="5" width="15.7109375" style="1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294" t="s">
        <v>83</v>
      </c>
      <c r="B1" s="294"/>
    </row>
    <row r="2" spans="1:10" s="14" customFormat="1" ht="30" customHeight="1" x14ac:dyDescent="0.4">
      <c r="A2" s="295" t="s">
        <v>377</v>
      </c>
      <c r="B2" s="295"/>
      <c r="C2" s="295"/>
      <c r="D2" s="295"/>
      <c r="E2" s="295"/>
      <c r="F2" s="295"/>
      <c r="G2" s="295"/>
      <c r="H2" s="295"/>
      <c r="I2" s="13"/>
    </row>
    <row r="3" spans="1:10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10" ht="30" customHeight="1" x14ac:dyDescent="0.15">
      <c r="A4" s="231">
        <v>45432</v>
      </c>
      <c r="B4" s="19" t="s">
        <v>245</v>
      </c>
      <c r="C4" s="20" t="s">
        <v>0</v>
      </c>
      <c r="D4" s="21" t="s">
        <v>110</v>
      </c>
      <c r="E4" s="22" t="s">
        <v>109</v>
      </c>
      <c r="G4" s="23"/>
      <c r="H4" s="23"/>
      <c r="I4" s="23"/>
    </row>
    <row r="5" spans="1:10" ht="30" customHeight="1" x14ac:dyDescent="0.15">
      <c r="A5" s="199">
        <v>45432</v>
      </c>
      <c r="B5" s="24" t="s">
        <v>245</v>
      </c>
      <c r="C5" s="25" t="s">
        <v>22</v>
      </c>
      <c r="D5" s="26" t="s">
        <v>113</v>
      </c>
      <c r="E5" s="27" t="s">
        <v>109</v>
      </c>
      <c r="G5" s="23"/>
      <c r="H5" s="23"/>
      <c r="I5" s="23"/>
    </row>
    <row r="6" spans="1:10" ht="30" customHeight="1" x14ac:dyDescent="0.15">
      <c r="A6" s="198">
        <v>45443</v>
      </c>
      <c r="B6" s="19" t="s">
        <v>245</v>
      </c>
      <c r="C6" s="28" t="s">
        <v>50</v>
      </c>
      <c r="D6" s="29" t="s">
        <v>161</v>
      </c>
      <c r="E6" s="30" t="s">
        <v>109</v>
      </c>
      <c r="G6" s="23"/>
      <c r="H6" s="31"/>
      <c r="I6" s="23"/>
      <c r="J6" s="23"/>
    </row>
    <row r="7" spans="1:10" ht="30" customHeight="1" x14ac:dyDescent="0.15">
      <c r="A7" s="199">
        <v>45443</v>
      </c>
      <c r="B7" s="24" t="s">
        <v>245</v>
      </c>
      <c r="C7" s="25" t="s">
        <v>51</v>
      </c>
      <c r="D7" s="26" t="s">
        <v>163</v>
      </c>
      <c r="E7" s="27" t="s">
        <v>109</v>
      </c>
    </row>
    <row r="8" spans="1:10" ht="30" customHeight="1" x14ac:dyDescent="0.15">
      <c r="A8" s="198">
        <v>45457</v>
      </c>
      <c r="B8" s="19" t="s">
        <v>246</v>
      </c>
      <c r="C8" s="28" t="s">
        <v>77</v>
      </c>
      <c r="D8" s="29" t="s">
        <v>162</v>
      </c>
      <c r="E8" s="30" t="s">
        <v>109</v>
      </c>
    </row>
    <row r="9" spans="1:10" ht="30" customHeight="1" x14ac:dyDescent="0.15">
      <c r="A9" s="199">
        <v>45457</v>
      </c>
      <c r="B9" s="24" t="s">
        <v>246</v>
      </c>
      <c r="C9" s="25" t="s">
        <v>78</v>
      </c>
      <c r="D9" s="26" t="s">
        <v>164</v>
      </c>
      <c r="E9" s="27" t="s">
        <v>109</v>
      </c>
    </row>
    <row r="10" spans="1:10" ht="30" customHeight="1" x14ac:dyDescent="0.15">
      <c r="A10" s="231">
        <v>45576</v>
      </c>
      <c r="B10" s="19" t="s">
        <v>246</v>
      </c>
      <c r="C10" s="20" t="s">
        <v>0</v>
      </c>
      <c r="D10" s="21" t="s">
        <v>110</v>
      </c>
      <c r="E10" s="32" t="s">
        <v>109</v>
      </c>
    </row>
    <row r="11" spans="1:10" ht="30" customHeight="1" x14ac:dyDescent="0.15">
      <c r="A11" s="199">
        <v>45576</v>
      </c>
      <c r="B11" s="24" t="s">
        <v>246</v>
      </c>
      <c r="C11" s="25" t="s">
        <v>22</v>
      </c>
      <c r="D11" s="26" t="s">
        <v>113</v>
      </c>
      <c r="E11" s="27" t="s">
        <v>109</v>
      </c>
    </row>
    <row r="12" spans="1:10" ht="30" customHeight="1" x14ac:dyDescent="0.15">
      <c r="A12" s="198">
        <v>45611</v>
      </c>
      <c r="B12" s="19" t="s">
        <v>246</v>
      </c>
      <c r="C12" s="28" t="s">
        <v>50</v>
      </c>
      <c r="D12" s="29" t="s">
        <v>161</v>
      </c>
      <c r="E12" s="30" t="s">
        <v>109</v>
      </c>
    </row>
    <row r="13" spans="1:10" ht="30" customHeight="1" x14ac:dyDescent="0.15">
      <c r="A13" s="199">
        <v>45611</v>
      </c>
      <c r="B13" s="24" t="s">
        <v>246</v>
      </c>
      <c r="C13" s="25" t="s">
        <v>51</v>
      </c>
      <c r="D13" s="26" t="s">
        <v>163</v>
      </c>
      <c r="E13" s="27" t="s">
        <v>109</v>
      </c>
    </row>
    <row r="14" spans="1:10" ht="30" customHeight="1" x14ac:dyDescent="0.15">
      <c r="A14" s="198">
        <v>45715</v>
      </c>
      <c r="B14" s="19" t="s">
        <v>246</v>
      </c>
      <c r="C14" s="28" t="s">
        <v>77</v>
      </c>
      <c r="D14" s="29" t="s">
        <v>162</v>
      </c>
      <c r="E14" s="30" t="s">
        <v>109</v>
      </c>
    </row>
    <row r="15" spans="1:10" ht="30" customHeight="1" x14ac:dyDescent="0.15">
      <c r="A15" s="199">
        <v>45715</v>
      </c>
      <c r="B15" s="24" t="s">
        <v>246</v>
      </c>
      <c r="C15" s="25" t="s">
        <v>78</v>
      </c>
      <c r="D15" s="26" t="s">
        <v>164</v>
      </c>
      <c r="E15" s="27" t="s">
        <v>109</v>
      </c>
    </row>
    <row r="37" spans="6:14" x14ac:dyDescent="0.15">
      <c r="F37" s="34"/>
    </row>
    <row r="41" spans="6:14" x14ac:dyDescent="0.15">
      <c r="K41" s="23"/>
      <c r="L41" s="23"/>
      <c r="M41" s="23"/>
    </row>
    <row r="42" spans="6:14" x14ac:dyDescent="0.15">
      <c r="K42" s="23"/>
      <c r="L42" s="23"/>
      <c r="M42" s="23"/>
    </row>
    <row r="48" spans="6:14" x14ac:dyDescent="0.15">
      <c r="L48" s="23"/>
      <c r="M48" s="23"/>
      <c r="N48" s="23"/>
    </row>
    <row r="49" spans="8:14" x14ac:dyDescent="0.15">
      <c r="L49" s="23"/>
      <c r="M49" s="23"/>
      <c r="N49" s="23"/>
    </row>
    <row r="50" spans="8:14" x14ac:dyDescent="0.15">
      <c r="K50" s="35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34"/>
      <c r="L55" s="23"/>
      <c r="M55" s="23"/>
    </row>
    <row r="56" spans="8:14" x14ac:dyDescent="0.15">
      <c r="H56" s="34"/>
      <c r="I56" s="31"/>
      <c r="J56" s="31"/>
      <c r="K56" s="34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K59" s="23"/>
      <c r="L59" s="23"/>
      <c r="M59" s="23"/>
    </row>
    <row r="60" spans="8:14" x14ac:dyDescent="0.15">
      <c r="K60" s="23"/>
      <c r="L60" s="23"/>
      <c r="M60" s="23"/>
    </row>
    <row r="61" spans="8:14" x14ac:dyDescent="0.15">
      <c r="K61" s="23"/>
      <c r="L61" s="23"/>
      <c r="M61" s="23"/>
    </row>
    <row r="62" spans="8:14" x14ac:dyDescent="0.15">
      <c r="K62" s="23"/>
      <c r="L62" s="23"/>
      <c r="M62" s="23"/>
    </row>
    <row r="63" spans="8:14" x14ac:dyDescent="0.15">
      <c r="K63" s="23"/>
      <c r="L63" s="23"/>
      <c r="M63" s="23"/>
    </row>
    <row r="64" spans="8:14" x14ac:dyDescent="0.15">
      <c r="K64" s="23"/>
      <c r="L64" s="23"/>
      <c r="M64" s="23"/>
      <c r="N64" s="23"/>
    </row>
  </sheetData>
  <mergeCells count="2">
    <mergeCell ref="A2:H2"/>
    <mergeCell ref="A1:B1"/>
  </mergeCells>
  <phoneticPr fontId="4"/>
  <hyperlinks>
    <hyperlink ref="A1:B1" location="目次!A1" display="目次!A1" xr:uid="{A997D039-F150-4166-8F92-DDC855A8C672}"/>
    <hyperlink ref="E5" r:id="rId1" xr:uid="{87EEEF93-4B5A-48FC-A8B9-5F3041319992}"/>
    <hyperlink ref="E4" r:id="rId2" xr:uid="{2032CF4D-8AB2-403E-B333-CA5924CECBEF}"/>
    <hyperlink ref="E6" r:id="rId3" xr:uid="{B9C5EFC0-25E9-40A4-94CF-3822B787167D}"/>
    <hyperlink ref="E7" r:id="rId4" xr:uid="{D91988B5-78D5-4E17-BD28-4DD3D7B3CA0A}"/>
    <hyperlink ref="E8" r:id="rId5" xr:uid="{73725C25-1ED5-4635-BDE8-81A43205F370}"/>
    <hyperlink ref="E9" r:id="rId6" xr:uid="{F8C67EDA-8F49-4236-B24B-8BBF2678523D}"/>
    <hyperlink ref="E10" r:id="rId7" xr:uid="{D7818D51-E6CA-47B2-B563-1BEE9D160E7B}"/>
    <hyperlink ref="E12" r:id="rId8" xr:uid="{3E58765E-F04D-466F-AD06-E3BE733DCF57}"/>
    <hyperlink ref="E13" r:id="rId9" xr:uid="{DAE36BB0-B352-4261-84BD-C017C7CE8F02}"/>
    <hyperlink ref="E15" r:id="rId10" xr:uid="{3FB4DBD5-040C-4CBA-957B-C8A1DDA113EC}"/>
    <hyperlink ref="E11" r:id="rId11" xr:uid="{B86851B5-E9AB-4977-B620-9AFC550C4195}"/>
    <hyperlink ref="E14" r:id="rId12" xr:uid="{53294523-28B0-40C7-897F-24C05DAD241E}"/>
  </hyperlinks>
  <pageMargins left="1.299212598425197" right="0.70866141732283472" top="0.59055118110236227" bottom="0" header="0.31496062992125984" footer="0.31496062992125984"/>
  <pageSetup paperSize="9" scale="61" orientation="landscape" r:id="rId1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79A5-EE25-42BC-88B8-184209954AC7}">
  <sheetPr codeName="Sheet13">
    <pageSetUpPr fitToPage="1"/>
  </sheetPr>
  <dimension ref="A1:N55"/>
  <sheetViews>
    <sheetView zoomScaleNormal="100" workbookViewId="0">
      <pane ySplit="3" topLeftCell="A4" activePane="bottomLeft" state="frozen"/>
      <selection pane="bottomLeft" activeCell="A4" sqref="A4:A9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363</v>
      </c>
      <c r="B2" s="295"/>
      <c r="C2" s="295"/>
      <c r="D2" s="295"/>
      <c r="E2" s="295"/>
      <c r="F2" s="295"/>
      <c r="G2" s="295"/>
      <c r="H2" s="295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F3" s="23"/>
      <c r="G3" s="23"/>
    </row>
    <row r="4" spans="1:9" ht="30" customHeight="1" x14ac:dyDescent="0.15">
      <c r="A4" s="231">
        <v>45386</v>
      </c>
      <c r="B4" s="19" t="s">
        <v>245</v>
      </c>
      <c r="C4" s="20" t="s">
        <v>5</v>
      </c>
      <c r="D4" s="49" t="s">
        <v>160</v>
      </c>
      <c r="E4" s="22" t="s">
        <v>109</v>
      </c>
      <c r="F4" s="23"/>
      <c r="G4" s="23"/>
    </row>
    <row r="5" spans="1:9" ht="30" customHeight="1" x14ac:dyDescent="0.15">
      <c r="A5" s="199">
        <v>45386</v>
      </c>
      <c r="B5" s="24" t="s">
        <v>245</v>
      </c>
      <c r="C5" s="25" t="s">
        <v>42</v>
      </c>
      <c r="D5" s="50" t="s">
        <v>269</v>
      </c>
      <c r="E5" s="51" t="s">
        <v>109</v>
      </c>
    </row>
    <row r="6" spans="1:9" s="55" customFormat="1" ht="30" customHeight="1" x14ac:dyDescent="0.15">
      <c r="A6" s="198">
        <v>45541</v>
      </c>
      <c r="B6" s="39" t="s">
        <v>245</v>
      </c>
      <c r="C6" s="28" t="s">
        <v>5</v>
      </c>
      <c r="D6" s="52" t="s">
        <v>160</v>
      </c>
      <c r="E6" s="53" t="s">
        <v>109</v>
      </c>
      <c r="F6" s="54"/>
      <c r="G6" s="54"/>
      <c r="H6" s="54"/>
    </row>
    <row r="7" spans="1:9" ht="30" customHeight="1" x14ac:dyDescent="0.15">
      <c r="A7" s="199">
        <v>45541</v>
      </c>
      <c r="B7" s="24" t="s">
        <v>246</v>
      </c>
      <c r="C7" s="25" t="s">
        <v>42</v>
      </c>
      <c r="D7" s="50" t="s">
        <v>269</v>
      </c>
      <c r="E7" s="51" t="s">
        <v>109</v>
      </c>
      <c r="F7" s="23"/>
      <c r="G7" s="23"/>
      <c r="H7" s="23"/>
    </row>
    <row r="8" spans="1:9" ht="30" customHeight="1" x14ac:dyDescent="0.15">
      <c r="A8" s="232">
        <v>45691</v>
      </c>
      <c r="B8" s="19" t="s">
        <v>246</v>
      </c>
      <c r="C8" s="28" t="s">
        <v>5</v>
      </c>
      <c r="D8" s="52" t="s">
        <v>268</v>
      </c>
      <c r="E8" s="53" t="s">
        <v>109</v>
      </c>
      <c r="F8" s="23"/>
      <c r="G8" s="23"/>
      <c r="H8" s="23"/>
    </row>
    <row r="9" spans="1:9" ht="30" customHeight="1" x14ac:dyDescent="0.15">
      <c r="A9" s="209">
        <v>45691</v>
      </c>
      <c r="B9" s="24" t="s">
        <v>246</v>
      </c>
      <c r="C9" s="25" t="s">
        <v>42</v>
      </c>
      <c r="D9" s="50" t="s">
        <v>114</v>
      </c>
      <c r="E9" s="51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</sheetData>
  <mergeCells count="2">
    <mergeCell ref="A2:H2"/>
    <mergeCell ref="A1:B1"/>
  </mergeCells>
  <phoneticPr fontId="4"/>
  <hyperlinks>
    <hyperlink ref="A1:B1" location="目次!A1" display="目次!A1" xr:uid="{EA43CC37-621D-469D-BD7D-0046E1C34173}"/>
    <hyperlink ref="E4" r:id="rId1" xr:uid="{D197F872-3F07-4BFD-AC61-0BAE1FDA1864}"/>
    <hyperlink ref="E6" r:id="rId2" xr:uid="{7DC30A63-67B9-4533-B888-FF1B5E9A84CA}"/>
    <hyperlink ref="E9" r:id="rId3" xr:uid="{9F978235-78A5-4A04-8ABC-3D6E3FD83A11}"/>
    <hyperlink ref="E5" r:id="rId4" xr:uid="{68FF2533-AAAD-4B3B-935B-2F8ADAD35B4E}"/>
    <hyperlink ref="E7" r:id="rId5" xr:uid="{CF19286C-E10B-48E9-BC8A-F19E9BC829B5}"/>
    <hyperlink ref="E8" r:id="rId6" xr:uid="{C279425C-1EA3-442B-A36C-B99C51C14EA5}"/>
  </hyperlinks>
  <pageMargins left="1.299212598425197" right="0.70866141732283472" top="0.59055118110236227" bottom="0" header="0.31496062992125984" footer="0.31496062992125984"/>
  <pageSetup paperSize="9" scale="61" orientation="landscape"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0F9F-AFDE-49EE-97DE-C8261CBCCB23}">
  <sheetPr codeName="Sheet14">
    <pageSetUpPr fitToPage="1"/>
  </sheetPr>
  <dimension ref="A1:N1048574"/>
  <sheetViews>
    <sheetView zoomScaleNormal="100" workbookViewId="0">
      <pane ySplit="3" topLeftCell="A4" activePane="bottomLeft" state="frozen"/>
      <selection pane="bottomLeft" activeCell="A4" sqref="A4:A13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294" t="s">
        <v>83</v>
      </c>
      <c r="B1" s="294"/>
    </row>
    <row r="2" spans="1:10" ht="30" customHeight="1" x14ac:dyDescent="0.4">
      <c r="A2" s="295" t="s">
        <v>365</v>
      </c>
      <c r="B2" s="295"/>
      <c r="C2" s="295"/>
      <c r="D2" s="295"/>
      <c r="E2" s="295"/>
      <c r="F2" s="87"/>
      <c r="G2" s="87"/>
      <c r="H2" s="87"/>
      <c r="I2" s="57"/>
    </row>
    <row r="3" spans="1:10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H3" s="23"/>
      <c r="I3" s="23"/>
      <c r="J3" s="23"/>
    </row>
    <row r="4" spans="1:10" ht="30" customHeight="1" x14ac:dyDescent="0.15">
      <c r="A4" s="198">
        <v>45387</v>
      </c>
      <c r="B4" s="19" t="s">
        <v>245</v>
      </c>
      <c r="C4" s="28" t="s">
        <v>11</v>
      </c>
      <c r="D4" s="52" t="s">
        <v>155</v>
      </c>
      <c r="E4" s="53" t="s">
        <v>109</v>
      </c>
      <c r="H4" s="23"/>
      <c r="I4" s="23"/>
      <c r="J4" s="23"/>
    </row>
    <row r="5" spans="1:10" ht="30" customHeight="1" x14ac:dyDescent="0.15">
      <c r="A5" s="199">
        <v>45387</v>
      </c>
      <c r="B5" s="24" t="s">
        <v>245</v>
      </c>
      <c r="C5" s="25" t="s">
        <v>13</v>
      </c>
      <c r="D5" s="50" t="s">
        <v>156</v>
      </c>
      <c r="E5" s="51" t="s">
        <v>109</v>
      </c>
      <c r="G5" s="34"/>
      <c r="H5" s="23"/>
      <c r="I5" s="23"/>
      <c r="J5" s="23"/>
    </row>
    <row r="6" spans="1:10" ht="30" customHeight="1" x14ac:dyDescent="0.15">
      <c r="A6" s="198">
        <v>45408</v>
      </c>
      <c r="B6" s="19" t="s">
        <v>245</v>
      </c>
      <c r="C6" s="28" t="s">
        <v>166</v>
      </c>
      <c r="D6" s="52" t="s">
        <v>159</v>
      </c>
      <c r="E6" s="53" t="s">
        <v>109</v>
      </c>
      <c r="G6" s="34"/>
      <c r="H6" s="23"/>
      <c r="I6" s="23"/>
      <c r="J6" s="23"/>
    </row>
    <row r="7" spans="1:10" ht="30" customHeight="1" x14ac:dyDescent="0.15">
      <c r="A7" s="199">
        <v>45408</v>
      </c>
      <c r="B7" s="24" t="s">
        <v>245</v>
      </c>
      <c r="C7" s="25" t="s">
        <v>73</v>
      </c>
      <c r="D7" s="50" t="s">
        <v>157</v>
      </c>
      <c r="E7" s="51" t="s">
        <v>109</v>
      </c>
      <c r="G7" s="34"/>
      <c r="H7" s="23"/>
      <c r="I7" s="23"/>
      <c r="J7" s="23"/>
    </row>
    <row r="8" spans="1:10" ht="30" customHeight="1" x14ac:dyDescent="0.15">
      <c r="A8" s="198">
        <v>45582</v>
      </c>
      <c r="B8" s="19" t="s">
        <v>246</v>
      </c>
      <c r="C8" s="28" t="s">
        <v>13</v>
      </c>
      <c r="D8" s="52" t="s">
        <v>156</v>
      </c>
      <c r="E8" s="53" t="s">
        <v>109</v>
      </c>
      <c r="G8" s="23"/>
      <c r="H8" s="23"/>
      <c r="I8" s="23"/>
      <c r="J8" s="23"/>
    </row>
    <row r="9" spans="1:10" ht="30" customHeight="1" x14ac:dyDescent="0.15">
      <c r="A9" s="199">
        <v>45582</v>
      </c>
      <c r="B9" s="24" t="s">
        <v>246</v>
      </c>
      <c r="C9" s="25" t="s">
        <v>166</v>
      </c>
      <c r="D9" s="50" t="s">
        <v>159</v>
      </c>
      <c r="E9" s="51" t="s">
        <v>109</v>
      </c>
    </row>
    <row r="10" spans="1:10" ht="30" customHeight="1" x14ac:dyDescent="0.15">
      <c r="A10" s="208">
        <v>45597</v>
      </c>
      <c r="B10" s="19" t="s">
        <v>246</v>
      </c>
      <c r="C10" s="28" t="s">
        <v>11</v>
      </c>
      <c r="D10" s="52" t="s">
        <v>155</v>
      </c>
      <c r="E10" s="53" t="s">
        <v>109</v>
      </c>
    </row>
    <row r="11" spans="1:10" ht="30" customHeight="1" x14ac:dyDescent="0.15">
      <c r="A11" s="209">
        <v>45597</v>
      </c>
      <c r="B11" s="24" t="s">
        <v>246</v>
      </c>
      <c r="C11" s="25" t="s">
        <v>74</v>
      </c>
      <c r="D11" s="50" t="s">
        <v>158</v>
      </c>
      <c r="E11" s="27" t="s">
        <v>109</v>
      </c>
    </row>
    <row r="12" spans="1:10" ht="30" customHeight="1" x14ac:dyDescent="0.15">
      <c r="A12" s="208">
        <v>45695</v>
      </c>
      <c r="B12" s="19" t="s">
        <v>246</v>
      </c>
      <c r="C12" s="28" t="s">
        <v>73</v>
      </c>
      <c r="D12" s="52" t="s">
        <v>157</v>
      </c>
      <c r="E12" s="58" t="s">
        <v>109</v>
      </c>
    </row>
    <row r="13" spans="1:10" ht="30" customHeight="1" x14ac:dyDescent="0.15">
      <c r="A13" s="209">
        <v>45695</v>
      </c>
      <c r="B13" s="24" t="s">
        <v>246</v>
      </c>
      <c r="C13" s="25" t="s">
        <v>74</v>
      </c>
      <c r="D13" s="50" t="s">
        <v>158</v>
      </c>
      <c r="E13" s="27" t="s">
        <v>109</v>
      </c>
    </row>
    <row r="32" spans="11:13" x14ac:dyDescent="0.15">
      <c r="K32" s="23"/>
      <c r="L32" s="23"/>
      <c r="M32" s="23"/>
    </row>
    <row r="33" spans="6:14" x14ac:dyDescent="0.15">
      <c r="K33" s="23"/>
      <c r="L33" s="23"/>
      <c r="M33" s="23"/>
    </row>
    <row r="36" spans="6:14" x14ac:dyDescent="0.15">
      <c r="F36" s="34"/>
    </row>
    <row r="39" spans="6:14" x14ac:dyDescent="0.15">
      <c r="L39" s="23"/>
      <c r="M39" s="23"/>
      <c r="N39" s="23"/>
    </row>
    <row r="40" spans="6:14" x14ac:dyDescent="0.15">
      <c r="L40" s="23"/>
      <c r="M40" s="23"/>
      <c r="N40" s="23"/>
    </row>
    <row r="41" spans="6:14" x14ac:dyDescent="0.15">
      <c r="K41" s="35"/>
    </row>
    <row r="42" spans="6:14" x14ac:dyDescent="0.15">
      <c r="K42" s="23"/>
      <c r="L42" s="23"/>
      <c r="M42" s="23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34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H54" s="34"/>
      <c r="I54" s="34"/>
      <c r="K54" s="23"/>
      <c r="L54" s="23"/>
      <c r="M54" s="23"/>
    </row>
    <row r="55" spans="8:14" x14ac:dyDescent="0.15">
      <c r="H55" s="34"/>
      <c r="I55" s="31"/>
      <c r="J55" s="31"/>
      <c r="K55" s="23"/>
      <c r="L55" s="23"/>
      <c r="M55" s="23"/>
      <c r="N55" s="23"/>
    </row>
    <row r="1048574" spans="2:2" x14ac:dyDescent="0.15">
      <c r="B1048574" s="18"/>
    </row>
  </sheetData>
  <mergeCells count="2">
    <mergeCell ref="A1:B1"/>
    <mergeCell ref="A2:E2"/>
  </mergeCells>
  <phoneticPr fontId="4"/>
  <hyperlinks>
    <hyperlink ref="A1:B1" location="目次!A1" display="目次!A1" xr:uid="{1B6F1561-6795-44C9-86FF-3CBD94C48FD8}"/>
    <hyperlink ref="E6" r:id="rId1" xr:uid="{B442022E-6388-4255-B4E8-A80708899E4A}"/>
    <hyperlink ref="E5" r:id="rId2" xr:uid="{D0FE83E2-EA29-4A01-86A2-029D2D213458}"/>
    <hyperlink ref="E4" r:id="rId3" xr:uid="{5FAB6F98-D775-4EBF-8C0F-EBBD771F7C1E}"/>
    <hyperlink ref="E7" r:id="rId4" xr:uid="{DD1015AC-D71F-4F86-BB5E-6F0CF5C8F4E4}"/>
    <hyperlink ref="E12" r:id="rId5" xr:uid="{86F2B29E-A1C5-4BE6-911F-C1D969919425}"/>
    <hyperlink ref="E13" r:id="rId6" xr:uid="{C80A7FC3-1F69-4FF1-A48E-68878303C287}"/>
    <hyperlink ref="E8" r:id="rId7" xr:uid="{C54517CC-7E7F-4B01-80F6-E53EE275EB09}"/>
    <hyperlink ref="E9" r:id="rId8" xr:uid="{A8A01304-DB62-41E5-AECE-880F7957B5A7}"/>
    <hyperlink ref="E10" r:id="rId9" xr:uid="{360B05BD-B206-4234-B765-36EB04E2E1B7}"/>
    <hyperlink ref="E11" r:id="rId10" xr:uid="{7A594380-8BC7-492B-B571-A4F22FF18CCE}"/>
  </hyperlinks>
  <pageMargins left="1.299212598425197" right="0.70866141732283472" top="0.59055118110236227" bottom="0" header="0.31496062992125984" footer="0.31496062992125984"/>
  <pageSetup paperSize="9" scale="76" orientation="landscape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BF09-95AE-46AB-A141-0B59D5BBB25D}">
  <sheetPr codeName="Sheet15">
    <pageSetUpPr fitToPage="1"/>
  </sheetPr>
  <dimension ref="A1:N59"/>
  <sheetViews>
    <sheetView zoomScaleNormal="100" workbookViewId="0">
      <pane ySplit="3" topLeftCell="A4" activePane="bottomLeft" state="frozen"/>
      <selection pane="bottomLeft" activeCell="A4" sqref="A4:A15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85546875" style="11" customWidth="1"/>
    <col min="4" max="4" width="50.7109375" style="47" customWidth="1"/>
    <col min="5" max="5" width="15.7109375" style="59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10" ht="30" customHeight="1" x14ac:dyDescent="0.15">
      <c r="A1" s="294" t="s">
        <v>83</v>
      </c>
      <c r="B1" s="294"/>
    </row>
    <row r="2" spans="1:10" s="14" customFormat="1" ht="30" customHeight="1" x14ac:dyDescent="0.4">
      <c r="A2" s="295" t="s">
        <v>364</v>
      </c>
      <c r="B2" s="295"/>
      <c r="C2" s="295"/>
      <c r="D2" s="295"/>
      <c r="E2" s="295"/>
      <c r="F2" s="56"/>
      <c r="G2" s="56"/>
      <c r="H2" s="56"/>
      <c r="I2" s="13"/>
    </row>
    <row r="3" spans="1:10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G3" s="23"/>
      <c r="H3" s="23"/>
      <c r="I3" s="23"/>
      <c r="J3" s="34"/>
    </row>
    <row r="4" spans="1:10" ht="30" customHeight="1" x14ac:dyDescent="0.15">
      <c r="A4" s="198">
        <v>45393</v>
      </c>
      <c r="B4" s="19" t="s">
        <v>245</v>
      </c>
      <c r="C4" s="28" t="s">
        <v>8</v>
      </c>
      <c r="D4" s="52" t="s">
        <v>151</v>
      </c>
      <c r="E4" s="30" t="s">
        <v>109</v>
      </c>
      <c r="G4" s="23"/>
      <c r="H4" s="23"/>
      <c r="I4" s="23"/>
      <c r="J4" s="34"/>
    </row>
    <row r="5" spans="1:10" ht="30" customHeight="1" x14ac:dyDescent="0.15">
      <c r="A5" s="199">
        <v>45393</v>
      </c>
      <c r="B5" s="24" t="s">
        <v>245</v>
      </c>
      <c r="C5" s="25" t="s">
        <v>9</v>
      </c>
      <c r="D5" s="50" t="s">
        <v>152</v>
      </c>
      <c r="E5" s="27" t="s">
        <v>109</v>
      </c>
      <c r="H5" s="34"/>
      <c r="I5" s="34"/>
      <c r="J5" s="34"/>
    </row>
    <row r="6" spans="1:10" ht="30" customHeight="1" x14ac:dyDescent="0.15">
      <c r="A6" s="198">
        <v>45446</v>
      </c>
      <c r="B6" s="19" t="s">
        <v>245</v>
      </c>
      <c r="C6" s="28" t="s">
        <v>124</v>
      </c>
      <c r="D6" s="52" t="s">
        <v>153</v>
      </c>
      <c r="E6" s="30" t="s">
        <v>109</v>
      </c>
    </row>
    <row r="7" spans="1:10" ht="30" customHeight="1" x14ac:dyDescent="0.15">
      <c r="A7" s="199">
        <v>45446</v>
      </c>
      <c r="B7" s="24" t="s">
        <v>245</v>
      </c>
      <c r="C7" s="25" t="s">
        <v>39</v>
      </c>
      <c r="D7" s="50" t="s">
        <v>154</v>
      </c>
      <c r="E7" s="27" t="s">
        <v>109</v>
      </c>
    </row>
    <row r="8" spans="1:10" ht="30" customHeight="1" x14ac:dyDescent="0.15">
      <c r="A8" s="202">
        <v>45544</v>
      </c>
      <c r="B8" s="19" t="s">
        <v>246</v>
      </c>
      <c r="C8" s="28" t="s">
        <v>8</v>
      </c>
      <c r="D8" s="52" t="s">
        <v>151</v>
      </c>
      <c r="E8" s="30" t="s">
        <v>109</v>
      </c>
    </row>
    <row r="9" spans="1:10" ht="30" customHeight="1" x14ac:dyDescent="0.15">
      <c r="A9" s="203">
        <v>45544</v>
      </c>
      <c r="B9" s="24" t="s">
        <v>246</v>
      </c>
      <c r="C9" s="25" t="s">
        <v>9</v>
      </c>
      <c r="D9" s="50" t="s">
        <v>152</v>
      </c>
      <c r="E9" s="27" t="s">
        <v>109</v>
      </c>
    </row>
    <row r="10" spans="1:10" ht="30" customHeight="1" x14ac:dyDescent="0.15">
      <c r="A10" s="202">
        <v>45561</v>
      </c>
      <c r="B10" s="19" t="s">
        <v>246</v>
      </c>
      <c r="C10" s="28" t="s">
        <v>124</v>
      </c>
      <c r="D10" s="52" t="s">
        <v>153</v>
      </c>
      <c r="E10" s="30" t="s">
        <v>109</v>
      </c>
    </row>
    <row r="11" spans="1:10" ht="30" customHeight="1" x14ac:dyDescent="0.15">
      <c r="A11" s="203">
        <v>45561</v>
      </c>
      <c r="B11" s="24" t="s">
        <v>246</v>
      </c>
      <c r="C11" s="25" t="s">
        <v>39</v>
      </c>
      <c r="D11" s="50" t="s">
        <v>154</v>
      </c>
      <c r="E11" s="27" t="s">
        <v>109</v>
      </c>
    </row>
    <row r="12" spans="1:10" ht="30" customHeight="1" x14ac:dyDescent="0.15">
      <c r="A12" s="232">
        <v>45624</v>
      </c>
      <c r="B12" s="19" t="s">
        <v>246</v>
      </c>
      <c r="C12" s="28" t="s">
        <v>124</v>
      </c>
      <c r="D12" s="52" t="s">
        <v>153</v>
      </c>
      <c r="E12" s="30" t="s">
        <v>109</v>
      </c>
    </row>
    <row r="13" spans="1:10" ht="30" customHeight="1" x14ac:dyDescent="0.15">
      <c r="A13" s="209">
        <v>45624</v>
      </c>
      <c r="B13" s="24" t="s">
        <v>246</v>
      </c>
      <c r="C13" s="25" t="s">
        <v>39</v>
      </c>
      <c r="D13" s="50" t="s">
        <v>154</v>
      </c>
      <c r="E13" s="27" t="s">
        <v>109</v>
      </c>
    </row>
    <row r="14" spans="1:10" ht="30" customHeight="1" x14ac:dyDescent="0.15">
      <c r="A14" s="232">
        <v>45698</v>
      </c>
      <c r="B14" s="19" t="s">
        <v>246</v>
      </c>
      <c r="C14" s="28" t="s">
        <v>8</v>
      </c>
      <c r="D14" s="52" t="s">
        <v>151</v>
      </c>
      <c r="E14" s="30" t="s">
        <v>109</v>
      </c>
    </row>
    <row r="15" spans="1:10" ht="30" customHeight="1" x14ac:dyDescent="0.15">
      <c r="A15" s="209">
        <v>45698</v>
      </c>
      <c r="B15" s="24" t="s">
        <v>246</v>
      </c>
      <c r="C15" s="25" t="s">
        <v>9</v>
      </c>
      <c r="D15" s="50" t="s">
        <v>152</v>
      </c>
      <c r="E15" s="27" t="s">
        <v>109</v>
      </c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BB6CBDD8-CE52-45C6-AFAB-F254CCE4530B}"/>
    <hyperlink ref="E4" r:id="rId1" xr:uid="{F0213BE8-A971-45D6-86FB-FF35FC3FD775}"/>
    <hyperlink ref="E5" r:id="rId2" xr:uid="{748FE601-5DC7-4CEF-95E5-7E615BCE6836}"/>
    <hyperlink ref="E7" r:id="rId3" xr:uid="{01D984CC-F8E3-41D2-9809-C342FA407DFB}"/>
    <hyperlink ref="E11" r:id="rId4" xr:uid="{0A8D5C4B-3A90-4EB3-8FCB-1C21D6FBF57E}"/>
    <hyperlink ref="E10" r:id="rId5" xr:uid="{A3F0418F-1C02-4F13-8805-388AD26277AA}"/>
    <hyperlink ref="E6" r:id="rId6" xr:uid="{45E59A2A-2272-4803-BF2D-BFDF58A8B5C6}"/>
    <hyperlink ref="E9" r:id="rId7" xr:uid="{71114878-5345-42BB-ADAF-716D29F97BDF}"/>
    <hyperlink ref="E8" r:id="rId8" xr:uid="{08CAF262-9906-43ED-97A5-B280D7B1790C}"/>
    <hyperlink ref="E13" r:id="rId9" xr:uid="{04F61BA3-DF42-42D2-AACF-BA7E3B8F49A8}"/>
    <hyperlink ref="E12" r:id="rId10" xr:uid="{73AC38A9-D4BE-4346-98D1-F92BB96D33DA}"/>
    <hyperlink ref="E15" r:id="rId11" xr:uid="{523652A7-33A8-475D-8C9B-0389B196AE77}"/>
    <hyperlink ref="E14" r:id="rId12" xr:uid="{435BBC06-EB05-4FB9-A473-0968CC616F49}"/>
  </hyperlinks>
  <pageMargins left="1.299212598425197" right="0.70866141732283472" top="0.59055118110236227" bottom="0" header="0.31496062992125984" footer="0.31496062992125984"/>
  <pageSetup paperSize="9" scale="76" orientation="landscape" r:id="rId1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02E6-F2F0-4A19-A568-1C411052FDAC}">
  <sheetPr codeName="Sheet16">
    <pageSetUpPr fitToPage="1"/>
  </sheetPr>
  <dimension ref="A1:N56"/>
  <sheetViews>
    <sheetView zoomScale="85" zoomScaleNormal="85" workbookViewId="0">
      <pane ySplit="3" topLeftCell="A4" activePane="bottomLeft" state="frozen"/>
      <selection pane="bottomLeft" activeCell="A11" sqref="A11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366</v>
      </c>
      <c r="B2" s="295"/>
      <c r="C2" s="295"/>
      <c r="D2" s="295"/>
      <c r="E2" s="295"/>
      <c r="F2" s="56"/>
      <c r="G2" s="56"/>
      <c r="H2" s="56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198">
        <v>45422</v>
      </c>
      <c r="B4" s="19" t="s">
        <v>245</v>
      </c>
      <c r="C4" s="28" t="s">
        <v>24</v>
      </c>
      <c r="D4" s="52" t="s">
        <v>148</v>
      </c>
      <c r="E4" s="30" t="s">
        <v>109</v>
      </c>
    </row>
    <row r="5" spans="1:9" ht="30" customHeight="1" x14ac:dyDescent="0.15">
      <c r="A5" s="199">
        <v>45422</v>
      </c>
      <c r="B5" s="24" t="s">
        <v>245</v>
      </c>
      <c r="C5" s="25" t="s">
        <v>26</v>
      </c>
      <c r="D5" s="50" t="s">
        <v>147</v>
      </c>
      <c r="E5" s="27" t="s">
        <v>109</v>
      </c>
    </row>
    <row r="6" spans="1:9" ht="30" customHeight="1" x14ac:dyDescent="0.15">
      <c r="A6" s="198">
        <v>45460</v>
      </c>
      <c r="B6" s="19" t="s">
        <v>245</v>
      </c>
      <c r="C6" s="28" t="s">
        <v>52</v>
      </c>
      <c r="D6" s="52" t="s">
        <v>149</v>
      </c>
      <c r="E6" s="30" t="s">
        <v>109</v>
      </c>
    </row>
    <row r="7" spans="1:9" ht="30" customHeight="1" x14ac:dyDescent="0.15">
      <c r="A7" s="199">
        <v>45460</v>
      </c>
      <c r="B7" s="24" t="s">
        <v>245</v>
      </c>
      <c r="C7" s="25" t="s">
        <v>79</v>
      </c>
      <c r="D7" s="50" t="s">
        <v>150</v>
      </c>
      <c r="E7" s="27" t="s">
        <v>109</v>
      </c>
    </row>
    <row r="8" spans="1:9" ht="30" customHeight="1" x14ac:dyDescent="0.15">
      <c r="A8" s="198" t="s">
        <v>529</v>
      </c>
      <c r="B8" s="19" t="s">
        <v>246</v>
      </c>
      <c r="C8" s="28" t="s">
        <v>24</v>
      </c>
      <c r="D8" s="52" t="s">
        <v>148</v>
      </c>
      <c r="E8" s="30" t="s">
        <v>109</v>
      </c>
    </row>
    <row r="9" spans="1:9" ht="30" customHeight="1" x14ac:dyDescent="0.15">
      <c r="A9" s="198" t="s">
        <v>529</v>
      </c>
      <c r="B9" s="24" t="s">
        <v>246</v>
      </c>
      <c r="C9" s="25" t="s">
        <v>26</v>
      </c>
      <c r="D9" s="50" t="s">
        <v>147</v>
      </c>
      <c r="E9" s="27" t="s">
        <v>109</v>
      </c>
    </row>
    <row r="10" spans="1:9" ht="30" customHeight="1" x14ac:dyDescent="0.15">
      <c r="A10" s="231">
        <v>45638</v>
      </c>
      <c r="B10" s="19" t="s">
        <v>246</v>
      </c>
      <c r="C10" s="28" t="s">
        <v>52</v>
      </c>
      <c r="D10" s="52" t="s">
        <v>149</v>
      </c>
      <c r="E10" s="30" t="s">
        <v>109</v>
      </c>
    </row>
    <row r="11" spans="1:9" ht="30" customHeight="1" x14ac:dyDescent="0.15">
      <c r="A11" s="199">
        <v>45638</v>
      </c>
      <c r="B11" s="24" t="s">
        <v>246</v>
      </c>
      <c r="C11" s="25" t="s">
        <v>79</v>
      </c>
      <c r="D11" s="50" t="s">
        <v>150</v>
      </c>
      <c r="E11" s="27" t="s">
        <v>109</v>
      </c>
    </row>
    <row r="33" spans="6:14" x14ac:dyDescent="0.15">
      <c r="K33" s="23"/>
      <c r="L33" s="23"/>
      <c r="M33" s="23"/>
    </row>
    <row r="34" spans="6:14" x14ac:dyDescent="0.15">
      <c r="K34" s="23"/>
      <c r="L34" s="23"/>
      <c r="M34" s="23"/>
    </row>
    <row r="37" spans="6:14" x14ac:dyDescent="0.15">
      <c r="F37" s="34"/>
    </row>
    <row r="40" spans="6:14" x14ac:dyDescent="0.15">
      <c r="L40" s="23"/>
      <c r="M40" s="23"/>
      <c r="N40" s="23"/>
    </row>
    <row r="41" spans="6:14" x14ac:dyDescent="0.15">
      <c r="L41" s="23"/>
      <c r="M41" s="23"/>
      <c r="N41" s="23"/>
    </row>
    <row r="42" spans="6:14" x14ac:dyDescent="0.15">
      <c r="K42" s="35"/>
    </row>
    <row r="43" spans="6:14" x14ac:dyDescent="0.15">
      <c r="K43" s="23"/>
      <c r="L43" s="23"/>
      <c r="M43" s="23"/>
    </row>
    <row r="44" spans="6:14" x14ac:dyDescent="0.15">
      <c r="K44" s="23"/>
      <c r="L44" s="23"/>
      <c r="M44" s="23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34"/>
      <c r="L47" s="23"/>
      <c r="M47" s="23"/>
    </row>
    <row r="48" spans="6:14" x14ac:dyDescent="0.15">
      <c r="K48" s="34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H55" s="34"/>
      <c r="I55" s="34"/>
      <c r="K55" s="23"/>
      <c r="L55" s="23"/>
      <c r="M55" s="23"/>
    </row>
    <row r="56" spans="8:14" x14ac:dyDescent="0.15">
      <c r="H56" s="34"/>
      <c r="I56" s="31"/>
      <c r="J56" s="31"/>
      <c r="K56" s="23"/>
      <c r="L56" s="23"/>
      <c r="M56" s="23"/>
      <c r="N56" s="23"/>
    </row>
  </sheetData>
  <mergeCells count="2">
    <mergeCell ref="A1:B1"/>
    <mergeCell ref="A2:E2"/>
  </mergeCells>
  <phoneticPr fontId="4"/>
  <hyperlinks>
    <hyperlink ref="A1:B1" location="目次!A1" display="目次!A1" xr:uid="{6D8CE19B-3EE6-4D2E-8D5C-B000E1907BDD}"/>
    <hyperlink ref="E5" r:id="rId1" xr:uid="{BC1BC1C2-C980-4E02-8FB1-B4DEC1A591AB}"/>
    <hyperlink ref="E4" r:id="rId2" xr:uid="{7ED6B5D3-BC1B-45EC-819F-1659896743DF}"/>
    <hyperlink ref="E6" r:id="rId3" xr:uid="{E63C3B64-6A89-4334-9101-5CB897A5B6F9}"/>
    <hyperlink ref="E7" r:id="rId4" xr:uid="{3976F615-ED47-4285-AB45-02A8CD567339}"/>
    <hyperlink ref="E9" r:id="rId5" xr:uid="{AD323F2C-A95C-4178-9F27-83E18DF80482}"/>
    <hyperlink ref="E8" r:id="rId6" xr:uid="{EA7AC463-944E-473F-A105-F79C394D5BEF}"/>
    <hyperlink ref="E10" r:id="rId7" xr:uid="{1C22B2BD-33BD-49F5-B6FE-FE9F095CD59F}"/>
    <hyperlink ref="E11" r:id="rId8" xr:uid="{E3BFCE94-6BD4-4648-BBBC-8D0070617C76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5BA6-385E-47AC-9AE1-24BA87525E09}">
  <sheetPr codeName="Sheet17">
    <pageSetUpPr fitToPage="1"/>
  </sheetPr>
  <dimension ref="A1:N58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1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367</v>
      </c>
      <c r="B2" s="295"/>
      <c r="C2" s="295"/>
      <c r="D2" s="295"/>
      <c r="E2" s="295"/>
      <c r="F2" s="56"/>
      <c r="G2" s="56"/>
      <c r="H2" s="56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202">
        <v>45390</v>
      </c>
      <c r="B4" s="19" t="s">
        <v>245</v>
      </c>
      <c r="C4" s="28" t="s">
        <v>67</v>
      </c>
      <c r="D4" s="52" t="s">
        <v>141</v>
      </c>
      <c r="E4" s="32" t="s">
        <v>109</v>
      </c>
    </row>
    <row r="5" spans="1:9" ht="30" customHeight="1" x14ac:dyDescent="0.15">
      <c r="A5" s="203">
        <v>45390</v>
      </c>
      <c r="B5" s="24" t="s">
        <v>245</v>
      </c>
      <c r="C5" s="25" t="s">
        <v>68</v>
      </c>
      <c r="D5" s="50" t="s">
        <v>142</v>
      </c>
      <c r="E5" s="27" t="s">
        <v>109</v>
      </c>
    </row>
    <row r="6" spans="1:9" ht="30" customHeight="1" x14ac:dyDescent="0.15">
      <c r="A6" s="202">
        <v>45394</v>
      </c>
      <c r="B6" s="19" t="s">
        <v>245</v>
      </c>
      <c r="C6" s="28" t="s">
        <v>18</v>
      </c>
      <c r="D6" s="52" t="s">
        <v>139</v>
      </c>
      <c r="E6" s="32" t="s">
        <v>109</v>
      </c>
    </row>
    <row r="7" spans="1:9" ht="30" customHeight="1" x14ac:dyDescent="0.15">
      <c r="A7" s="203">
        <v>45394</v>
      </c>
      <c r="B7" s="24" t="s">
        <v>245</v>
      </c>
      <c r="C7" s="25" t="s">
        <v>20</v>
      </c>
      <c r="D7" s="50" t="s">
        <v>140</v>
      </c>
      <c r="E7" s="27" t="s">
        <v>109</v>
      </c>
    </row>
    <row r="8" spans="1:9" ht="30" customHeight="1" x14ac:dyDescent="0.15">
      <c r="A8" s="202">
        <v>45425</v>
      </c>
      <c r="B8" s="19" t="s">
        <v>246</v>
      </c>
      <c r="C8" s="28" t="s">
        <v>71</v>
      </c>
      <c r="D8" s="52" t="s">
        <v>143</v>
      </c>
      <c r="E8" s="32" t="s">
        <v>109</v>
      </c>
    </row>
    <row r="9" spans="1:9" ht="30" customHeight="1" x14ac:dyDescent="0.15">
      <c r="A9" s="203">
        <v>45425</v>
      </c>
      <c r="B9" s="24" t="s">
        <v>246</v>
      </c>
      <c r="C9" s="25" t="s">
        <v>72</v>
      </c>
      <c r="D9" s="50" t="s">
        <v>144</v>
      </c>
      <c r="E9" s="27" t="s">
        <v>109</v>
      </c>
    </row>
    <row r="10" spans="1:9" ht="30" customHeight="1" x14ac:dyDescent="0.15">
      <c r="A10" s="202">
        <v>45449</v>
      </c>
      <c r="B10" s="19" t="s">
        <v>246</v>
      </c>
      <c r="C10" s="28" t="s">
        <v>75</v>
      </c>
      <c r="D10" s="52" t="s">
        <v>145</v>
      </c>
      <c r="E10" s="32" t="s">
        <v>109</v>
      </c>
    </row>
    <row r="11" spans="1:9" ht="30" customHeight="1" x14ac:dyDescent="0.15">
      <c r="A11" s="203">
        <v>45449</v>
      </c>
      <c r="B11" s="24" t="s">
        <v>246</v>
      </c>
      <c r="C11" s="25" t="s">
        <v>76</v>
      </c>
      <c r="D11" s="50" t="s">
        <v>146</v>
      </c>
      <c r="E11" s="27" t="s">
        <v>109</v>
      </c>
    </row>
    <row r="12" spans="1:9" ht="30" customHeight="1" x14ac:dyDescent="0.15">
      <c r="A12" s="240">
        <v>45562</v>
      </c>
      <c r="B12" s="19" t="s">
        <v>246</v>
      </c>
      <c r="C12" s="28" t="s">
        <v>18</v>
      </c>
      <c r="D12" s="52" t="s">
        <v>139</v>
      </c>
      <c r="E12" s="32" t="s">
        <v>109</v>
      </c>
    </row>
    <row r="13" spans="1:9" ht="30" customHeight="1" x14ac:dyDescent="0.15">
      <c r="A13" s="203">
        <v>45562</v>
      </c>
      <c r="B13" s="24" t="s">
        <v>246</v>
      </c>
      <c r="C13" s="25" t="s">
        <v>20</v>
      </c>
      <c r="D13" s="50" t="s">
        <v>140</v>
      </c>
      <c r="E13" s="27" t="s">
        <v>109</v>
      </c>
    </row>
    <row r="14" spans="1:9" ht="30" customHeight="1" x14ac:dyDescent="0.15">
      <c r="A14" s="239">
        <v>45586</v>
      </c>
      <c r="B14" s="19" t="s">
        <v>246</v>
      </c>
      <c r="C14" s="28" t="s">
        <v>67</v>
      </c>
      <c r="D14" s="52" t="s">
        <v>141</v>
      </c>
      <c r="E14" s="32" t="s">
        <v>109</v>
      </c>
    </row>
    <row r="15" spans="1:9" ht="30" customHeight="1" x14ac:dyDescent="0.15">
      <c r="A15" s="201">
        <v>45586</v>
      </c>
      <c r="B15" s="24" t="s">
        <v>246</v>
      </c>
      <c r="C15" s="25" t="s">
        <v>68</v>
      </c>
      <c r="D15" s="50" t="s">
        <v>142</v>
      </c>
      <c r="E15" s="27" t="s">
        <v>109</v>
      </c>
    </row>
    <row r="16" spans="1:9" ht="30" customHeight="1" x14ac:dyDescent="0.15">
      <c r="A16" s="239">
        <v>45618</v>
      </c>
      <c r="B16" s="19" t="s">
        <v>246</v>
      </c>
      <c r="C16" s="28" t="s">
        <v>71</v>
      </c>
      <c r="D16" s="52" t="s">
        <v>143</v>
      </c>
      <c r="E16" s="32" t="s">
        <v>109</v>
      </c>
    </row>
    <row r="17" spans="1:5" ht="30" customHeight="1" x14ac:dyDescent="0.15">
      <c r="A17" s="201">
        <v>45618</v>
      </c>
      <c r="B17" s="24" t="s">
        <v>246</v>
      </c>
      <c r="C17" s="25" t="s">
        <v>72</v>
      </c>
      <c r="D17" s="50" t="s">
        <v>144</v>
      </c>
      <c r="E17" s="27" t="s">
        <v>109</v>
      </c>
    </row>
    <row r="18" spans="1:5" ht="30" customHeight="1" x14ac:dyDescent="0.15">
      <c r="A18" s="239">
        <v>45677</v>
      </c>
      <c r="B18" s="19" t="s">
        <v>246</v>
      </c>
      <c r="C18" s="28" t="s">
        <v>75</v>
      </c>
      <c r="D18" s="52" t="s">
        <v>145</v>
      </c>
      <c r="E18" s="32" t="s">
        <v>109</v>
      </c>
    </row>
    <row r="19" spans="1:5" ht="30" customHeight="1" x14ac:dyDescent="0.15">
      <c r="A19" s="201">
        <v>45677</v>
      </c>
      <c r="B19" s="24" t="s">
        <v>246</v>
      </c>
      <c r="C19" s="25" t="s">
        <v>76</v>
      </c>
      <c r="D19" s="50" t="s">
        <v>146</v>
      </c>
      <c r="E19" s="27" t="s">
        <v>109</v>
      </c>
    </row>
    <row r="20" spans="1:5" ht="30" customHeight="1" x14ac:dyDescent="0.15">
      <c r="A20" s="239">
        <v>45702</v>
      </c>
      <c r="B20" s="19" t="s">
        <v>246</v>
      </c>
      <c r="C20" s="28" t="s">
        <v>18</v>
      </c>
      <c r="D20" s="52" t="s">
        <v>139</v>
      </c>
      <c r="E20" s="32" t="s">
        <v>109</v>
      </c>
    </row>
    <row r="21" spans="1:5" ht="30" customHeight="1" x14ac:dyDescent="0.15">
      <c r="A21" s="201">
        <v>45702</v>
      </c>
      <c r="B21" s="24" t="s">
        <v>246</v>
      </c>
      <c r="C21" s="25" t="s">
        <v>20</v>
      </c>
      <c r="D21" s="50" t="s">
        <v>140</v>
      </c>
      <c r="E21" s="27" t="s">
        <v>109</v>
      </c>
    </row>
    <row r="35" spans="6:14" x14ac:dyDescent="0.15">
      <c r="K35" s="23"/>
      <c r="L35" s="23"/>
      <c r="M35" s="23"/>
    </row>
    <row r="36" spans="6:14" x14ac:dyDescent="0.15">
      <c r="K36" s="23"/>
      <c r="L36" s="23"/>
      <c r="M36" s="23"/>
    </row>
    <row r="39" spans="6:14" x14ac:dyDescent="0.15">
      <c r="F39" s="34"/>
    </row>
    <row r="42" spans="6:14" x14ac:dyDescent="0.15">
      <c r="L42" s="23"/>
      <c r="M42" s="23"/>
      <c r="N42" s="23"/>
    </row>
    <row r="43" spans="6:14" x14ac:dyDescent="0.15">
      <c r="L43" s="23"/>
      <c r="M43" s="23"/>
      <c r="N43" s="23"/>
    </row>
    <row r="44" spans="6:14" x14ac:dyDescent="0.15">
      <c r="K44" s="35"/>
    </row>
    <row r="45" spans="6:14" x14ac:dyDescent="0.15">
      <c r="K45" s="23"/>
      <c r="L45" s="23"/>
      <c r="M45" s="23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34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23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H57" s="34"/>
      <c r="I57" s="34"/>
      <c r="K57" s="23"/>
      <c r="L57" s="23"/>
      <c r="M57" s="23"/>
    </row>
    <row r="58" spans="8:14" x14ac:dyDescent="0.15">
      <c r="H58" s="34"/>
      <c r="I58" s="31"/>
      <c r="J58" s="31"/>
      <c r="K58" s="23"/>
      <c r="L58" s="23"/>
      <c r="M58" s="23"/>
      <c r="N58" s="23"/>
    </row>
  </sheetData>
  <mergeCells count="2">
    <mergeCell ref="A1:B1"/>
    <mergeCell ref="A2:E2"/>
  </mergeCells>
  <phoneticPr fontId="4"/>
  <hyperlinks>
    <hyperlink ref="A1:B1" location="目次!A1" display="目次!A1" xr:uid="{799F8D76-162B-4667-84AA-39F3DBA1A03D}"/>
    <hyperlink ref="E9" r:id="rId1" xr:uid="{65927738-44B1-4D04-B03A-6EC86634E75C}"/>
    <hyperlink ref="E8" r:id="rId2" xr:uid="{2D542E93-BBE3-4038-A770-28DE17CFE613}"/>
    <hyperlink ref="E10" r:id="rId3" xr:uid="{8EB82770-9A98-423E-9BDE-1F9A30D2C15E}"/>
    <hyperlink ref="E11" r:id="rId4" xr:uid="{FBD18A9E-DEE8-4788-8BCB-3330D458BF63}"/>
    <hyperlink ref="E17" r:id="rId5" xr:uid="{D443B86C-A9C3-48C7-AB8B-D159B67B5465}"/>
    <hyperlink ref="E16" r:id="rId6" xr:uid="{023CE0DA-C2D9-4D9C-B046-C4C9BA2E329A}"/>
    <hyperlink ref="E15" r:id="rId7" xr:uid="{933674E8-26F8-4DBC-8E4B-4A3099A59245}"/>
    <hyperlink ref="E14" r:id="rId8" xr:uid="{55C51282-4668-4F35-9489-D2B030D674FB}"/>
    <hyperlink ref="E18" r:id="rId9" xr:uid="{359523E3-A0FF-40B3-8CFF-F6B7CB5D8BCC}"/>
    <hyperlink ref="E12" r:id="rId10" xr:uid="{04C9E917-6D35-473C-AA4D-7BB91D44BD8C}"/>
    <hyperlink ref="E13" r:id="rId11" xr:uid="{BFEB0A6E-14B3-4F56-BFD9-5F30E3A1DC67}"/>
    <hyperlink ref="E19" r:id="rId12" xr:uid="{D9843C96-5361-442A-8201-A29B22568A84}"/>
    <hyperlink ref="E20" r:id="rId13" xr:uid="{53504873-2C68-479C-BC25-3B0187454E37}"/>
    <hyperlink ref="E21" r:id="rId14" xr:uid="{93FC77B5-5FCC-45FF-AB21-494E9F29E7B3}"/>
    <hyperlink ref="E5" r:id="rId15" xr:uid="{DAC29BF3-A49E-4E7B-A7B2-9A5587DCC534}"/>
    <hyperlink ref="E4" r:id="rId16" xr:uid="{2114448A-8CC0-4DF3-BD85-D91AD2E8C0D2}"/>
    <hyperlink ref="E6" r:id="rId17" xr:uid="{B0BDF502-A6FD-4CCE-B903-036DFFAB6948}"/>
    <hyperlink ref="E7" r:id="rId18" xr:uid="{8A53FE33-D2D8-4FAA-B6D2-F9324F0603A2}"/>
  </hyperlinks>
  <pageMargins left="1.299212598425197" right="0.70866141732283472" top="0.59055118110236227" bottom="0" header="0.31496062992125984" footer="0.31496062992125984"/>
  <pageSetup paperSize="9" scale="76" orientation="landscape" r:id="rId1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A40E-1926-454A-BD1A-37AFFBCD3442}">
  <sheetPr codeName="Sheet18">
    <pageSetUpPr fitToPage="1"/>
  </sheetPr>
  <dimension ref="A1:N59"/>
  <sheetViews>
    <sheetView zoomScaleNormal="100" workbookViewId="0">
      <pane ySplit="3" topLeftCell="A4" activePane="bottomLeft" state="frozen"/>
      <selection pane="bottomLeft" activeCell="A4" sqref="A4:A15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6" t="s">
        <v>368</v>
      </c>
      <c r="B2" s="296"/>
      <c r="C2" s="296"/>
      <c r="D2" s="296"/>
      <c r="E2" s="296"/>
      <c r="F2" s="56"/>
      <c r="G2" s="56"/>
      <c r="H2" s="56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202">
        <v>45397</v>
      </c>
      <c r="B4" s="19" t="s">
        <v>245</v>
      </c>
      <c r="C4" s="28" t="s">
        <v>32</v>
      </c>
      <c r="D4" s="52" t="s">
        <v>136</v>
      </c>
      <c r="E4" s="30" t="s">
        <v>116</v>
      </c>
    </row>
    <row r="5" spans="1:9" ht="30" customHeight="1" x14ac:dyDescent="0.15">
      <c r="A5" s="203">
        <v>45397</v>
      </c>
      <c r="B5" s="24" t="s">
        <v>245</v>
      </c>
      <c r="C5" s="25" t="s">
        <v>33</v>
      </c>
      <c r="D5" s="50" t="s">
        <v>137</v>
      </c>
      <c r="E5" s="27" t="s">
        <v>116</v>
      </c>
    </row>
    <row r="6" spans="1:9" ht="30" customHeight="1" x14ac:dyDescent="0.15">
      <c r="A6" s="202">
        <v>45435</v>
      </c>
      <c r="B6" s="19" t="s">
        <v>245</v>
      </c>
      <c r="C6" s="28" t="s">
        <v>69</v>
      </c>
      <c r="D6" s="52" t="s">
        <v>138</v>
      </c>
      <c r="E6" s="30" t="s">
        <v>109</v>
      </c>
    </row>
    <row r="7" spans="1:9" ht="30" customHeight="1" x14ac:dyDescent="0.15">
      <c r="A7" s="203">
        <v>45435</v>
      </c>
      <c r="B7" s="24" t="s">
        <v>245</v>
      </c>
      <c r="C7" s="25" t="s">
        <v>70</v>
      </c>
      <c r="D7" s="50" t="s">
        <v>115</v>
      </c>
      <c r="E7" s="27" t="s">
        <v>109</v>
      </c>
    </row>
    <row r="8" spans="1:9" ht="30" customHeight="1" x14ac:dyDescent="0.15">
      <c r="A8" s="202">
        <v>45569</v>
      </c>
      <c r="B8" s="19" t="s">
        <v>246</v>
      </c>
      <c r="C8" s="28" t="s">
        <v>32</v>
      </c>
      <c r="D8" s="52" t="s">
        <v>136</v>
      </c>
      <c r="E8" s="30" t="s">
        <v>116</v>
      </c>
    </row>
    <row r="9" spans="1:9" ht="30" customHeight="1" x14ac:dyDescent="0.15">
      <c r="A9" s="203">
        <v>45569</v>
      </c>
      <c r="B9" s="24" t="s">
        <v>246</v>
      </c>
      <c r="C9" s="25" t="s">
        <v>33</v>
      </c>
      <c r="D9" s="50" t="s">
        <v>137</v>
      </c>
      <c r="E9" s="27" t="s">
        <v>116</v>
      </c>
    </row>
    <row r="10" spans="1:9" ht="30" customHeight="1" x14ac:dyDescent="0.15">
      <c r="A10" s="202">
        <v>45614</v>
      </c>
      <c r="B10" s="19" t="s">
        <v>246</v>
      </c>
      <c r="C10" s="28" t="s">
        <v>69</v>
      </c>
      <c r="D10" s="52" t="s">
        <v>138</v>
      </c>
      <c r="E10" s="30" t="s">
        <v>109</v>
      </c>
    </row>
    <row r="11" spans="1:9" ht="30" customHeight="1" x14ac:dyDescent="0.15">
      <c r="A11" s="203">
        <v>45614</v>
      </c>
      <c r="B11" s="24" t="s">
        <v>246</v>
      </c>
      <c r="C11" s="25" t="s">
        <v>70</v>
      </c>
      <c r="D11" s="50" t="s">
        <v>115</v>
      </c>
      <c r="E11" s="27" t="s">
        <v>109</v>
      </c>
    </row>
    <row r="12" spans="1:9" ht="30" customHeight="1" x14ac:dyDescent="0.15">
      <c r="A12" s="200">
        <v>45680</v>
      </c>
      <c r="B12" s="19" t="s">
        <v>246</v>
      </c>
      <c r="C12" s="28" t="s">
        <v>32</v>
      </c>
      <c r="D12" s="52" t="s">
        <v>136</v>
      </c>
      <c r="E12" s="30" t="s">
        <v>116</v>
      </c>
    </row>
    <row r="13" spans="1:9" ht="30" customHeight="1" x14ac:dyDescent="0.15">
      <c r="A13" s="201">
        <v>45680</v>
      </c>
      <c r="B13" s="24" t="s">
        <v>246</v>
      </c>
      <c r="C13" s="25" t="s">
        <v>33</v>
      </c>
      <c r="D13" s="50" t="s">
        <v>137</v>
      </c>
      <c r="E13" s="27" t="s">
        <v>116</v>
      </c>
    </row>
    <row r="14" spans="1:9" ht="30" customHeight="1" x14ac:dyDescent="0.15">
      <c r="A14" s="200">
        <v>45705</v>
      </c>
      <c r="B14" s="19" t="s">
        <v>246</v>
      </c>
      <c r="C14" s="28" t="s">
        <v>69</v>
      </c>
      <c r="D14" s="52" t="s">
        <v>138</v>
      </c>
      <c r="E14" s="30" t="s">
        <v>109</v>
      </c>
    </row>
    <row r="15" spans="1:9" ht="30" customHeight="1" x14ac:dyDescent="0.15">
      <c r="A15" s="201">
        <v>45705</v>
      </c>
      <c r="B15" s="24" t="s">
        <v>246</v>
      </c>
      <c r="C15" s="25" t="s">
        <v>70</v>
      </c>
      <c r="D15" s="50" t="s">
        <v>115</v>
      </c>
      <c r="E15" s="27" t="s">
        <v>109</v>
      </c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2A060373-20C7-47EC-B586-12EAA378804B}"/>
    <hyperlink ref="E8" r:id="rId1" xr:uid="{166A6E5E-3702-4EF8-9E3B-DFA56E5905A1}"/>
    <hyperlink ref="E9" r:id="rId2" xr:uid="{AD7064D2-BFF2-40FC-8C77-78DEA1998ED9}"/>
    <hyperlink ref="E10" r:id="rId3" xr:uid="{613B5E33-7A6A-448F-9F7D-2B6792EDAE62}"/>
    <hyperlink ref="E11" r:id="rId4" xr:uid="{95F227CE-C995-4881-9468-A46D04F9C7CA}"/>
    <hyperlink ref="E4" r:id="rId5" xr:uid="{9A208504-EF1E-4BBC-89EF-465F20C58ACE}"/>
    <hyperlink ref="E5" r:id="rId6" xr:uid="{F9CE04A5-9975-443B-9E4C-8B4857443530}"/>
    <hyperlink ref="E6" r:id="rId7" xr:uid="{D0B5EE24-0BC3-4E4B-9855-B17514BE081D}"/>
    <hyperlink ref="E7" r:id="rId8" xr:uid="{679A5C95-13FA-42C6-B26B-0076BC88F1FE}"/>
    <hyperlink ref="E12" r:id="rId9" xr:uid="{C6B0FC6B-86BE-4DBD-9089-A27C1E3E5693}"/>
    <hyperlink ref="E13" r:id="rId10" xr:uid="{1E8BB394-A852-4F71-9F26-1FD6D16CCC17}"/>
    <hyperlink ref="E14" r:id="rId11" xr:uid="{935B6899-E549-45E5-BF5F-10D14A7E2D2B}"/>
    <hyperlink ref="E15" r:id="rId12" xr:uid="{D8B06924-D7D7-465C-BC28-786831FA8F58}"/>
  </hyperlinks>
  <pageMargins left="1.299212598425197" right="0.70866141732283472" top="0.59055118110236227" bottom="0" header="0.31496062992125984" footer="0.31496062992125984"/>
  <pageSetup paperSize="9" scale="76" orientation="landscape"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691-985E-4A62-9446-1EDE2B42E233}">
  <sheetPr codeName="Sheet19">
    <pageSetUpPr fitToPage="1"/>
  </sheetPr>
  <dimension ref="A1:N62"/>
  <sheetViews>
    <sheetView zoomScaleNormal="100" workbookViewId="0">
      <pane ySplit="3" topLeftCell="A4" activePane="bottomLeft" state="frozen"/>
      <selection pane="bottomLeft" activeCell="A4" sqref="A4:A15"/>
    </sheetView>
  </sheetViews>
  <sheetFormatPr defaultRowHeight="18.75" x14ac:dyDescent="0.15"/>
  <cols>
    <col min="1" max="1" width="31.7109375" style="36" customWidth="1"/>
    <col min="2" max="2" width="31.7109375" style="63" customWidth="1"/>
    <col min="3" max="3" width="50.7109375" style="36" customWidth="1"/>
    <col min="4" max="4" width="50.7109375" style="47" customWidth="1"/>
    <col min="5" max="5" width="15.7109375" style="42" customWidth="1"/>
    <col min="6" max="6" width="10.5703125" style="36" customWidth="1"/>
    <col min="7" max="7" width="4.7109375" style="36" customWidth="1"/>
    <col min="8" max="8" width="29.28515625" style="36" customWidth="1"/>
    <col min="9" max="16384" width="9.140625" style="36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369</v>
      </c>
      <c r="B2" s="295"/>
      <c r="C2" s="295"/>
      <c r="D2" s="295"/>
      <c r="E2" s="295"/>
      <c r="F2" s="56"/>
      <c r="G2" s="56"/>
      <c r="H2" s="56"/>
      <c r="I2" s="13"/>
    </row>
    <row r="3" spans="1:9" s="11" customFormat="1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s="11" customFormat="1" ht="30" customHeight="1" x14ac:dyDescent="0.15">
      <c r="A4" s="202">
        <v>45400</v>
      </c>
      <c r="B4" s="19" t="s">
        <v>245</v>
      </c>
      <c r="C4" s="28" t="s">
        <v>15</v>
      </c>
      <c r="D4" s="52" t="s">
        <v>134</v>
      </c>
      <c r="E4" s="30" t="s">
        <v>271</v>
      </c>
    </row>
    <row r="5" spans="1:9" s="11" customFormat="1" ht="30" customHeight="1" x14ac:dyDescent="0.15">
      <c r="A5" s="203">
        <v>45400</v>
      </c>
      <c r="B5" s="24" t="s">
        <v>245</v>
      </c>
      <c r="C5" s="25" t="s">
        <v>16</v>
      </c>
      <c r="D5" s="50" t="s">
        <v>133</v>
      </c>
      <c r="E5" s="27" t="s">
        <v>109</v>
      </c>
    </row>
    <row r="6" spans="1:9" s="11" customFormat="1" ht="30" customHeight="1" x14ac:dyDescent="0.15">
      <c r="A6" s="202">
        <v>45453</v>
      </c>
      <c r="B6" s="19" t="s">
        <v>245</v>
      </c>
      <c r="C6" s="28" t="s">
        <v>262</v>
      </c>
      <c r="D6" s="52" t="s">
        <v>270</v>
      </c>
      <c r="E6" s="30" t="s">
        <v>109</v>
      </c>
    </row>
    <row r="7" spans="1:9" s="11" customFormat="1" ht="30" customHeight="1" x14ac:dyDescent="0.15">
      <c r="A7" s="203">
        <v>45453</v>
      </c>
      <c r="B7" s="24" t="s">
        <v>245</v>
      </c>
      <c r="C7" s="25" t="s">
        <v>10</v>
      </c>
      <c r="D7" s="50" t="s">
        <v>135</v>
      </c>
      <c r="E7" s="27" t="s">
        <v>109</v>
      </c>
    </row>
    <row r="8" spans="1:9" s="11" customFormat="1" ht="30" customHeight="1" x14ac:dyDescent="0.15">
      <c r="A8" s="202">
        <v>45572</v>
      </c>
      <c r="B8" s="19" t="s">
        <v>246</v>
      </c>
      <c r="C8" s="28" t="s">
        <v>15</v>
      </c>
      <c r="D8" s="52" t="s">
        <v>134</v>
      </c>
      <c r="E8" s="30" t="s">
        <v>109</v>
      </c>
    </row>
    <row r="9" spans="1:9" s="11" customFormat="1" ht="30" customHeight="1" x14ac:dyDescent="0.15">
      <c r="A9" s="203">
        <v>45572</v>
      </c>
      <c r="B9" s="24" t="s">
        <v>246</v>
      </c>
      <c r="C9" s="25" t="s">
        <v>16</v>
      </c>
      <c r="D9" s="50" t="s">
        <v>133</v>
      </c>
      <c r="E9" s="27" t="s">
        <v>109</v>
      </c>
    </row>
    <row r="10" spans="1:9" s="11" customFormat="1" ht="30" customHeight="1" x14ac:dyDescent="0.15">
      <c r="A10" s="202">
        <v>45621</v>
      </c>
      <c r="B10" s="19" t="s">
        <v>246</v>
      </c>
      <c r="C10" s="28" t="s">
        <v>262</v>
      </c>
      <c r="D10" s="52" t="s">
        <v>270</v>
      </c>
      <c r="E10" s="30" t="s">
        <v>109</v>
      </c>
    </row>
    <row r="11" spans="1:9" s="11" customFormat="1" ht="30" customHeight="1" x14ac:dyDescent="0.15">
      <c r="A11" s="203">
        <v>45621</v>
      </c>
      <c r="B11" s="24" t="s">
        <v>246</v>
      </c>
      <c r="C11" s="25" t="s">
        <v>10</v>
      </c>
      <c r="D11" s="50" t="s">
        <v>135</v>
      </c>
      <c r="E11" s="27" t="s">
        <v>109</v>
      </c>
    </row>
    <row r="12" spans="1:9" s="11" customFormat="1" ht="30" customHeight="1" x14ac:dyDescent="0.15">
      <c r="A12" s="200">
        <v>45681</v>
      </c>
      <c r="B12" s="19" t="s">
        <v>246</v>
      </c>
      <c r="C12" s="28" t="s">
        <v>15</v>
      </c>
      <c r="D12" s="52" t="s">
        <v>134</v>
      </c>
      <c r="E12" s="30" t="s">
        <v>109</v>
      </c>
    </row>
    <row r="13" spans="1:9" s="11" customFormat="1" ht="30" customHeight="1" x14ac:dyDescent="0.15">
      <c r="A13" s="201">
        <v>45681</v>
      </c>
      <c r="B13" s="24" t="s">
        <v>246</v>
      </c>
      <c r="C13" s="25" t="s">
        <v>16</v>
      </c>
      <c r="D13" s="50" t="s">
        <v>133</v>
      </c>
      <c r="E13" s="27" t="s">
        <v>109</v>
      </c>
    </row>
    <row r="14" spans="1:9" ht="30" customHeight="1" x14ac:dyDescent="0.15">
      <c r="A14" s="239">
        <v>45708</v>
      </c>
      <c r="B14" s="19" t="s">
        <v>246</v>
      </c>
      <c r="C14" s="28" t="s">
        <v>262</v>
      </c>
      <c r="D14" s="52" t="s">
        <v>270</v>
      </c>
      <c r="E14" s="30" t="s">
        <v>109</v>
      </c>
    </row>
    <row r="15" spans="1:9" ht="30" customHeight="1" x14ac:dyDescent="0.15">
      <c r="A15" s="201">
        <v>46073</v>
      </c>
      <c r="B15" s="24" t="s">
        <v>246</v>
      </c>
      <c r="C15" s="25" t="s">
        <v>10</v>
      </c>
      <c r="D15" s="50" t="s">
        <v>135</v>
      </c>
      <c r="E15" s="27" t="s">
        <v>109</v>
      </c>
    </row>
    <row r="39" spans="6:14" x14ac:dyDescent="0.15">
      <c r="K39" s="43"/>
      <c r="L39" s="43"/>
      <c r="M39" s="43"/>
    </row>
    <row r="40" spans="6:14" x14ac:dyDescent="0.15">
      <c r="K40" s="43"/>
      <c r="L40" s="43"/>
      <c r="M40" s="43"/>
    </row>
    <row r="43" spans="6:14" x14ac:dyDescent="0.15">
      <c r="F43" s="44"/>
    </row>
    <row r="46" spans="6:14" x14ac:dyDescent="0.15">
      <c r="L46" s="43"/>
      <c r="M46" s="43"/>
      <c r="N46" s="43"/>
    </row>
    <row r="47" spans="6:14" x14ac:dyDescent="0.15">
      <c r="L47" s="43"/>
      <c r="M47" s="43"/>
      <c r="N47" s="43"/>
    </row>
    <row r="48" spans="6:14" x14ac:dyDescent="0.15">
      <c r="K48" s="45"/>
    </row>
    <row r="49" spans="8:14" x14ac:dyDescent="0.15">
      <c r="K49" s="43"/>
      <c r="L49" s="43"/>
      <c r="M49" s="43"/>
    </row>
    <row r="50" spans="8:14" x14ac:dyDescent="0.15">
      <c r="K50" s="43"/>
      <c r="L50" s="43"/>
      <c r="M50" s="43"/>
    </row>
    <row r="51" spans="8:14" x14ac:dyDescent="0.15">
      <c r="K51" s="43"/>
      <c r="L51" s="43"/>
      <c r="M51" s="43"/>
    </row>
    <row r="52" spans="8:14" x14ac:dyDescent="0.15">
      <c r="K52" s="43"/>
      <c r="L52" s="43"/>
      <c r="M52" s="43"/>
    </row>
    <row r="53" spans="8:14" x14ac:dyDescent="0.15">
      <c r="K53" s="44"/>
      <c r="L53" s="43"/>
      <c r="M53" s="43"/>
    </row>
    <row r="54" spans="8:14" x14ac:dyDescent="0.15">
      <c r="K54" s="44"/>
      <c r="L54" s="43"/>
      <c r="M54" s="43"/>
    </row>
    <row r="55" spans="8:14" x14ac:dyDescent="0.15">
      <c r="K55" s="43"/>
      <c r="L55" s="43"/>
      <c r="M55" s="43"/>
    </row>
    <row r="56" spans="8:14" x14ac:dyDescent="0.15">
      <c r="K56" s="43"/>
      <c r="L56" s="43"/>
      <c r="M56" s="43"/>
    </row>
    <row r="57" spans="8:14" x14ac:dyDescent="0.15">
      <c r="K57" s="43"/>
      <c r="L57" s="43"/>
      <c r="M57" s="43"/>
    </row>
    <row r="58" spans="8:14" x14ac:dyDescent="0.15">
      <c r="K58" s="43"/>
      <c r="L58" s="43"/>
      <c r="M58" s="43"/>
    </row>
    <row r="59" spans="8:14" x14ac:dyDescent="0.15">
      <c r="K59" s="43"/>
      <c r="L59" s="43"/>
      <c r="M59" s="43"/>
    </row>
    <row r="60" spans="8:14" x14ac:dyDescent="0.15">
      <c r="K60" s="43"/>
      <c r="L60" s="43"/>
      <c r="M60" s="43"/>
    </row>
    <row r="61" spans="8:14" x14ac:dyDescent="0.15">
      <c r="H61" s="44"/>
      <c r="I61" s="44"/>
      <c r="K61" s="43"/>
      <c r="L61" s="43"/>
      <c r="M61" s="43"/>
    </row>
    <row r="62" spans="8:14" x14ac:dyDescent="0.15">
      <c r="H62" s="44"/>
      <c r="I62" s="46"/>
      <c r="J62" s="46"/>
      <c r="K62" s="43"/>
      <c r="L62" s="43"/>
      <c r="M62" s="43"/>
      <c r="N62" s="43"/>
    </row>
  </sheetData>
  <mergeCells count="2">
    <mergeCell ref="A1:B1"/>
    <mergeCell ref="A2:E2"/>
  </mergeCells>
  <phoneticPr fontId="4"/>
  <hyperlinks>
    <hyperlink ref="A1:B1" location="目次!A1" display="目次!A1" xr:uid="{21C4CCF8-D2E5-4FEC-8B9A-03DAEA91B53B}"/>
    <hyperlink ref="E4" r:id="rId1" xr:uid="{1DE4ABF9-7BFB-4E74-8655-F72BDE313619}"/>
    <hyperlink ref="E5" r:id="rId2" xr:uid="{3736BCEF-45B1-4EAF-B961-2F93228975F5}"/>
    <hyperlink ref="E7" r:id="rId3" xr:uid="{C1DFFD5E-FBE5-49A2-9DA8-EC90D0E14AC8}"/>
    <hyperlink ref="E9" r:id="rId4" xr:uid="{15743842-B6BE-439A-AEC3-8C24C61A93A5}"/>
    <hyperlink ref="E11" r:id="rId5" xr:uid="{055C631C-2B5D-45E8-9E8A-936EF0145C9B}"/>
    <hyperlink ref="E13" r:id="rId6" xr:uid="{BA73D5B5-A235-446B-9CD1-06E2832B521C}"/>
    <hyperlink ref="E15" r:id="rId7" xr:uid="{C26235EB-6461-4B95-A655-D50B39E00B53}"/>
    <hyperlink ref="E8" r:id="rId8" xr:uid="{5B464A24-9C76-403E-8198-B3D7598EB061}"/>
    <hyperlink ref="E12" r:id="rId9" xr:uid="{B284606F-4475-4365-A2F4-89B730959172}"/>
    <hyperlink ref="E10" r:id="rId10" xr:uid="{DA7A772D-D10C-46D4-BE58-DC23D741CDB1}"/>
    <hyperlink ref="E14" r:id="rId11" xr:uid="{C36170D9-2A17-41B8-9495-A4E71A8250D9}"/>
    <hyperlink ref="E6" r:id="rId12" xr:uid="{F57A16FA-AA86-4738-BDCD-38BCC154BC7C}"/>
  </hyperlinks>
  <pageMargins left="1.299212598425197" right="0.70866141732283472" top="0.59055118110236227" bottom="0" header="0.31496062992125984" footer="0.31496062992125984"/>
  <pageSetup paperSize="9" scale="76" orientation="landscape" r:id="rId1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6996-20CE-4537-9BA4-75C767662BE7}">
  <sheetPr codeName="Sheet20">
    <pageSetUpPr fitToPage="1"/>
  </sheetPr>
  <dimension ref="A1:N59"/>
  <sheetViews>
    <sheetView zoomScaleNormal="100" workbookViewId="0">
      <pane ySplit="3" topLeftCell="A4" activePane="bottomLeft" state="frozen"/>
      <selection pane="bottomLeft" activeCell="A14" sqref="A14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370</v>
      </c>
      <c r="B2" s="295"/>
      <c r="C2" s="295"/>
      <c r="D2" s="295"/>
      <c r="E2" s="295"/>
      <c r="F2" s="56"/>
      <c r="G2" s="56"/>
      <c r="H2" s="56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198" t="s">
        <v>530</v>
      </c>
      <c r="B4" s="19" t="s">
        <v>245</v>
      </c>
      <c r="C4" s="28" t="s">
        <v>41</v>
      </c>
      <c r="D4" s="52" t="s">
        <v>131</v>
      </c>
      <c r="E4" s="30" t="s">
        <v>109</v>
      </c>
    </row>
    <row r="5" spans="1:9" ht="30" customHeight="1" x14ac:dyDescent="0.15">
      <c r="A5" s="198" t="s">
        <v>530</v>
      </c>
      <c r="B5" s="24" t="s">
        <v>245</v>
      </c>
      <c r="C5" s="25" t="s">
        <v>43</v>
      </c>
      <c r="D5" s="50" t="s">
        <v>132</v>
      </c>
      <c r="E5" s="27" t="s">
        <v>109</v>
      </c>
    </row>
    <row r="6" spans="1:9" ht="30" customHeight="1" x14ac:dyDescent="0.15">
      <c r="A6" s="198">
        <v>45456</v>
      </c>
      <c r="B6" s="19" t="s">
        <v>245</v>
      </c>
      <c r="C6" s="28" t="s">
        <v>28</v>
      </c>
      <c r="D6" s="52" t="s">
        <v>129</v>
      </c>
      <c r="E6" s="30" t="s">
        <v>109</v>
      </c>
    </row>
    <row r="7" spans="1:9" ht="30" customHeight="1" x14ac:dyDescent="0.15">
      <c r="A7" s="199">
        <v>45456</v>
      </c>
      <c r="B7" s="24" t="s">
        <v>245</v>
      </c>
      <c r="C7" s="25" t="s">
        <v>30</v>
      </c>
      <c r="D7" s="50" t="s">
        <v>130</v>
      </c>
      <c r="E7" s="27" t="s">
        <v>109</v>
      </c>
    </row>
    <row r="8" spans="1:9" ht="30" customHeight="1" x14ac:dyDescent="0.15">
      <c r="A8" s="198">
        <v>45575</v>
      </c>
      <c r="B8" s="19" t="s">
        <v>246</v>
      </c>
      <c r="C8" s="28" t="s">
        <v>28</v>
      </c>
      <c r="D8" s="52" t="s">
        <v>129</v>
      </c>
      <c r="E8" s="30" t="s">
        <v>109</v>
      </c>
    </row>
    <row r="9" spans="1:9" ht="30" customHeight="1" x14ac:dyDescent="0.15">
      <c r="A9" s="199">
        <v>45575</v>
      </c>
      <c r="B9" s="24" t="s">
        <v>246</v>
      </c>
      <c r="C9" s="25" t="s">
        <v>30</v>
      </c>
      <c r="D9" s="50" t="s">
        <v>130</v>
      </c>
      <c r="E9" s="27" t="s">
        <v>109</v>
      </c>
    </row>
    <row r="10" spans="1:9" ht="30" customHeight="1" x14ac:dyDescent="0.15">
      <c r="A10" s="198">
        <v>45625</v>
      </c>
      <c r="B10" s="19" t="s">
        <v>246</v>
      </c>
      <c r="C10" s="28" t="s">
        <v>41</v>
      </c>
      <c r="D10" s="52" t="s">
        <v>131</v>
      </c>
      <c r="E10" s="30" t="s">
        <v>109</v>
      </c>
    </row>
    <row r="11" spans="1:9" ht="30" customHeight="1" x14ac:dyDescent="0.15">
      <c r="A11" s="199">
        <v>45625</v>
      </c>
      <c r="B11" s="24" t="s">
        <v>246</v>
      </c>
      <c r="C11" s="25" t="s">
        <v>43</v>
      </c>
      <c r="D11" s="50" t="s">
        <v>132</v>
      </c>
      <c r="E11" s="27" t="s">
        <v>109</v>
      </c>
    </row>
    <row r="12" spans="1:9" ht="30" customHeight="1" x14ac:dyDescent="0.15">
      <c r="A12" s="232">
        <v>45687</v>
      </c>
      <c r="B12" s="19" t="s">
        <v>246</v>
      </c>
      <c r="C12" s="28" t="s">
        <v>28</v>
      </c>
      <c r="D12" s="52" t="s">
        <v>129</v>
      </c>
      <c r="E12" s="30" t="s">
        <v>109</v>
      </c>
    </row>
    <row r="13" spans="1:9" ht="30" customHeight="1" x14ac:dyDescent="0.15">
      <c r="A13" s="209">
        <v>45687</v>
      </c>
      <c r="B13" s="24" t="s">
        <v>246</v>
      </c>
      <c r="C13" s="25" t="s">
        <v>30</v>
      </c>
      <c r="D13" s="50" t="s">
        <v>130</v>
      </c>
      <c r="E13" s="27" t="s">
        <v>109</v>
      </c>
    </row>
    <row r="14" spans="1:9" ht="30" customHeight="1" x14ac:dyDescent="0.15">
      <c r="A14" s="232">
        <v>45701</v>
      </c>
      <c r="B14" s="19" t="s">
        <v>246</v>
      </c>
      <c r="C14" s="28" t="s">
        <v>41</v>
      </c>
      <c r="D14" s="52" t="s">
        <v>131</v>
      </c>
      <c r="E14" s="30" t="s">
        <v>109</v>
      </c>
    </row>
    <row r="15" spans="1:9" ht="30" customHeight="1" x14ac:dyDescent="0.15">
      <c r="A15" s="209">
        <v>45701</v>
      </c>
      <c r="B15" s="24" t="s">
        <v>246</v>
      </c>
      <c r="C15" s="25" t="s">
        <v>43</v>
      </c>
      <c r="D15" s="50" t="s">
        <v>132</v>
      </c>
      <c r="E15" s="27" t="s">
        <v>109</v>
      </c>
    </row>
    <row r="36" spans="6:14" x14ac:dyDescent="0.15">
      <c r="K36" s="23"/>
      <c r="L36" s="23"/>
      <c r="M36" s="23"/>
    </row>
    <row r="37" spans="6:14" x14ac:dyDescent="0.15">
      <c r="K37" s="23"/>
      <c r="L37" s="23"/>
      <c r="M37" s="23"/>
    </row>
    <row r="40" spans="6:14" x14ac:dyDescent="0.15">
      <c r="F40" s="34"/>
    </row>
    <row r="43" spans="6:14" x14ac:dyDescent="0.15">
      <c r="L43" s="23"/>
      <c r="M43" s="23"/>
      <c r="N43" s="23"/>
    </row>
    <row r="44" spans="6:14" x14ac:dyDescent="0.15">
      <c r="L44" s="23"/>
      <c r="M44" s="23"/>
      <c r="N44" s="23"/>
    </row>
    <row r="45" spans="6:14" x14ac:dyDescent="0.15">
      <c r="K45" s="35"/>
    </row>
    <row r="46" spans="6:14" x14ac:dyDescent="0.15">
      <c r="K46" s="23"/>
      <c r="L46" s="23"/>
      <c r="M46" s="23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34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23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H58" s="34"/>
      <c r="I58" s="34"/>
      <c r="K58" s="23"/>
      <c r="L58" s="23"/>
      <c r="M58" s="23"/>
    </row>
    <row r="59" spans="8:14" x14ac:dyDescent="0.15">
      <c r="H59" s="34"/>
      <c r="I59" s="31"/>
      <c r="J59" s="31"/>
      <c r="K59" s="23"/>
      <c r="L59" s="23"/>
      <c r="M59" s="23"/>
      <c r="N59" s="23"/>
    </row>
  </sheetData>
  <mergeCells count="2">
    <mergeCell ref="A1:B1"/>
    <mergeCell ref="A2:E2"/>
  </mergeCells>
  <phoneticPr fontId="4"/>
  <hyperlinks>
    <hyperlink ref="A1:B1" location="目次!A1" display="目次!A1" xr:uid="{091D6E59-F9B1-458B-98AA-8A929ECB0719}"/>
    <hyperlink ref="E8" r:id="rId1" xr:uid="{613C1A91-1E36-47E8-804A-43F446F15775}"/>
    <hyperlink ref="E9" r:id="rId2" xr:uid="{2B03D899-608E-4996-BB81-BB3C2F6D90F7}"/>
    <hyperlink ref="E10" r:id="rId3" xr:uid="{797E4472-5CE3-47DA-9703-7BA69D842429}"/>
    <hyperlink ref="E11" r:id="rId4" xr:uid="{FA3F79CF-9856-4620-BF17-AE71B733CEC5}"/>
    <hyperlink ref="E12" r:id="rId5" xr:uid="{DF872846-D9F6-4F62-A8D2-032AE7E06FF8}"/>
    <hyperlink ref="E13" r:id="rId6" xr:uid="{06D17A4F-31FB-4E18-8DEC-56AC3FE1B23E}"/>
    <hyperlink ref="E14" r:id="rId7" xr:uid="{C41640AE-5401-4545-B0BF-ACDB5B27919B}"/>
    <hyperlink ref="E15" r:id="rId8" xr:uid="{16DBB442-56E4-4D06-A61A-506F4905CC8C}"/>
    <hyperlink ref="E4" r:id="rId9" xr:uid="{4D3721E5-84C3-4EEB-82A6-72AE9EFB4662}"/>
    <hyperlink ref="E5" r:id="rId10" xr:uid="{4E3E65B2-4A41-4E13-953F-303BC5AFED8E}"/>
    <hyperlink ref="E6" r:id="rId11" xr:uid="{AE8A96F5-389D-404C-9E84-88EDE7E777E5}"/>
    <hyperlink ref="E7" r:id="rId12" xr:uid="{AE8F954D-CD96-4160-8F31-CB7DE697A885}"/>
  </hyperlinks>
  <pageMargins left="1.299212598425197" right="0.70866141732283472" top="0.59055118110236227" bottom="0" header="0.31496062992125984" footer="0.31496062992125984"/>
  <pageSetup paperSize="9" scale="76" orientation="landscape" r:id="rId1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0465-52CF-4C0C-81BD-DB9FCD132BEF}">
  <sheetPr codeName="Sheet21">
    <pageSetUpPr fitToPage="1"/>
  </sheetPr>
  <dimension ref="A1:M59"/>
  <sheetViews>
    <sheetView zoomScaleNormal="100" workbookViewId="0">
      <pane ySplit="3" topLeftCell="A4" activePane="bottomLeft" state="frozen"/>
      <selection pane="bottomLeft" activeCell="A4" sqref="A4:A11"/>
    </sheetView>
  </sheetViews>
  <sheetFormatPr defaultRowHeight="24" x14ac:dyDescent="0.15"/>
  <cols>
    <col min="1" max="1" width="31.7109375" style="64" customWidth="1"/>
    <col min="2" max="2" width="31.7109375" style="71" customWidth="1"/>
    <col min="3" max="3" width="50.7109375" style="64" customWidth="1"/>
    <col min="4" max="4" width="50.7109375" style="65" customWidth="1"/>
    <col min="5" max="5" width="15.7109375" style="64" customWidth="1"/>
    <col min="6" max="6" width="4.7109375" style="55" customWidth="1"/>
    <col min="7" max="7" width="29.28515625" style="55" customWidth="1"/>
    <col min="8" max="16384" width="9.140625" style="55"/>
  </cols>
  <sheetData>
    <row r="1" spans="1:9" ht="30" customHeight="1" x14ac:dyDescent="0.15">
      <c r="A1" s="297" t="s">
        <v>83</v>
      </c>
      <c r="B1" s="297"/>
    </row>
    <row r="2" spans="1:9" s="68" customFormat="1" ht="30" customHeight="1" x14ac:dyDescent="0.4">
      <c r="A2" s="298" t="s">
        <v>371</v>
      </c>
      <c r="B2" s="298"/>
      <c r="C2" s="298"/>
      <c r="D2" s="298"/>
      <c r="E2" s="298"/>
      <c r="F2" s="66"/>
      <c r="G2" s="66"/>
      <c r="H2" s="67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210" t="s">
        <v>522</v>
      </c>
      <c r="B4" s="19" t="s">
        <v>245</v>
      </c>
      <c r="C4" s="69" t="s">
        <v>6</v>
      </c>
      <c r="D4" s="52" t="s">
        <v>118</v>
      </c>
      <c r="E4" s="30" t="s">
        <v>109</v>
      </c>
      <c r="F4" s="54"/>
      <c r="G4" s="54"/>
      <c r="H4" s="54"/>
    </row>
    <row r="5" spans="1:9" ht="30" customHeight="1" x14ac:dyDescent="0.15">
      <c r="A5" s="210" t="s">
        <v>522</v>
      </c>
      <c r="B5" s="24" t="s">
        <v>245</v>
      </c>
      <c r="C5" s="70" t="s">
        <v>7</v>
      </c>
      <c r="D5" s="50" t="s">
        <v>128</v>
      </c>
      <c r="E5" s="27" t="s">
        <v>109</v>
      </c>
      <c r="F5" s="54"/>
      <c r="G5" s="54"/>
      <c r="H5" s="54"/>
    </row>
    <row r="6" spans="1:9" ht="30" customHeight="1" x14ac:dyDescent="0.15">
      <c r="A6" s="198">
        <v>45471</v>
      </c>
      <c r="B6" s="19" t="s">
        <v>245</v>
      </c>
      <c r="C6" s="69" t="s">
        <v>252</v>
      </c>
      <c r="D6" s="52" t="s">
        <v>506</v>
      </c>
      <c r="E6" s="30" t="s">
        <v>109</v>
      </c>
      <c r="F6" s="54"/>
      <c r="G6" s="54"/>
      <c r="H6" s="54"/>
      <c r="I6" s="54"/>
    </row>
    <row r="7" spans="1:9" ht="30" customHeight="1" x14ac:dyDescent="0.15">
      <c r="A7" s="199">
        <v>45471</v>
      </c>
      <c r="B7" s="24" t="s">
        <v>245</v>
      </c>
      <c r="C7" s="70" t="s">
        <v>17</v>
      </c>
      <c r="D7" s="50" t="s">
        <v>117</v>
      </c>
      <c r="E7" s="27" t="s">
        <v>109</v>
      </c>
      <c r="F7" s="54"/>
      <c r="G7" s="54"/>
      <c r="H7" s="54"/>
      <c r="I7" s="54"/>
    </row>
    <row r="8" spans="1:9" ht="30" customHeight="1" x14ac:dyDescent="0.15">
      <c r="A8" s="198">
        <v>45547</v>
      </c>
      <c r="B8" s="19" t="s">
        <v>246</v>
      </c>
      <c r="C8" s="69" t="s">
        <v>6</v>
      </c>
      <c r="D8" s="52" t="s">
        <v>118</v>
      </c>
      <c r="E8" s="30" t="s">
        <v>109</v>
      </c>
    </row>
    <row r="9" spans="1:9" ht="30" customHeight="1" x14ac:dyDescent="0.15">
      <c r="A9" s="199">
        <v>45547</v>
      </c>
      <c r="B9" s="24" t="s">
        <v>246</v>
      </c>
      <c r="C9" s="70" t="s">
        <v>7</v>
      </c>
      <c r="D9" s="50" t="s">
        <v>128</v>
      </c>
      <c r="E9" s="27" t="s">
        <v>109</v>
      </c>
    </row>
    <row r="10" spans="1:9" ht="30" customHeight="1" x14ac:dyDescent="0.15">
      <c r="A10" s="210" t="s">
        <v>523</v>
      </c>
      <c r="B10" s="19" t="s">
        <v>246</v>
      </c>
      <c r="C10" s="69" t="s">
        <v>252</v>
      </c>
      <c r="D10" s="52" t="s">
        <v>507</v>
      </c>
      <c r="E10" s="30" t="s">
        <v>109</v>
      </c>
    </row>
    <row r="11" spans="1:9" ht="30" customHeight="1" x14ac:dyDescent="0.15">
      <c r="A11" s="210" t="s">
        <v>523</v>
      </c>
      <c r="B11" s="24" t="s">
        <v>246</v>
      </c>
      <c r="C11" s="70" t="s">
        <v>17</v>
      </c>
      <c r="D11" s="50" t="s">
        <v>117</v>
      </c>
      <c r="E11" s="27" t="s">
        <v>109</v>
      </c>
    </row>
    <row r="36" spans="5:13" x14ac:dyDescent="0.15">
      <c r="J36" s="54"/>
      <c r="K36" s="54"/>
      <c r="L36" s="54"/>
    </row>
    <row r="37" spans="5:13" x14ac:dyDescent="0.15">
      <c r="J37" s="54"/>
      <c r="K37" s="54"/>
      <c r="L37" s="54"/>
    </row>
    <row r="40" spans="5:13" x14ac:dyDescent="0.15">
      <c r="E40" s="72"/>
    </row>
    <row r="43" spans="5:13" x14ac:dyDescent="0.15">
      <c r="K43" s="54"/>
      <c r="L43" s="54"/>
      <c r="M43" s="54"/>
    </row>
    <row r="44" spans="5:13" x14ac:dyDescent="0.15">
      <c r="K44" s="54"/>
      <c r="L44" s="54"/>
      <c r="M44" s="54"/>
    </row>
    <row r="45" spans="5:13" x14ac:dyDescent="0.15">
      <c r="J45" s="72"/>
    </row>
    <row r="46" spans="5:13" x14ac:dyDescent="0.15">
      <c r="J46" s="54"/>
      <c r="K46" s="54"/>
      <c r="L46" s="54"/>
    </row>
    <row r="47" spans="5:13" x14ac:dyDescent="0.15">
      <c r="J47" s="54"/>
      <c r="K47" s="54"/>
      <c r="L47" s="54"/>
    </row>
    <row r="48" spans="5:13" x14ac:dyDescent="0.15">
      <c r="J48" s="54"/>
      <c r="K48" s="54"/>
      <c r="L48" s="54"/>
    </row>
    <row r="49" spans="7:13" x14ac:dyDescent="0.15">
      <c r="J49" s="54"/>
      <c r="K49" s="54"/>
      <c r="L49" s="54"/>
    </row>
    <row r="50" spans="7:13" x14ac:dyDescent="0.15">
      <c r="J50" s="73"/>
      <c r="K50" s="54"/>
      <c r="L50" s="54"/>
    </row>
    <row r="51" spans="7:13" x14ac:dyDescent="0.15">
      <c r="J51" s="73"/>
      <c r="K51" s="54"/>
      <c r="L51" s="54"/>
    </row>
    <row r="52" spans="7:13" x14ac:dyDescent="0.15">
      <c r="J52" s="54"/>
      <c r="K52" s="54"/>
      <c r="L52" s="54"/>
    </row>
    <row r="53" spans="7:13" x14ac:dyDescent="0.15">
      <c r="J53" s="54"/>
      <c r="K53" s="54"/>
      <c r="L53" s="54"/>
    </row>
    <row r="54" spans="7:13" x14ac:dyDescent="0.15">
      <c r="J54" s="54"/>
      <c r="K54" s="54"/>
      <c r="L54" s="54"/>
    </row>
    <row r="55" spans="7:13" x14ac:dyDescent="0.15">
      <c r="J55" s="54"/>
      <c r="K55" s="54"/>
      <c r="L55" s="54"/>
    </row>
    <row r="56" spans="7:13" x14ac:dyDescent="0.15">
      <c r="J56" s="54"/>
      <c r="K56" s="54"/>
      <c r="L56" s="54"/>
    </row>
    <row r="57" spans="7:13" x14ac:dyDescent="0.15">
      <c r="J57" s="54"/>
      <c r="K57" s="54"/>
      <c r="L57" s="54"/>
    </row>
    <row r="58" spans="7:13" x14ac:dyDescent="0.15">
      <c r="G58" s="73"/>
      <c r="H58" s="73"/>
      <c r="J58" s="54"/>
      <c r="K58" s="54"/>
      <c r="L58" s="54"/>
    </row>
    <row r="59" spans="7:13" x14ac:dyDescent="0.15">
      <c r="G59" s="73"/>
      <c r="H59" s="74"/>
      <c r="I59" s="74"/>
      <c r="J59" s="54"/>
      <c r="K59" s="54"/>
      <c r="L59" s="54"/>
      <c r="M59" s="54"/>
    </row>
  </sheetData>
  <mergeCells count="2">
    <mergeCell ref="A1:B1"/>
    <mergeCell ref="A2:E2"/>
  </mergeCells>
  <phoneticPr fontId="4"/>
  <hyperlinks>
    <hyperlink ref="A1:B1" location="目次!A1" display="目次!A1" xr:uid="{81E5258B-F6D8-4149-9049-807D9B51192C}"/>
    <hyperlink ref="E4" r:id="rId1" xr:uid="{7C92D46D-F2E2-4101-9D18-A4BC00CD579D}"/>
    <hyperlink ref="E5" r:id="rId2" xr:uid="{55A963CD-1F6F-438A-9D5B-1691B596A346}"/>
    <hyperlink ref="E6" r:id="rId3" xr:uid="{98F9565A-23C9-432D-B3E8-AAF0162D6517}"/>
    <hyperlink ref="E7" r:id="rId4" xr:uid="{DBFCE109-C733-4D7B-A9F2-8D4039933510}"/>
    <hyperlink ref="E8" r:id="rId5" xr:uid="{17F28039-2C37-43B0-86DC-8B1391D33232}"/>
    <hyperlink ref="E9" r:id="rId6" xr:uid="{7AE0329E-E833-444E-B6E5-BDFB584E4D30}"/>
    <hyperlink ref="E11" r:id="rId7" xr:uid="{E813B7B7-C0E6-4A4F-9B8C-13628E1F0D2F}"/>
    <hyperlink ref="E10" r:id="rId8" xr:uid="{E9AF561B-996B-4F7A-8883-C9BCEAF5E008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6AC1-5F0A-4E6B-B6A1-607AECD60C12}">
  <sheetPr codeName="Sheet22">
    <pageSetUpPr fitToPage="1"/>
  </sheetPr>
  <dimension ref="A1:N68"/>
  <sheetViews>
    <sheetView zoomScaleNormal="100" workbookViewId="0">
      <pane ySplit="3" topLeftCell="A4" activePane="bottomLeft" state="frozen"/>
      <selection pane="bottomLeft" activeCell="A4" sqref="A4:A27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297" t="s">
        <v>83</v>
      </c>
      <c r="B1" s="297"/>
    </row>
    <row r="2" spans="1:9" s="68" customFormat="1" ht="30" customHeight="1" x14ac:dyDescent="0.4">
      <c r="A2" s="298" t="s">
        <v>372</v>
      </c>
      <c r="B2" s="298"/>
      <c r="C2" s="298"/>
      <c r="D2" s="298"/>
      <c r="E2" s="298"/>
      <c r="F2" s="66"/>
      <c r="G2" s="66"/>
      <c r="H2" s="66"/>
      <c r="I2" s="67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F3" s="54"/>
      <c r="G3" s="54"/>
      <c r="H3" s="54"/>
    </row>
    <row r="4" spans="1:9" ht="30" customHeight="1" x14ac:dyDescent="0.15">
      <c r="A4" s="233">
        <v>45401</v>
      </c>
      <c r="B4" s="19" t="s">
        <v>245</v>
      </c>
      <c r="C4" s="69" t="s">
        <v>55</v>
      </c>
      <c r="D4" s="52" t="s">
        <v>167</v>
      </c>
      <c r="E4" s="30" t="s">
        <v>109</v>
      </c>
      <c r="F4" s="73"/>
      <c r="G4" s="73"/>
      <c r="H4" s="73"/>
    </row>
    <row r="5" spans="1:9" ht="30" customHeight="1" x14ac:dyDescent="0.15">
      <c r="A5" s="234">
        <v>45401</v>
      </c>
      <c r="B5" s="24" t="s">
        <v>245</v>
      </c>
      <c r="C5" s="70" t="s">
        <v>56</v>
      </c>
      <c r="D5" s="50" t="s">
        <v>168</v>
      </c>
      <c r="E5" s="27" t="s">
        <v>109</v>
      </c>
      <c r="F5" s="54"/>
      <c r="G5" s="54"/>
      <c r="H5" s="54"/>
    </row>
    <row r="6" spans="1:9" ht="30" customHeight="1" x14ac:dyDescent="0.15">
      <c r="A6" s="233">
        <v>45429</v>
      </c>
      <c r="B6" s="19" t="s">
        <v>245</v>
      </c>
      <c r="C6" s="69" t="s">
        <v>57</v>
      </c>
      <c r="D6" s="52" t="s">
        <v>169</v>
      </c>
      <c r="E6" s="30" t="s">
        <v>109</v>
      </c>
      <c r="F6" s="54"/>
      <c r="G6" s="54"/>
      <c r="H6" s="54"/>
    </row>
    <row r="7" spans="1:9" ht="30" customHeight="1" x14ac:dyDescent="0.15">
      <c r="A7" s="234">
        <v>45429</v>
      </c>
      <c r="B7" s="24" t="s">
        <v>245</v>
      </c>
      <c r="C7" s="70" t="s">
        <v>58</v>
      </c>
      <c r="D7" s="50" t="s">
        <v>170</v>
      </c>
      <c r="E7" s="27" t="s">
        <v>109</v>
      </c>
      <c r="F7" s="54"/>
      <c r="G7" s="54"/>
      <c r="H7" s="54"/>
    </row>
    <row r="8" spans="1:9" ht="30" customHeight="1" x14ac:dyDescent="0.15">
      <c r="A8" s="233">
        <v>45442</v>
      </c>
      <c r="B8" s="19" t="s">
        <v>246</v>
      </c>
      <c r="C8" s="69" t="s">
        <v>253</v>
      </c>
      <c r="D8" s="52" t="s">
        <v>171</v>
      </c>
      <c r="E8" s="30" t="s">
        <v>109</v>
      </c>
      <c r="F8" s="54"/>
      <c r="G8" s="54"/>
      <c r="H8" s="54"/>
    </row>
    <row r="9" spans="1:9" ht="30" customHeight="1" x14ac:dyDescent="0.15">
      <c r="A9" s="234">
        <v>45442</v>
      </c>
      <c r="B9" s="24" t="s">
        <v>246</v>
      </c>
      <c r="C9" s="70" t="s">
        <v>254</v>
      </c>
      <c r="D9" s="50" t="s">
        <v>172</v>
      </c>
      <c r="E9" s="27" t="s">
        <v>109</v>
      </c>
      <c r="F9" s="54"/>
      <c r="G9" s="54"/>
      <c r="H9" s="54"/>
    </row>
    <row r="10" spans="1:9" ht="30" customHeight="1" x14ac:dyDescent="0.15">
      <c r="A10" s="233">
        <v>45450</v>
      </c>
      <c r="B10" s="19" t="s">
        <v>246</v>
      </c>
      <c r="C10" s="69" t="s">
        <v>1</v>
      </c>
      <c r="D10" s="52" t="s">
        <v>173</v>
      </c>
      <c r="E10" s="30" t="s">
        <v>109</v>
      </c>
    </row>
    <row r="11" spans="1:9" ht="30" customHeight="1" x14ac:dyDescent="0.15">
      <c r="A11" s="234">
        <v>45450</v>
      </c>
      <c r="B11" s="24" t="s">
        <v>246</v>
      </c>
      <c r="C11" s="70" t="s">
        <v>2</v>
      </c>
      <c r="D11" s="50" t="s">
        <v>174</v>
      </c>
      <c r="E11" s="27" t="s">
        <v>109</v>
      </c>
      <c r="G11" s="54"/>
      <c r="H11" s="54"/>
      <c r="I11" s="54"/>
    </row>
    <row r="12" spans="1:9" ht="30" customHeight="1" x14ac:dyDescent="0.15">
      <c r="A12" s="235">
        <v>45537</v>
      </c>
      <c r="B12" s="19" t="s">
        <v>246</v>
      </c>
      <c r="C12" s="69" t="s">
        <v>55</v>
      </c>
      <c r="D12" s="52" t="s">
        <v>167</v>
      </c>
      <c r="E12" s="30" t="s">
        <v>109</v>
      </c>
      <c r="G12" s="54"/>
      <c r="H12" s="54"/>
      <c r="I12" s="54"/>
    </row>
    <row r="13" spans="1:9" ht="30" customHeight="1" x14ac:dyDescent="0.15">
      <c r="A13" s="236">
        <v>45537</v>
      </c>
      <c r="B13" s="24" t="s">
        <v>246</v>
      </c>
      <c r="C13" s="70" t="s">
        <v>56</v>
      </c>
      <c r="D13" s="50" t="s">
        <v>168</v>
      </c>
      <c r="E13" s="27" t="s">
        <v>109</v>
      </c>
      <c r="G13" s="54"/>
      <c r="H13" s="54"/>
      <c r="I13" s="54"/>
    </row>
    <row r="14" spans="1:9" ht="30" customHeight="1" x14ac:dyDescent="0.15">
      <c r="A14" s="235">
        <v>45565</v>
      </c>
      <c r="B14" s="19" t="s">
        <v>246</v>
      </c>
      <c r="C14" s="69" t="s">
        <v>57</v>
      </c>
      <c r="D14" s="52" t="s">
        <v>169</v>
      </c>
      <c r="E14" s="30" t="s">
        <v>109</v>
      </c>
      <c r="G14" s="54"/>
      <c r="H14" s="54"/>
      <c r="I14" s="54"/>
    </row>
    <row r="15" spans="1:9" ht="30" customHeight="1" x14ac:dyDescent="0.15">
      <c r="A15" s="236">
        <v>45565</v>
      </c>
      <c r="B15" s="24" t="s">
        <v>246</v>
      </c>
      <c r="C15" s="70" t="s">
        <v>58</v>
      </c>
      <c r="D15" s="50" t="s">
        <v>170</v>
      </c>
      <c r="E15" s="27" t="s">
        <v>109</v>
      </c>
      <c r="G15" s="54"/>
      <c r="H15" s="54"/>
      <c r="I15" s="54"/>
    </row>
    <row r="16" spans="1:9" ht="30" customHeight="1" x14ac:dyDescent="0.15">
      <c r="A16" s="233">
        <v>45583</v>
      </c>
      <c r="B16" s="19" t="s">
        <v>246</v>
      </c>
      <c r="C16" s="69" t="s">
        <v>253</v>
      </c>
      <c r="D16" s="52" t="s">
        <v>171</v>
      </c>
      <c r="E16" s="30" t="s">
        <v>109</v>
      </c>
      <c r="G16" s="54"/>
      <c r="H16" s="54"/>
      <c r="I16" s="54"/>
    </row>
    <row r="17" spans="1:9" ht="30" customHeight="1" x14ac:dyDescent="0.15">
      <c r="A17" s="234">
        <v>45583</v>
      </c>
      <c r="B17" s="24" t="s">
        <v>246</v>
      </c>
      <c r="C17" s="70" t="s">
        <v>254</v>
      </c>
      <c r="D17" s="50" t="s">
        <v>172</v>
      </c>
      <c r="E17" s="27" t="s">
        <v>109</v>
      </c>
      <c r="G17" s="54"/>
      <c r="H17" s="54"/>
      <c r="I17" s="54"/>
    </row>
    <row r="18" spans="1:9" ht="30" customHeight="1" x14ac:dyDescent="0.15">
      <c r="A18" s="233">
        <v>45603</v>
      </c>
      <c r="B18" s="19" t="s">
        <v>246</v>
      </c>
      <c r="C18" s="69" t="s">
        <v>1</v>
      </c>
      <c r="D18" s="52" t="s">
        <v>173</v>
      </c>
      <c r="E18" s="30" t="s">
        <v>109</v>
      </c>
      <c r="F18" s="73"/>
      <c r="G18" s="54"/>
      <c r="H18" s="54"/>
      <c r="I18" s="54"/>
    </row>
    <row r="19" spans="1:9" ht="30" customHeight="1" x14ac:dyDescent="0.15">
      <c r="A19" s="234">
        <v>45603</v>
      </c>
      <c r="B19" s="24" t="s">
        <v>246</v>
      </c>
      <c r="C19" s="70" t="s">
        <v>2</v>
      </c>
      <c r="D19" s="50" t="s">
        <v>174</v>
      </c>
      <c r="E19" s="27" t="s">
        <v>109</v>
      </c>
      <c r="F19" s="73"/>
      <c r="G19" s="54"/>
      <c r="H19" s="54"/>
      <c r="I19" s="54"/>
    </row>
    <row r="20" spans="1:9" ht="30" customHeight="1" x14ac:dyDescent="0.15">
      <c r="A20" s="237">
        <v>45632</v>
      </c>
      <c r="B20" s="19" t="s">
        <v>246</v>
      </c>
      <c r="C20" s="69" t="s">
        <v>55</v>
      </c>
      <c r="D20" s="52" t="s">
        <v>167</v>
      </c>
      <c r="E20" s="30" t="s">
        <v>109</v>
      </c>
    </row>
    <row r="21" spans="1:9" ht="30" customHeight="1" x14ac:dyDescent="0.15">
      <c r="A21" s="238">
        <v>45632</v>
      </c>
      <c r="B21" s="24" t="s">
        <v>246</v>
      </c>
      <c r="C21" s="70" t="s">
        <v>56</v>
      </c>
      <c r="D21" s="50" t="s">
        <v>168</v>
      </c>
      <c r="E21" s="27" t="s">
        <v>109</v>
      </c>
    </row>
    <row r="22" spans="1:9" ht="30" customHeight="1" x14ac:dyDescent="0.15">
      <c r="A22" s="237">
        <v>45639</v>
      </c>
      <c r="B22" s="19" t="s">
        <v>246</v>
      </c>
      <c r="C22" s="69" t="s">
        <v>57</v>
      </c>
      <c r="D22" s="52" t="s">
        <v>169</v>
      </c>
      <c r="E22" s="30" t="s">
        <v>109</v>
      </c>
    </row>
    <row r="23" spans="1:9" ht="30" customHeight="1" x14ac:dyDescent="0.15">
      <c r="A23" s="238">
        <v>45639</v>
      </c>
      <c r="B23" s="24" t="s">
        <v>246</v>
      </c>
      <c r="C23" s="70" t="s">
        <v>58</v>
      </c>
      <c r="D23" s="50" t="s">
        <v>170</v>
      </c>
      <c r="E23" s="27" t="s">
        <v>109</v>
      </c>
    </row>
    <row r="24" spans="1:9" ht="30" customHeight="1" x14ac:dyDescent="0.15">
      <c r="A24" s="237">
        <v>45684</v>
      </c>
      <c r="B24" s="19" t="s">
        <v>246</v>
      </c>
      <c r="C24" s="69" t="s">
        <v>253</v>
      </c>
      <c r="D24" s="52" t="s">
        <v>171</v>
      </c>
      <c r="E24" s="30" t="s">
        <v>109</v>
      </c>
    </row>
    <row r="25" spans="1:9" ht="30" customHeight="1" x14ac:dyDescent="0.15">
      <c r="A25" s="238">
        <v>45684</v>
      </c>
      <c r="B25" s="24" t="s">
        <v>246</v>
      </c>
      <c r="C25" s="70" t="s">
        <v>254</v>
      </c>
      <c r="D25" s="50" t="s">
        <v>172</v>
      </c>
      <c r="E25" s="27" t="s">
        <v>109</v>
      </c>
    </row>
    <row r="26" spans="1:9" ht="30" customHeight="1" x14ac:dyDescent="0.15">
      <c r="A26" s="237">
        <v>45694</v>
      </c>
      <c r="B26" s="19" t="s">
        <v>246</v>
      </c>
      <c r="C26" s="69" t="s">
        <v>1</v>
      </c>
      <c r="D26" s="52" t="s">
        <v>173</v>
      </c>
      <c r="E26" s="30" t="s">
        <v>109</v>
      </c>
    </row>
    <row r="27" spans="1:9" ht="30" customHeight="1" x14ac:dyDescent="0.15">
      <c r="A27" s="238">
        <v>45694</v>
      </c>
      <c r="B27" s="24" t="s">
        <v>246</v>
      </c>
      <c r="C27" s="70" t="s">
        <v>2</v>
      </c>
      <c r="D27" s="50" t="s">
        <v>174</v>
      </c>
      <c r="E27" s="27" t="s">
        <v>109</v>
      </c>
    </row>
    <row r="45" spans="11:13" x14ac:dyDescent="0.15">
      <c r="K45" s="54"/>
      <c r="L45" s="54"/>
      <c r="M45" s="54"/>
    </row>
    <row r="46" spans="11:13" x14ac:dyDescent="0.15">
      <c r="K46" s="54"/>
      <c r="L46" s="54"/>
      <c r="M46" s="54"/>
    </row>
    <row r="49" spans="6:14" x14ac:dyDescent="0.15">
      <c r="F49" s="73"/>
    </row>
    <row r="52" spans="6:14" x14ac:dyDescent="0.15">
      <c r="L52" s="54"/>
      <c r="M52" s="54"/>
      <c r="N52" s="54"/>
    </row>
    <row r="53" spans="6:14" x14ac:dyDescent="0.15">
      <c r="L53" s="54"/>
      <c r="M53" s="54"/>
      <c r="N53" s="54"/>
    </row>
    <row r="54" spans="6:14" x14ac:dyDescent="0.15">
      <c r="K54" s="72"/>
    </row>
    <row r="55" spans="6:14" x14ac:dyDescent="0.15">
      <c r="K55" s="54"/>
      <c r="L55" s="54"/>
      <c r="M55" s="54"/>
    </row>
    <row r="56" spans="6:14" x14ac:dyDescent="0.15">
      <c r="K56" s="54"/>
      <c r="L56" s="54"/>
      <c r="M56" s="54"/>
    </row>
    <row r="57" spans="6:14" x14ac:dyDescent="0.15">
      <c r="K57" s="54"/>
      <c r="L57" s="54"/>
      <c r="M57" s="54"/>
    </row>
    <row r="58" spans="6:14" x14ac:dyDescent="0.15">
      <c r="K58" s="54"/>
      <c r="L58" s="54"/>
      <c r="M58" s="54"/>
    </row>
    <row r="59" spans="6:14" x14ac:dyDescent="0.15">
      <c r="K59" s="73"/>
      <c r="L59" s="54"/>
      <c r="M59" s="54"/>
    </row>
    <row r="60" spans="6:14" x14ac:dyDescent="0.15">
      <c r="K60" s="73"/>
      <c r="L60" s="54"/>
      <c r="M60" s="54"/>
    </row>
    <row r="61" spans="6:14" x14ac:dyDescent="0.15">
      <c r="K61" s="54"/>
      <c r="L61" s="54"/>
      <c r="M61" s="54"/>
    </row>
    <row r="62" spans="6:14" x14ac:dyDescent="0.15">
      <c r="K62" s="54"/>
      <c r="L62" s="54"/>
      <c r="M62" s="54"/>
    </row>
    <row r="63" spans="6:14" x14ac:dyDescent="0.15">
      <c r="K63" s="54"/>
      <c r="L63" s="54"/>
      <c r="M63" s="54"/>
    </row>
    <row r="64" spans="6:14" x14ac:dyDescent="0.15">
      <c r="K64" s="54"/>
      <c r="L64" s="54"/>
      <c r="M64" s="54"/>
    </row>
    <row r="65" spans="8:14" x14ac:dyDescent="0.15">
      <c r="K65" s="54"/>
      <c r="L65" s="54"/>
      <c r="M65" s="54"/>
    </row>
    <row r="66" spans="8:14" x14ac:dyDescent="0.15">
      <c r="K66" s="54"/>
      <c r="L66" s="54"/>
      <c r="M66" s="54"/>
    </row>
    <row r="67" spans="8:14" x14ac:dyDescent="0.15">
      <c r="H67" s="73"/>
      <c r="I67" s="73"/>
      <c r="K67" s="54"/>
      <c r="L67" s="54"/>
      <c r="M67" s="54"/>
    </row>
    <row r="68" spans="8:14" x14ac:dyDescent="0.15">
      <c r="H68" s="73"/>
      <c r="I68" s="74"/>
      <c r="J68" s="74"/>
      <c r="K68" s="54"/>
      <c r="L68" s="54"/>
      <c r="M68" s="54"/>
      <c r="N68" s="54"/>
    </row>
  </sheetData>
  <mergeCells count="2">
    <mergeCell ref="A1:B1"/>
    <mergeCell ref="A2:E2"/>
  </mergeCells>
  <phoneticPr fontId="4"/>
  <hyperlinks>
    <hyperlink ref="A1:B1" location="目次!A1" display="目次!A1" xr:uid="{24B67726-C222-44B9-AD4C-AF926FB24027}"/>
    <hyperlink ref="E4" r:id="rId1" xr:uid="{C27F7DCB-EBB5-4B49-A41F-A9D6F24F2625}"/>
    <hyperlink ref="E8" r:id="rId2" xr:uid="{14E94752-18F1-43F9-9FC9-330B0937AC75}"/>
    <hyperlink ref="E10" r:id="rId3" xr:uid="{B1BE747B-AB9F-4410-8CF6-67479FE9FC6B}"/>
    <hyperlink ref="E6" r:id="rId4" xr:uid="{5C7D7BB2-8A27-46A1-9BA7-B10A49577075}"/>
    <hyperlink ref="E9" r:id="rId5" xr:uid="{5767E4E2-B5B5-4443-9249-3B14F6094A81}"/>
    <hyperlink ref="E5" r:id="rId6" xr:uid="{D3C7C357-4D49-4EB1-A332-DBCA167E8171}"/>
    <hyperlink ref="E11" r:id="rId7" xr:uid="{EAC3F0B8-C12E-4256-83AB-67E167B9556B}"/>
    <hyperlink ref="E7" r:id="rId8" xr:uid="{66532E23-1639-4E11-84B9-9CA613762398}"/>
    <hyperlink ref="E12" r:id="rId9" xr:uid="{73A8EA92-7FA9-482A-AA0D-0B041F207286}"/>
    <hyperlink ref="E16" r:id="rId10" xr:uid="{F72325EE-E797-402E-BADB-8AB2A85194B4}"/>
    <hyperlink ref="E18" r:id="rId11" xr:uid="{0B8B2371-C072-4D65-8EBA-35CA27F354DF}"/>
    <hyperlink ref="E14" r:id="rId12" xr:uid="{C7D4AB75-7869-4F0F-BEB3-0C44B3806A46}"/>
    <hyperlink ref="E17" r:id="rId13" xr:uid="{66D0A246-BEA9-4AB8-95D1-E089211791D3}"/>
    <hyperlink ref="E13" r:id="rId14" xr:uid="{B617D0ED-0308-40C1-B8A3-92FF5B67450E}"/>
    <hyperlink ref="E19" r:id="rId15" xr:uid="{A1C66F01-9FB7-4520-8171-0FA2A44CD39C}"/>
    <hyperlink ref="E15" r:id="rId16" xr:uid="{6F1FBC9B-6685-48C3-8354-8202DED8E25E}"/>
    <hyperlink ref="E20" r:id="rId17" xr:uid="{9800681F-1E04-4ACA-9D0F-43511621C9F1}"/>
    <hyperlink ref="E24" r:id="rId18" xr:uid="{8CC4D33A-D478-41B1-9B84-15FEEC2934FD}"/>
    <hyperlink ref="E26" r:id="rId19" xr:uid="{AB6EC8E5-86B3-4170-B7F2-96EF07DB6D75}"/>
    <hyperlink ref="E22" r:id="rId20" xr:uid="{B3A45A1E-7AD2-4BA8-B16E-5B7E9B41CA30}"/>
    <hyperlink ref="E25" r:id="rId21" xr:uid="{458316D7-DDF6-4651-8177-87EFE47E1C39}"/>
    <hyperlink ref="E21" r:id="rId22" xr:uid="{680E52AB-5B02-4479-8A11-21519C03175C}"/>
    <hyperlink ref="E27" r:id="rId23" xr:uid="{06479143-13DD-40C7-8E9B-DBFA9BF9986F}"/>
    <hyperlink ref="E23" r:id="rId24" xr:uid="{521EB2E2-96C2-4EF6-93AF-8E6CC05CB907}"/>
  </hyperlinks>
  <pageMargins left="1.299212598425197" right="0.70866141732283472" top="0.59055118110236227" bottom="0" header="0.31496062992125984" footer="0.31496062992125984"/>
  <pageSetup paperSize="9" scale="71" orientation="landscape"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DC5-3183-494A-AFE2-2C9AD133BCD1}">
  <sheetPr codeName="Sheet23">
    <pageSetUpPr fitToPage="1"/>
  </sheetPr>
  <dimension ref="A1:N59"/>
  <sheetViews>
    <sheetView zoomScaleNormal="100" workbookViewId="0">
      <pane ySplit="3" topLeftCell="A4" activePane="bottomLeft" state="frozen"/>
      <selection pane="bottomLeft" activeCell="A4" sqref="A4:A13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297" t="s">
        <v>83</v>
      </c>
      <c r="B1" s="297"/>
    </row>
    <row r="2" spans="1:9" s="68" customFormat="1" ht="30" customHeight="1" x14ac:dyDescent="0.4">
      <c r="A2" s="298" t="s">
        <v>373</v>
      </c>
      <c r="B2" s="298"/>
      <c r="C2" s="298"/>
      <c r="D2" s="298"/>
      <c r="E2" s="298"/>
      <c r="F2" s="66"/>
      <c r="G2" s="66"/>
      <c r="H2" s="66"/>
      <c r="I2" s="67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  <c r="F3" s="73"/>
      <c r="G3" s="54"/>
      <c r="H3" s="54"/>
      <c r="I3" s="54"/>
    </row>
    <row r="4" spans="1:9" ht="30" customHeight="1" x14ac:dyDescent="0.15">
      <c r="A4" s="198">
        <v>45421</v>
      </c>
      <c r="B4" s="39" t="s">
        <v>245</v>
      </c>
      <c r="C4" s="69" t="s">
        <v>44</v>
      </c>
      <c r="D4" s="52" t="s">
        <v>509</v>
      </c>
      <c r="E4" s="30" t="s">
        <v>109</v>
      </c>
      <c r="F4" s="54"/>
      <c r="G4" s="54"/>
      <c r="H4" s="54"/>
      <c r="I4" s="54"/>
    </row>
    <row r="5" spans="1:9" ht="30" customHeight="1" x14ac:dyDescent="0.15">
      <c r="A5" s="199">
        <v>45421</v>
      </c>
      <c r="B5" s="24" t="s">
        <v>245</v>
      </c>
      <c r="C5" s="70" t="s">
        <v>25</v>
      </c>
      <c r="D5" s="50" t="s">
        <v>119</v>
      </c>
      <c r="E5" s="27" t="s">
        <v>109</v>
      </c>
      <c r="F5" s="54"/>
      <c r="G5" s="54"/>
      <c r="H5" s="54"/>
      <c r="I5" s="73"/>
    </row>
    <row r="6" spans="1:9" ht="30" customHeight="1" x14ac:dyDescent="0.15">
      <c r="A6" s="198">
        <v>45463</v>
      </c>
      <c r="B6" s="39" t="s">
        <v>245</v>
      </c>
      <c r="C6" s="69" t="s">
        <v>126</v>
      </c>
      <c r="D6" s="52" t="s">
        <v>175</v>
      </c>
      <c r="E6" s="30" t="s">
        <v>109</v>
      </c>
      <c r="F6" s="54"/>
      <c r="G6" s="54"/>
      <c r="H6" s="54"/>
      <c r="I6" s="73"/>
    </row>
    <row r="7" spans="1:9" ht="30" customHeight="1" x14ac:dyDescent="0.15">
      <c r="A7" s="199">
        <v>45463</v>
      </c>
      <c r="B7" s="24" t="s">
        <v>245</v>
      </c>
      <c r="C7" s="70" t="s">
        <v>47</v>
      </c>
      <c r="D7" s="50" t="s">
        <v>120</v>
      </c>
      <c r="E7" s="27" t="s">
        <v>109</v>
      </c>
      <c r="F7" s="54"/>
      <c r="G7" s="54"/>
      <c r="H7" s="54"/>
      <c r="I7" s="73"/>
    </row>
    <row r="8" spans="1:9" ht="30" customHeight="1" x14ac:dyDescent="0.15">
      <c r="A8" s="198">
        <v>45554</v>
      </c>
      <c r="B8" s="39" t="s">
        <v>246</v>
      </c>
      <c r="C8" s="69" t="s">
        <v>126</v>
      </c>
      <c r="D8" s="52" t="s">
        <v>175</v>
      </c>
      <c r="E8" s="30" t="s">
        <v>109</v>
      </c>
      <c r="F8" s="54"/>
      <c r="G8" s="54"/>
      <c r="H8" s="54"/>
      <c r="I8" s="73"/>
    </row>
    <row r="9" spans="1:9" ht="30" customHeight="1" x14ac:dyDescent="0.15">
      <c r="A9" s="199">
        <v>45554</v>
      </c>
      <c r="B9" s="24" t="s">
        <v>246</v>
      </c>
      <c r="C9" s="70" t="s">
        <v>35</v>
      </c>
      <c r="D9" s="50" t="s">
        <v>508</v>
      </c>
      <c r="E9" s="27" t="s">
        <v>109</v>
      </c>
      <c r="F9" s="54"/>
      <c r="G9" s="54"/>
      <c r="H9" s="54"/>
      <c r="I9" s="73"/>
    </row>
    <row r="10" spans="1:9" ht="30" customHeight="1" x14ac:dyDescent="0.15">
      <c r="A10" s="198">
        <v>45589</v>
      </c>
      <c r="B10" s="39" t="s">
        <v>246</v>
      </c>
      <c r="C10" s="69" t="s">
        <v>27</v>
      </c>
      <c r="D10" s="52" t="s">
        <v>176</v>
      </c>
      <c r="E10" s="30" t="s">
        <v>109</v>
      </c>
      <c r="G10" s="73"/>
      <c r="H10" s="73"/>
      <c r="I10" s="73"/>
    </row>
    <row r="11" spans="1:9" ht="30" customHeight="1" x14ac:dyDescent="0.15">
      <c r="A11" s="199">
        <v>45589</v>
      </c>
      <c r="B11" s="24" t="s">
        <v>246</v>
      </c>
      <c r="C11" s="70" t="s">
        <v>37</v>
      </c>
      <c r="D11" s="50" t="s">
        <v>177</v>
      </c>
      <c r="E11" s="27" t="s">
        <v>109</v>
      </c>
    </row>
    <row r="12" spans="1:9" ht="30" customHeight="1" x14ac:dyDescent="0.15">
      <c r="A12" s="198">
        <v>45635</v>
      </c>
      <c r="B12" s="39" t="s">
        <v>246</v>
      </c>
      <c r="C12" s="69" t="s">
        <v>46</v>
      </c>
      <c r="D12" s="52" t="s">
        <v>178</v>
      </c>
      <c r="E12" s="30" t="s">
        <v>109</v>
      </c>
    </row>
    <row r="13" spans="1:9" ht="30" customHeight="1" x14ac:dyDescent="0.15">
      <c r="A13" s="199">
        <v>45635</v>
      </c>
      <c r="B13" s="24" t="s">
        <v>246</v>
      </c>
      <c r="C13" s="70" t="s">
        <v>35</v>
      </c>
      <c r="D13" s="50" t="s">
        <v>508</v>
      </c>
      <c r="E13" s="27" t="s">
        <v>109</v>
      </c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4C4FC65-9867-4B5D-B450-F929D0CE61A4}"/>
    <hyperlink ref="E4" r:id="rId1" xr:uid="{EAEFE880-4431-4AD8-A56B-B4E7D3139AFB}"/>
    <hyperlink ref="E11" r:id="rId2" xr:uid="{D99064EE-F7EF-4AAF-909C-5B274EEA085E}"/>
    <hyperlink ref="E12" r:id="rId3" xr:uid="{D8186DA1-2680-44B3-A71F-55A13FDC9324}"/>
    <hyperlink ref="E5" r:id="rId4" xr:uid="{767A942F-2C51-4105-B12A-09F89BD71086}"/>
    <hyperlink ref="E6" r:id="rId5" xr:uid="{B0E13311-DF69-4015-9D14-5C1E0365F014}"/>
    <hyperlink ref="E10" r:id="rId6" xr:uid="{9272A5C4-9D8E-45A0-A18C-FBECCA7CE768}"/>
    <hyperlink ref="E7" r:id="rId7" xr:uid="{7E89ADAD-04A4-403C-AEB6-CA8668359683}"/>
    <hyperlink ref="E13" r:id="rId8" xr:uid="{EA434487-88AA-42FC-90F2-D87A2A6CDAA1}"/>
    <hyperlink ref="E8" r:id="rId9" xr:uid="{C529BAF7-0C90-4DB4-8345-09E88753A7B1}"/>
    <hyperlink ref="E9" r:id="rId10" xr:uid="{61DD60A4-0711-4E12-B16B-EA79C1C542E2}"/>
  </hyperlinks>
  <pageMargins left="1.299212598425197" right="0.70866141732283472" top="0.59055118110236227" bottom="0" header="0.31496062992125984" footer="0.31496062992125984"/>
  <pageSetup paperSize="9" scale="76" orientation="landscape" r:id="rId1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0323-3563-41A2-A671-055579A0FF71}">
  <sheetPr codeName="Sheet24">
    <pageSetUpPr fitToPage="1"/>
  </sheetPr>
  <dimension ref="A1:N60"/>
  <sheetViews>
    <sheetView zoomScaleNormal="100" workbookViewId="0">
      <pane ySplit="3" topLeftCell="A4" activePane="bottomLeft" state="frozen"/>
      <selection pane="bottomLeft" activeCell="A4" sqref="A4:A15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65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297" t="s">
        <v>83</v>
      </c>
      <c r="B1" s="297"/>
    </row>
    <row r="2" spans="1:9" s="68" customFormat="1" ht="30" customHeight="1" x14ac:dyDescent="0.4">
      <c r="A2" s="298" t="s">
        <v>374</v>
      </c>
      <c r="B2" s="298"/>
      <c r="C2" s="298"/>
      <c r="D2" s="298"/>
      <c r="E2" s="298"/>
      <c r="F2" s="66"/>
      <c r="G2" s="66"/>
      <c r="H2" s="66"/>
      <c r="I2" s="67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207">
        <v>45428</v>
      </c>
      <c r="B4" s="39" t="s">
        <v>245</v>
      </c>
      <c r="C4" s="75" t="s">
        <v>12</v>
      </c>
      <c r="D4" s="76" t="s">
        <v>179</v>
      </c>
      <c r="E4" s="77" t="s">
        <v>109</v>
      </c>
    </row>
    <row r="5" spans="1:9" ht="30" customHeight="1" x14ac:dyDescent="0.15">
      <c r="A5" s="199">
        <v>45428</v>
      </c>
      <c r="B5" s="24" t="s">
        <v>245</v>
      </c>
      <c r="C5" s="70" t="s">
        <v>14</v>
      </c>
      <c r="D5" s="50" t="s">
        <v>180</v>
      </c>
      <c r="E5" s="27" t="s">
        <v>109</v>
      </c>
    </row>
    <row r="6" spans="1:9" ht="30" customHeight="1" x14ac:dyDescent="0.15">
      <c r="A6" s="207">
        <v>45464</v>
      </c>
      <c r="B6" s="39" t="s">
        <v>245</v>
      </c>
      <c r="C6" s="75" t="s">
        <v>48</v>
      </c>
      <c r="D6" s="76" t="s">
        <v>181</v>
      </c>
      <c r="E6" s="77" t="s">
        <v>109</v>
      </c>
    </row>
    <row r="7" spans="1:9" ht="30" customHeight="1" x14ac:dyDescent="0.15">
      <c r="A7" s="199">
        <v>45464</v>
      </c>
      <c r="B7" s="24" t="s">
        <v>245</v>
      </c>
      <c r="C7" s="70" t="s">
        <v>49</v>
      </c>
      <c r="D7" s="26" t="s">
        <v>182</v>
      </c>
      <c r="E7" s="27" t="s">
        <v>109</v>
      </c>
    </row>
    <row r="8" spans="1:9" ht="30" customHeight="1" x14ac:dyDescent="0.15">
      <c r="A8" s="207">
        <v>45555</v>
      </c>
      <c r="B8" s="39" t="s">
        <v>246</v>
      </c>
      <c r="C8" s="75" t="s">
        <v>12</v>
      </c>
      <c r="D8" s="76" t="s">
        <v>179</v>
      </c>
      <c r="E8" s="77" t="s">
        <v>109</v>
      </c>
    </row>
    <row r="9" spans="1:9" ht="30" customHeight="1" x14ac:dyDescent="0.15">
      <c r="A9" s="199">
        <v>45555</v>
      </c>
      <c r="B9" s="24" t="s">
        <v>246</v>
      </c>
      <c r="C9" s="70" t="s">
        <v>14</v>
      </c>
      <c r="D9" s="50" t="s">
        <v>180</v>
      </c>
      <c r="E9" s="27" t="s">
        <v>109</v>
      </c>
    </row>
    <row r="10" spans="1:9" ht="30" customHeight="1" x14ac:dyDescent="0.15">
      <c r="A10" s="207">
        <v>45610</v>
      </c>
      <c r="B10" s="39" t="s">
        <v>246</v>
      </c>
      <c r="C10" s="75" t="s">
        <v>48</v>
      </c>
      <c r="D10" s="76" t="s">
        <v>181</v>
      </c>
      <c r="E10" s="77" t="s">
        <v>109</v>
      </c>
    </row>
    <row r="11" spans="1:9" ht="30" customHeight="1" x14ac:dyDescent="0.15">
      <c r="A11" s="199">
        <v>45610</v>
      </c>
      <c r="B11" s="24" t="s">
        <v>246</v>
      </c>
      <c r="C11" s="70" t="s">
        <v>49</v>
      </c>
      <c r="D11" s="26" t="s">
        <v>182</v>
      </c>
      <c r="E11" s="27" t="s">
        <v>109</v>
      </c>
    </row>
    <row r="12" spans="1:9" ht="30" customHeight="1" x14ac:dyDescent="0.15">
      <c r="A12" s="198">
        <v>45628</v>
      </c>
      <c r="B12" s="39" t="s">
        <v>246</v>
      </c>
      <c r="C12" s="75" t="s">
        <v>12</v>
      </c>
      <c r="D12" s="76" t="s">
        <v>179</v>
      </c>
      <c r="E12" s="77" t="s">
        <v>109</v>
      </c>
    </row>
    <row r="13" spans="1:9" ht="30" customHeight="1" x14ac:dyDescent="0.15">
      <c r="A13" s="199">
        <v>45628</v>
      </c>
      <c r="B13" s="24" t="s">
        <v>246</v>
      </c>
      <c r="C13" s="70" t="s">
        <v>14</v>
      </c>
      <c r="D13" s="50" t="s">
        <v>180</v>
      </c>
      <c r="E13" s="27" t="s">
        <v>109</v>
      </c>
    </row>
    <row r="14" spans="1:9" ht="30" customHeight="1" x14ac:dyDescent="0.15">
      <c r="A14" s="208">
        <v>45716</v>
      </c>
      <c r="B14" s="39" t="s">
        <v>246</v>
      </c>
      <c r="C14" s="75" t="s">
        <v>48</v>
      </c>
      <c r="D14" s="76" t="s">
        <v>181</v>
      </c>
      <c r="E14" s="77" t="s">
        <v>109</v>
      </c>
    </row>
    <row r="15" spans="1:9" ht="30" customHeight="1" x14ac:dyDescent="0.15">
      <c r="A15" s="209">
        <v>45716</v>
      </c>
      <c r="B15" s="24" t="s">
        <v>246</v>
      </c>
      <c r="C15" s="70" t="s">
        <v>49</v>
      </c>
      <c r="D15" s="26" t="s">
        <v>182</v>
      </c>
      <c r="E15" s="27" t="s">
        <v>109</v>
      </c>
    </row>
    <row r="37" spans="6:14" x14ac:dyDescent="0.15">
      <c r="K37" s="54"/>
      <c r="L37" s="54"/>
      <c r="M37" s="54"/>
    </row>
    <row r="38" spans="6:14" x14ac:dyDescent="0.15">
      <c r="K38" s="54"/>
      <c r="L38" s="54"/>
      <c r="M38" s="54"/>
    </row>
    <row r="41" spans="6:14" x14ac:dyDescent="0.15">
      <c r="F41" s="73"/>
    </row>
    <row r="44" spans="6:14" x14ac:dyDescent="0.15">
      <c r="L44" s="54"/>
      <c r="M44" s="54"/>
      <c r="N44" s="54"/>
    </row>
    <row r="45" spans="6:14" x14ac:dyDescent="0.15">
      <c r="L45" s="54"/>
      <c r="M45" s="54"/>
      <c r="N45" s="54"/>
    </row>
    <row r="46" spans="6:14" x14ac:dyDescent="0.15">
      <c r="K46" s="72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54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73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K58" s="54"/>
      <c r="L58" s="54"/>
      <c r="M58" s="54"/>
    </row>
    <row r="59" spans="8:14" x14ac:dyDescent="0.15">
      <c r="H59" s="73"/>
      <c r="I59" s="73"/>
      <c r="K59" s="54"/>
      <c r="L59" s="54"/>
      <c r="M59" s="54"/>
    </row>
    <row r="60" spans="8:14" x14ac:dyDescent="0.15">
      <c r="H60" s="73"/>
      <c r="I60" s="74"/>
      <c r="J60" s="74"/>
      <c r="K60" s="54"/>
      <c r="L60" s="54"/>
      <c r="M60" s="54"/>
      <c r="N60" s="54"/>
    </row>
  </sheetData>
  <mergeCells count="2">
    <mergeCell ref="A1:B1"/>
    <mergeCell ref="A2:E2"/>
  </mergeCells>
  <phoneticPr fontId="4"/>
  <hyperlinks>
    <hyperlink ref="A1:B1" location="目次!A1" display="目次!A1" xr:uid="{924CC901-1E81-4FBA-8A62-32F0E9F3F252}"/>
    <hyperlink ref="E4" r:id="rId1" xr:uid="{55C6AEA0-98BA-4286-BD84-9EF57FAF70AF}"/>
    <hyperlink ref="E5" r:id="rId2" xr:uid="{BE3B1374-6A94-4D52-B46D-E2610634A1A7}"/>
    <hyperlink ref="E6" r:id="rId3" xr:uid="{D8177491-8AC8-422D-B301-2F42EF7FECDE}"/>
    <hyperlink ref="E7" r:id="rId4" xr:uid="{E5905C17-9719-4896-9334-D9955644C354}"/>
    <hyperlink ref="E8" r:id="rId5" xr:uid="{A37E4D41-7371-4EFD-8AD5-6CA0CCCC543F}"/>
    <hyperlink ref="E9" r:id="rId6" xr:uid="{24405B4B-39F1-4BF4-AF5C-81120AB88305}"/>
    <hyperlink ref="E10" r:id="rId7" xr:uid="{A87B5493-A1E9-498B-8B6B-618B18DAF394}"/>
    <hyperlink ref="E11" r:id="rId8" xr:uid="{EA2C6641-E5A7-4EEA-B32F-12D84FA7706B}"/>
    <hyperlink ref="E12" r:id="rId9" xr:uid="{E67CFB45-BE47-4F07-8AF4-EB47E6B122E1}"/>
    <hyperlink ref="E13" r:id="rId10" xr:uid="{A032AEB8-E9C0-4E92-B45C-029A74D383AD}"/>
    <hyperlink ref="E14" r:id="rId11" xr:uid="{FD335801-094A-4AD8-837E-29CF1B4B81BE}"/>
    <hyperlink ref="E15" r:id="rId12" xr:uid="{E48C3EA3-6867-425F-BEAD-EF15DF2F874B}"/>
  </hyperlinks>
  <pageMargins left="1.299212598425197" right="0.70866141732283472" top="0.59055118110236227" bottom="0" header="0.31496062992125984" footer="0.31496062992125984"/>
  <pageSetup paperSize="9" scale="76" orientation="landscape" r:id="rId1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9E83-5730-46E2-8BE5-D46AFDD3580D}">
  <sheetPr codeName="Sheet25">
    <pageSetUpPr fitToPage="1"/>
  </sheetPr>
  <dimension ref="A1:N60"/>
  <sheetViews>
    <sheetView zoomScaleNormal="100" workbookViewId="0">
      <pane ySplit="3" topLeftCell="A4" activePane="bottomLeft" state="frozen"/>
      <selection pane="bottomLeft" activeCell="A4" sqref="A4:A11"/>
    </sheetView>
  </sheetViews>
  <sheetFormatPr defaultRowHeight="24" x14ac:dyDescent="0.15"/>
  <cols>
    <col min="1" max="1" width="31.7109375" style="11" customWidth="1"/>
    <col min="2" max="2" width="31.7109375" style="33" customWidth="1"/>
    <col min="3" max="3" width="50.7109375" style="11" customWidth="1"/>
    <col min="4" max="4" width="50.7109375" style="47" customWidth="1"/>
    <col min="5" max="5" width="15.7109375" style="48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14" customFormat="1" ht="30" customHeight="1" x14ac:dyDescent="0.4">
      <c r="A2" s="295" t="s">
        <v>375</v>
      </c>
      <c r="B2" s="295"/>
      <c r="C2" s="295"/>
      <c r="D2" s="295"/>
      <c r="E2" s="295"/>
      <c r="F2" s="56"/>
      <c r="G2" s="56"/>
      <c r="H2" s="56"/>
      <c r="I2" s="13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210" t="s">
        <v>524</v>
      </c>
      <c r="B4" s="39" t="s">
        <v>245</v>
      </c>
      <c r="C4" s="69" t="s">
        <v>59</v>
      </c>
      <c r="D4" s="52" t="s">
        <v>183</v>
      </c>
      <c r="E4" s="30" t="s">
        <v>109</v>
      </c>
    </row>
    <row r="5" spans="1:9" ht="30" customHeight="1" x14ac:dyDescent="0.15">
      <c r="A5" s="210" t="s">
        <v>524</v>
      </c>
      <c r="B5" s="24" t="s">
        <v>245</v>
      </c>
      <c r="C5" s="70" t="s">
        <v>60</v>
      </c>
      <c r="D5" s="50" t="s">
        <v>184</v>
      </c>
      <c r="E5" s="27" t="s">
        <v>109</v>
      </c>
    </row>
    <row r="6" spans="1:9" ht="30" customHeight="1" x14ac:dyDescent="0.15">
      <c r="A6" s="198">
        <v>45467</v>
      </c>
      <c r="B6" s="39" t="s">
        <v>245</v>
      </c>
      <c r="C6" s="69" t="s">
        <v>64</v>
      </c>
      <c r="D6" s="52" t="s">
        <v>185</v>
      </c>
      <c r="E6" s="30" t="s">
        <v>109</v>
      </c>
    </row>
    <row r="7" spans="1:9" ht="30" customHeight="1" x14ac:dyDescent="0.15">
      <c r="A7" s="199">
        <v>45467</v>
      </c>
      <c r="B7" s="24" t="s">
        <v>245</v>
      </c>
      <c r="C7" s="70" t="s">
        <v>244</v>
      </c>
      <c r="D7" s="50" t="s">
        <v>186</v>
      </c>
      <c r="E7" s="27" t="s">
        <v>109</v>
      </c>
    </row>
    <row r="8" spans="1:9" ht="30" customHeight="1" x14ac:dyDescent="0.15">
      <c r="A8" s="198">
        <v>45548</v>
      </c>
      <c r="B8" s="39" t="s">
        <v>246</v>
      </c>
      <c r="C8" s="69" t="s">
        <v>59</v>
      </c>
      <c r="D8" s="52" t="s">
        <v>183</v>
      </c>
      <c r="E8" s="30" t="s">
        <v>109</v>
      </c>
    </row>
    <row r="9" spans="1:9" ht="30" customHeight="1" x14ac:dyDescent="0.15">
      <c r="A9" s="199">
        <v>45548</v>
      </c>
      <c r="B9" s="24" t="s">
        <v>246</v>
      </c>
      <c r="C9" s="70" t="s">
        <v>60</v>
      </c>
      <c r="D9" s="50" t="s">
        <v>184</v>
      </c>
      <c r="E9" s="27" t="s">
        <v>109</v>
      </c>
    </row>
    <row r="10" spans="1:9" ht="30" customHeight="1" x14ac:dyDescent="0.15">
      <c r="A10" s="198">
        <v>45604</v>
      </c>
      <c r="B10" s="39" t="s">
        <v>246</v>
      </c>
      <c r="C10" s="69" t="s">
        <v>64</v>
      </c>
      <c r="D10" s="52" t="s">
        <v>185</v>
      </c>
      <c r="E10" s="30" t="s">
        <v>109</v>
      </c>
    </row>
    <row r="11" spans="1:9" ht="30" customHeight="1" x14ac:dyDescent="0.15">
      <c r="A11" s="199">
        <v>45604</v>
      </c>
      <c r="B11" s="24" t="s">
        <v>246</v>
      </c>
      <c r="C11" s="70" t="s">
        <v>244</v>
      </c>
      <c r="D11" s="50" t="s">
        <v>186</v>
      </c>
      <c r="E11" s="27" t="s">
        <v>109</v>
      </c>
    </row>
    <row r="12" spans="1:9" x14ac:dyDescent="0.15">
      <c r="A12" s="33"/>
    </row>
    <row r="37" spans="6:14" x14ac:dyDescent="0.15">
      <c r="K37" s="23"/>
      <c r="L37" s="23"/>
      <c r="M37" s="23"/>
    </row>
    <row r="38" spans="6:14" x14ac:dyDescent="0.15">
      <c r="K38" s="23"/>
      <c r="L38" s="23"/>
      <c r="M38" s="23"/>
    </row>
    <row r="41" spans="6:14" x14ac:dyDescent="0.15">
      <c r="F41" s="34"/>
    </row>
    <row r="44" spans="6:14" x14ac:dyDescent="0.15">
      <c r="L44" s="23"/>
      <c r="M44" s="23"/>
      <c r="N44" s="23"/>
    </row>
    <row r="45" spans="6:14" x14ac:dyDescent="0.15">
      <c r="L45" s="23"/>
      <c r="M45" s="23"/>
      <c r="N45" s="23"/>
    </row>
    <row r="46" spans="6:14" x14ac:dyDescent="0.15">
      <c r="K46" s="35"/>
    </row>
    <row r="47" spans="6:14" x14ac:dyDescent="0.15">
      <c r="K47" s="23"/>
      <c r="L47" s="23"/>
      <c r="M47" s="23"/>
    </row>
    <row r="48" spans="6:14" x14ac:dyDescent="0.15">
      <c r="K48" s="23"/>
      <c r="L48" s="23"/>
      <c r="M48" s="23"/>
    </row>
    <row r="49" spans="8:14" x14ac:dyDescent="0.15">
      <c r="K49" s="23"/>
      <c r="L49" s="23"/>
      <c r="M49" s="23"/>
    </row>
    <row r="50" spans="8:14" x14ac:dyDescent="0.15">
      <c r="K50" s="23"/>
      <c r="L50" s="23"/>
      <c r="M50" s="23"/>
    </row>
    <row r="51" spans="8:14" x14ac:dyDescent="0.15">
      <c r="K51" s="34"/>
      <c r="L51" s="23"/>
      <c r="M51" s="23"/>
    </row>
    <row r="52" spans="8:14" x14ac:dyDescent="0.15">
      <c r="K52" s="34"/>
      <c r="L52" s="23"/>
      <c r="M52" s="23"/>
    </row>
    <row r="53" spans="8:14" x14ac:dyDescent="0.15">
      <c r="K53" s="23"/>
      <c r="L53" s="23"/>
      <c r="M53" s="23"/>
    </row>
    <row r="54" spans="8:14" x14ac:dyDescent="0.15">
      <c r="K54" s="23"/>
      <c r="L54" s="23"/>
      <c r="M54" s="23"/>
    </row>
    <row r="55" spans="8:14" x14ac:dyDescent="0.15">
      <c r="K55" s="23"/>
      <c r="L55" s="23"/>
      <c r="M55" s="23"/>
    </row>
    <row r="56" spans="8:14" x14ac:dyDescent="0.15">
      <c r="K56" s="23"/>
      <c r="L56" s="23"/>
      <c r="M56" s="23"/>
    </row>
    <row r="57" spans="8:14" x14ac:dyDescent="0.15">
      <c r="K57" s="23"/>
      <c r="L57" s="23"/>
      <c r="M57" s="23"/>
    </row>
    <row r="58" spans="8:14" x14ac:dyDescent="0.15">
      <c r="K58" s="23"/>
      <c r="L58" s="23"/>
      <c r="M58" s="23"/>
    </row>
    <row r="59" spans="8:14" x14ac:dyDescent="0.15">
      <c r="H59" s="34"/>
      <c r="I59" s="34"/>
      <c r="K59" s="23"/>
      <c r="L59" s="23"/>
      <c r="M59" s="23"/>
    </row>
    <row r="60" spans="8:14" x14ac:dyDescent="0.15">
      <c r="H60" s="34"/>
      <c r="I60" s="31"/>
      <c r="J60" s="31"/>
      <c r="K60" s="23"/>
      <c r="L60" s="23"/>
      <c r="M60" s="23"/>
      <c r="N60" s="23"/>
    </row>
  </sheetData>
  <mergeCells count="2">
    <mergeCell ref="A1:B1"/>
    <mergeCell ref="A2:E2"/>
  </mergeCells>
  <phoneticPr fontId="4"/>
  <hyperlinks>
    <hyperlink ref="A1:B1" location="目次!A1" display="目次!A1" xr:uid="{C3A90B4D-3396-4F38-BAC3-82E707605662}"/>
    <hyperlink ref="E4" r:id="rId1" xr:uid="{9BD769EC-E820-4C7F-9552-A869171FE061}"/>
    <hyperlink ref="E5" r:id="rId2" xr:uid="{65758B98-9BC4-42E4-B177-813FE3004BDA}"/>
    <hyperlink ref="E6" r:id="rId3" xr:uid="{363EB87C-320B-4A4D-9957-105385DAA3A9}"/>
    <hyperlink ref="E8" r:id="rId4" xr:uid="{10CC3595-B569-4F05-AD2D-A154584263C5}"/>
    <hyperlink ref="E9" r:id="rId5" xr:uid="{59381BCE-DC18-4BEF-9E58-6A519B5B56D0}"/>
    <hyperlink ref="E10" r:id="rId6" xr:uid="{7E1F6959-EEA0-4A0C-BF45-C442BB948EF6}"/>
    <hyperlink ref="E7" r:id="rId7" xr:uid="{F9D264A5-66F7-4821-ABA1-157A130C9791}"/>
    <hyperlink ref="E11" r:id="rId8" xr:uid="{05AAFE81-7296-4F23-9310-D0BC47914273}"/>
  </hyperlinks>
  <pageMargins left="1.299212598425197" right="0.70866141732283472" top="0.59055118110236227" bottom="0" header="0.31496062992125984" footer="0.31496062992125984"/>
  <pageSetup paperSize="9" scale="76" orientation="landscape" r:id="rId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707B-BB8D-4F1E-8B41-C04658F61B7C}">
  <sheetPr codeName="Sheet26">
    <pageSetUpPr fitToPage="1"/>
  </sheetPr>
  <dimension ref="A1:N59"/>
  <sheetViews>
    <sheetView zoomScaleNormal="100" workbookViewId="0">
      <pane ySplit="3" topLeftCell="A4" activePane="bottomLeft" state="frozen"/>
      <selection pane="bottomLeft" activeCell="A4" sqref="A4:A13"/>
    </sheetView>
  </sheetViews>
  <sheetFormatPr defaultRowHeight="24" x14ac:dyDescent="0.15"/>
  <cols>
    <col min="1" max="1" width="31.7109375" style="55" customWidth="1"/>
    <col min="2" max="2" width="31.7109375" style="71" customWidth="1"/>
    <col min="3" max="3" width="50.7109375" style="55" customWidth="1"/>
    <col min="4" max="4" width="50.7109375" style="78" customWidth="1"/>
    <col min="5" max="5" width="15.7109375" style="64" customWidth="1"/>
    <col min="6" max="6" width="10.5703125" style="55" customWidth="1"/>
    <col min="7" max="7" width="4.7109375" style="55" customWidth="1"/>
    <col min="8" max="8" width="29.28515625" style="55" customWidth="1"/>
    <col min="9" max="16384" width="9.140625" style="55"/>
  </cols>
  <sheetData>
    <row r="1" spans="1:9" ht="30" customHeight="1" x14ac:dyDescent="0.15">
      <c r="A1" s="297" t="s">
        <v>83</v>
      </c>
      <c r="B1" s="297"/>
    </row>
    <row r="2" spans="1:9" s="68" customFormat="1" ht="30" customHeight="1" x14ac:dyDescent="0.4">
      <c r="A2" s="298" t="s">
        <v>376</v>
      </c>
      <c r="B2" s="298"/>
      <c r="C2" s="298"/>
      <c r="D2" s="298"/>
      <c r="E2" s="298"/>
      <c r="F2" s="66"/>
      <c r="G2" s="66"/>
      <c r="H2" s="66"/>
      <c r="I2" s="67"/>
    </row>
    <row r="3" spans="1:9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ht="30" customHeight="1" x14ac:dyDescent="0.15">
      <c r="A4" s="198">
        <v>45404</v>
      </c>
      <c r="B4" s="39" t="s">
        <v>245</v>
      </c>
      <c r="C4" s="69" t="s">
        <v>65</v>
      </c>
      <c r="D4" s="29" t="s">
        <v>187</v>
      </c>
      <c r="E4" s="30" t="s">
        <v>109</v>
      </c>
    </row>
    <row r="5" spans="1:9" ht="30" customHeight="1" x14ac:dyDescent="0.15">
      <c r="A5" s="199">
        <v>45404</v>
      </c>
      <c r="B5" s="24" t="s">
        <v>245</v>
      </c>
      <c r="C5" s="70" t="s">
        <v>21</v>
      </c>
      <c r="D5" s="26" t="s">
        <v>189</v>
      </c>
      <c r="E5" s="27" t="s">
        <v>109</v>
      </c>
    </row>
    <row r="6" spans="1:9" ht="30" customHeight="1" x14ac:dyDescent="0.15">
      <c r="A6" s="198">
        <v>45436</v>
      </c>
      <c r="B6" s="39" t="s">
        <v>245</v>
      </c>
      <c r="C6" s="69" t="s">
        <v>66</v>
      </c>
      <c r="D6" s="29" t="s">
        <v>188</v>
      </c>
      <c r="E6" s="30" t="s">
        <v>109</v>
      </c>
    </row>
    <row r="7" spans="1:9" ht="30" customHeight="1" x14ac:dyDescent="0.15">
      <c r="A7" s="199">
        <v>45436</v>
      </c>
      <c r="B7" s="24" t="s">
        <v>245</v>
      </c>
      <c r="C7" s="70" t="s">
        <v>38</v>
      </c>
      <c r="D7" s="26" t="s">
        <v>191</v>
      </c>
      <c r="E7" s="27" t="s">
        <v>109</v>
      </c>
    </row>
    <row r="8" spans="1:9" ht="30" customHeight="1" x14ac:dyDescent="0.15">
      <c r="A8" s="210" t="s">
        <v>525</v>
      </c>
      <c r="B8" s="39" t="s">
        <v>246</v>
      </c>
      <c r="C8" s="69" t="s">
        <v>65</v>
      </c>
      <c r="D8" s="29" t="s">
        <v>187</v>
      </c>
      <c r="E8" s="30" t="s">
        <v>109</v>
      </c>
    </row>
    <row r="9" spans="1:9" ht="30" customHeight="1" x14ac:dyDescent="0.15">
      <c r="A9" s="210" t="s">
        <v>525</v>
      </c>
      <c r="B9" s="24" t="s">
        <v>246</v>
      </c>
      <c r="C9" s="70" t="s">
        <v>266</v>
      </c>
      <c r="D9" s="26" t="s">
        <v>510</v>
      </c>
      <c r="E9" s="27" t="s">
        <v>109</v>
      </c>
    </row>
    <row r="10" spans="1:9" ht="30" customHeight="1" x14ac:dyDescent="0.15">
      <c r="A10" s="198">
        <v>45590</v>
      </c>
      <c r="B10" s="39" t="s">
        <v>246</v>
      </c>
      <c r="C10" s="69" t="s">
        <v>65</v>
      </c>
      <c r="D10" s="29" t="s">
        <v>187</v>
      </c>
      <c r="E10" s="30" t="s">
        <v>109</v>
      </c>
    </row>
    <row r="11" spans="1:9" ht="30" customHeight="1" x14ac:dyDescent="0.15">
      <c r="A11" s="199">
        <v>45590</v>
      </c>
      <c r="B11" s="24" t="s">
        <v>246</v>
      </c>
      <c r="C11" s="70" t="s">
        <v>23</v>
      </c>
      <c r="D11" s="26" t="s">
        <v>190</v>
      </c>
      <c r="E11" s="27" t="s">
        <v>109</v>
      </c>
    </row>
    <row r="12" spans="1:9" ht="30" customHeight="1" x14ac:dyDescent="0.15">
      <c r="A12" s="198">
        <v>45709</v>
      </c>
      <c r="B12" s="39" t="s">
        <v>246</v>
      </c>
      <c r="C12" s="69" t="s">
        <v>66</v>
      </c>
      <c r="D12" s="29" t="s">
        <v>188</v>
      </c>
      <c r="E12" s="30" t="s">
        <v>109</v>
      </c>
    </row>
    <row r="13" spans="1:9" ht="30" customHeight="1" x14ac:dyDescent="0.15">
      <c r="A13" s="199">
        <v>45709</v>
      </c>
      <c r="B13" s="24" t="s">
        <v>246</v>
      </c>
      <c r="C13" s="70" t="s">
        <v>40</v>
      </c>
      <c r="D13" s="26" t="s">
        <v>192</v>
      </c>
      <c r="E13" s="27" t="s">
        <v>109</v>
      </c>
    </row>
    <row r="15" spans="1:9" x14ac:dyDescent="0.15">
      <c r="A15" s="79"/>
      <c r="B15" s="80"/>
      <c r="C15" s="81"/>
      <c r="D15" s="82"/>
      <c r="E15" s="83"/>
    </row>
    <row r="16" spans="1:9" x14ac:dyDescent="0.15">
      <c r="A16" s="79"/>
      <c r="B16" s="80"/>
      <c r="C16" s="81"/>
      <c r="D16" s="82"/>
      <c r="E16" s="83"/>
    </row>
    <row r="17" spans="1:5" x14ac:dyDescent="0.15">
      <c r="A17" s="79"/>
      <c r="B17" s="80"/>
      <c r="C17" s="81"/>
      <c r="D17" s="82"/>
      <c r="E17" s="83"/>
    </row>
    <row r="18" spans="1:5" x14ac:dyDescent="0.15">
      <c r="A18" s="79"/>
      <c r="B18" s="80"/>
      <c r="C18" s="81"/>
      <c r="D18" s="82"/>
      <c r="E18" s="83"/>
    </row>
    <row r="19" spans="1:5" x14ac:dyDescent="0.15">
      <c r="A19" s="79"/>
      <c r="B19" s="80"/>
      <c r="C19" s="81"/>
      <c r="D19" s="82"/>
      <c r="E19" s="83"/>
    </row>
    <row r="20" spans="1:5" x14ac:dyDescent="0.15">
      <c r="A20" s="79"/>
      <c r="B20" s="80"/>
      <c r="C20" s="81"/>
      <c r="D20" s="82"/>
      <c r="E20" s="83"/>
    </row>
    <row r="21" spans="1:5" x14ac:dyDescent="0.15">
      <c r="A21" s="79"/>
      <c r="B21" s="80"/>
      <c r="C21" s="81"/>
      <c r="D21" s="82"/>
      <c r="E21" s="83"/>
    </row>
    <row r="22" spans="1:5" x14ac:dyDescent="0.15">
      <c r="A22" s="84"/>
      <c r="B22" s="80"/>
      <c r="C22" s="81"/>
      <c r="D22" s="82"/>
      <c r="E22" s="83"/>
    </row>
    <row r="23" spans="1:5" x14ac:dyDescent="0.15">
      <c r="A23" s="84"/>
      <c r="B23" s="80"/>
      <c r="C23" s="81"/>
      <c r="D23" s="82"/>
      <c r="E23" s="83"/>
    </row>
    <row r="36" spans="6:14" x14ac:dyDescent="0.15">
      <c r="K36" s="54"/>
      <c r="L36" s="54"/>
      <c r="M36" s="54"/>
    </row>
    <row r="37" spans="6:14" x14ac:dyDescent="0.15">
      <c r="K37" s="54"/>
      <c r="L37" s="54"/>
      <c r="M37" s="54"/>
    </row>
    <row r="40" spans="6:14" x14ac:dyDescent="0.15">
      <c r="F40" s="73"/>
    </row>
    <row r="43" spans="6:14" x14ac:dyDescent="0.15">
      <c r="L43" s="54"/>
      <c r="M43" s="54"/>
      <c r="N43" s="54"/>
    </row>
    <row r="44" spans="6:14" x14ac:dyDescent="0.15">
      <c r="L44" s="54"/>
      <c r="M44" s="54"/>
      <c r="N44" s="54"/>
    </row>
    <row r="45" spans="6:14" x14ac:dyDescent="0.15">
      <c r="K45" s="72"/>
    </row>
    <row r="46" spans="6:14" x14ac:dyDescent="0.15">
      <c r="K46" s="54"/>
      <c r="L46" s="54"/>
      <c r="M46" s="54"/>
    </row>
    <row r="47" spans="6:14" x14ac:dyDescent="0.15">
      <c r="K47" s="54"/>
      <c r="L47" s="54"/>
      <c r="M47" s="54"/>
    </row>
    <row r="48" spans="6:14" x14ac:dyDescent="0.15">
      <c r="K48" s="54"/>
      <c r="L48" s="54"/>
      <c r="M48" s="54"/>
    </row>
    <row r="49" spans="8:14" x14ac:dyDescent="0.15">
      <c r="K49" s="54"/>
      <c r="L49" s="54"/>
      <c r="M49" s="54"/>
    </row>
    <row r="50" spans="8:14" x14ac:dyDescent="0.15">
      <c r="K50" s="73"/>
      <c r="L50" s="54"/>
      <c r="M50" s="54"/>
    </row>
    <row r="51" spans="8:14" x14ac:dyDescent="0.15">
      <c r="K51" s="73"/>
      <c r="L51" s="54"/>
      <c r="M51" s="54"/>
    </row>
    <row r="52" spans="8:14" x14ac:dyDescent="0.15">
      <c r="K52" s="54"/>
      <c r="L52" s="54"/>
      <c r="M52" s="54"/>
    </row>
    <row r="53" spans="8:14" x14ac:dyDescent="0.15">
      <c r="K53" s="54"/>
      <c r="L53" s="54"/>
      <c r="M53" s="54"/>
    </row>
    <row r="54" spans="8:14" x14ac:dyDescent="0.15">
      <c r="K54" s="54"/>
      <c r="L54" s="54"/>
      <c r="M54" s="54"/>
    </row>
    <row r="55" spans="8:14" x14ac:dyDescent="0.15">
      <c r="K55" s="54"/>
      <c r="L55" s="54"/>
      <c r="M55" s="54"/>
    </row>
    <row r="56" spans="8:14" x14ac:dyDescent="0.15">
      <c r="K56" s="54"/>
      <c r="L56" s="54"/>
      <c r="M56" s="54"/>
    </row>
    <row r="57" spans="8:14" x14ac:dyDescent="0.15">
      <c r="K57" s="54"/>
      <c r="L57" s="54"/>
      <c r="M57" s="54"/>
    </row>
    <row r="58" spans="8:14" x14ac:dyDescent="0.15">
      <c r="H58" s="73"/>
      <c r="I58" s="73"/>
      <c r="K58" s="54"/>
      <c r="L58" s="54"/>
      <c r="M58" s="54"/>
    </row>
    <row r="59" spans="8:14" x14ac:dyDescent="0.15">
      <c r="H59" s="73"/>
      <c r="I59" s="74"/>
      <c r="J59" s="74"/>
      <c r="K59" s="54"/>
      <c r="L59" s="54"/>
      <c r="M59" s="54"/>
      <c r="N59" s="54"/>
    </row>
  </sheetData>
  <mergeCells count="2">
    <mergeCell ref="A1:B1"/>
    <mergeCell ref="A2:E2"/>
  </mergeCells>
  <phoneticPr fontId="4"/>
  <hyperlinks>
    <hyperlink ref="A1:B1" location="目次!A1" display="目次!A1" xr:uid="{0271DCD6-9258-4572-AD37-2659DFBCFB14}"/>
    <hyperlink ref="E4" r:id="rId1" xr:uid="{04261DE0-4ECA-4910-A605-F6804C5E2A49}"/>
    <hyperlink ref="E5" r:id="rId2" xr:uid="{BBD3006F-C7C8-4439-B610-5F7863BE6346}"/>
    <hyperlink ref="E6" r:id="rId3" xr:uid="{1019B175-D925-4CA7-87FA-E028839D9834}"/>
    <hyperlink ref="E7" r:id="rId4" xr:uid="{F11E7B7C-8FBA-4B46-A81E-8F0F2884C588}"/>
    <hyperlink ref="E8" r:id="rId5" xr:uid="{579D3416-5EB6-4A52-A753-CAC0832A6F60}"/>
    <hyperlink ref="E12" r:id="rId6" xr:uid="{2C812BCF-4E0C-4067-AF35-ECDD125470F1}"/>
    <hyperlink ref="E13" r:id="rId7" xr:uid="{14FD7726-070D-4AED-B1A3-BD35B13E0B90}"/>
    <hyperlink ref="E9" r:id="rId8" xr:uid="{644AA562-65B1-4B74-8619-0CE82DC4CAC3}"/>
    <hyperlink ref="E10" r:id="rId9" xr:uid="{97AC1D57-5BF3-4617-9C06-6F7ED170CEE3}"/>
    <hyperlink ref="E11" r:id="rId10" xr:uid="{DE524E4D-5BF8-41E7-B757-440C3397131F}"/>
  </hyperlinks>
  <pageMargins left="1.299212598425197" right="0.70866141732283472" top="0.59055118110236227" bottom="0" header="0.31496062992125984" footer="0.31496062992125984"/>
  <pageSetup paperSize="9" scale="76" orientation="landscape" r:id="rId1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8AB-E070-4026-82F5-ADED0F6817DB}">
  <sheetPr codeName="Sheet27">
    <pageSetUpPr fitToPage="1"/>
  </sheetPr>
  <dimension ref="A1:N67"/>
  <sheetViews>
    <sheetView zoomScaleNormal="100" workbookViewId="0">
      <pane ySplit="3" topLeftCell="A4" activePane="bottomLeft" state="frozen"/>
      <selection pane="bottomLeft" activeCell="A4" sqref="A4:A22"/>
    </sheetView>
  </sheetViews>
  <sheetFormatPr defaultRowHeight="24" x14ac:dyDescent="0.15"/>
  <cols>
    <col min="1" max="1" width="31.7109375" style="11" customWidth="1"/>
    <col min="2" max="2" width="31.7109375" style="62" customWidth="1"/>
    <col min="3" max="3" width="50.7109375" style="11" customWidth="1"/>
    <col min="4" max="4" width="50.7109375" style="47" customWidth="1"/>
    <col min="5" max="5" width="15.7109375" style="60" customWidth="1"/>
    <col min="6" max="6" width="10.5703125" style="11" customWidth="1"/>
    <col min="7" max="7" width="4.7109375" style="11" customWidth="1"/>
    <col min="8" max="8" width="29.28515625" style="11" customWidth="1"/>
    <col min="9" max="16384" width="9.140625" style="11"/>
  </cols>
  <sheetData>
    <row r="1" spans="1:9" ht="30" customHeight="1" x14ac:dyDescent="0.15">
      <c r="A1" s="294" t="s">
        <v>83</v>
      </c>
      <c r="B1" s="294"/>
    </row>
    <row r="2" spans="1:9" s="68" customFormat="1" ht="30" customHeight="1" x14ac:dyDescent="0.4">
      <c r="A2" s="298" t="s">
        <v>378</v>
      </c>
      <c r="B2" s="298"/>
      <c r="C2" s="298"/>
      <c r="D2" s="298"/>
      <c r="E2" s="298"/>
      <c r="F2" s="66"/>
      <c r="G2" s="66"/>
      <c r="H2" s="66"/>
      <c r="I2" s="67"/>
    </row>
    <row r="3" spans="1:9" s="55" customFormat="1" ht="30" customHeight="1" x14ac:dyDescent="0.15">
      <c r="A3" s="15" t="s">
        <v>247</v>
      </c>
      <c r="B3" s="15" t="s">
        <v>248</v>
      </c>
      <c r="C3" s="16" t="s">
        <v>249</v>
      </c>
      <c r="D3" s="17" t="s">
        <v>250</v>
      </c>
      <c r="E3" s="16" t="s">
        <v>251</v>
      </c>
    </row>
    <row r="4" spans="1:9" s="55" customFormat="1" ht="30" customHeight="1" x14ac:dyDescent="0.15">
      <c r="A4" s="200">
        <v>45407</v>
      </c>
      <c r="B4" s="39" t="s">
        <v>246</v>
      </c>
      <c r="C4" s="69" t="s">
        <v>62</v>
      </c>
      <c r="D4" s="52" t="s">
        <v>516</v>
      </c>
      <c r="E4" s="30" t="s">
        <v>109</v>
      </c>
    </row>
    <row r="5" spans="1:9" s="55" customFormat="1" ht="30" customHeight="1" x14ac:dyDescent="0.15">
      <c r="A5" s="201">
        <v>45407</v>
      </c>
      <c r="B5" s="24" t="s">
        <v>246</v>
      </c>
      <c r="C5" s="70" t="s">
        <v>63</v>
      </c>
      <c r="D5" s="50" t="s">
        <v>517</v>
      </c>
      <c r="E5" s="27" t="s">
        <v>109</v>
      </c>
    </row>
    <row r="6" spans="1:9" s="55" customFormat="1" ht="30" customHeight="1" x14ac:dyDescent="0.15">
      <c r="A6" s="202">
        <v>45439</v>
      </c>
      <c r="B6" s="39" t="s">
        <v>245</v>
      </c>
      <c r="C6" s="69" t="s">
        <v>53</v>
      </c>
      <c r="D6" s="52" t="s">
        <v>511</v>
      </c>
      <c r="E6" s="30" t="s">
        <v>109</v>
      </c>
    </row>
    <row r="7" spans="1:9" s="55" customFormat="1" ht="30" customHeight="1" x14ac:dyDescent="0.15">
      <c r="A7" s="203">
        <v>45439</v>
      </c>
      <c r="B7" s="24" t="s">
        <v>245</v>
      </c>
      <c r="C7" s="70" t="s">
        <v>54</v>
      </c>
      <c r="D7" s="50" t="s">
        <v>121</v>
      </c>
      <c r="E7" s="27" t="s">
        <v>109</v>
      </c>
    </row>
    <row r="8" spans="1:9" s="55" customFormat="1" ht="30" customHeight="1" x14ac:dyDescent="0.15">
      <c r="A8" s="202">
        <v>45470</v>
      </c>
      <c r="B8" s="39" t="s">
        <v>245</v>
      </c>
      <c r="C8" s="69" t="s">
        <v>61</v>
      </c>
      <c r="D8" s="52" t="s">
        <v>123</v>
      </c>
      <c r="E8" s="30" t="s">
        <v>116</v>
      </c>
    </row>
    <row r="9" spans="1:9" s="55" customFormat="1" ht="30" customHeight="1" x14ac:dyDescent="0.15">
      <c r="A9" s="203">
        <v>45470</v>
      </c>
      <c r="B9" s="24" t="s">
        <v>245</v>
      </c>
      <c r="C9" s="70" t="s">
        <v>19</v>
      </c>
      <c r="D9" s="50" t="s">
        <v>512</v>
      </c>
      <c r="E9" s="27" t="s">
        <v>109</v>
      </c>
    </row>
    <row r="10" spans="1:9" s="55" customFormat="1" ht="30" customHeight="1" x14ac:dyDescent="0.15">
      <c r="A10" s="204" t="s">
        <v>526</v>
      </c>
      <c r="B10" s="39" t="s">
        <v>246</v>
      </c>
      <c r="C10" s="69" t="s">
        <v>53</v>
      </c>
      <c r="D10" s="52" t="s">
        <v>511</v>
      </c>
      <c r="E10" s="30" t="s">
        <v>109</v>
      </c>
    </row>
    <row r="11" spans="1:9" s="55" customFormat="1" ht="30" customHeight="1" x14ac:dyDescent="0.15">
      <c r="A11" s="204" t="s">
        <v>526</v>
      </c>
      <c r="B11" s="24" t="s">
        <v>246</v>
      </c>
      <c r="C11" s="70" t="s">
        <v>54</v>
      </c>
      <c r="D11" s="50" t="s">
        <v>121</v>
      </c>
      <c r="E11" s="27" t="s">
        <v>109</v>
      </c>
    </row>
    <row r="12" spans="1:9" s="55" customFormat="1" ht="30" customHeight="1" x14ac:dyDescent="0.15">
      <c r="A12" s="202">
        <v>45568</v>
      </c>
      <c r="B12" s="39" t="s">
        <v>246</v>
      </c>
      <c r="C12" s="69" t="s">
        <v>61</v>
      </c>
      <c r="D12" s="52" t="s">
        <v>123</v>
      </c>
      <c r="E12" s="30" t="s">
        <v>116</v>
      </c>
    </row>
    <row r="13" spans="1:9" s="55" customFormat="1" ht="30" customHeight="1" x14ac:dyDescent="0.15">
      <c r="A13" s="203">
        <v>45568</v>
      </c>
      <c r="B13" s="24" t="s">
        <v>246</v>
      </c>
      <c r="C13" s="70" t="s">
        <v>19</v>
      </c>
      <c r="D13" s="50" t="s">
        <v>512</v>
      </c>
      <c r="E13" s="27" t="s">
        <v>109</v>
      </c>
    </row>
    <row r="14" spans="1:9" s="55" customFormat="1" ht="30" customHeight="1" x14ac:dyDescent="0.15">
      <c r="A14" s="206" t="s">
        <v>527</v>
      </c>
      <c r="B14" s="24" t="s">
        <v>246</v>
      </c>
      <c r="C14" s="70" t="s">
        <v>396</v>
      </c>
      <c r="D14" s="50" t="s">
        <v>398</v>
      </c>
      <c r="E14" s="197" t="s">
        <v>116</v>
      </c>
    </row>
    <row r="15" spans="1:9" s="55" customFormat="1" ht="30" customHeight="1" x14ac:dyDescent="0.15">
      <c r="A15" s="202">
        <v>45593</v>
      </c>
      <c r="B15" s="39" t="s">
        <v>246</v>
      </c>
      <c r="C15" s="69" t="s">
        <v>513</v>
      </c>
      <c r="D15" s="52" t="s">
        <v>514</v>
      </c>
      <c r="E15" s="30" t="s">
        <v>109</v>
      </c>
    </row>
    <row r="16" spans="1:9" s="55" customFormat="1" ht="30" customHeight="1" x14ac:dyDescent="0.15">
      <c r="A16" s="203">
        <v>45593</v>
      </c>
      <c r="B16" s="24" t="s">
        <v>246</v>
      </c>
      <c r="C16" s="70" t="s">
        <v>31</v>
      </c>
      <c r="D16" s="50" t="s">
        <v>515</v>
      </c>
      <c r="E16" s="27" t="s">
        <v>109</v>
      </c>
    </row>
    <row r="17" spans="1:5" ht="30" customHeight="1" x14ac:dyDescent="0.15">
      <c r="A17" s="200">
        <v>45607</v>
      </c>
      <c r="B17" s="39" t="s">
        <v>246</v>
      </c>
      <c r="C17" s="69" t="s">
        <v>62</v>
      </c>
      <c r="D17" s="52" t="s">
        <v>516</v>
      </c>
      <c r="E17" s="30" t="s">
        <v>109</v>
      </c>
    </row>
    <row r="18" spans="1:5" ht="30" customHeight="1" x14ac:dyDescent="0.15">
      <c r="A18" s="201">
        <v>45607</v>
      </c>
      <c r="B18" s="24" t="s">
        <v>246</v>
      </c>
      <c r="C18" s="70" t="s">
        <v>63</v>
      </c>
      <c r="D18" s="50" t="s">
        <v>517</v>
      </c>
      <c r="E18" s="27" t="s">
        <v>109</v>
      </c>
    </row>
    <row r="19" spans="1:5" ht="30" customHeight="1" x14ac:dyDescent="0.15">
      <c r="A19" s="200">
        <v>45631</v>
      </c>
      <c r="B19" s="39" t="s">
        <v>246</v>
      </c>
      <c r="C19" s="69" t="s">
        <v>395</v>
      </c>
      <c r="D19" s="52" t="s">
        <v>122</v>
      </c>
      <c r="E19" s="30" t="s">
        <v>109</v>
      </c>
    </row>
    <row r="20" spans="1:5" ht="30" customHeight="1" x14ac:dyDescent="0.15">
      <c r="A20" s="201">
        <v>45631</v>
      </c>
      <c r="B20" s="24" t="s">
        <v>246</v>
      </c>
      <c r="C20" s="70" t="s">
        <v>29</v>
      </c>
      <c r="D20" s="50" t="s">
        <v>127</v>
      </c>
      <c r="E20" s="27" t="s">
        <v>109</v>
      </c>
    </row>
    <row r="21" spans="1:5" ht="30" customHeight="1" x14ac:dyDescent="0.15">
      <c r="A21" s="204" t="s">
        <v>528</v>
      </c>
      <c r="B21" s="39" t="s">
        <v>246</v>
      </c>
      <c r="C21" s="69" t="s">
        <v>513</v>
      </c>
      <c r="D21" s="52" t="s">
        <v>514</v>
      </c>
      <c r="E21" s="30" t="s">
        <v>109</v>
      </c>
    </row>
    <row r="22" spans="1:5" ht="30" customHeight="1" x14ac:dyDescent="0.15">
      <c r="A22" s="205" t="s">
        <v>528</v>
      </c>
      <c r="B22" s="24" t="s">
        <v>246</v>
      </c>
      <c r="C22" s="70" t="s">
        <v>31</v>
      </c>
      <c r="D22" s="50" t="s">
        <v>515</v>
      </c>
      <c r="E22" s="27" t="s">
        <v>109</v>
      </c>
    </row>
    <row r="23" spans="1:5" ht="30" customHeight="1" x14ac:dyDescent="0.15">
      <c r="A23" s="85"/>
      <c r="B23" s="80"/>
      <c r="C23" s="81"/>
      <c r="D23" s="86"/>
      <c r="E23" s="83"/>
    </row>
    <row r="24" spans="1:5" x14ac:dyDescent="0.15">
      <c r="A24" s="85"/>
      <c r="B24" s="80"/>
      <c r="C24" s="81"/>
      <c r="D24" s="86"/>
      <c r="E24" s="83"/>
    </row>
    <row r="44" spans="6:13" x14ac:dyDescent="0.15">
      <c r="K44" s="23"/>
      <c r="L44" s="23"/>
      <c r="M44" s="23"/>
    </row>
    <row r="45" spans="6:13" x14ac:dyDescent="0.15">
      <c r="K45" s="23"/>
      <c r="L45" s="23"/>
      <c r="M45" s="23"/>
    </row>
    <row r="48" spans="6:13" x14ac:dyDescent="0.15">
      <c r="F48" s="34"/>
    </row>
    <row r="51" spans="11:14" x14ac:dyDescent="0.15">
      <c r="L51" s="23"/>
      <c r="M51" s="23"/>
      <c r="N51" s="23"/>
    </row>
    <row r="52" spans="11:14" x14ac:dyDescent="0.15">
      <c r="L52" s="23"/>
      <c r="M52" s="23"/>
      <c r="N52" s="23"/>
    </row>
    <row r="53" spans="11:14" x14ac:dyDescent="0.15">
      <c r="K53" s="35"/>
    </row>
    <row r="54" spans="11:14" x14ac:dyDescent="0.15">
      <c r="K54" s="23"/>
      <c r="L54" s="23"/>
      <c r="M54" s="23"/>
    </row>
    <row r="55" spans="11:14" x14ac:dyDescent="0.15">
      <c r="K55" s="23"/>
      <c r="L55" s="23"/>
      <c r="M55" s="23"/>
    </row>
    <row r="56" spans="11:14" x14ac:dyDescent="0.15">
      <c r="K56" s="23"/>
      <c r="L56" s="23"/>
      <c r="M56" s="23"/>
    </row>
    <row r="57" spans="11:14" x14ac:dyDescent="0.15">
      <c r="K57" s="23"/>
      <c r="L57" s="23"/>
      <c r="M57" s="23"/>
    </row>
    <row r="58" spans="11:14" x14ac:dyDescent="0.15">
      <c r="K58" s="34"/>
      <c r="L58" s="23"/>
      <c r="M58" s="23"/>
    </row>
    <row r="59" spans="11:14" x14ac:dyDescent="0.15">
      <c r="K59" s="34"/>
      <c r="L59" s="23"/>
      <c r="M59" s="23"/>
    </row>
    <row r="60" spans="11:14" x14ac:dyDescent="0.15">
      <c r="K60" s="23"/>
      <c r="L60" s="23"/>
      <c r="M60" s="23"/>
    </row>
    <row r="61" spans="11:14" x14ac:dyDescent="0.15">
      <c r="K61" s="23"/>
      <c r="L61" s="23"/>
      <c r="M61" s="23"/>
    </row>
    <row r="62" spans="11:14" x14ac:dyDescent="0.15">
      <c r="K62" s="23"/>
      <c r="L62" s="23"/>
      <c r="M62" s="23"/>
    </row>
    <row r="63" spans="11:14" x14ac:dyDescent="0.15">
      <c r="K63" s="23"/>
      <c r="L63" s="23"/>
      <c r="M63" s="23"/>
    </row>
    <row r="64" spans="11:14" x14ac:dyDescent="0.15">
      <c r="K64" s="23"/>
      <c r="L64" s="23"/>
      <c r="M64" s="23"/>
    </row>
    <row r="65" spans="8:14" x14ac:dyDescent="0.15">
      <c r="K65" s="23"/>
      <c r="L65" s="23"/>
      <c r="M65" s="23"/>
    </row>
    <row r="66" spans="8:14" x14ac:dyDescent="0.15">
      <c r="H66" s="34"/>
      <c r="I66" s="34"/>
      <c r="K66" s="23"/>
      <c r="L66" s="23"/>
      <c r="M66" s="23"/>
    </row>
    <row r="67" spans="8:14" x14ac:dyDescent="0.15">
      <c r="H67" s="34"/>
      <c r="I67" s="31"/>
      <c r="J67" s="31"/>
      <c r="K67" s="23"/>
      <c r="L67" s="23"/>
      <c r="M67" s="23"/>
      <c r="N67" s="23"/>
    </row>
  </sheetData>
  <mergeCells count="2">
    <mergeCell ref="A1:B1"/>
    <mergeCell ref="A2:E2"/>
  </mergeCells>
  <phoneticPr fontId="4"/>
  <hyperlinks>
    <hyperlink ref="A1:B1" location="目次!A1" display="目次!A1" xr:uid="{2057009A-25E9-466A-9F44-A32B7526C8F7}"/>
    <hyperlink ref="E6" r:id="rId1" xr:uid="{D3358F36-9299-4D73-8391-CBDC8ACADA87}"/>
    <hyperlink ref="E7" r:id="rId2" xr:uid="{793C2461-0FD3-4851-857D-F6055A6F1D60}"/>
    <hyperlink ref="E9" r:id="rId3" xr:uid="{405C4802-BF79-4B57-91E8-AA69F0C7A451}"/>
    <hyperlink ref="E21" r:id="rId4" xr:uid="{0D582D30-F371-44AB-AA1C-FEE3C181DABD}"/>
    <hyperlink ref="E22" r:id="rId5" xr:uid="{2A01D78A-4796-4280-86E3-1FEDDC6491AD}"/>
    <hyperlink ref="E8" r:id="rId6" xr:uid="{245EC3B0-254C-4779-BBD0-2B6E825BA38B}"/>
    <hyperlink ref="E16" r:id="rId7" xr:uid="{8C309F4C-888B-48CB-9350-157AD51091D0}"/>
    <hyperlink ref="E15" r:id="rId8" xr:uid="{85CBB129-E3CC-495E-8B3B-B6D2650289D9}"/>
    <hyperlink ref="E4" r:id="rId9" xr:uid="{995B93EA-BFBB-4A31-AEEF-9E8911424907}"/>
    <hyperlink ref="E5" r:id="rId10" xr:uid="{D345AA1B-0BB8-49FB-897A-319403102DBD}"/>
    <hyperlink ref="E10" r:id="rId11" xr:uid="{7EDF97A1-E6EB-40B0-85AF-7FC3501EC424}"/>
    <hyperlink ref="E11" r:id="rId12" xr:uid="{0B7737BA-49E1-4A54-82C1-0A64539B36EF}"/>
    <hyperlink ref="E13" r:id="rId13" xr:uid="{284F59D8-A158-4594-99BB-D592660D3151}"/>
    <hyperlink ref="E12" r:id="rId14" xr:uid="{984A5959-937E-41DD-ACCA-18394223B016}"/>
    <hyperlink ref="E17" r:id="rId15" xr:uid="{2D1A269B-F18A-4BB2-929C-090CF2054DED}"/>
    <hyperlink ref="E18" r:id="rId16" xr:uid="{49235948-1E4C-467D-9EDE-8227FAADC53E}"/>
    <hyperlink ref="E19" r:id="rId17" xr:uid="{11F80A0C-3E34-4957-8634-C3E6D8F3D0CC}"/>
    <hyperlink ref="E20" r:id="rId18" xr:uid="{C86257D0-33E8-4566-B7D7-E7406FA33FBE}"/>
    <hyperlink ref="E14" r:id="rId19" xr:uid="{785D4C7B-9704-4189-98AD-EDA80A53984A}"/>
  </hyperlinks>
  <pageMargins left="1.299212598425197" right="0.70866141732283472" top="0.59055118110236227" bottom="0" header="0.31496062992125984" footer="0.31496062992125984"/>
  <pageSetup paperSize="9" scale="76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目次</vt:lpstr>
      <vt:lpstr>予定一覧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桂 </vt:lpstr>
      <vt:lpstr>桂川</vt:lpstr>
      <vt:lpstr>桂東</vt:lpstr>
      <vt:lpstr>桂徳 </vt:lpstr>
      <vt:lpstr>川岡</vt:lpstr>
      <vt:lpstr>川岡東</vt:lpstr>
      <vt:lpstr>樫原</vt:lpstr>
      <vt:lpstr>松尾</vt:lpstr>
      <vt:lpstr>松陽</vt:lpstr>
      <vt:lpstr>嵐山東</vt:lpstr>
      <vt:lpstr>大枝</vt:lpstr>
      <vt:lpstr>桂坂</vt:lpstr>
      <vt:lpstr>新林</vt:lpstr>
      <vt:lpstr>境谷</vt:lpstr>
      <vt:lpstr>福西</vt:lpstr>
      <vt:lpstr>竹の里</vt:lpstr>
      <vt:lpstr>大原野</vt:lpstr>
      <vt:lpstr>'桂徳 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Kyoto</cp:lastModifiedBy>
  <cp:lastPrinted>2024-03-15T00:35:37Z</cp:lastPrinted>
  <dcterms:created xsi:type="dcterms:W3CDTF">2016-01-19T15:48:35Z</dcterms:created>
  <dcterms:modified xsi:type="dcterms:W3CDTF">2024-03-22T01:31:47Z</dcterms:modified>
</cp:coreProperties>
</file>