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ocal.toyota-finance.co.jp\FileServer\部署\この町いちばん企画室_この町いちばん企画Ｇ\01_地域通貨\09_案件対応\02_京都市（さんさんポイント）\03_導入準備\04_加盟店対応\加盟店申込書（マスタ）\"/>
    </mc:Choice>
  </mc:AlternateContent>
  <workbookProtection workbookAlgorithmName="SHA-512" workbookHashValue="q7l81Yr5hX7sxu62xAp7P6I5HIrQbsrTRUkXNzWv6OGvHKfmgF9nSWmBoj5yJh82Piv/CAs21GKJuzMZz5G2aQ==" workbookSaltValue="6BqUf2L7EsPf6M9LSbLmEw==" workbookSpinCount="100000" lockStructure="1"/>
  <bookViews>
    <workbookView xWindow="1980" yWindow="528" windowWidth="16872" windowHeight="10032" activeTab="1"/>
  </bookViews>
  <sheets>
    <sheet name="（様式第１号）加盟店登録申込書 " sheetId="7" r:id="rId1"/>
    <sheet name="（様式第２号）取扱店申込書" sheetId="1" r:id="rId2"/>
    <sheet name="退避用" sheetId="5" state="hidden" r:id="rId3"/>
    <sheet name="管理用" sheetId="6" state="hidden" r:id="rId4"/>
    <sheet name="マスタ" sheetId="2" state="hidden" r:id="rId5"/>
  </sheets>
  <definedNames>
    <definedName name="_xlnm._FilterDatabase" localSheetId="1" hidden="1">'（様式第２号）取扱店申込書'!$R$12:$Z$12</definedName>
    <definedName name="_xlnm.Print_Area" localSheetId="0">'（様式第１号）加盟店登録申込書 '!$A$1:$U$34</definedName>
    <definedName name="_xlnm.Print_Area" localSheetId="1">'（様式第２号）取扱店申込書'!$A$1:$AH$67</definedName>
    <definedName name="_xlnm.Print_Area" localSheetId="2">退避用!$A$1:$AH$67</definedName>
    <definedName name="カテゴリ1">退避用!$B$43</definedName>
    <definedName name="カテゴリ10">退避用!$AC$43</definedName>
    <definedName name="カテゴリ2">退避用!$E$43</definedName>
    <definedName name="カテゴリ3">退避用!$H$43</definedName>
    <definedName name="カテゴリ4">退避用!$K$43</definedName>
    <definedName name="カテゴリ5">退避用!$N$43</definedName>
    <definedName name="カテゴリ6">退避用!$Q$43</definedName>
    <definedName name="カテゴリ7">退避用!$T$43</definedName>
    <definedName name="カテゴリ8">退避用!$W$43</definedName>
    <definedName name="カテゴリ9">退避用!$Z$43</definedName>
    <definedName name="会社FAX番号_下">退避用!$AD$14</definedName>
    <definedName name="会社FAX番号_上">退避用!$X$14</definedName>
    <definedName name="会社FAX番号_中">退避用!$AA$14</definedName>
    <definedName name="会社事業形態">退避用!$H$7</definedName>
    <definedName name="会社住所カナ">退避用!$N$11</definedName>
    <definedName name="会社住所漢字_建物名・号室">退避用!$AA$13</definedName>
    <definedName name="会社住所漢字_市区群町村">退避用!$M$13</definedName>
    <definedName name="会社住所漢字_丁番地">退避用!$R$13</definedName>
    <definedName name="会社住所漢字_都道府県">退避用!$H$13</definedName>
    <definedName name="会社電話番号_下">退避用!$N$14</definedName>
    <definedName name="会社電話番号_上">退避用!$H$14</definedName>
    <definedName name="会社電話番号_中">退避用!$K$14</definedName>
    <definedName name="会社名カナ">退避用!$H$9</definedName>
    <definedName name="会社名漢字">退避用!$H$10</definedName>
    <definedName name="会社郵便番号_下">退避用!$L$11</definedName>
    <definedName name="会社郵便番号_上">退避用!$I$11</definedName>
    <definedName name="金融機関_銀行種別カナ">退避用!$O$15</definedName>
    <definedName name="金融機関_銀行種別漢字">退避用!$O$16</definedName>
    <definedName name="金融機関_銀行名カナ">退避用!$H$15</definedName>
    <definedName name="金融機関_銀行名漢字">退避用!$H$16</definedName>
    <definedName name="金融機関_支店種別カナ">退避用!$AE$15</definedName>
    <definedName name="金融機関_支店種別漢字">退避用!$AE$16</definedName>
    <definedName name="金融機関_支店名カナ">退避用!$X$15</definedName>
    <definedName name="金融機関_支店名漢字">退避用!$X$16</definedName>
    <definedName name="口座情報_口座番号">退避用!$X$17</definedName>
    <definedName name="口座情報_口座名義人カナ">退避用!$H$18</definedName>
    <definedName name="口座情報_口座名義人漢字">退避用!$H$19</definedName>
    <definedName name="口座情報_種別">退避用!$H$17</definedName>
    <definedName name="事務局_IOASIS適用開始日">退避用!$Z$8</definedName>
    <definedName name="事務局_加盟店番号">退避用!$U$7</definedName>
    <definedName name="事務局_解約区分">退避用!$AF$7</definedName>
    <definedName name="事務局_解約理由">退避用!$AF$8</definedName>
    <definedName name="事務局_種別">退避用!$AB$7</definedName>
    <definedName name="事務局_適用開始日">退避用!$Q$8</definedName>
    <definedName name="自治体使用欄">退避用!$B$57</definedName>
    <definedName name="送付先FAX_下">退避用!$AD$49</definedName>
    <definedName name="送付先FAX_上">退避用!$X$49</definedName>
    <definedName name="送付先FAX_中">退避用!$AA$49</definedName>
    <definedName name="送付先宛名">退避用!$H$51</definedName>
    <definedName name="送付先宛名カナ">退避用!$H$50</definedName>
    <definedName name="送付先宛名末尾">退避用!$X$51</definedName>
    <definedName name="送付先宛名末尾カナ">退避用!$X$50</definedName>
    <definedName name="送付先住所カナ">退避用!$N$46</definedName>
    <definedName name="送付先住所漢字_建物名・号室">退避用!$AA$48</definedName>
    <definedName name="送付先住所漢字_市区町村">退避用!$M$48</definedName>
    <definedName name="送付先住所漢字_丁番地">退避用!$R$48</definedName>
    <definedName name="送付先住所漢字_都道府県">退避用!$H$48</definedName>
    <definedName name="送付先電話番号_下">退避用!$N$49</definedName>
    <definedName name="送付先電話番号_上">退避用!$H$49</definedName>
    <definedName name="送付先電話番号_中">退避用!$K$49</definedName>
    <definedName name="送付先郵便番号_下">退避用!$L$46</definedName>
    <definedName name="送付先郵便番号_上">退避用!$I$46</definedName>
    <definedName name="代表者FAX_下">退避用!$AD$29</definedName>
    <definedName name="代表者FAX_上">退避用!$X$29</definedName>
    <definedName name="代表者FAX_中">退避用!$AA$29</definedName>
    <definedName name="代表者氏名カナ_姓">退避用!$I$24</definedName>
    <definedName name="代表者氏名カナ_名">退避用!$N$24</definedName>
    <definedName name="代表者氏名漢字_姓">退避用!$I$25</definedName>
    <definedName name="代表者氏名漢字_名">退避用!$N$25</definedName>
    <definedName name="代表者住所カナ">退避用!$N$26</definedName>
    <definedName name="代表者住所漢字_建物名・号室">退避用!$AA$28</definedName>
    <definedName name="代表者住所漢字_市区群町村">退避用!$M$28</definedName>
    <definedName name="代表者住所漢字_丁番地">退避用!$R$28</definedName>
    <definedName name="代表者住所漢字_都道府県">退避用!$H$28</definedName>
    <definedName name="代表者性別">退避用!$R$25</definedName>
    <definedName name="代表者生年月日_月">退避用!$AC$24</definedName>
    <definedName name="代表者生年月日_元号">退避用!$Y$24</definedName>
    <definedName name="代表者生年月日_日">退避用!$AE$24</definedName>
    <definedName name="代表者生年月日_年">退避用!$AA$24</definedName>
    <definedName name="代表者電話番号_下">退避用!$N$29</definedName>
    <definedName name="代表者電話番号_上">退避用!$H$29</definedName>
    <definedName name="代表者電話番号_中">退避用!$K$29</definedName>
    <definedName name="代表者郵便番号_下">退避用!$L$26</definedName>
    <definedName name="代表者郵便番号_上">退避用!$I$26</definedName>
    <definedName name="担当者氏名_姓カナ">退避用!$Y$32</definedName>
    <definedName name="担当者氏名_姓漢字">退避用!$Y$33</definedName>
    <definedName name="担当者氏名_名カナ">退避用!$AD$32</definedName>
    <definedName name="担当者氏名_名漢字">退避用!$AD$33</definedName>
    <definedName name="店舗FAX_下">退避用!$AD$38</definedName>
    <definedName name="店舗FAX_上">退避用!$X$38</definedName>
    <definedName name="店舗FAX_中">退避用!$AA$38</definedName>
    <definedName name="店舗URL">退避用!$H$39</definedName>
    <definedName name="店舗ジャンル">退避用!$H$40</definedName>
    <definedName name="店舗メールアドレス">退避用!$X$39</definedName>
    <definedName name="店舗住所カナ">退避用!$N$35</definedName>
    <definedName name="店舗住所漢字_建物名・号室">退避用!$AA$37</definedName>
    <definedName name="店舗住所漢字_市区群町村">退避用!$M$37</definedName>
    <definedName name="店舗住所漢字_丁番地">退避用!$R$37</definedName>
    <definedName name="店舗住所漢字_都道府県">退避用!$H$37</definedName>
    <definedName name="店舗電話番号_下">退避用!$N$38</definedName>
    <definedName name="店舗電話番号_上">退避用!$H$38</definedName>
    <definedName name="店舗電話番号_中">退避用!$K$38</definedName>
    <definedName name="店舗名カナ">退避用!$H$33</definedName>
    <definedName name="店舗名ローマ字">退避用!$H$32</definedName>
    <definedName name="店舗名漢字">退避用!$H$34</definedName>
    <definedName name="店舗郵便番号_下">退避用!$L$35</definedName>
    <definedName name="店舗郵便番号_上">退避用!$I$35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9" i="1" l="1"/>
  <c r="AA48" i="5" l="1"/>
  <c r="R48" i="5"/>
  <c r="M48" i="5"/>
  <c r="AA28" i="5"/>
  <c r="R28" i="5"/>
  <c r="M28" i="5"/>
  <c r="H13" i="5"/>
  <c r="AA13" i="5"/>
  <c r="R13" i="5"/>
  <c r="M13" i="5"/>
  <c r="X15" i="5" l="1"/>
  <c r="H15" i="5"/>
  <c r="X50" i="5" l="1"/>
  <c r="X50" i="1" s="1"/>
  <c r="AK50" i="1" s="1"/>
  <c r="H50" i="5"/>
  <c r="H51" i="5"/>
  <c r="O15" i="1" l="1"/>
  <c r="AE15" i="1"/>
  <c r="AE15" i="5" s="1"/>
  <c r="AE16" i="5"/>
  <c r="AK43" i="1" l="1"/>
  <c r="H48" i="5" l="1"/>
  <c r="X51" i="5" l="1"/>
  <c r="X51" i="1" s="1"/>
  <c r="AK51" i="1" s="1"/>
  <c r="AD49" i="5"/>
  <c r="AA49" i="5"/>
  <c r="X49" i="5"/>
  <c r="N49" i="5"/>
  <c r="K49" i="5"/>
  <c r="H49" i="5"/>
  <c r="N46" i="5"/>
  <c r="L46" i="5"/>
  <c r="I46" i="5"/>
  <c r="H39" i="5"/>
  <c r="E54" i="5"/>
  <c r="E54" i="1" s="1"/>
  <c r="E53" i="5"/>
  <c r="E53" i="1" s="1"/>
  <c r="D53" i="5"/>
  <c r="D53" i="1" s="1"/>
  <c r="C53" i="5"/>
  <c r="C53" i="1" s="1"/>
  <c r="Y5" i="5" l="1"/>
  <c r="X4" i="5"/>
  <c r="X4" i="1" s="1"/>
  <c r="N11" i="5" l="1"/>
  <c r="L11" i="5"/>
  <c r="I11" i="5"/>
  <c r="N26" i="5"/>
  <c r="L26" i="5"/>
  <c r="I26" i="5"/>
  <c r="I25" i="5"/>
  <c r="I24" i="5" l="1"/>
  <c r="H28" i="5"/>
  <c r="N14" i="5"/>
  <c r="K14" i="5"/>
  <c r="H14" i="5"/>
  <c r="N25" i="5" l="1"/>
  <c r="N24" i="5"/>
  <c r="P66" i="5" l="1"/>
  <c r="P66" i="1" s="1"/>
  <c r="B56" i="5"/>
  <c r="B56" i="1" s="1"/>
  <c r="B45" i="5"/>
  <c r="B45" i="1" s="1"/>
  <c r="B1" i="5" l="1"/>
  <c r="Z8" i="5" l="1"/>
  <c r="Q8" i="5"/>
  <c r="U7" i="5"/>
  <c r="O15" i="5" l="1"/>
  <c r="O16" i="5"/>
  <c r="X16" i="5"/>
  <c r="AF8" i="1"/>
  <c r="AB7" i="5"/>
  <c r="H9" i="5"/>
  <c r="AF8" i="5" l="1"/>
  <c r="AF7" i="5"/>
  <c r="B57" i="5"/>
  <c r="AC43" i="5"/>
  <c r="Z43" i="5"/>
  <c r="W43" i="5"/>
  <c r="T43" i="5"/>
  <c r="Q43" i="5"/>
  <c r="N43" i="5"/>
  <c r="K43" i="5"/>
  <c r="E43" i="5"/>
  <c r="B43" i="5"/>
  <c r="H43" i="5"/>
  <c r="X39" i="5"/>
  <c r="AD33" i="5"/>
  <c r="Y33" i="5"/>
  <c r="AD32" i="5"/>
  <c r="Y32" i="5"/>
  <c r="H32" i="5"/>
  <c r="H40" i="5"/>
  <c r="AD29" i="5"/>
  <c r="AA29" i="5"/>
  <c r="X29" i="5"/>
  <c r="AE24" i="5"/>
  <c r="AC24" i="5"/>
  <c r="AA24" i="5"/>
  <c r="Y24" i="5"/>
  <c r="R25" i="5"/>
  <c r="N29" i="5"/>
  <c r="K29" i="5"/>
  <c r="H29" i="5"/>
  <c r="H19" i="5"/>
  <c r="H18" i="5"/>
  <c r="H17" i="5"/>
  <c r="H16" i="5"/>
  <c r="X17" i="5"/>
  <c r="AD14" i="5"/>
  <c r="AA14" i="5"/>
  <c r="X14" i="5"/>
  <c r="H10" i="5"/>
  <c r="H7" i="5"/>
  <c r="Y5" i="1"/>
  <c r="X3" i="5"/>
  <c r="X3" i="1" s="1"/>
  <c r="B1" i="1"/>
  <c r="I1" i="5"/>
  <c r="I1" i="1" s="1"/>
  <c r="R37" i="5" l="1"/>
  <c r="AA37" i="5"/>
  <c r="M37" i="5"/>
  <c r="N35" i="5"/>
  <c r="N38" i="5"/>
  <c r="H34" i="5"/>
  <c r="AD38" i="5"/>
  <c r="K38" i="5"/>
  <c r="I35" i="5"/>
  <c r="H37" i="5"/>
  <c r="H38" i="5"/>
  <c r="X38" i="5"/>
  <c r="AA38" i="5"/>
  <c r="H33" i="5"/>
  <c r="L35" i="5"/>
</calcChain>
</file>

<file path=xl/comments1.xml><?xml version="1.0" encoding="utf-8"?>
<comments xmlns="http://schemas.openxmlformats.org/spreadsheetml/2006/main">
  <authors>
    <author>作成者</author>
  </authors>
  <commentList>
    <comment ref="AF8" authorId="0" shapeId="0">
      <text>
        <r>
          <rPr>
            <b/>
            <sz val="9"/>
            <color indexed="81"/>
            <rFont val="Meiryo UI"/>
            <family val="3"/>
            <charset val="128"/>
          </rPr>
          <t>印刷外にある選択欄にてご選択ください。</t>
        </r>
      </text>
    </comment>
  </commentList>
</comments>
</file>

<file path=xl/sharedStrings.xml><?xml version="1.0" encoding="utf-8"?>
<sst xmlns="http://schemas.openxmlformats.org/spreadsheetml/2006/main" count="467" uniqueCount="292">
  <si>
    <t>以下の申込情報を漏れなくご記入いただき、右記のアドレス宛にメールにて</t>
    <rPh sb="0" eb="2">
      <t>イカ</t>
    </rPh>
    <rPh sb="3" eb="7">
      <t>モウシコミジョウホウ</t>
    </rPh>
    <rPh sb="8" eb="9">
      <t>モ</t>
    </rPh>
    <rPh sb="13" eb="15">
      <t>キニュウ</t>
    </rPh>
    <rPh sb="20" eb="22">
      <t>ウキ</t>
    </rPh>
    <rPh sb="27" eb="28">
      <t>アテ</t>
    </rPh>
    <phoneticPr fontId="4"/>
  </si>
  <si>
    <t>【お申し込み先】</t>
    <rPh sb="2" eb="3">
      <t>モウ</t>
    </rPh>
    <rPh sb="4" eb="5">
      <t>コ</t>
    </rPh>
    <rPh sb="6" eb="7">
      <t>サキ</t>
    </rPh>
    <phoneticPr fontId="4"/>
  </si>
  <si>
    <t>お申込みください</t>
    <rPh sb="1" eb="3">
      <t>モウシコ</t>
    </rPh>
    <phoneticPr fontId="4"/>
  </si>
  <si>
    <t>1.会社情報をご入力ください</t>
    <rPh sb="2" eb="4">
      <t>カイシャ</t>
    </rPh>
    <rPh sb="4" eb="6">
      <t>ジョウホウ</t>
    </rPh>
    <rPh sb="8" eb="10">
      <t>ニュウリョク</t>
    </rPh>
    <phoneticPr fontId="4"/>
  </si>
  <si>
    <t>事業形態</t>
    <rPh sb="0" eb="4">
      <t>ジギョウケイタイ</t>
    </rPh>
    <phoneticPr fontId="4"/>
  </si>
  <si>
    <t>加盟店番号</t>
    <rPh sb="0" eb="2">
      <t>カメイ</t>
    </rPh>
    <rPh sb="2" eb="3">
      <t>テン</t>
    </rPh>
    <rPh sb="3" eb="5">
      <t>バンゴウ</t>
    </rPh>
    <phoneticPr fontId="4"/>
  </si>
  <si>
    <t>種別</t>
    <rPh sb="0" eb="2">
      <t>シュベツ</t>
    </rPh>
    <phoneticPr fontId="4"/>
  </si>
  <si>
    <t>店追</t>
    <rPh sb="0" eb="1">
      <t>テン</t>
    </rPh>
    <rPh sb="1" eb="2">
      <t>ツイ</t>
    </rPh>
    <phoneticPr fontId="4"/>
  </si>
  <si>
    <t>解区</t>
    <rPh sb="0" eb="1">
      <t>カイ</t>
    </rPh>
    <rPh sb="1" eb="2">
      <t>ク</t>
    </rPh>
    <phoneticPr fontId="4"/>
  </si>
  <si>
    <t>解理</t>
    <rPh sb="0" eb="1">
      <t>カイ</t>
    </rPh>
    <rPh sb="1" eb="2">
      <t>リ</t>
    </rPh>
    <phoneticPr fontId="4"/>
  </si>
  <si>
    <t>郵便番号／フリガナ</t>
    <rPh sb="0" eb="4">
      <t>ユウビンバンゴウ</t>
    </rPh>
    <phoneticPr fontId="4"/>
  </si>
  <si>
    <t>〒</t>
    <phoneticPr fontId="4"/>
  </si>
  <si>
    <t>ー</t>
    <phoneticPr fontId="4"/>
  </si>
  <si>
    <t>住所</t>
    <rPh sb="0" eb="2">
      <t>ジュウショ</t>
    </rPh>
    <phoneticPr fontId="4"/>
  </si>
  <si>
    <t>愛知県</t>
  </si>
  <si>
    <t>ー</t>
    <phoneticPr fontId="4"/>
  </si>
  <si>
    <r>
      <t>金融機関　銀行名</t>
    </r>
    <r>
      <rPr>
        <vertAlign val="superscript"/>
        <sz val="10"/>
        <color theme="1" tint="0.14999847407452621"/>
        <rFont val="Meiryo UI"/>
        <family val="3"/>
        <charset val="128"/>
      </rPr>
      <t>※１</t>
    </r>
    <rPh sb="0" eb="4">
      <t>キンユウキカン</t>
    </rPh>
    <rPh sb="5" eb="8">
      <t>ギンコウメイ</t>
    </rPh>
    <phoneticPr fontId="4"/>
  </si>
  <si>
    <t>金融機関　支店名</t>
    <rPh sb="0" eb="4">
      <t>キンユウキカン</t>
    </rPh>
    <rPh sb="5" eb="8">
      <t>シテンメイ</t>
    </rPh>
    <phoneticPr fontId="4"/>
  </si>
  <si>
    <t>普通</t>
    <rPh sb="0" eb="2">
      <t>フツウ</t>
    </rPh>
    <phoneticPr fontId="4"/>
  </si>
  <si>
    <t>口座番号</t>
    <rPh sb="0" eb="4">
      <t>コウザバンゴウ</t>
    </rPh>
    <phoneticPr fontId="4"/>
  </si>
  <si>
    <t>口座名義人</t>
    <rPh sb="0" eb="5">
      <t>コウザメイギニン</t>
    </rPh>
    <phoneticPr fontId="4"/>
  </si>
  <si>
    <t>※１</t>
    <phoneticPr fontId="4"/>
  </si>
  <si>
    <t>：</t>
    <phoneticPr fontId="4"/>
  </si>
  <si>
    <t>金融機関銀行名に「ゆうちょ銀行」の設定はできませんので、ご了承ください。</t>
    <rPh sb="0" eb="4">
      <t>キンユウキカン</t>
    </rPh>
    <rPh sb="4" eb="7">
      <t>ギンコウメイ</t>
    </rPh>
    <rPh sb="13" eb="15">
      <t>ギンコウ</t>
    </rPh>
    <rPh sb="17" eb="19">
      <t>セッテイ</t>
    </rPh>
    <rPh sb="29" eb="31">
      <t>リョウショウ</t>
    </rPh>
    <phoneticPr fontId="4"/>
  </si>
  <si>
    <t>2.代表者情報をご入力ください</t>
    <rPh sb="2" eb="7">
      <t>ダイヒョウシャジョウホウ</t>
    </rPh>
    <rPh sb="9" eb="11">
      <t>ニュウリョク</t>
    </rPh>
    <phoneticPr fontId="4"/>
  </si>
  <si>
    <t>性別</t>
    <rPh sb="0" eb="2">
      <t>セイベツ</t>
    </rPh>
    <phoneticPr fontId="4"/>
  </si>
  <si>
    <t>昭和</t>
    <rPh sb="0" eb="2">
      <t>ショウワ</t>
    </rPh>
    <phoneticPr fontId="4"/>
  </si>
  <si>
    <t>年</t>
    <rPh sb="0" eb="1">
      <t>ネン</t>
    </rPh>
    <phoneticPr fontId="4"/>
  </si>
  <si>
    <t>月</t>
    <rPh sb="0" eb="1">
      <t>ツキ</t>
    </rPh>
    <phoneticPr fontId="4"/>
  </si>
  <si>
    <t>日</t>
    <rPh sb="0" eb="1">
      <t>ヒ</t>
    </rPh>
    <phoneticPr fontId="4"/>
  </si>
  <si>
    <t>代表者氏名</t>
    <rPh sb="0" eb="5">
      <t>ダイヒョウシャシメイ</t>
    </rPh>
    <phoneticPr fontId="4"/>
  </si>
  <si>
    <t>男性</t>
    <rPh sb="0" eb="2">
      <t>ダンセイ</t>
    </rPh>
    <phoneticPr fontId="4"/>
  </si>
  <si>
    <t>ー</t>
    <phoneticPr fontId="4"/>
  </si>
  <si>
    <t>３.店舗の情報をご入力ください</t>
    <rPh sb="2" eb="4">
      <t>テンポ</t>
    </rPh>
    <rPh sb="5" eb="7">
      <t>ジョウホウ</t>
    </rPh>
    <rPh sb="9" eb="11">
      <t>ニュウリョク</t>
    </rPh>
    <phoneticPr fontId="4"/>
  </si>
  <si>
    <t>アルファベット（ローマ字）</t>
    <rPh sb="11" eb="12">
      <t>ジ</t>
    </rPh>
    <phoneticPr fontId="4"/>
  </si>
  <si>
    <t>ｾｲ</t>
    <phoneticPr fontId="4"/>
  </si>
  <si>
    <t>ﾒｲ</t>
    <phoneticPr fontId="4"/>
  </si>
  <si>
    <t>担当者氏名</t>
    <rPh sb="0" eb="3">
      <t>タントウシャ</t>
    </rPh>
    <rPh sb="3" eb="5">
      <t>シメイ</t>
    </rPh>
    <phoneticPr fontId="4"/>
  </si>
  <si>
    <t>姓</t>
    <rPh sb="0" eb="1">
      <t>セイ</t>
    </rPh>
    <phoneticPr fontId="4"/>
  </si>
  <si>
    <t>名</t>
    <rPh sb="0" eb="1">
      <t>メイ</t>
    </rPh>
    <phoneticPr fontId="4"/>
  </si>
  <si>
    <t>店舗名</t>
    <rPh sb="0" eb="3">
      <t>テンポメイ</t>
    </rPh>
    <phoneticPr fontId="4"/>
  </si>
  <si>
    <t>〒</t>
    <phoneticPr fontId="4"/>
  </si>
  <si>
    <t>ー</t>
    <phoneticPr fontId="4"/>
  </si>
  <si>
    <t>電話番号</t>
    <rPh sb="0" eb="4">
      <t>デンワバンゴウ</t>
    </rPh>
    <phoneticPr fontId="4"/>
  </si>
  <si>
    <t>FAX番号</t>
    <rPh sb="3" eb="5">
      <t>バンゴウ</t>
    </rPh>
    <phoneticPr fontId="4"/>
  </si>
  <si>
    <t>店舗URL</t>
    <rPh sb="0" eb="2">
      <t>テンポ</t>
    </rPh>
    <phoneticPr fontId="4"/>
  </si>
  <si>
    <t>店舗メールアドレス</t>
    <rPh sb="0" eb="2">
      <t>テンポ</t>
    </rPh>
    <phoneticPr fontId="4"/>
  </si>
  <si>
    <t>ジャンル</t>
    <phoneticPr fontId="4"/>
  </si>
  <si>
    <t>衣料品、靴、クリーニング</t>
    <rPh sb="0" eb="3">
      <t>イリョウヒン</t>
    </rPh>
    <rPh sb="4" eb="5">
      <t>クツ</t>
    </rPh>
    <phoneticPr fontId="4"/>
  </si>
  <si>
    <t>表示用カテゴリ</t>
    <rPh sb="0" eb="3">
      <t>ヒョウジヨウ</t>
    </rPh>
    <phoneticPr fontId="4"/>
  </si>
  <si>
    <t>＊最大10項目まで選択可能</t>
    <rPh sb="1" eb="3">
      <t>サイダイ</t>
    </rPh>
    <rPh sb="5" eb="7">
      <t>コウモク</t>
    </rPh>
    <rPh sb="9" eb="11">
      <t>センタク</t>
    </rPh>
    <rPh sb="11" eb="13">
      <t>カノウ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</si>
  <si>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</si>
  <si>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</si>
  <si>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</si>
  <si>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</si>
  <si>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</si>
  <si>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</si>
  <si>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</si>
  <si>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</si>
  <si>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</si>
  <si>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</si>
  <si>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ご入力にあたり、ご不明点がございましたら、下記までお問い合わせをお願いいたします。</t>
    <rPh sb="1" eb="3">
      <t>ニュウリョク</t>
    </rPh>
    <rPh sb="9" eb="12">
      <t>フメイテン</t>
    </rPh>
    <rPh sb="21" eb="23">
      <t>カキ</t>
    </rPh>
    <rPh sb="26" eb="27">
      <t>ト</t>
    </rPh>
    <rPh sb="28" eb="29">
      <t>ア</t>
    </rPh>
    <rPh sb="33" eb="34">
      <t>ネガ</t>
    </rPh>
    <phoneticPr fontId="4"/>
  </si>
  <si>
    <t>【お問い合わせ先】</t>
    <rPh sb="2" eb="3">
      <t>ト</t>
    </rPh>
    <rPh sb="4" eb="5">
      <t>ア</t>
    </rPh>
    <rPh sb="7" eb="8">
      <t>サキ</t>
    </rPh>
    <phoneticPr fontId="4"/>
  </si>
  <si>
    <t>事務局使用欄</t>
    <rPh sb="0" eb="5">
      <t>ジムキョクシヨウ</t>
    </rPh>
    <rPh sb="5" eb="6">
      <t>ラン</t>
    </rPh>
    <phoneticPr fontId="4"/>
  </si>
  <si>
    <t>都道府県</t>
    <rPh sb="0" eb="4">
      <t>トドウフケン</t>
    </rPh>
    <phoneticPr fontId="4"/>
  </si>
  <si>
    <t>口座種別</t>
    <rPh sb="0" eb="4">
      <t>コウザシュベツ</t>
    </rPh>
    <phoneticPr fontId="4"/>
  </si>
  <si>
    <t>ジャンル</t>
    <phoneticPr fontId="4"/>
  </si>
  <si>
    <t>表示用カテゴリ（自治体ごと任意設定可）</t>
    <rPh sb="0" eb="3">
      <t>ヒョウジヨウ</t>
    </rPh>
    <rPh sb="8" eb="11">
      <t>ジチタイ</t>
    </rPh>
    <rPh sb="13" eb="15">
      <t>ニンイ</t>
    </rPh>
    <rPh sb="15" eb="17">
      <t>セッテイ</t>
    </rPh>
    <rPh sb="17" eb="18">
      <t>カ</t>
    </rPh>
    <phoneticPr fontId="4"/>
  </si>
  <si>
    <t>送付先住所</t>
    <rPh sb="0" eb="3">
      <t>ソウフサキ</t>
    </rPh>
    <rPh sb="3" eb="5">
      <t>ジュウショ</t>
    </rPh>
    <phoneticPr fontId="4"/>
  </si>
  <si>
    <t>個人</t>
    <rPh sb="0" eb="2">
      <t>コジン</t>
    </rPh>
    <phoneticPr fontId="4"/>
  </si>
  <si>
    <t>北海道</t>
  </si>
  <si>
    <t>当座</t>
    <rPh sb="0" eb="2">
      <t>トウザ</t>
    </rPh>
    <phoneticPr fontId="4"/>
  </si>
  <si>
    <t>明治</t>
    <rPh sb="0" eb="2">
      <t>メイジ</t>
    </rPh>
    <phoneticPr fontId="4"/>
  </si>
  <si>
    <t>デパート、ショッピングセンター</t>
    <phoneticPr fontId="4"/>
  </si>
  <si>
    <t>会社住所（代表加盟店住所）</t>
    <rPh sb="0" eb="2">
      <t>カイシャ</t>
    </rPh>
    <rPh sb="2" eb="4">
      <t>ジュウショ</t>
    </rPh>
    <rPh sb="5" eb="10">
      <t>ダイヒョウカメイテン</t>
    </rPh>
    <rPh sb="10" eb="12">
      <t>ジュウショ</t>
    </rPh>
    <phoneticPr fontId="4"/>
  </si>
  <si>
    <t>一部</t>
    <rPh sb="0" eb="2">
      <t>イチブ</t>
    </rPh>
    <phoneticPr fontId="4"/>
  </si>
  <si>
    <t>法人</t>
    <rPh sb="0" eb="2">
      <t>ホウジン</t>
    </rPh>
    <phoneticPr fontId="4"/>
  </si>
  <si>
    <t>青森県</t>
  </si>
  <si>
    <t>女性</t>
    <rPh sb="0" eb="2">
      <t>ジョセイ</t>
    </rPh>
    <phoneticPr fontId="4"/>
  </si>
  <si>
    <t>大正</t>
    <rPh sb="0" eb="2">
      <t>タイショウ</t>
    </rPh>
    <phoneticPr fontId="4"/>
  </si>
  <si>
    <t>スーパー、コンビニ</t>
    <phoneticPr fontId="4"/>
  </si>
  <si>
    <t>店舗住所（加盟店住所）</t>
    <rPh sb="0" eb="4">
      <t>テンポジュウショ</t>
    </rPh>
    <rPh sb="5" eb="7">
      <t>カメイ</t>
    </rPh>
    <rPh sb="7" eb="8">
      <t>テン</t>
    </rPh>
    <rPh sb="8" eb="10">
      <t>ジュウショ</t>
    </rPh>
    <phoneticPr fontId="4"/>
  </si>
  <si>
    <t>変更</t>
    <rPh sb="0" eb="2">
      <t>ヘンコウ</t>
    </rPh>
    <phoneticPr fontId="4"/>
  </si>
  <si>
    <t>全部</t>
    <rPh sb="0" eb="2">
      <t>ゼンブ</t>
    </rPh>
    <phoneticPr fontId="4"/>
  </si>
  <si>
    <t>岩手県</t>
  </si>
  <si>
    <t>別段</t>
    <rPh sb="0" eb="2">
      <t>ベツダン</t>
    </rPh>
    <phoneticPr fontId="4"/>
  </si>
  <si>
    <t>ホームセンター、家具、家電</t>
    <rPh sb="8" eb="10">
      <t>カグ</t>
    </rPh>
    <rPh sb="11" eb="13">
      <t>カデン</t>
    </rPh>
    <phoneticPr fontId="4"/>
  </si>
  <si>
    <t>解約</t>
    <rPh sb="0" eb="2">
      <t>カイヤク</t>
    </rPh>
    <phoneticPr fontId="4"/>
  </si>
  <si>
    <t>宮城県</t>
  </si>
  <si>
    <t>その他</t>
    <rPh sb="2" eb="3">
      <t>ホカ</t>
    </rPh>
    <phoneticPr fontId="4"/>
  </si>
  <si>
    <t>平成</t>
    <rPh sb="0" eb="2">
      <t>ヘイセイ</t>
    </rPh>
    <phoneticPr fontId="4"/>
  </si>
  <si>
    <t>別送付先</t>
    <rPh sb="0" eb="4">
      <t>ベツソウフサキ</t>
    </rPh>
    <phoneticPr fontId="4"/>
  </si>
  <si>
    <t>秋田県</t>
  </si>
  <si>
    <t>令和</t>
    <rPh sb="0" eb="2">
      <t>レイワ</t>
    </rPh>
    <phoneticPr fontId="4"/>
  </si>
  <si>
    <t>メガネ、時計、宝飾品</t>
    <rPh sb="4" eb="6">
      <t>トケイ</t>
    </rPh>
    <rPh sb="7" eb="10">
      <t>ホウショクヒン</t>
    </rPh>
    <phoneticPr fontId="4"/>
  </si>
  <si>
    <t>山形県</t>
  </si>
  <si>
    <t>弁当、総菜小売</t>
    <rPh sb="0" eb="2">
      <t>ベントウ</t>
    </rPh>
    <rPh sb="3" eb="7">
      <t>ソウザイコウ</t>
    </rPh>
    <phoneticPr fontId="4"/>
  </si>
  <si>
    <t>福島県</t>
  </si>
  <si>
    <t>ランチ、飲食、レストラン</t>
    <rPh sb="4" eb="6">
      <t>インショク</t>
    </rPh>
    <phoneticPr fontId="4"/>
  </si>
  <si>
    <t>茨城県</t>
  </si>
  <si>
    <t>菓子、パン</t>
    <rPh sb="0" eb="2">
      <t>カシ</t>
    </rPh>
    <phoneticPr fontId="4"/>
  </si>
  <si>
    <t>栃木県</t>
  </si>
  <si>
    <t>酒、肉、青果、各種食料品</t>
    <rPh sb="0" eb="1">
      <t>サケ</t>
    </rPh>
    <rPh sb="2" eb="3">
      <t>ニク</t>
    </rPh>
    <rPh sb="4" eb="6">
      <t>セイカ</t>
    </rPh>
    <rPh sb="7" eb="9">
      <t>カクシュ</t>
    </rPh>
    <rPh sb="9" eb="12">
      <t>ショクリョウヒン</t>
    </rPh>
    <phoneticPr fontId="4"/>
  </si>
  <si>
    <t>群馬県</t>
  </si>
  <si>
    <t>土産品、ギフト、雑貨</t>
    <rPh sb="0" eb="3">
      <t>ミヤゲヒン</t>
    </rPh>
    <rPh sb="8" eb="10">
      <t>ザッカ</t>
    </rPh>
    <phoneticPr fontId="4"/>
  </si>
  <si>
    <t>埼玉県</t>
  </si>
  <si>
    <t>書籍文具、印鑑、写真</t>
    <rPh sb="0" eb="4">
      <t>ショセキブング</t>
    </rPh>
    <rPh sb="5" eb="7">
      <t>インカン</t>
    </rPh>
    <rPh sb="8" eb="10">
      <t>シャシン</t>
    </rPh>
    <phoneticPr fontId="4"/>
  </si>
  <si>
    <t>千葉県</t>
  </si>
  <si>
    <t>薬局、ドラッグストア</t>
    <rPh sb="0" eb="2">
      <t>ヤッキョク</t>
    </rPh>
    <phoneticPr fontId="4"/>
  </si>
  <si>
    <t>東京都</t>
  </si>
  <si>
    <t>理美容、美容関連</t>
    <rPh sb="0" eb="3">
      <t>リビヨウ</t>
    </rPh>
    <rPh sb="4" eb="8">
      <t>ビヨウカンレン</t>
    </rPh>
    <phoneticPr fontId="4"/>
  </si>
  <si>
    <t>神奈川県</t>
  </si>
  <si>
    <t>ホテル、旅館</t>
    <rPh sb="4" eb="6">
      <t>リョカン</t>
    </rPh>
    <phoneticPr fontId="4"/>
  </si>
  <si>
    <t>新潟県</t>
  </si>
  <si>
    <t>スポーツ、レジャー、旅行関連</t>
    <rPh sb="10" eb="14">
      <t>リョコウカンレン</t>
    </rPh>
    <phoneticPr fontId="4"/>
  </si>
  <si>
    <t>富山県</t>
  </si>
  <si>
    <t>ガソリンスタンド、燃料</t>
    <rPh sb="9" eb="11">
      <t>ネンリョウ</t>
    </rPh>
    <phoneticPr fontId="4"/>
  </si>
  <si>
    <t>石川県</t>
  </si>
  <si>
    <t>生活、健康、サービス関連</t>
    <rPh sb="0" eb="2">
      <t>セイカツ</t>
    </rPh>
    <rPh sb="3" eb="5">
      <t>ケンコウ</t>
    </rPh>
    <rPh sb="10" eb="12">
      <t>カンレン</t>
    </rPh>
    <phoneticPr fontId="4"/>
  </si>
  <si>
    <t>福井県</t>
  </si>
  <si>
    <t>車、バイク、自転車</t>
    <rPh sb="0" eb="1">
      <t>クルマ</t>
    </rPh>
    <rPh sb="6" eb="9">
      <t>ジテンシャ</t>
    </rPh>
    <phoneticPr fontId="4"/>
  </si>
  <si>
    <t>山梨県</t>
  </si>
  <si>
    <t>タクシー、バス</t>
    <phoneticPr fontId="4"/>
  </si>
  <si>
    <t>長野県</t>
  </si>
  <si>
    <t>建築関連</t>
    <rPh sb="0" eb="4">
      <t>ケンチクカンレン</t>
    </rPh>
    <phoneticPr fontId="4"/>
  </si>
  <si>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</si>
  <si>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</si>
  <si>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</si>
  <si>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</si>
  <si>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</si>
  <si>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</si>
  <si>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</si>
  <si>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</si>
  <si>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</si>
  <si>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</si>
  <si>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</si>
  <si>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</si>
  <si>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</si>
  <si>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</si>
  <si>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</si>
  <si>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</si>
  <si>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</si>
  <si>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</si>
  <si>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</si>
  <si>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</si>
  <si>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</si>
  <si>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</si>
  <si>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</si>
  <si>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</si>
  <si>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</si>
  <si>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</si>
  <si>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IOASIS適用開始日</t>
    <rPh sb="6" eb="8">
      <t>テキヨウ</t>
    </rPh>
    <rPh sb="8" eb="11">
      <t>カイシビ</t>
    </rPh>
    <phoneticPr fontId="4"/>
  </si>
  <si>
    <t>解区</t>
    <phoneticPr fontId="4"/>
  </si>
  <si>
    <t>年号</t>
    <rPh sb="0" eb="2">
      <t>ネンゴウ</t>
    </rPh>
    <phoneticPr fontId="4"/>
  </si>
  <si>
    <t>バージョン</t>
    <phoneticPr fontId="4"/>
  </si>
  <si>
    <t>申込書名</t>
    <rPh sb="0" eb="2">
      <t>モウシコミ</t>
    </rPh>
    <rPh sb="3" eb="4">
      <t>メイ</t>
    </rPh>
    <phoneticPr fontId="4"/>
  </si>
  <si>
    <t>宛先（社名）</t>
    <rPh sb="0" eb="2">
      <t>アテサキ</t>
    </rPh>
    <rPh sb="3" eb="5">
      <t>シャメイ</t>
    </rPh>
    <phoneticPr fontId="4"/>
  </si>
  <si>
    <t>宛先（部名）</t>
    <rPh sb="0" eb="2">
      <t>アテサキ</t>
    </rPh>
    <rPh sb="3" eb="5">
      <t>ブメイ</t>
    </rPh>
    <phoneticPr fontId="4"/>
  </si>
  <si>
    <t>宛先（担当名）</t>
    <rPh sb="0" eb="2">
      <t>アテサキ</t>
    </rPh>
    <rPh sb="3" eb="5">
      <t>タントウ</t>
    </rPh>
    <rPh sb="5" eb="6">
      <t>メイ</t>
    </rPh>
    <phoneticPr fontId="4"/>
  </si>
  <si>
    <t>メールアドレス</t>
    <phoneticPr fontId="4"/>
  </si>
  <si>
    <t>担当</t>
    <rPh sb="0" eb="2">
      <t>タントウ</t>
    </rPh>
    <phoneticPr fontId="4"/>
  </si>
  <si>
    <t>TEL</t>
    <phoneticPr fontId="4"/>
  </si>
  <si>
    <t>申込シート設定内容</t>
    <rPh sb="0" eb="2">
      <t>モウシコミ</t>
    </rPh>
    <rPh sb="5" eb="7">
      <t>セッテイ</t>
    </rPh>
    <rPh sb="7" eb="9">
      <t>ナイヨウ</t>
    </rPh>
    <phoneticPr fontId="3"/>
  </si>
  <si>
    <t>管理</t>
    <rPh sb="0" eb="2">
      <t>カンリ</t>
    </rPh>
    <phoneticPr fontId="3"/>
  </si>
  <si>
    <t>解約理由</t>
    <phoneticPr fontId="4"/>
  </si>
  <si>
    <t>21：営業権譲渡</t>
  </si>
  <si>
    <t>25：閉店</t>
  </si>
  <si>
    <t>99：その他任意解約</t>
  </si>
  <si>
    <r>
      <t>金融機関　銀行名</t>
    </r>
    <r>
      <rPr>
        <vertAlign val="superscript"/>
        <sz val="10"/>
        <rFont val="Meiryo UI"/>
        <family val="3"/>
        <charset val="128"/>
      </rPr>
      <t>※１</t>
    </r>
    <rPh sb="0" eb="4">
      <t>キンユウキカン</t>
    </rPh>
    <rPh sb="5" eb="8">
      <t>ギンコウメイ</t>
    </rPh>
    <phoneticPr fontId="4"/>
  </si>
  <si>
    <r>
      <t>フリガナ　</t>
    </r>
    <r>
      <rPr>
        <b/>
        <sz val="6"/>
        <rFont val="Meiryo UI"/>
        <family val="3"/>
        <charset val="128"/>
      </rPr>
      <t>＊半角カナ大文字</t>
    </r>
    <rPh sb="6" eb="8">
      <t>ハンカク</t>
    </rPh>
    <rPh sb="10" eb="13">
      <t>オオモジ</t>
    </rPh>
    <phoneticPr fontId="4"/>
  </si>
  <si>
    <r>
      <t>フリガナ　</t>
    </r>
    <r>
      <rPr>
        <b/>
        <sz val="6"/>
        <color theme="1" tint="0.14999847407452621"/>
        <rFont val="Meiryo UI"/>
        <family val="3"/>
        <charset val="128"/>
      </rPr>
      <t>＊半角カナ</t>
    </r>
    <rPh sb="6" eb="8">
      <t>ハンカク</t>
    </rPh>
    <phoneticPr fontId="4"/>
  </si>
  <si>
    <t>銀行</t>
    <rPh sb="0" eb="2">
      <t>ギンコウ</t>
    </rPh>
    <phoneticPr fontId="4"/>
  </si>
  <si>
    <t>信用金庫</t>
    <rPh sb="0" eb="2">
      <t>シンヨウ</t>
    </rPh>
    <rPh sb="2" eb="4">
      <t>キンコ</t>
    </rPh>
    <phoneticPr fontId="4"/>
  </si>
  <si>
    <t>信用組合</t>
    <rPh sb="0" eb="2">
      <t>シンヨウ</t>
    </rPh>
    <rPh sb="2" eb="4">
      <t>クミアイ</t>
    </rPh>
    <phoneticPr fontId="4"/>
  </si>
  <si>
    <t>信託銀行</t>
    <rPh sb="0" eb="4">
      <t>シンタクギンコウ</t>
    </rPh>
    <phoneticPr fontId="4"/>
  </si>
  <si>
    <t>金融機関種別</t>
    <rPh sb="0" eb="2">
      <t>キンユウ</t>
    </rPh>
    <rPh sb="2" eb="4">
      <t>キカン</t>
    </rPh>
    <rPh sb="4" eb="6">
      <t>シュベツ</t>
    </rPh>
    <phoneticPr fontId="4"/>
  </si>
  <si>
    <t>金融支店種別</t>
    <rPh sb="0" eb="2">
      <t>キンユウ</t>
    </rPh>
    <rPh sb="2" eb="4">
      <t>シテン</t>
    </rPh>
    <rPh sb="4" eb="6">
      <t>シュベツ</t>
    </rPh>
    <phoneticPr fontId="4"/>
  </si>
  <si>
    <t>支店</t>
    <rPh sb="0" eb="2">
      <t>シテン</t>
    </rPh>
    <phoneticPr fontId="4"/>
  </si>
  <si>
    <t>金融機関種別ｶﾅ</t>
    <rPh sb="0" eb="2">
      <t>キンユウ</t>
    </rPh>
    <rPh sb="2" eb="4">
      <t>キカン</t>
    </rPh>
    <rPh sb="4" eb="6">
      <t>シュベツ</t>
    </rPh>
    <phoneticPr fontId="4"/>
  </si>
  <si>
    <t>金融支店種別ｶﾅ</t>
    <rPh sb="0" eb="2">
      <t>キンユウ</t>
    </rPh>
    <rPh sb="2" eb="4">
      <t>シテン</t>
    </rPh>
    <rPh sb="4" eb="6">
      <t>シュベツ</t>
    </rPh>
    <phoneticPr fontId="4"/>
  </si>
  <si>
    <t>ｼﾃﾝ</t>
    <phoneticPr fontId="4"/>
  </si>
  <si>
    <t>ｷﾞﾝｺｳ</t>
    <phoneticPr fontId="4"/>
  </si>
  <si>
    <t>ｼﾝﾖｳｷﾝｺ</t>
    <phoneticPr fontId="4"/>
  </si>
  <si>
    <t>ｼﾝﾖｳｸﾐｱｲ</t>
    <phoneticPr fontId="4"/>
  </si>
  <si>
    <t>ｼﾝﾀｸｷﾞﾝｺｳ</t>
    <phoneticPr fontId="4"/>
  </si>
  <si>
    <t>適用開始日</t>
    <rPh sb="0" eb="2">
      <t>テキヨウ</t>
    </rPh>
    <rPh sb="2" eb="5">
      <t>カイシビ</t>
    </rPh>
    <phoneticPr fontId="4"/>
  </si>
  <si>
    <t>様式</t>
    <rPh sb="0" eb="2">
      <t>ヨウシキ</t>
    </rPh>
    <phoneticPr fontId="4"/>
  </si>
  <si>
    <t>4.文言</t>
    <rPh sb="2" eb="4">
      <t>モンゴン</t>
    </rPh>
    <phoneticPr fontId="4"/>
  </si>
  <si>
    <t>5.文言</t>
    <rPh sb="2" eb="4">
      <t>モンゴン</t>
    </rPh>
    <phoneticPr fontId="4"/>
  </si>
  <si>
    <t>受付時間</t>
    <rPh sb="0" eb="2">
      <t>ウケツケ</t>
    </rPh>
    <rPh sb="2" eb="4">
      <t>ジカン</t>
    </rPh>
    <phoneticPr fontId="3"/>
  </si>
  <si>
    <t>申込書情報</t>
    <rPh sb="0" eb="3">
      <t>モウシコミショ</t>
    </rPh>
    <rPh sb="3" eb="5">
      <t>ジョウホウ</t>
    </rPh>
    <phoneticPr fontId="3"/>
  </si>
  <si>
    <t>お問合せ先</t>
    <rPh sb="1" eb="3">
      <t>トイアワ</t>
    </rPh>
    <rPh sb="4" eb="5">
      <t>サキ</t>
    </rPh>
    <phoneticPr fontId="3"/>
  </si>
  <si>
    <t>お申込み先</t>
    <rPh sb="1" eb="3">
      <t>モウシコ</t>
    </rPh>
    <rPh sb="4" eb="5">
      <t>サキ</t>
    </rPh>
    <phoneticPr fontId="3"/>
  </si>
  <si>
    <t>生年月日
（和暦）</t>
    <rPh sb="0" eb="4">
      <t>セイネンガッピ</t>
    </rPh>
    <rPh sb="6" eb="8">
      <t>ワレキ</t>
    </rPh>
    <phoneticPr fontId="4"/>
  </si>
  <si>
    <t>会社名／屋号</t>
    <rPh sb="0" eb="3">
      <t>カイシャメイ</t>
    </rPh>
    <rPh sb="4" eb="6">
      <t>ヤゴウ</t>
    </rPh>
    <phoneticPr fontId="4"/>
  </si>
  <si>
    <t>姓</t>
    <rPh sb="0" eb="1">
      <t>セイ</t>
    </rPh>
    <phoneticPr fontId="3"/>
  </si>
  <si>
    <t>名</t>
    <rPh sb="0" eb="1">
      <t>メイ</t>
    </rPh>
    <phoneticPr fontId="3"/>
  </si>
  <si>
    <t>その他</t>
    <rPh sb="2" eb="3">
      <t>タ</t>
    </rPh>
    <phoneticPr fontId="4"/>
  </si>
  <si>
    <r>
      <t>宛名</t>
    </r>
    <r>
      <rPr>
        <vertAlign val="superscript"/>
        <sz val="10"/>
        <rFont val="Meiryo UI"/>
        <family val="3"/>
        <charset val="128"/>
      </rPr>
      <t>※２</t>
    </r>
    <rPh sb="0" eb="2">
      <t>アテナ</t>
    </rPh>
    <phoneticPr fontId="4"/>
  </si>
  <si>
    <t>様式_第２号</t>
  </si>
  <si>
    <t>京都市さんさんポイント取扱店申込書</t>
  </si>
  <si>
    <t>４.各種加盟店ツールの送付先についてご入力ください</t>
  </si>
  <si>
    <t>５.どの商店会に加盟しているかご入力ください　※本店が京都市外の加盟店様のみ記載ください</t>
  </si>
  <si>
    <t>info@kyoto-repoint.jp</t>
  </si>
  <si>
    <t>（公財）京都市環境保全活動推進協会　</t>
  </si>
  <si>
    <t>企画広報室　</t>
  </si>
  <si>
    <t>（さんさんポイント担当宛）</t>
  </si>
  <si>
    <t>さんさんポイント担当</t>
  </si>
  <si>
    <t>075-647-3535</t>
  </si>
  <si>
    <t>平日9：00～17:00</t>
  </si>
  <si>
    <t>また、宛名末尾には「（さんさんポイント）」が固定で印字されます。予めご了承ください。</t>
    <phoneticPr fontId="3"/>
  </si>
  <si>
    <t>（さんさんポイント）</t>
    <phoneticPr fontId="3"/>
  </si>
  <si>
    <t>宛名桁数</t>
    <rPh sb="0" eb="2">
      <t>アテナ</t>
    </rPh>
    <rPh sb="2" eb="4">
      <t>ケタスウ</t>
    </rPh>
    <phoneticPr fontId="3"/>
  </si>
  <si>
    <t>（様式第１号）</t>
    <rPh sb="1" eb="3">
      <t>ヨウシキ</t>
    </rPh>
    <rPh sb="3" eb="4">
      <t>ダイ</t>
    </rPh>
    <rPh sb="5" eb="6">
      <t>ゴウ</t>
    </rPh>
    <phoneticPr fontId="4"/>
  </si>
  <si>
    <t>（宛先）京都市環境保全活動推進協会　理事長</t>
    <rPh sb="1" eb="3">
      <t>アテサキ</t>
    </rPh>
    <rPh sb="4" eb="17">
      <t>キョウトシカンキョウホゼンカツドウスイシンキョウカイ</t>
    </rPh>
    <rPh sb="18" eb="21">
      <t>リジチョウ</t>
    </rPh>
    <phoneticPr fontId="4"/>
  </si>
  <si>
    <t>月</t>
    <rPh sb="0" eb="1">
      <t>ガツ</t>
    </rPh>
    <phoneticPr fontId="4"/>
  </si>
  <si>
    <t>日</t>
    <rPh sb="0" eb="1">
      <t>ニチ</t>
    </rPh>
    <phoneticPr fontId="4"/>
  </si>
  <si>
    <t>所在地</t>
    <rPh sb="0" eb="3">
      <t>ショザイチ</t>
    </rPh>
    <phoneticPr fontId="4"/>
  </si>
  <si>
    <t>事業者名</t>
    <rPh sb="0" eb="3">
      <t>ジギョウシャ</t>
    </rPh>
    <rPh sb="3" eb="4">
      <t>メイ</t>
    </rPh>
    <phoneticPr fontId="4"/>
  </si>
  <si>
    <t>代表者職氏名</t>
    <rPh sb="0" eb="3">
      <t>ダイヒョウシャ</t>
    </rPh>
    <rPh sb="3" eb="4">
      <t>ショク</t>
    </rPh>
    <rPh sb="4" eb="6">
      <t>シメイ</t>
    </rPh>
    <phoneticPr fontId="4"/>
  </si>
  <si>
    <t>記</t>
    <rPh sb="0" eb="1">
      <t>キ</t>
    </rPh>
    <phoneticPr fontId="4"/>
  </si>
  <si>
    <t>フリガナ</t>
    <phoneticPr fontId="4"/>
  </si>
  <si>
    <t>　店舗の名称</t>
    <rPh sb="1" eb="3">
      <t>テンポ</t>
    </rPh>
    <rPh sb="4" eb="6">
      <t>メイショウ</t>
    </rPh>
    <phoneticPr fontId="4"/>
  </si>
  <si>
    <t>　店舗の所在地</t>
    <rPh sb="1" eb="3">
      <t>テンポ</t>
    </rPh>
    <rPh sb="4" eb="7">
      <t>ショザイチ</t>
    </rPh>
    <phoneticPr fontId="4"/>
  </si>
  <si>
    <t>（〒</t>
    <phoneticPr fontId="4"/>
  </si>
  <si>
    <t>－</t>
    <phoneticPr fontId="4"/>
  </si>
  <si>
    <t>）</t>
    <phoneticPr fontId="4"/>
  </si>
  <si>
    <t>　取扱い商材</t>
    <rPh sb="1" eb="3">
      <t>トリアツカ</t>
    </rPh>
    <rPh sb="4" eb="6">
      <t>ショウザイ</t>
    </rPh>
    <phoneticPr fontId="4"/>
  </si>
  <si>
    <t>　担当者</t>
    <rPh sb="1" eb="4">
      <t>タントウシャ</t>
    </rPh>
    <phoneticPr fontId="4"/>
  </si>
  <si>
    <t>所属</t>
    <rPh sb="0" eb="2">
      <t>ショゾク</t>
    </rPh>
    <phoneticPr fontId="4"/>
  </si>
  <si>
    <t>フリガナ</t>
    <phoneticPr fontId="4"/>
  </si>
  <si>
    <t>氏名</t>
    <rPh sb="0" eb="2">
      <t>シメイ</t>
    </rPh>
    <phoneticPr fontId="4"/>
  </si>
  <si>
    <t>電話番号</t>
    <rPh sb="0" eb="2">
      <t>デンワ</t>
    </rPh>
    <rPh sb="2" eb="4">
      <t>バンゴウ</t>
    </rPh>
    <phoneticPr fontId="4"/>
  </si>
  <si>
    <t>（</t>
    <phoneticPr fontId="4"/>
  </si>
  <si>
    <t>）</t>
    <phoneticPr fontId="4"/>
  </si>
  <si>
    <t>－</t>
    <phoneticPr fontId="4"/>
  </si>
  <si>
    <t>メール</t>
    <phoneticPr fontId="4"/>
  </si>
  <si>
    <t>＠</t>
    <phoneticPr fontId="4"/>
  </si>
  <si>
    <t>　加盟要件</t>
    <rPh sb="1" eb="3">
      <t>カメイ</t>
    </rPh>
    <rPh sb="3" eb="5">
      <t>ヨウケン</t>
    </rPh>
    <phoneticPr fontId="4"/>
  </si>
  <si>
    <t>各種法令規則等に沿った生産・製造・販売等を行っていること。</t>
    <rPh sb="0" eb="2">
      <t>カクシュ</t>
    </rPh>
    <rPh sb="2" eb="4">
      <t>ホウレイ</t>
    </rPh>
    <rPh sb="4" eb="6">
      <t>キソク</t>
    </rPh>
    <rPh sb="6" eb="7">
      <t>トウ</t>
    </rPh>
    <rPh sb="8" eb="9">
      <t>ソ</t>
    </rPh>
    <rPh sb="11" eb="13">
      <t>セイサン</t>
    </rPh>
    <rPh sb="14" eb="16">
      <t>セイゾウ</t>
    </rPh>
    <rPh sb="17" eb="19">
      <t>ハンバイ</t>
    </rPh>
    <rPh sb="19" eb="20">
      <t>トウ</t>
    </rPh>
    <rPh sb="21" eb="22">
      <t>オコナ</t>
    </rPh>
    <phoneticPr fontId="4"/>
  </si>
  <si>
    <t>本市から課税されている全項目について、未納がないこと。</t>
    <rPh sb="0" eb="2">
      <t>ホンシ</t>
    </rPh>
    <rPh sb="4" eb="6">
      <t>カゼイ</t>
    </rPh>
    <rPh sb="11" eb="14">
      <t>ゼンコウモク</t>
    </rPh>
    <rPh sb="19" eb="21">
      <t>ミノウ</t>
    </rPh>
    <phoneticPr fontId="4"/>
  </si>
  <si>
    <t>暴力団員等又は暴力団密接関係者でないこと（京都市暴力団排除条例第２条第４号・同条例第５号参照）</t>
    <rPh sb="0" eb="2">
      <t>ボウリョク</t>
    </rPh>
    <rPh sb="2" eb="4">
      <t>ダンイン</t>
    </rPh>
    <rPh sb="4" eb="5">
      <t>トウ</t>
    </rPh>
    <rPh sb="5" eb="6">
      <t>マタ</t>
    </rPh>
    <rPh sb="7" eb="10">
      <t>ボウリョクダン</t>
    </rPh>
    <rPh sb="10" eb="12">
      <t>ミッセツ</t>
    </rPh>
    <rPh sb="12" eb="15">
      <t>カンケイシャ</t>
    </rPh>
    <rPh sb="21" eb="24">
      <t>キョウトシ</t>
    </rPh>
    <rPh sb="24" eb="27">
      <t>ボウリョクダン</t>
    </rPh>
    <rPh sb="27" eb="29">
      <t>ハイジョ</t>
    </rPh>
    <rPh sb="29" eb="31">
      <t>ジョウレイ</t>
    </rPh>
    <rPh sb="31" eb="32">
      <t>ダイ</t>
    </rPh>
    <rPh sb="33" eb="34">
      <t>ジョウ</t>
    </rPh>
    <rPh sb="34" eb="35">
      <t>ダイ</t>
    </rPh>
    <rPh sb="36" eb="37">
      <t>ゴウ</t>
    </rPh>
    <rPh sb="38" eb="39">
      <t>ドウ</t>
    </rPh>
    <rPh sb="39" eb="41">
      <t>ジョウレイ</t>
    </rPh>
    <rPh sb="41" eb="42">
      <t>ダイ</t>
    </rPh>
    <rPh sb="43" eb="44">
      <t>ゴウ</t>
    </rPh>
    <rPh sb="44" eb="46">
      <t>サンショウ</t>
    </rPh>
    <phoneticPr fontId="4"/>
  </si>
  <si>
    <t>公序良俗に反する営業店舗ではないこと。</t>
    <rPh sb="0" eb="4">
      <t>コウジョリョウゾク</t>
    </rPh>
    <rPh sb="5" eb="6">
      <t>ハン</t>
    </rPh>
    <rPh sb="8" eb="10">
      <t>エイギョウ</t>
    </rPh>
    <rPh sb="10" eb="12">
      <t>テンポ</t>
    </rPh>
    <phoneticPr fontId="4"/>
  </si>
  <si>
    <t>ポイントの利用状況の確認やポイントの取消し処理に使用するタブレット端末、スマートフォン又はパソコン等を自前で手配できること。</t>
    <rPh sb="5" eb="7">
      <t>リヨウ</t>
    </rPh>
    <rPh sb="7" eb="9">
      <t>ジョウキョウ</t>
    </rPh>
    <rPh sb="10" eb="12">
      <t>カクニン</t>
    </rPh>
    <rPh sb="18" eb="20">
      <t>トリケ</t>
    </rPh>
    <rPh sb="21" eb="23">
      <t>ショリ</t>
    </rPh>
    <rPh sb="24" eb="26">
      <t>シヨウ</t>
    </rPh>
    <rPh sb="33" eb="35">
      <t>タンマツ</t>
    </rPh>
    <rPh sb="43" eb="44">
      <t>マタ</t>
    </rPh>
    <rPh sb="49" eb="50">
      <t>トウ</t>
    </rPh>
    <rPh sb="51" eb="53">
      <t>ジマエ</t>
    </rPh>
    <rPh sb="54" eb="56">
      <t>テハイ</t>
    </rPh>
    <phoneticPr fontId="4"/>
  </si>
  <si>
    <t>その他総合的に判断して、事務局が加盟店として適当と認めるものであること。</t>
    <rPh sb="2" eb="3">
      <t>タ</t>
    </rPh>
    <rPh sb="3" eb="6">
      <t>ソウゴウテキ</t>
    </rPh>
    <rPh sb="7" eb="9">
      <t>ハンダン</t>
    </rPh>
    <rPh sb="12" eb="15">
      <t>ジムキョク</t>
    </rPh>
    <rPh sb="16" eb="18">
      <t>カメイ</t>
    </rPh>
    <rPh sb="18" eb="19">
      <t>テン</t>
    </rPh>
    <rPh sb="22" eb="24">
      <t>テキトウ</t>
    </rPh>
    <rPh sb="25" eb="26">
      <t>ミト</t>
    </rPh>
    <phoneticPr fontId="4"/>
  </si>
  <si>
    <t>宛名末尾（イベント名称）</t>
    <rPh sb="0" eb="2">
      <t>アテナ</t>
    </rPh>
    <rPh sb="2" eb="4">
      <t>マツビ</t>
    </rPh>
    <rPh sb="9" eb="11">
      <t>メイショウ</t>
    </rPh>
    <phoneticPr fontId="4"/>
  </si>
  <si>
    <t>申込書文言</t>
    <rPh sb="0" eb="3">
      <t>モウシコミショ</t>
    </rPh>
    <rPh sb="3" eb="5">
      <t>モンゴン</t>
    </rPh>
    <phoneticPr fontId="3"/>
  </si>
  <si>
    <t>注釈　※２（１行目）</t>
    <rPh sb="0" eb="2">
      <t>チュウシャク</t>
    </rPh>
    <rPh sb="7" eb="9">
      <t>ギョウメ</t>
    </rPh>
    <phoneticPr fontId="3"/>
  </si>
  <si>
    <t>　　　　　　　（２行目）</t>
    <rPh sb="9" eb="11">
      <t>ギョウメ</t>
    </rPh>
    <phoneticPr fontId="3"/>
  </si>
  <si>
    <t>宛名は会社名、加盟店名、代表者名のいずれかを19文字以内でご記入ください。</t>
    <phoneticPr fontId="3"/>
  </si>
  <si>
    <t>重複有無</t>
    <rPh sb="0" eb="2">
      <t>ジュウフク</t>
    </rPh>
    <rPh sb="2" eb="4">
      <t>ウム</t>
    </rPh>
    <phoneticPr fontId="3"/>
  </si>
  <si>
    <t>金融機関　支店名等</t>
    <rPh sb="0" eb="4">
      <t>キンユウキカン</t>
    </rPh>
    <rPh sb="5" eb="8">
      <t>シテンメイ</t>
    </rPh>
    <rPh sb="8" eb="9">
      <t>トウ</t>
    </rPh>
    <phoneticPr fontId="4"/>
  </si>
  <si>
    <t>出張所</t>
    <rPh sb="0" eb="3">
      <t>シュッチョウジョ</t>
    </rPh>
    <phoneticPr fontId="4"/>
  </si>
  <si>
    <t>ｼﾕﾂﾁﾖｳｼﾞﾖ</t>
    <phoneticPr fontId="4"/>
  </si>
  <si>
    <t>支所</t>
    <phoneticPr fontId="4"/>
  </si>
  <si>
    <t>ｼｼﾖ</t>
    <phoneticPr fontId="4"/>
  </si>
  <si>
    <t>本店</t>
  </si>
  <si>
    <t>ﾎﾝﾃﾝ</t>
  </si>
  <si>
    <t>駐車場あり</t>
    <rPh sb="0" eb="3">
      <t>チュウシャジョウ</t>
    </rPh>
    <phoneticPr fontId="4"/>
  </si>
  <si>
    <t>車いすでの入店可</t>
    <rPh sb="0" eb="1">
      <t>クルマ</t>
    </rPh>
    <rPh sb="5" eb="7">
      <t>ニュウテン</t>
    </rPh>
    <rPh sb="7" eb="8">
      <t>カ</t>
    </rPh>
    <phoneticPr fontId="4"/>
  </si>
  <si>
    <t>禁煙</t>
    <rPh sb="0" eb="2">
      <t>キンエン</t>
    </rPh>
    <phoneticPr fontId="4"/>
  </si>
  <si>
    <t>フリーWi-Fiあり</t>
    <phoneticPr fontId="4"/>
  </si>
  <si>
    <t>充電用電源あり</t>
    <rPh sb="0" eb="2">
      <t>ジュウデン</t>
    </rPh>
    <rPh sb="2" eb="3">
      <t>ヨウ</t>
    </rPh>
    <rPh sb="3" eb="5">
      <t>デンゲン</t>
    </rPh>
    <phoneticPr fontId="4"/>
  </si>
  <si>
    <t>ペット同伴可</t>
    <rPh sb="3" eb="5">
      <t>ドウハン</t>
    </rPh>
    <rPh sb="5" eb="6">
      <t>カ</t>
    </rPh>
    <phoneticPr fontId="4"/>
  </si>
  <si>
    <t>給水スポットあり</t>
    <rPh sb="0" eb="2">
      <t>キュウスイ</t>
    </rPh>
    <phoneticPr fontId="4"/>
  </si>
  <si>
    <t>きょうと子育てパスポート</t>
    <rPh sb="4" eb="6">
      <t>コソダ</t>
    </rPh>
    <phoneticPr fontId="4"/>
  </si>
  <si>
    <t>京都市食べ残しゼロ推進店</t>
    <rPh sb="0" eb="3">
      <t>キョウトシ</t>
    </rPh>
    <rPh sb="3" eb="4">
      <t>タ</t>
    </rPh>
    <rPh sb="5" eb="6">
      <t>ノコ</t>
    </rPh>
    <rPh sb="9" eb="11">
      <t>スイシン</t>
    </rPh>
    <rPh sb="11" eb="12">
      <t>テン</t>
    </rPh>
    <phoneticPr fontId="4"/>
  </si>
  <si>
    <r>
      <t>フリガナ　</t>
    </r>
    <r>
      <rPr>
        <b/>
        <sz val="6"/>
        <rFont val="Meiryo UI"/>
        <family val="3"/>
        <charset val="128"/>
      </rPr>
      <t>＊半角カナ</t>
    </r>
    <rPh sb="6" eb="8">
      <t>ハンカク</t>
    </rPh>
    <phoneticPr fontId="4"/>
  </si>
  <si>
    <t>宛名末尾（イベント名称）カナ</t>
    <rPh sb="0" eb="2">
      <t>アテナ</t>
    </rPh>
    <rPh sb="2" eb="4">
      <t>マツビ</t>
    </rPh>
    <rPh sb="9" eb="11">
      <t>メイショウ</t>
    </rPh>
    <phoneticPr fontId="4"/>
  </si>
  <si>
    <t>(ｻﾝｻﾝﾎﾟｲﾝﾄ)</t>
    <phoneticPr fontId="3"/>
  </si>
  <si>
    <t>ー</t>
  </si>
  <si>
    <t>ｰ</t>
  </si>
  <si>
    <t>半角ﾊｲﾌﾝ(-)変換対象</t>
    <rPh sb="0" eb="2">
      <t>ハンカク</t>
    </rPh>
    <rPh sb="9" eb="11">
      <t>ヘンカン</t>
    </rPh>
    <rPh sb="11" eb="13">
      <t>タイショウ</t>
    </rPh>
    <phoneticPr fontId="4"/>
  </si>
  <si>
    <t>―</t>
  </si>
  <si>
    <t>—</t>
  </si>
  <si>
    <t>–</t>
  </si>
  <si>
    <t>宛名ｶﾅ桁数</t>
    <rPh sb="0" eb="2">
      <t>アテナ</t>
    </rPh>
    <rPh sb="4" eb="6">
      <t>ケタスウ</t>
    </rPh>
    <phoneticPr fontId="3"/>
  </si>
  <si>
    <t>都道府県</t>
    <rPh sb="0" eb="4">
      <t>トドウフケン</t>
    </rPh>
    <phoneticPr fontId="3"/>
  </si>
  <si>
    <t>丁番地</t>
    <rPh sb="0" eb="1">
      <t>チョウ</t>
    </rPh>
    <rPh sb="1" eb="3">
      <t>バンチ</t>
    </rPh>
    <phoneticPr fontId="3"/>
  </si>
  <si>
    <t>建物名・号室</t>
    <rPh sb="0" eb="2">
      <t>タテモノ</t>
    </rPh>
    <rPh sb="2" eb="3">
      <t>メイ</t>
    </rPh>
    <rPh sb="4" eb="5">
      <t>ゴウ</t>
    </rPh>
    <rPh sb="5" eb="6">
      <t>シツ</t>
    </rPh>
    <phoneticPr fontId="3"/>
  </si>
  <si>
    <t>丁番地</t>
    <rPh sb="0" eb="3">
      <t>チョウバンチ</t>
    </rPh>
    <phoneticPr fontId="3"/>
  </si>
  <si>
    <t>市区群町村</t>
    <rPh sb="0" eb="5">
      <t>シクグンチョウソン</t>
    </rPh>
    <phoneticPr fontId="3"/>
  </si>
  <si>
    <t>建物名・号室</t>
    <rPh sb="0" eb="3">
      <t>タテモノメイ</t>
    </rPh>
    <rPh sb="4" eb="6">
      <t>ゴウシツ</t>
    </rPh>
    <phoneticPr fontId="3"/>
  </si>
  <si>
    <t>1.3</t>
    <phoneticPr fontId="4"/>
  </si>
  <si>
    <t>無効なアドレス</t>
    <rPh sb="0" eb="2">
      <t>ムコウ</t>
    </rPh>
    <phoneticPr fontId="3"/>
  </si>
  <si>
    <t>市区町村</t>
    <rPh sb="0" eb="2">
      <t>シク</t>
    </rPh>
    <rPh sb="2" eb="4">
      <t>チョウソン</t>
    </rPh>
    <phoneticPr fontId="3"/>
  </si>
  <si>
    <t>京都市内に本店を有する、又は、京都市内の商店会に加盟している、法人・団体又は個人事業主であること。</t>
    <rPh sb="0" eb="4">
      <t>キョウトシナイ</t>
    </rPh>
    <rPh sb="5" eb="7">
      <t>ホンテン</t>
    </rPh>
    <rPh sb="8" eb="9">
      <t>ユウ</t>
    </rPh>
    <rPh sb="12" eb="13">
      <t>マタ</t>
    </rPh>
    <rPh sb="15" eb="19">
      <t>キョウトシナイ</t>
    </rPh>
    <rPh sb="20" eb="22">
      <t>ショウテン</t>
    </rPh>
    <rPh sb="22" eb="23">
      <t>カイ</t>
    </rPh>
    <rPh sb="24" eb="26">
      <t>カメイ</t>
    </rPh>
    <rPh sb="31" eb="33">
      <t>ホウジン</t>
    </rPh>
    <rPh sb="34" eb="36">
      <t>ダンタイ</t>
    </rPh>
    <rPh sb="36" eb="37">
      <t>マタ</t>
    </rPh>
    <rPh sb="38" eb="40">
      <t>コジン</t>
    </rPh>
    <rPh sb="40" eb="43">
      <t>ジギョウヌシ</t>
    </rPh>
    <phoneticPr fontId="4"/>
  </si>
  <si>
    <t>「８　取扱対象外取引」に定めるもの以外の商品・サービスを取り扱う店舗であること。また、同一店舗内で対象外の商品を販売・提供している場合は、さんさんポイントの利用の可否（対象か否か）を明確に区分・表示し、運用できる店舗であること。</t>
    <rPh sb="3" eb="5">
      <t>トリアツカ</t>
    </rPh>
    <rPh sb="5" eb="7">
      <t>タイショウ</t>
    </rPh>
    <rPh sb="7" eb="8">
      <t>ガイ</t>
    </rPh>
    <rPh sb="8" eb="10">
      <t>トリヒキ</t>
    </rPh>
    <rPh sb="12" eb="13">
      <t>サダ</t>
    </rPh>
    <rPh sb="17" eb="19">
      <t>イガイ</t>
    </rPh>
    <rPh sb="20" eb="22">
      <t>ショウヒン</t>
    </rPh>
    <rPh sb="28" eb="29">
      <t>ト</t>
    </rPh>
    <rPh sb="30" eb="31">
      <t>アツカ</t>
    </rPh>
    <rPh sb="32" eb="34">
      <t>テンポ</t>
    </rPh>
    <rPh sb="43" eb="45">
      <t>ドウイツ</t>
    </rPh>
    <rPh sb="45" eb="47">
      <t>テンポ</t>
    </rPh>
    <rPh sb="47" eb="48">
      <t>ナイ</t>
    </rPh>
    <rPh sb="49" eb="51">
      <t>タイショウ</t>
    </rPh>
    <rPh sb="51" eb="52">
      <t>ガイ</t>
    </rPh>
    <rPh sb="53" eb="55">
      <t>ショウヒン</t>
    </rPh>
    <rPh sb="56" eb="58">
      <t>ハンバイ</t>
    </rPh>
    <rPh sb="59" eb="61">
      <t>テイキョウ</t>
    </rPh>
    <rPh sb="65" eb="67">
      <t>バアイ</t>
    </rPh>
    <rPh sb="78" eb="80">
      <t>リヨウ</t>
    </rPh>
    <rPh sb="81" eb="83">
      <t>カヒ</t>
    </rPh>
    <rPh sb="84" eb="86">
      <t>タイショウ</t>
    </rPh>
    <rPh sb="87" eb="88">
      <t>イナ</t>
    </rPh>
    <rPh sb="91" eb="93">
      <t>メイカク</t>
    </rPh>
    <rPh sb="94" eb="96">
      <t>クブン</t>
    </rPh>
    <rPh sb="97" eb="99">
      <t>ヒョウジ</t>
    </rPh>
    <rPh sb="101" eb="103">
      <t>ウンヨウ</t>
    </rPh>
    <rPh sb="106" eb="108">
      <t>テンポ</t>
    </rPh>
    <phoneticPr fontId="4"/>
  </si>
  <si>
    <t>さんさんポイント加盟店に登録したいので，京都市さんさんポイント加盟店募集要項及び加盟店規約</t>
    <rPh sb="8" eb="10">
      <t>カメイ</t>
    </rPh>
    <rPh sb="10" eb="11">
      <t>テン</t>
    </rPh>
    <rPh sb="12" eb="14">
      <t>トウロク</t>
    </rPh>
    <rPh sb="20" eb="23">
      <t>キョウトシ</t>
    </rPh>
    <rPh sb="40" eb="42">
      <t>カメイ</t>
    </rPh>
    <rPh sb="42" eb="43">
      <t>テン</t>
    </rPh>
    <rPh sb="43" eb="45">
      <t>キヤク</t>
    </rPh>
    <phoneticPr fontId="4"/>
  </si>
  <si>
    <t>（京都市住宅の再エネ地産地消・地域循環推進事業）を遵守のうえ，下記のとおり申し込みます。</t>
    <rPh sb="1" eb="6">
      <t>キョウトシジュウタク</t>
    </rPh>
    <rPh sb="7" eb="8">
      <t>サイ</t>
    </rPh>
    <rPh sb="10" eb="14">
      <t>チサンチショウ</t>
    </rPh>
    <rPh sb="15" eb="23">
      <t>チイキジュンカンスイシンジギョウ</t>
    </rPh>
    <phoneticPr fontId="4"/>
  </si>
  <si>
    <t>京都市さんさんポイント加盟店登録申込書</t>
    <rPh sb="0" eb="3">
      <t>キョウトシ</t>
    </rPh>
    <rPh sb="11" eb="13">
      <t>カメイ</t>
    </rPh>
    <rPh sb="13" eb="14">
      <t>テン</t>
    </rPh>
    <rPh sb="14" eb="16">
      <t>トウロク</t>
    </rPh>
    <rPh sb="16" eb="19">
      <t>モウシコミショ</t>
    </rPh>
    <phoneticPr fontId="4"/>
  </si>
  <si>
    <r>
      <t xml:space="preserve">＊最大9項目まで選択可能
</t>
    </r>
    <r>
      <rPr>
        <sz val="6.5"/>
        <color theme="0" tint="-0.499984740745262"/>
        <rFont val="Meiryo UI"/>
        <family val="3"/>
        <charset val="128"/>
      </rPr>
      <t>（きょうと子育てパスポート：きょうと子育て応援パスポート協賛店のことを指します）</t>
    </r>
    <rPh sb="1" eb="3">
      <t>サイダイ</t>
    </rPh>
    <rPh sb="4" eb="6">
      <t>コウモク</t>
    </rPh>
    <rPh sb="8" eb="10">
      <t>センタク</t>
    </rPh>
    <rPh sb="10" eb="12">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</si>
</sst>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1">
    <font>
      <sz val="11"/>
      <color theme="1"/>
      <name val="游ゴシック"/>
      <family val="2"/>
      <scheme val="minor"/>
    </font>
    <font>
      <sz val="11"/>
      <color theme="1"/>
      <name val="Meiryo UI"/>
      <family val="3"/>
      <charset val="128"/>
    </font>
    <font>
      <sz val="8"/>
      <color theme="1"/>
      <name val="Meiryo UI"/>
      <family val="3"/>
      <charset val="128"/>
    </font>
    <font>
      <sz val="6"/>
      <name val="游ゴシック"/>
      <family val="3"/>
      <charset val="128"/>
      <scheme val="minor"/>
    </font>
    <font>
      <sz val="6"/>
      <name val="游ゴシック"/>
      <family val="2"/>
      <charset val="128"/>
      <scheme val="minor"/>
    </font>
    <font>
      <sz val="10"/>
      <color theme="1"/>
      <name val="Meiryo UI"/>
      <family val="3"/>
      <charset val="128"/>
    </font>
    <font>
      <b/>
      <sz val="12"/>
      <color theme="1"/>
      <name val="Meiryo UI"/>
      <family val="3"/>
      <charset val="128"/>
    </font>
    <font>
      <u/>
      <sz val="11"/>
      <color theme="10"/>
      <name val="游ゴシック"/>
      <family val="2"/>
      <charset val="128"/>
      <scheme val="minor"/>
    </font>
    <font>
      <sz val="9"/>
      <color theme="1"/>
      <name val="Meiryo UI"/>
      <family val="3"/>
      <charset val="128"/>
    </font>
    <font>
      <sz val="10"/>
      <color rgb="FFFF0000"/>
      <name val="Meiryo UI"/>
      <family val="3"/>
      <charset val="128"/>
    </font>
    <font>
      <sz val="10"/>
      <color theme="1" tint="0.14999847407452621"/>
      <name val="Meiryo UI"/>
      <family val="3"/>
      <charset val="128"/>
    </font>
    <font>
      <b/>
      <sz val="10"/>
      <color theme="0"/>
      <name val="Meiryo UI"/>
      <family val="3"/>
      <charset val="128"/>
    </font>
    <font>
      <sz val="10"/>
      <color theme="8" tint="-0.249977111117893"/>
      <name val="Meiryo UI"/>
      <family val="3"/>
      <charset val="128"/>
    </font>
    <font>
      <sz val="8"/>
      <color rgb="FFFF0000"/>
      <name val="Meiryo UI"/>
      <family val="3"/>
      <charset val="128"/>
    </font>
    <font>
      <sz val="8"/>
      <color theme="1" tint="0.14999847407452621"/>
      <name val="Meiryo UI"/>
      <family val="3"/>
      <charset val="128"/>
    </font>
    <font>
      <sz val="6"/>
      <color theme="1"/>
      <name val="Meiryo UI"/>
      <family val="3"/>
      <charset val="128"/>
    </font>
    <font>
      <vertAlign val="superscript"/>
      <sz val="10"/>
      <color theme="1" tint="0.14999847407452621"/>
      <name val="Meiryo UI"/>
      <family val="3"/>
      <charset val="128"/>
    </font>
    <font>
      <b/>
      <sz val="6"/>
      <color theme="1" tint="0.14999847407452621"/>
      <name val="Meiryo UI"/>
      <family val="3"/>
      <charset val="128"/>
    </font>
    <font>
      <sz val="9"/>
      <color theme="1" tint="0.14999847407452621"/>
      <name val="Meiryo UI"/>
      <family val="3"/>
      <charset val="128"/>
    </font>
    <font>
      <sz val="8"/>
      <color theme="0" tint="-0.499984740745262"/>
      <name val="Meiryo UI"/>
      <family val="3"/>
      <charset val="128"/>
    </font>
    <font>
      <sz val="6"/>
      <color theme="8" tint="-0.249977111117893"/>
      <name val="Meiryo UI"/>
      <family val="3"/>
      <charset val="128"/>
    </font>
    <font>
      <b/>
      <sz val="10"/>
      <color theme="1"/>
      <name val="Meiryo UI"/>
      <family val="3"/>
      <charset val="128"/>
    </font>
    <font>
      <u/>
      <sz val="9"/>
      <color theme="10"/>
      <name val="Meiryo UI"/>
      <family val="3"/>
      <charset val="128"/>
    </font>
    <font>
      <sz val="9"/>
      <name val="Meiryo UI"/>
      <family val="3"/>
      <charset val="128"/>
    </font>
    <font>
      <sz val="8"/>
      <name val="Meiryo UI"/>
      <family val="3"/>
      <charset val="128"/>
    </font>
    <font>
      <sz val="8"/>
      <color theme="8" tint="-0.249977111117893"/>
      <name val="Meiryo UI"/>
      <family val="3"/>
      <charset val="128"/>
    </font>
    <font>
      <sz val="6"/>
      <name val="Meiryo UI"/>
      <family val="3"/>
      <charset val="128"/>
    </font>
    <font>
      <b/>
      <sz val="14"/>
      <color theme="1"/>
      <name val="Meiryo UI"/>
      <family val="3"/>
      <charset val="128"/>
    </font>
    <font>
      <sz val="11"/>
      <color theme="1"/>
      <name val="游ゴシック"/>
      <family val="2"/>
      <charset val="128"/>
      <scheme val="minor"/>
    </font>
    <font>
      <sz val="11"/>
      <name val="ＭＳ Ｐゴシック"/>
      <family val="3"/>
      <charset val="128"/>
    </font>
    <font>
      <sz val="10"/>
      <name val="Meiryo UI"/>
      <family val="3"/>
      <charset val="128"/>
    </font>
    <font>
      <sz val="11"/>
      <name val="ＭＳ 明朝"/>
      <family val="1"/>
      <charset val="128"/>
    </font>
    <font>
      <sz val="9"/>
      <name val="ＭＳ Ｐゴシック"/>
      <family val="3"/>
      <charset val="128"/>
    </font>
    <font>
      <b/>
      <sz val="6"/>
      <name val="Meiryo UI"/>
      <family val="3"/>
      <charset val="128"/>
    </font>
    <font>
      <sz val="10"/>
      <color rgb="FF0000FF"/>
      <name val="Meiryo UI"/>
      <family val="3"/>
      <charset val="128"/>
    </font>
    <font>
      <vertAlign val="superscript"/>
      <sz val="10"/>
      <name val="Meiryo UI"/>
      <family val="3"/>
      <charset val="128"/>
    </font>
    <font>
      <b/>
      <sz val="9"/>
      <color indexed="81"/>
      <name val="Meiryo UI"/>
      <family val="3"/>
      <charset val="128"/>
    </font>
    <font>
      <sz val="11"/>
      <color rgb="FF292929"/>
      <name val="Meiryo UI"/>
      <family val="3"/>
      <charset val="128"/>
    </font>
    <font>
      <sz val="10"/>
      <color rgb="FF292929"/>
      <name val="Meiryo UI"/>
      <family val="3"/>
      <charset val="128"/>
    </font>
    <font>
      <sz val="9"/>
      <color rgb="FF292929"/>
      <name val="Meiryo UI"/>
      <family val="3"/>
      <charset val="128"/>
    </font>
    <font>
      <sz val="8"/>
      <color rgb="FF292929"/>
      <name val="Meiryo UI"/>
      <family val="3"/>
      <charset val="128"/>
    </font>
    <font>
      <sz val="9"/>
      <color rgb="FF111111"/>
      <name val="Meiryo UI"/>
      <family val="3"/>
      <charset val="128"/>
    </font>
    <font>
      <sz val="14"/>
      <color theme="1"/>
      <name val="ＭＳ 明朝"/>
      <family val="1"/>
      <charset val="128"/>
    </font>
    <font>
      <sz val="20"/>
      <color theme="1"/>
      <name val="ＭＳ ゴシック"/>
      <family val="3"/>
      <charset val="128"/>
    </font>
    <font>
      <sz val="20"/>
      <color theme="1"/>
      <name val="ＭＳ 明朝"/>
      <family val="1"/>
      <charset val="128"/>
    </font>
    <font>
      <sz val="12"/>
      <color theme="1"/>
      <name val="ＭＳ 明朝"/>
      <family val="1"/>
      <charset val="128"/>
    </font>
    <font>
      <sz val="16"/>
      <color theme="1"/>
      <name val="ＭＳ 明朝"/>
      <family val="1"/>
      <charset val="128"/>
    </font>
    <font>
      <sz val="6.5"/>
      <color theme="0" tint="-0.499984740745262"/>
      <name val="Meiryo UI"/>
      <family val="3"/>
      <charset val="128"/>
    </font>
    <font>
      <i/>
      <sz val="10"/>
      <color theme="8" tint="-0.249977111117893"/>
      <name val="Meiryo UI"/>
      <family val="3"/>
      <charset val="128"/>
    </font>
    <font>
      <i/>
      <sz val="9"/>
      <color theme="1"/>
      <name val="Meiryo UI"/>
      <family val="3"/>
      <charset val="128"/>
    </font>
    <font>
      <sz val="10"/>
      <color theme="1" tint="0.249977111117893"/>
      <name val="Meiryo UI"/>
      <family val="3"/>
      <charset val="128"/>
    </font>
  </fonts>
  <fills count="11">
    <fill>
      <patternFill patternType="none"/>
    </fill>
    <fill>
      <patternFill patternType="gray125"/>
    </fill>
    <fill>
      <patternFill patternType="solid">
        <fgColor rgb="FFFF0000"/>
        <bgColor indexed="64"/>
      </patternFill>
    </fill>
    <fill>
      <patternFill patternType="solid">
        <fgColor rgb="FFFFEFC1"/>
        <bgColor indexed="64"/>
      </patternFill>
    </fill>
    <fill>
      <patternFill patternType="solid">
        <fgColor rgb="FFD0CECE"/>
        <bgColor indexed="64"/>
      </patternFill>
    </fill>
    <fill>
      <patternFill patternType="solid">
        <fgColor rgb="FFD9D9D9"/>
        <bgColor indexed="64"/>
      </patternFill>
    </fill>
    <fill>
      <patternFill patternType="solid">
        <fgColor rgb="FFFFF8E5"/>
        <bgColor indexed="64"/>
      </patternFill>
    </fill>
    <fill>
      <patternFill patternType="solid">
        <fgColor rgb="FFFFE7A3"/>
        <bgColor indexed="64"/>
      </patternFill>
    </fill>
    <fill>
      <patternFill patternType="solid">
        <fgColor rgb="FFCCFFFF"/>
        <bgColor indexed="64"/>
      </patternFill>
    </fill>
    <fill>
      <patternFill patternType="solid">
        <fgColor rgb="FF969696"/>
        <bgColor indexed="64"/>
      </patternFill>
    </fill>
    <fill>
      <patternFill patternType="solid">
        <fgColor theme="7" tint="0.79998168889431442"/>
        <bgColor indexed="64"/>
      </patternFill>
    </fill>
  </fills>
  <borders count="132">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right style="thin">
        <color theme="0" tint="-0.34998626667073579"/>
      </right>
      <top/>
      <bottom style="thin">
        <color theme="0" tint="-0.34998626667073579"/>
      </bottom>
      <diagonal/>
    </border>
    <border>
      <left/>
      <right style="hair">
        <color theme="0" tint="-0.34998626667073579"/>
      </right>
      <top/>
      <bottom/>
      <diagonal/>
    </border>
    <border>
      <left style="hair">
        <color theme="0" tint="-0.34998626667073579"/>
      </left>
      <right/>
      <top/>
      <bottom/>
      <diagonal/>
    </border>
    <border>
      <left/>
      <right style="thin">
        <color theme="0" tint="-0.34998626667073579"/>
      </right>
      <top/>
      <bottom/>
      <diagonal/>
    </border>
    <border>
      <left/>
      <right style="hair">
        <color theme="0" tint="-0.34998626667073579"/>
      </right>
      <top/>
      <bottom style="thin">
        <color theme="0" tint="-0.34998626667073579"/>
      </bottom>
      <diagonal/>
    </border>
    <border>
      <left style="hair">
        <color theme="0" tint="-0.34998626667073579"/>
      </left>
      <right/>
      <top/>
      <bottom style="thin">
        <color theme="0" tint="-0.34998626667073579"/>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34998626667073579"/>
      </left>
      <right/>
      <top/>
      <bottom style="hair">
        <color theme="0" tint="-0.34998626667073579"/>
      </bottom>
      <diagonal/>
    </border>
    <border>
      <left/>
      <right/>
      <top/>
      <bottom style="hair">
        <color theme="0" tint="-0.34998626667073579"/>
      </bottom>
      <diagonal/>
    </border>
    <border>
      <left/>
      <right style="thin">
        <color theme="0" tint="-0.34998626667073579"/>
      </right>
      <top/>
      <bottom style="hair">
        <color theme="0" tint="-0.34998626667073579"/>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hair">
        <color theme="0" tint="-0.34998626667073579"/>
      </left>
      <right/>
      <top style="hair">
        <color theme="0" tint="-0.34998626667073579"/>
      </top>
      <bottom style="thin">
        <color theme="0" tint="-0.34998626667073579"/>
      </bottom>
      <diagonal/>
    </border>
    <border>
      <left style="hair">
        <color theme="0" tint="-0.34998626667073579"/>
      </left>
      <right/>
      <top style="thin">
        <color theme="0" tint="-0.34998626667073579"/>
      </top>
      <bottom style="hair">
        <color theme="0" tint="-0.34998626667073579"/>
      </bottom>
      <diagonal/>
    </border>
    <border>
      <left style="thin">
        <color indexed="64"/>
      </left>
      <right/>
      <top/>
      <bottom/>
      <diagonal/>
    </border>
    <border>
      <left style="thin">
        <color indexed="64"/>
      </left>
      <right/>
      <top style="thin">
        <color rgb="FF969696"/>
      </top>
      <bottom style="thin">
        <color rgb="FF969696"/>
      </bottom>
      <diagonal/>
    </border>
    <border>
      <left style="thin">
        <color indexed="64"/>
      </left>
      <right style="thin">
        <color indexed="64"/>
      </right>
      <top style="thin">
        <color rgb="FF969696"/>
      </top>
      <bottom style="thin">
        <color rgb="FF969696"/>
      </bottom>
      <diagonal/>
    </border>
    <border>
      <left style="thin">
        <color indexed="64"/>
      </left>
      <right/>
      <top style="thin">
        <color rgb="FF969696"/>
      </top>
      <bottom style="dotted">
        <color rgb="FF969696"/>
      </bottom>
      <diagonal/>
    </border>
    <border>
      <left style="thin">
        <color indexed="64"/>
      </left>
      <right style="thin">
        <color indexed="64"/>
      </right>
      <top style="thin">
        <color rgb="FF969696"/>
      </top>
      <bottom style="dotted">
        <color rgb="FF969696"/>
      </bottom>
      <diagonal/>
    </border>
    <border>
      <left style="thin">
        <color indexed="64"/>
      </left>
      <right/>
      <top style="dotted">
        <color rgb="FF969696"/>
      </top>
      <bottom style="thin">
        <color indexed="64"/>
      </bottom>
      <diagonal/>
    </border>
    <border>
      <left style="thin">
        <color indexed="64"/>
      </left>
      <right style="thin">
        <color indexed="64"/>
      </right>
      <top style="dotted">
        <color rgb="FF969696"/>
      </top>
      <bottom style="thin">
        <color indexed="64"/>
      </bottom>
      <diagonal/>
    </border>
    <border>
      <left style="thin">
        <color indexed="64"/>
      </left>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top style="thin">
        <color indexed="64"/>
      </top>
      <bottom style="thin">
        <color rgb="FF969696"/>
      </bottom>
      <diagonal/>
    </border>
    <border>
      <left style="thin">
        <color indexed="64"/>
      </left>
      <right style="thin">
        <color indexed="64"/>
      </right>
      <top style="thin">
        <color indexed="64"/>
      </top>
      <bottom style="thin">
        <color rgb="FF969696"/>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theme="0" tint="-0.34998626667073579"/>
      </bottom>
      <diagonal/>
    </border>
    <border>
      <left style="thin">
        <color theme="2" tint="-0.249977111117893"/>
      </left>
      <right style="hair">
        <color indexed="64"/>
      </right>
      <top style="hair">
        <color indexed="64"/>
      </top>
      <bottom style="hair">
        <color indexed="64"/>
      </bottom>
      <diagonal/>
    </border>
    <border>
      <left style="hair">
        <color theme="2" tint="-0.249977111117893"/>
      </left>
      <right style="hair">
        <color theme="2" tint="-0.249977111117893"/>
      </right>
      <top style="hair">
        <color theme="2" tint="-0.249977111117893"/>
      </top>
      <bottom style="hair">
        <color theme="2" tint="-0.249977111117893"/>
      </bottom>
      <diagonal/>
    </border>
    <border>
      <left/>
      <right style="hair">
        <color theme="2" tint="-0.249977111117893"/>
      </right>
      <top style="thin">
        <color theme="0" tint="-0.34998626667073579"/>
      </top>
      <bottom style="hair">
        <color indexed="64"/>
      </bottom>
      <diagonal/>
    </border>
    <border>
      <left style="hair">
        <color theme="2" tint="-0.249977111117893"/>
      </left>
      <right/>
      <top style="thin">
        <color theme="0" tint="-0.34998626667073579"/>
      </top>
      <bottom style="hair">
        <color indexed="64"/>
      </bottom>
      <diagonal/>
    </border>
    <border>
      <left/>
      <right style="thin">
        <color theme="0" tint="-0.34998626667073579"/>
      </right>
      <top style="thin">
        <color theme="0" tint="-0.34998626667073579"/>
      </top>
      <bottom style="hair">
        <color indexed="64"/>
      </bottom>
      <diagonal/>
    </border>
    <border>
      <left style="hair">
        <color indexed="64"/>
      </left>
      <right style="thin">
        <color theme="2" tint="-0.249977111117893"/>
      </right>
      <top style="hair">
        <color indexed="64"/>
      </top>
      <bottom style="hair">
        <color indexed="64"/>
      </bottom>
      <diagonal/>
    </border>
    <border>
      <left style="thin">
        <color theme="2" tint="-0.249977111117893"/>
      </left>
      <right/>
      <top style="hair">
        <color indexed="64"/>
      </top>
      <bottom/>
      <diagonal/>
    </border>
    <border>
      <left/>
      <right style="thin">
        <color theme="2" tint="-0.249977111117893"/>
      </right>
      <top style="hair">
        <color indexed="64"/>
      </top>
      <bottom style="hair">
        <color theme="0" tint="-0.34998626667073579"/>
      </bottom>
      <diagonal/>
    </border>
    <border>
      <left/>
      <right style="thin">
        <color theme="2" tint="-0.249977111117893"/>
      </right>
      <top style="hair">
        <color indexed="64"/>
      </top>
      <bottom/>
      <diagonal/>
    </border>
    <border>
      <left style="thin">
        <color theme="2" tint="-0.249977111117893"/>
      </left>
      <right/>
      <top style="hair">
        <color indexed="64"/>
      </top>
      <bottom style="hair">
        <color theme="0" tint="-0.34998626667073579"/>
      </bottom>
      <diagonal/>
    </border>
    <border>
      <left/>
      <right style="hair">
        <color theme="0" tint="-0.34998626667073579"/>
      </right>
      <top style="hair">
        <color theme="0" tint="-0.34998626667073579"/>
      </top>
      <bottom style="thin">
        <color theme="0" tint="-0.34998626667073579"/>
      </bottom>
      <diagonal/>
    </border>
    <border>
      <left/>
      <right style="hair">
        <color theme="0" tint="-0.34998626667073579"/>
      </right>
      <top style="thin">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style="hair">
        <color theme="2" tint="-0.249977111117893"/>
      </left>
      <right/>
      <top style="thin">
        <color theme="0" tint="-0.34998626667073579"/>
      </top>
      <bottom style="hair">
        <color theme="2" tint="-0.249977111117893"/>
      </bottom>
      <diagonal/>
    </border>
    <border>
      <left/>
      <right style="hair">
        <color theme="2" tint="-0.249977111117893"/>
      </right>
      <top style="thin">
        <color theme="0" tint="-0.34998626667073579"/>
      </top>
      <bottom style="hair">
        <color theme="2" tint="-0.249977111117893"/>
      </bottom>
      <diagonal/>
    </border>
    <border>
      <left/>
      <right style="thin">
        <color theme="0" tint="-0.34998626667073579"/>
      </right>
      <top style="thin">
        <color theme="0" tint="-0.34998626667073579"/>
      </top>
      <bottom style="hair">
        <color theme="2" tint="-0.249977111117893"/>
      </bottom>
      <diagonal/>
    </border>
    <border>
      <left style="thin">
        <color theme="2" tint="-0.249977111117893"/>
      </left>
      <right style="hair">
        <color theme="2" tint="-0.249977111117893"/>
      </right>
      <top style="hair">
        <color theme="2" tint="-0.249977111117893"/>
      </top>
      <bottom style="hair">
        <color theme="2" tint="-0.249977111117893"/>
      </bottom>
      <diagonal/>
    </border>
    <border>
      <left style="hair">
        <color theme="2" tint="-0.249977111117893"/>
      </left>
      <right/>
      <top style="hair">
        <color theme="2" tint="-0.249977111117893"/>
      </top>
      <bottom style="hair">
        <color theme="2" tint="-0.249977111117893"/>
      </bottom>
      <diagonal/>
    </border>
    <border>
      <left style="hair">
        <color theme="2" tint="-0.249977111117893"/>
      </left>
      <right style="thin">
        <color theme="2" tint="-0.249977111117893"/>
      </right>
      <top style="hair">
        <color theme="2" tint="-0.249977111117893"/>
      </top>
      <bottom style="hair">
        <color theme="2" tint="-0.249977111117893"/>
      </bottom>
      <diagonal/>
    </border>
    <border>
      <left style="thin">
        <color theme="2" tint="-0.249977111117893"/>
      </left>
      <right style="hair">
        <color theme="2" tint="-0.249977111117893"/>
      </right>
      <top style="hair">
        <color theme="2" tint="-0.249977111117893"/>
      </top>
      <bottom style="thin">
        <color theme="2" tint="-0.249977111117893"/>
      </bottom>
      <diagonal/>
    </border>
    <border>
      <left style="hair">
        <color theme="2" tint="-0.249977111117893"/>
      </left>
      <right style="hair">
        <color theme="2" tint="-0.249977111117893"/>
      </right>
      <top style="hair">
        <color theme="2" tint="-0.249977111117893"/>
      </top>
      <bottom style="thin">
        <color theme="2" tint="-0.249977111117893"/>
      </bottom>
      <diagonal/>
    </border>
    <border>
      <left style="hair">
        <color theme="2" tint="-0.249977111117893"/>
      </left>
      <right/>
      <top style="hair">
        <color theme="2" tint="-0.249977111117893"/>
      </top>
      <bottom style="thin">
        <color theme="2" tint="-0.249977111117893"/>
      </bottom>
      <diagonal/>
    </border>
    <border>
      <left style="hair">
        <color theme="2" tint="-0.249977111117893"/>
      </left>
      <right style="thin">
        <color theme="2" tint="-0.249977111117893"/>
      </right>
      <top style="hair">
        <color theme="2" tint="-0.249977111117893"/>
      </top>
      <bottom style="thin">
        <color theme="2" tint="-0.249977111117893"/>
      </bottom>
      <diagonal/>
    </border>
    <border>
      <left style="thin">
        <color theme="0" tint="-0.34998626667073579"/>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right style="thin">
        <color theme="2" tint="-0.249977111117893"/>
      </right>
      <top/>
      <bottom style="thin">
        <color theme="0" tint="-0.34998626667073579"/>
      </bottom>
      <diagonal/>
    </border>
    <border>
      <left style="hair">
        <color theme="2" tint="-0.249977111117893"/>
      </left>
      <right/>
      <top style="thin">
        <color theme="0" tint="-0.34998626667073579"/>
      </top>
      <bottom/>
      <diagonal/>
    </border>
    <border>
      <left style="hair">
        <color theme="2" tint="-0.249977111117893"/>
      </left>
      <right style="hair">
        <color theme="2" tint="-0.249977111117893"/>
      </right>
      <top style="thin">
        <color theme="0" tint="-0.34998626667073579"/>
      </top>
      <bottom/>
      <diagonal/>
    </border>
    <border>
      <left/>
      <right style="hair">
        <color theme="2" tint="-0.249977111117893"/>
      </right>
      <top style="thin">
        <color theme="0" tint="-0.34998626667073579"/>
      </top>
      <bottom/>
      <diagonal/>
    </border>
    <border>
      <left/>
      <right/>
      <top style="hair">
        <color theme="2" tint="-0.249977111117893"/>
      </top>
      <bottom style="hair">
        <color theme="2" tint="-0.249977111117893"/>
      </bottom>
      <diagonal/>
    </border>
    <border>
      <left/>
      <right style="hair">
        <color theme="2" tint="-0.249977111117893"/>
      </right>
      <top style="hair">
        <color theme="2" tint="-0.249977111117893"/>
      </top>
      <bottom style="hair">
        <color theme="2" tint="-0.249977111117893"/>
      </bottom>
      <diagonal/>
    </border>
    <border>
      <left style="thin">
        <color theme="2" tint="-0.249977111117893"/>
      </left>
      <right/>
      <top style="hair">
        <color theme="2" tint="-0.249977111117893"/>
      </top>
      <bottom style="hair">
        <color theme="2" tint="-0.249977111117893"/>
      </bottom>
      <diagonal/>
    </border>
    <border>
      <left/>
      <right style="thin">
        <color theme="2" tint="-0.249977111117893"/>
      </right>
      <top style="thin">
        <color theme="0" tint="-0.34998626667073579"/>
      </top>
      <bottom/>
      <diagonal/>
    </border>
    <border>
      <left/>
      <right/>
      <top style="hair">
        <color theme="2" tint="-0.249977111117893"/>
      </top>
      <bottom style="thin">
        <color theme="2" tint="-0.249977111117893"/>
      </bottom>
      <diagonal/>
    </border>
    <border>
      <left/>
      <right style="hair">
        <color theme="2" tint="-0.249977111117893"/>
      </right>
      <top style="hair">
        <color theme="2" tint="-0.249977111117893"/>
      </top>
      <bottom style="thin">
        <color theme="2" tint="-0.249977111117893"/>
      </bottom>
      <diagonal/>
    </border>
    <border>
      <left style="thin">
        <color theme="2" tint="-0.249977111117893"/>
      </left>
      <right/>
      <top style="hair">
        <color theme="2" tint="-0.249977111117893"/>
      </top>
      <bottom style="thin">
        <color theme="2" tint="-0.249977111117893"/>
      </bottom>
      <diagonal/>
    </border>
    <border>
      <left/>
      <right/>
      <top style="hair">
        <color theme="0" tint="-0.34998626667073579"/>
      </top>
      <bottom style="thin">
        <color theme="2" tint="-0.249977111117893"/>
      </bottom>
      <diagonal/>
    </border>
    <border>
      <left/>
      <right style="thin">
        <color theme="0" tint="-0.34998626667073579"/>
      </right>
      <top style="hair">
        <color theme="0" tint="-0.34998626667073579"/>
      </top>
      <bottom style="thin">
        <color theme="2" tint="-0.249977111117893"/>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style="hair">
        <color indexed="64"/>
      </top>
      <bottom style="thin">
        <color theme="2" tint="-0.249977111117893"/>
      </bottom>
      <diagonal/>
    </border>
    <border>
      <left/>
      <right/>
      <top style="hair">
        <color indexed="64"/>
      </top>
      <bottom style="thin">
        <color theme="2" tint="-0.249977111117893"/>
      </bottom>
      <diagonal/>
    </border>
    <border>
      <left/>
      <right style="thin">
        <color theme="2" tint="-0.249977111117893"/>
      </right>
      <top style="hair">
        <color indexed="64"/>
      </top>
      <bottom style="thin">
        <color theme="2" tint="-0.249977111117893"/>
      </bottom>
      <diagonal/>
    </border>
    <border>
      <left style="thin">
        <color theme="2" tint="-0.249977111117893"/>
      </left>
      <right/>
      <top style="hair">
        <color theme="0" tint="-0.34998626667073579"/>
      </top>
      <bottom style="thin">
        <color theme="2" tint="-0.249977111117893"/>
      </bottom>
      <diagonal/>
    </border>
    <border>
      <left/>
      <right style="thin">
        <color theme="2" tint="-0.249977111117893"/>
      </right>
      <top style="hair">
        <color theme="0" tint="-0.34998626667073579"/>
      </top>
      <bottom style="thin">
        <color theme="2" tint="-0.249977111117893"/>
      </bottom>
      <diagonal/>
    </border>
    <border>
      <left/>
      <right style="thin">
        <color theme="2" tint="-0.249977111117893"/>
      </right>
      <top style="hair">
        <color theme="2" tint="-0.249977111117893"/>
      </top>
      <bottom style="hair">
        <color theme="2" tint="-0.249977111117893"/>
      </bottom>
      <diagonal/>
    </border>
    <border>
      <left style="hair">
        <color theme="0" tint="-0.34998626667073579"/>
      </left>
      <right style="hair">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s>
  <cellStyleXfs count="14">
    <xf numFmtId="0" fontId="0" fillId="0" borderId="0"/>
    <xf numFmtId="0" fontId="7" fillId="0" borderId="0" applyNumberFormat="0" applyFill="0" applyBorder="0" applyAlignment="0" applyProtection="0">
      <alignment vertical="center"/>
    </xf>
    <xf numFmtId="0" fontId="28" fillId="0" borderId="0">
      <alignment vertical="center"/>
    </xf>
    <xf numFmtId="0" fontId="29" fillId="0" borderId="0">
      <alignment vertical="center"/>
    </xf>
    <xf numFmtId="0" fontId="29" fillId="0" borderId="0">
      <alignment vertical="center"/>
    </xf>
    <xf numFmtId="0" fontId="31" fillId="0" borderId="0"/>
    <xf numFmtId="0" fontId="28" fillId="0" borderId="0">
      <alignment vertical="center"/>
    </xf>
    <xf numFmtId="0" fontId="28" fillId="0" borderId="0">
      <alignment vertical="center"/>
    </xf>
    <xf numFmtId="0" fontId="32" fillId="0" borderId="0"/>
    <xf numFmtId="0" fontId="28" fillId="0" borderId="0">
      <alignment vertical="center"/>
    </xf>
    <xf numFmtId="38" fontId="29" fillId="0" borderId="0" applyFont="0" applyFill="0" applyBorder="0" applyAlignment="0" applyProtection="0"/>
    <xf numFmtId="0" fontId="29" fillId="0" borderId="0"/>
    <xf numFmtId="0" fontId="28" fillId="0" borderId="0">
      <alignment vertical="center"/>
    </xf>
    <xf numFmtId="0" fontId="28" fillId="0" borderId="0">
      <alignment vertical="center"/>
    </xf>
  </cellStyleXfs>
  <cellXfs count="506">
    <xf numFmtId="0" fontId="0" fillId="0" borderId="0" xfId="0"/>
    <xf numFmtId="49" fontId="5" fillId="0" borderId="0" xfId="0" applyNumberFormat="1" applyFont="1" applyAlignment="1">
      <alignment vertical="center"/>
    </xf>
    <xf numFmtId="49" fontId="8" fillId="0" borderId="0" xfId="0" applyNumberFormat="1" applyFont="1"/>
    <xf numFmtId="49" fontId="21" fillId="0" borderId="0" xfId="0" applyNumberFormat="1" applyFont="1" applyAlignment="1">
      <alignment vertical="center"/>
    </xf>
    <xf numFmtId="0" fontId="1" fillId="3" borderId="0" xfId="0" applyFont="1" applyFill="1"/>
    <xf numFmtId="0" fontId="5" fillId="3" borderId="0" xfId="0" applyFont="1" applyFill="1" applyAlignment="1">
      <alignment vertical="center"/>
    </xf>
    <xf numFmtId="0" fontId="1" fillId="0" borderId="0" xfId="0" applyFont="1"/>
    <xf numFmtId="0" fontId="5" fillId="0" borderId="0" xfId="0" applyFont="1" applyAlignment="1">
      <alignment vertical="center"/>
    </xf>
    <xf numFmtId="0" fontId="8" fillId="0" borderId="0" xfId="0" applyFont="1"/>
    <xf numFmtId="0" fontId="8" fillId="0" borderId="0" xfId="0" applyFont="1" applyAlignment="1">
      <alignment vertical="center"/>
    </xf>
    <xf numFmtId="0" fontId="22" fillId="0" borderId="0" xfId="1" applyNumberFormat="1" applyFont="1" applyProtection="1">
      <alignment vertical="center"/>
    </xf>
    <xf numFmtId="0" fontId="5" fillId="0" borderId="1" xfId="0" applyFont="1" applyBorder="1" applyAlignment="1">
      <alignment vertical="center"/>
    </xf>
    <xf numFmtId="0" fontId="15" fillId="0" borderId="2" xfId="0" applyFont="1" applyBorder="1" applyAlignment="1">
      <alignment horizontal="center" vertical="center"/>
    </xf>
    <xf numFmtId="0" fontId="5" fillId="5" borderId="1" xfId="0" applyFont="1" applyFill="1" applyBorder="1" applyAlignment="1">
      <alignment vertical="center"/>
    </xf>
    <xf numFmtId="0" fontId="5" fillId="5" borderId="2" xfId="0" applyFont="1" applyFill="1" applyBorder="1" applyAlignment="1">
      <alignment vertical="center"/>
    </xf>
    <xf numFmtId="0" fontId="5" fillId="5" borderId="9" xfId="0" applyFont="1" applyFill="1" applyBorder="1" applyAlignment="1">
      <alignment vertical="center"/>
    </xf>
    <xf numFmtId="0" fontId="5" fillId="5" borderId="7" xfId="0" applyFont="1" applyFill="1" applyBorder="1" applyAlignment="1">
      <alignment vertical="center"/>
    </xf>
    <xf numFmtId="0" fontId="5" fillId="5" borderId="8" xfId="0" applyFont="1" applyFill="1" applyBorder="1" applyAlignment="1">
      <alignment vertical="center"/>
    </xf>
    <xf numFmtId="0" fontId="5" fillId="5" borderId="16" xfId="0" applyFont="1" applyFill="1" applyBorder="1" applyAlignment="1">
      <alignment vertical="center"/>
    </xf>
    <xf numFmtId="0" fontId="15" fillId="0" borderId="13" xfId="0" applyFont="1" applyBorder="1" applyAlignment="1">
      <alignment horizontal="center" vertical="center"/>
    </xf>
    <xf numFmtId="0" fontId="19" fillId="3" borderId="4"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vertical="center" wrapText="1"/>
    </xf>
    <xf numFmtId="0" fontId="5" fillId="3" borderId="5" xfId="0" applyFont="1" applyFill="1" applyBorder="1" applyAlignment="1">
      <alignment vertical="center"/>
    </xf>
    <xf numFmtId="49" fontId="5" fillId="0" borderId="37" xfId="0" applyNumberFormat="1" applyFont="1" applyBorder="1" applyAlignment="1">
      <alignment vertical="center"/>
    </xf>
    <xf numFmtId="0" fontId="15" fillId="0" borderId="15" xfId="0" applyFont="1" applyBorder="1" applyAlignment="1">
      <alignment horizontal="center" vertical="center"/>
    </xf>
    <xf numFmtId="49" fontId="5" fillId="0" borderId="0" xfId="0" applyNumberFormat="1" applyFont="1"/>
    <xf numFmtId="49" fontId="1" fillId="0" borderId="0" xfId="0" applyNumberFormat="1" applyFont="1"/>
    <xf numFmtId="49" fontId="2" fillId="0" borderId="0" xfId="0" applyNumberFormat="1" applyFont="1" applyAlignment="1">
      <alignment horizontal="center" vertical="center"/>
    </xf>
    <xf numFmtId="49" fontId="5" fillId="0" borderId="0" xfId="0" applyNumberFormat="1" applyFont="1" applyAlignment="1">
      <alignment horizontal="left" vertical="center"/>
    </xf>
    <xf numFmtId="49" fontId="27" fillId="0" borderId="0" xfId="0" applyNumberFormat="1" applyFont="1"/>
    <xf numFmtId="49" fontId="5" fillId="7" borderId="38" xfId="0" applyNumberFormat="1" applyFont="1" applyFill="1" applyBorder="1"/>
    <xf numFmtId="49" fontId="5" fillId="7" borderId="40" xfId="0" applyNumberFormat="1" applyFont="1" applyFill="1" applyBorder="1"/>
    <xf numFmtId="49" fontId="5" fillId="7" borderId="39" xfId="0" applyNumberFormat="1" applyFont="1" applyFill="1" applyBorder="1"/>
    <xf numFmtId="49" fontId="5" fillId="7" borderId="37" xfId="0" applyNumberFormat="1" applyFont="1" applyFill="1" applyBorder="1" applyAlignment="1">
      <alignment vertical="center"/>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49" fontId="1" fillId="3" borderId="0" xfId="0" applyNumberFormat="1" applyFont="1" applyFill="1"/>
    <xf numFmtId="49" fontId="5" fillId="3" borderId="0" xfId="0" applyNumberFormat="1" applyFont="1" applyFill="1" applyAlignment="1">
      <alignment vertical="center"/>
    </xf>
    <xf numFmtId="49" fontId="8" fillId="0" borderId="0" xfId="0" applyNumberFormat="1" applyFont="1" applyAlignment="1">
      <alignment vertical="center"/>
    </xf>
    <xf numFmtId="49" fontId="5" fillId="0" borderId="1" xfId="0" applyNumberFormat="1" applyFont="1" applyBorder="1" applyAlignment="1">
      <alignment vertical="center"/>
    </xf>
    <xf numFmtId="49" fontId="15" fillId="0" borderId="2" xfId="0" applyNumberFormat="1" applyFont="1" applyBorder="1" applyAlignment="1">
      <alignment horizontal="center" vertical="center"/>
    </xf>
    <xf numFmtId="49" fontId="5" fillId="5" borderId="1" xfId="0" applyNumberFormat="1" applyFont="1" applyFill="1" applyBorder="1" applyAlignment="1">
      <alignment vertical="center"/>
    </xf>
    <xf numFmtId="49" fontId="5" fillId="5" borderId="2" xfId="0" applyNumberFormat="1" applyFont="1" applyFill="1" applyBorder="1" applyAlignment="1">
      <alignment vertical="center"/>
    </xf>
    <xf numFmtId="49" fontId="5" fillId="5" borderId="9" xfId="0" applyNumberFormat="1" applyFont="1" applyFill="1" applyBorder="1" applyAlignment="1">
      <alignment vertical="center"/>
    </xf>
    <xf numFmtId="49" fontId="5" fillId="5" borderId="7" xfId="0" applyNumberFormat="1" applyFont="1" applyFill="1" applyBorder="1" applyAlignment="1">
      <alignment vertical="center"/>
    </xf>
    <xf numFmtId="49" fontId="5" fillId="5" borderId="8" xfId="0" applyNumberFormat="1" applyFont="1" applyFill="1" applyBorder="1" applyAlignment="1">
      <alignment vertical="center"/>
    </xf>
    <xf numFmtId="49" fontId="5" fillId="5" borderId="16" xfId="0" applyNumberFormat="1" applyFont="1" applyFill="1" applyBorder="1" applyAlignment="1">
      <alignment vertical="center"/>
    </xf>
    <xf numFmtId="49" fontId="15" fillId="0" borderId="15" xfId="0" applyNumberFormat="1" applyFont="1" applyBorder="1" applyAlignment="1">
      <alignment horizontal="center" vertical="center"/>
    </xf>
    <xf numFmtId="49" fontId="15" fillId="0" borderId="48"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5" fillId="0" borderId="8" xfId="0" applyNumberFormat="1" applyFont="1" applyBorder="1" applyAlignment="1">
      <alignment vertical="center"/>
    </xf>
    <xf numFmtId="49" fontId="5" fillId="0" borderId="31" xfId="0" applyNumberFormat="1" applyFont="1" applyBorder="1" applyAlignment="1">
      <alignment vertical="center"/>
    </xf>
    <xf numFmtId="0" fontId="2" fillId="3" borderId="0" xfId="0" applyFont="1" applyFill="1" applyAlignment="1">
      <alignment vertical="center"/>
    </xf>
    <xf numFmtId="0" fontId="15" fillId="0" borderId="48" xfId="0" applyFont="1" applyBorder="1" applyAlignment="1">
      <alignment horizontal="center" vertical="center"/>
    </xf>
    <xf numFmtId="0" fontId="26" fillId="0" borderId="10" xfId="0" applyFont="1" applyBorder="1" applyAlignment="1">
      <alignment horizontal="center" vertical="center"/>
    </xf>
    <xf numFmtId="0" fontId="26" fillId="0" borderId="47" xfId="0" applyFont="1" applyBorder="1" applyAlignment="1">
      <alignment horizontal="center" vertical="center"/>
    </xf>
    <xf numFmtId="0" fontId="5" fillId="0" borderId="31" xfId="0" applyFont="1" applyBorder="1" applyAlignment="1">
      <alignment vertical="center"/>
    </xf>
    <xf numFmtId="49" fontId="27" fillId="0" borderId="0" xfId="0" applyNumberFormat="1" applyFont="1" applyAlignment="1">
      <alignment wrapText="1"/>
    </xf>
    <xf numFmtId="49" fontId="5" fillId="0" borderId="0" xfId="0" applyNumberFormat="1" applyFont="1" applyAlignment="1">
      <alignment wrapText="1"/>
    </xf>
    <xf numFmtId="49" fontId="5" fillId="6" borderId="41" xfId="0" applyNumberFormat="1" applyFont="1" applyFill="1" applyBorder="1" applyAlignment="1">
      <alignment vertical="top"/>
    </xf>
    <xf numFmtId="49" fontId="5" fillId="0" borderId="42" xfId="0" applyNumberFormat="1" applyFont="1" applyBorder="1" applyAlignment="1" applyProtection="1">
      <alignment vertical="top" wrapText="1"/>
      <protection locked="0"/>
    </xf>
    <xf numFmtId="49" fontId="5" fillId="6" borderId="43" xfId="0" applyNumberFormat="1" applyFont="1" applyFill="1" applyBorder="1" applyAlignment="1">
      <alignment vertical="top"/>
    </xf>
    <xf numFmtId="49" fontId="5" fillId="0" borderId="44" xfId="0" applyNumberFormat="1" applyFont="1" applyBorder="1" applyAlignment="1" applyProtection="1">
      <alignment vertical="top" wrapText="1"/>
      <protection locked="0"/>
    </xf>
    <xf numFmtId="49" fontId="5" fillId="6" borderId="50" xfId="0" applyNumberFormat="1" applyFont="1" applyFill="1" applyBorder="1" applyAlignment="1">
      <alignment vertical="top"/>
    </xf>
    <xf numFmtId="49" fontId="5" fillId="0" borderId="51" xfId="0" applyNumberFormat="1" applyFont="1" applyBorder="1" applyAlignment="1" applyProtection="1">
      <alignment vertical="top" wrapText="1"/>
      <protection locked="0"/>
    </xf>
    <xf numFmtId="49" fontId="5" fillId="6" borderId="45" xfId="0" applyNumberFormat="1" applyFont="1" applyFill="1" applyBorder="1" applyAlignment="1">
      <alignment vertical="top"/>
    </xf>
    <xf numFmtId="49" fontId="5" fillId="0" borderId="46" xfId="0" applyNumberFormat="1" applyFont="1" applyBorder="1" applyAlignment="1" applyProtection="1">
      <alignment vertical="top" wrapText="1"/>
      <protection locked="0"/>
    </xf>
    <xf numFmtId="0" fontId="37" fillId="0" borderId="0" xfId="0" applyFont="1"/>
    <xf numFmtId="0" fontId="38" fillId="0" borderId="0" xfId="0" applyFont="1" applyAlignment="1">
      <alignment vertical="center"/>
    </xf>
    <xf numFmtId="0" fontId="39" fillId="0" borderId="0" xfId="0" applyFont="1"/>
    <xf numFmtId="49" fontId="5" fillId="6" borderId="52" xfId="0" applyNumberFormat="1" applyFont="1" applyFill="1" applyBorder="1" applyAlignment="1">
      <alignment vertical="top"/>
    </xf>
    <xf numFmtId="49" fontId="5" fillId="0" borderId="53" xfId="0" applyNumberFormat="1" applyFont="1" applyBorder="1" applyAlignment="1" applyProtection="1">
      <alignment vertical="top" wrapText="1"/>
      <protection locked="0"/>
    </xf>
    <xf numFmtId="49" fontId="5" fillId="6" borderId="54" xfId="0" applyNumberFormat="1" applyFont="1" applyFill="1" applyBorder="1" applyAlignment="1">
      <alignment vertical="top"/>
    </xf>
    <xf numFmtId="49" fontId="5" fillId="0" borderId="55" xfId="0" applyNumberFormat="1" applyFont="1" applyBorder="1" applyAlignment="1" applyProtection="1">
      <alignment vertical="top" wrapText="1"/>
      <protection locked="0"/>
    </xf>
    <xf numFmtId="0" fontId="2" fillId="0" borderId="0" xfId="0" applyFont="1" applyAlignment="1">
      <alignment horizontal="center" vertical="center"/>
    </xf>
    <xf numFmtId="0" fontId="5" fillId="0" borderId="0" xfId="0" applyFont="1" applyAlignment="1">
      <alignment horizontal="left" vertical="center"/>
    </xf>
    <xf numFmtId="0" fontId="39" fillId="0" borderId="0" xfId="0" applyFont="1" applyAlignment="1">
      <alignment horizontal="right" vertical="center"/>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center" vertical="center"/>
    </xf>
    <xf numFmtId="0" fontId="38" fillId="0" borderId="0" xfId="0" applyFont="1" applyAlignment="1">
      <alignment horizontal="left" vertical="center"/>
    </xf>
    <xf numFmtId="49" fontId="5" fillId="6" borderId="56" xfId="0" applyNumberFormat="1" applyFont="1" applyFill="1" applyBorder="1" applyAlignment="1">
      <alignment vertical="top"/>
    </xf>
    <xf numFmtId="49" fontId="5" fillId="0" borderId="57" xfId="0" applyNumberFormat="1" applyFont="1" applyBorder="1" applyAlignment="1" applyProtection="1">
      <alignment vertical="top" wrapText="1"/>
      <protection locked="0"/>
    </xf>
    <xf numFmtId="0" fontId="41" fillId="0" borderId="0" xfId="0" applyFont="1" applyAlignment="1">
      <alignment vertical="center"/>
    </xf>
    <xf numFmtId="0" fontId="41" fillId="0" borderId="0" xfId="0" applyFont="1" applyAlignment="1">
      <alignment horizontal="right" vertical="center"/>
    </xf>
    <xf numFmtId="0" fontId="41" fillId="0" borderId="0" xfId="0" applyFont="1" applyAlignment="1">
      <alignment horizontal="center" vertical="center"/>
    </xf>
    <xf numFmtId="0" fontId="41" fillId="0" borderId="0" xfId="0" applyFont="1"/>
    <xf numFmtId="0" fontId="41" fillId="0" borderId="0" xfId="0" applyFont="1" applyAlignment="1">
      <alignment horizontal="left" vertical="center"/>
    </xf>
    <xf numFmtId="0" fontId="42" fillId="0" borderId="0" xfId="13" applyFont="1">
      <alignment vertical="center"/>
    </xf>
    <xf numFmtId="0" fontId="43" fillId="0" borderId="0" xfId="13" applyFont="1" applyAlignment="1">
      <alignment horizontal="centerContinuous" vertical="center"/>
    </xf>
    <xf numFmtId="0" fontId="44" fillId="0" borderId="0" xfId="13" applyFont="1" applyAlignment="1">
      <alignment horizontal="centerContinuous" vertical="center"/>
    </xf>
    <xf numFmtId="0" fontId="42" fillId="0" borderId="0" xfId="13" applyFont="1" applyAlignment="1">
      <alignment horizontal="centerContinuous" vertical="center"/>
    </xf>
    <xf numFmtId="0" fontId="42" fillId="0" borderId="61" xfId="13" applyFont="1" applyBorder="1">
      <alignment vertical="center"/>
    </xf>
    <xf numFmtId="0" fontId="45" fillId="0" borderId="70" xfId="13" applyFont="1" applyBorder="1" applyAlignment="1">
      <alignment horizontal="right" vertical="center"/>
    </xf>
    <xf numFmtId="0" fontId="45" fillId="0" borderId="71" xfId="13" applyFont="1" applyBorder="1" applyAlignment="1">
      <alignment horizontal="center" vertical="center"/>
    </xf>
    <xf numFmtId="0" fontId="45" fillId="0" borderId="71" xfId="13" applyFont="1" applyBorder="1" applyAlignment="1">
      <alignment horizontal="left" vertical="center"/>
    </xf>
    <xf numFmtId="0" fontId="45" fillId="0" borderId="0" xfId="13" applyFont="1">
      <alignment vertical="center"/>
    </xf>
    <xf numFmtId="0" fontId="42" fillId="0" borderId="58" xfId="13" applyFont="1" applyBorder="1" applyAlignment="1">
      <alignment horizontal="right" vertical="center"/>
    </xf>
    <xf numFmtId="0" fontId="42" fillId="0" borderId="59" xfId="13" applyFont="1" applyBorder="1">
      <alignment vertical="center"/>
    </xf>
    <xf numFmtId="0" fontId="42" fillId="0" borderId="59" xfId="13" applyFont="1" applyBorder="1" applyAlignment="1">
      <alignment horizontal="center" vertical="center"/>
    </xf>
    <xf numFmtId="49" fontId="5" fillId="6" borderId="74" xfId="0" applyNumberFormat="1" applyFont="1" applyFill="1" applyBorder="1" applyAlignment="1">
      <alignment vertical="top"/>
    </xf>
    <xf numFmtId="49" fontId="5" fillId="0" borderId="75" xfId="0" applyNumberFormat="1" applyFont="1" applyBorder="1" applyAlignment="1" applyProtection="1">
      <alignment vertical="top" wrapText="1"/>
      <protection locked="0"/>
    </xf>
    <xf numFmtId="49" fontId="2" fillId="4" borderId="76" xfId="0" applyNumberFormat="1" applyFont="1" applyFill="1" applyBorder="1" applyAlignment="1">
      <alignment horizontal="center" vertical="center"/>
    </xf>
    <xf numFmtId="49" fontId="34" fillId="0" borderId="76" xfId="0" applyNumberFormat="1" applyFont="1" applyBorder="1" applyAlignment="1" applyProtection="1">
      <alignment horizontal="center" vertical="center"/>
      <protection locked="0"/>
    </xf>
    <xf numFmtId="0" fontId="21" fillId="9" borderId="76" xfId="0" applyFont="1" applyFill="1" applyBorder="1" applyAlignment="1">
      <alignment horizontal="center" vertical="center"/>
    </xf>
    <xf numFmtId="49" fontId="15" fillId="0" borderId="8" xfId="0" applyNumberFormat="1" applyFont="1" applyBorder="1" applyAlignment="1">
      <alignment horizontal="center" vertical="center"/>
    </xf>
    <xf numFmtId="49" fontId="15" fillId="0" borderId="110" xfId="0" applyNumberFormat="1" applyFont="1" applyBorder="1" applyAlignment="1">
      <alignment horizontal="center" vertical="center"/>
    </xf>
    <xf numFmtId="0" fontId="15" fillId="0" borderId="8" xfId="0" applyFont="1" applyBorder="1" applyAlignment="1">
      <alignment horizontal="center" vertical="center"/>
    </xf>
    <xf numFmtId="0" fontId="49" fillId="0" borderId="0" xfId="0" applyFont="1"/>
    <xf numFmtId="0" fontId="42" fillId="8" borderId="59" xfId="13" applyFont="1" applyFill="1" applyBorder="1" applyAlignment="1" applyProtection="1">
      <alignment horizontal="center" vertical="center"/>
      <protection locked="0"/>
    </xf>
    <xf numFmtId="0" fontId="42" fillId="8" borderId="0" xfId="13" applyFont="1" applyFill="1" applyProtection="1">
      <alignment vertical="center"/>
      <protection locked="0"/>
    </xf>
    <xf numFmtId="0" fontId="45" fillId="8" borderId="71" xfId="13" applyFont="1" applyFill="1" applyBorder="1" applyAlignment="1" applyProtection="1">
      <alignment horizontal="right" vertical="center"/>
      <protection locked="0"/>
    </xf>
    <xf numFmtId="0" fontId="46" fillId="8" borderId="58" xfId="13" applyFont="1" applyFill="1" applyBorder="1" applyAlignment="1" applyProtection="1">
      <alignment horizontal="center" vertical="center"/>
      <protection locked="0"/>
    </xf>
    <xf numFmtId="0" fontId="45" fillId="8" borderId="71" xfId="13" quotePrefix="1" applyFont="1" applyFill="1" applyBorder="1" applyAlignment="1" applyProtection="1">
      <alignment horizontal="center" vertical="center"/>
      <protection locked="0"/>
    </xf>
    <xf numFmtId="0" fontId="42" fillId="0" borderId="58" xfId="13" applyFont="1" applyBorder="1" applyAlignment="1">
      <alignment horizontal="center" vertical="center"/>
    </xf>
    <xf numFmtId="0" fontId="42" fillId="0" borderId="59" xfId="13" applyFont="1" applyBorder="1" applyAlignment="1">
      <alignment horizontal="center" vertical="center"/>
    </xf>
    <xf numFmtId="0" fontId="42" fillId="0" borderId="60" xfId="13" applyFont="1" applyBorder="1" applyAlignment="1">
      <alignment horizontal="center" vertical="center"/>
    </xf>
    <xf numFmtId="0" fontId="42" fillId="8" borderId="58" xfId="13" applyFont="1" applyFill="1" applyBorder="1" applyAlignment="1" applyProtection="1">
      <alignment horizontal="center" vertical="center"/>
      <protection locked="0"/>
    </xf>
    <xf numFmtId="0" fontId="42" fillId="8" borderId="59" xfId="13" applyFont="1" applyFill="1" applyBorder="1" applyAlignment="1" applyProtection="1">
      <alignment horizontal="center" vertical="center"/>
      <protection locked="0"/>
    </xf>
    <xf numFmtId="0" fontId="42" fillId="8" borderId="60" xfId="13" applyFont="1" applyFill="1" applyBorder="1" applyAlignment="1" applyProtection="1">
      <alignment horizontal="center" vertical="center"/>
      <protection locked="0"/>
    </xf>
    <xf numFmtId="0" fontId="45" fillId="0" borderId="62" xfId="13" applyFont="1" applyBorder="1" applyAlignment="1">
      <alignment horizontal="center" vertical="center"/>
    </xf>
    <xf numFmtId="0" fontId="45" fillId="0" borderId="63" xfId="13" applyFont="1" applyBorder="1" applyAlignment="1">
      <alignment horizontal="center" vertical="center"/>
    </xf>
    <xf numFmtId="0" fontId="45" fillId="0" borderId="64" xfId="13" applyFont="1" applyBorder="1" applyAlignment="1">
      <alignment horizontal="center" vertical="center"/>
    </xf>
    <xf numFmtId="0" fontId="42" fillId="8" borderId="62" xfId="13" applyFont="1" applyFill="1" applyBorder="1" applyAlignment="1" applyProtection="1">
      <alignment horizontal="left" vertical="center"/>
      <protection locked="0"/>
    </xf>
    <xf numFmtId="0" fontId="42" fillId="8" borderId="63" xfId="13" applyFont="1" applyFill="1" applyBorder="1" applyAlignment="1" applyProtection="1">
      <alignment horizontal="left" vertical="center"/>
      <protection locked="0"/>
    </xf>
    <xf numFmtId="0" fontId="42" fillId="8" borderId="64" xfId="13" applyFont="1" applyFill="1" applyBorder="1" applyAlignment="1" applyProtection="1">
      <alignment horizontal="left" vertical="center"/>
      <protection locked="0"/>
    </xf>
    <xf numFmtId="0" fontId="46" fillId="0" borderId="65" xfId="13" applyFont="1" applyBorder="1" applyAlignment="1">
      <alignment horizontal="left" vertical="center"/>
    </xf>
    <xf numFmtId="0" fontId="46" fillId="0" borderId="61" xfId="13" applyFont="1" applyBorder="1" applyAlignment="1">
      <alignment horizontal="left" vertical="center"/>
    </xf>
    <xf numFmtId="0" fontId="46" fillId="0" borderId="66" xfId="13" applyFont="1" applyBorder="1" applyAlignment="1">
      <alignment horizontal="left" vertical="center"/>
    </xf>
    <xf numFmtId="0" fontId="46" fillId="8" borderId="67" xfId="13" applyFont="1" applyFill="1" applyBorder="1" applyAlignment="1" applyProtection="1">
      <alignment horizontal="left" vertical="center"/>
      <protection locked="0"/>
    </xf>
    <xf numFmtId="0" fontId="46" fillId="8" borderId="68" xfId="13" applyFont="1" applyFill="1" applyBorder="1" applyAlignment="1" applyProtection="1">
      <alignment horizontal="left" vertical="center"/>
      <protection locked="0"/>
    </xf>
    <xf numFmtId="0" fontId="46" fillId="8" borderId="69" xfId="13" applyFont="1" applyFill="1" applyBorder="1" applyAlignment="1" applyProtection="1">
      <alignment horizontal="left" vertical="center"/>
      <protection locked="0"/>
    </xf>
    <xf numFmtId="0" fontId="46" fillId="0" borderId="70" xfId="13" applyFont="1" applyBorder="1" applyAlignment="1">
      <alignment horizontal="left" vertical="center"/>
    </xf>
    <xf numFmtId="0" fontId="46" fillId="0" borderId="71" xfId="13" applyFont="1" applyBorder="1" applyAlignment="1">
      <alignment horizontal="left" vertical="center"/>
    </xf>
    <xf numFmtId="0" fontId="46" fillId="0" borderId="72" xfId="13" applyFont="1" applyBorder="1" applyAlignment="1">
      <alignment horizontal="left" vertical="center"/>
    </xf>
    <xf numFmtId="0" fontId="45" fillId="0" borderId="71" xfId="13" applyFont="1" applyBorder="1" applyAlignment="1">
      <alignment horizontal="center" vertical="center"/>
    </xf>
    <xf numFmtId="0" fontId="45" fillId="0" borderId="72" xfId="13" applyFont="1" applyBorder="1" applyAlignment="1">
      <alignment horizontal="center" vertical="center"/>
    </xf>
    <xf numFmtId="0" fontId="46" fillId="8" borderId="65" xfId="13" applyFont="1" applyFill="1" applyBorder="1" applyAlignment="1" applyProtection="1">
      <alignment horizontal="left" vertical="center"/>
      <protection locked="0"/>
    </xf>
    <xf numFmtId="0" fontId="46" fillId="8" borderId="61" xfId="13" applyFont="1" applyFill="1" applyBorder="1" applyAlignment="1" applyProtection="1">
      <alignment horizontal="left" vertical="center"/>
      <protection locked="0"/>
    </xf>
    <xf numFmtId="0" fontId="46" fillId="8" borderId="66" xfId="13" applyFont="1" applyFill="1" applyBorder="1" applyAlignment="1" applyProtection="1">
      <alignment horizontal="left" vertical="center"/>
      <protection locked="0"/>
    </xf>
    <xf numFmtId="0" fontId="46" fillId="0" borderId="58" xfId="13" applyFont="1" applyBorder="1" applyAlignment="1">
      <alignment horizontal="left" vertical="center"/>
    </xf>
    <xf numFmtId="0" fontId="46" fillId="0" borderId="59" xfId="13" applyFont="1" applyBorder="1" applyAlignment="1">
      <alignment horizontal="left" vertical="center"/>
    </xf>
    <xf numFmtId="0" fontId="46" fillId="0" borderId="60" xfId="13" applyFont="1" applyBorder="1" applyAlignment="1">
      <alignment horizontal="left" vertical="center"/>
    </xf>
    <xf numFmtId="0" fontId="46" fillId="8" borderId="58" xfId="13" applyFont="1" applyFill="1" applyBorder="1" applyAlignment="1" applyProtection="1">
      <alignment horizontal="left" vertical="center"/>
      <protection locked="0"/>
    </xf>
    <xf numFmtId="0" fontId="46" fillId="8" borderId="59" xfId="13" applyFont="1" applyFill="1" applyBorder="1" applyAlignment="1" applyProtection="1">
      <alignment horizontal="left" vertical="center"/>
      <protection locked="0"/>
    </xf>
    <xf numFmtId="0" fontId="46" fillId="8" borderId="60" xfId="13" applyFont="1" applyFill="1" applyBorder="1" applyAlignment="1" applyProtection="1">
      <alignment horizontal="left" vertical="center"/>
      <protection locked="0"/>
    </xf>
    <xf numFmtId="0" fontId="46" fillId="0" borderId="49" xfId="13" applyFont="1" applyBorder="1" applyAlignment="1">
      <alignment horizontal="left" vertical="center"/>
    </xf>
    <xf numFmtId="0" fontId="46" fillId="0" borderId="73" xfId="13" applyFont="1" applyBorder="1" applyAlignment="1">
      <alignment horizontal="left" vertical="center"/>
    </xf>
    <xf numFmtId="0" fontId="42" fillId="0" borderId="58" xfId="13" applyFont="1" applyBorder="1" applyAlignment="1">
      <alignment horizontal="left" vertical="center"/>
    </xf>
    <xf numFmtId="0" fontId="42" fillId="0" borderId="60" xfId="13" applyFont="1" applyBorder="1" applyAlignment="1">
      <alignment horizontal="left" vertical="center"/>
    </xf>
    <xf numFmtId="0" fontId="42" fillId="8" borderId="58" xfId="13" applyFont="1" applyFill="1" applyBorder="1" applyAlignment="1" applyProtection="1">
      <alignment horizontal="left" vertical="center"/>
      <protection locked="0"/>
    </xf>
    <xf numFmtId="0" fontId="42" fillId="8" borderId="59" xfId="13" applyFont="1" applyFill="1" applyBorder="1" applyAlignment="1" applyProtection="1">
      <alignment horizontal="left" vertical="center"/>
      <protection locked="0"/>
    </xf>
    <xf numFmtId="0" fontId="42" fillId="8" borderId="60" xfId="13" applyFont="1" applyFill="1" applyBorder="1" applyAlignment="1" applyProtection="1">
      <alignment horizontal="left" vertical="center"/>
      <protection locked="0"/>
    </xf>
    <xf numFmtId="0" fontId="45" fillId="0" borderId="62" xfId="13" applyFont="1" applyBorder="1" applyAlignment="1">
      <alignment horizontal="left" vertical="center"/>
    </xf>
    <xf numFmtId="0" fontId="45" fillId="0" borderId="64" xfId="13" applyFont="1" applyBorder="1" applyAlignment="1">
      <alignment horizontal="left" vertical="center"/>
    </xf>
    <xf numFmtId="0" fontId="42" fillId="0" borderId="65" xfId="13" applyFont="1" applyBorder="1" applyAlignment="1">
      <alignment horizontal="left" vertical="center"/>
    </xf>
    <xf numFmtId="0" fontId="42" fillId="0" borderId="66" xfId="13" applyFont="1" applyBorder="1" applyAlignment="1">
      <alignment horizontal="left" vertical="center"/>
    </xf>
    <xf numFmtId="0" fontId="42" fillId="8" borderId="67" xfId="13" applyFont="1" applyFill="1" applyBorder="1" applyAlignment="1" applyProtection="1">
      <alignment horizontal="left" vertical="center"/>
      <protection locked="0"/>
    </xf>
    <xf numFmtId="0" fontId="42" fillId="8" borderId="68" xfId="13" applyFont="1" applyFill="1" applyBorder="1" applyAlignment="1" applyProtection="1">
      <alignment horizontal="left" vertical="center"/>
      <protection locked="0"/>
    </xf>
    <xf numFmtId="0" fontId="42" fillId="8" borderId="69" xfId="13" applyFont="1" applyFill="1" applyBorder="1" applyAlignment="1" applyProtection="1">
      <alignment horizontal="left" vertical="center"/>
      <protection locked="0"/>
    </xf>
    <xf numFmtId="49" fontId="42" fillId="8" borderId="59" xfId="13" quotePrefix="1" applyNumberFormat="1" applyFont="1" applyFill="1" applyBorder="1" applyAlignment="1" applyProtection="1">
      <alignment horizontal="center" vertical="center"/>
      <protection locked="0"/>
    </xf>
    <xf numFmtId="49" fontId="42" fillId="8" borderId="59" xfId="13" applyNumberFormat="1" applyFont="1" applyFill="1" applyBorder="1" applyAlignment="1" applyProtection="1">
      <alignment horizontal="center" vertical="center"/>
      <protection locked="0"/>
    </xf>
    <xf numFmtId="0" fontId="46" fillId="0" borderId="0" xfId="13" applyFont="1" applyAlignment="1">
      <alignment horizontal="left" vertical="center"/>
    </xf>
    <xf numFmtId="0" fontId="46" fillId="8" borderId="59" xfId="13" applyFont="1" applyFill="1" applyBorder="1" applyAlignment="1">
      <alignment horizontal="left" vertical="center"/>
    </xf>
    <xf numFmtId="0" fontId="46" fillId="8" borderId="60" xfId="13" applyFont="1" applyFill="1" applyBorder="1" applyAlignment="1">
      <alignment horizontal="left" vertical="center"/>
    </xf>
    <xf numFmtId="0" fontId="46" fillId="8" borderId="59" xfId="13" applyFont="1" applyFill="1" applyBorder="1" applyAlignment="1">
      <alignment horizontal="left" vertical="center" wrapText="1"/>
    </xf>
    <xf numFmtId="0" fontId="46" fillId="8" borderId="60" xfId="13" applyFont="1" applyFill="1" applyBorder="1" applyAlignment="1">
      <alignment horizontal="left" vertical="center" wrapText="1"/>
    </xf>
    <xf numFmtId="49" fontId="12" fillId="0" borderId="127" xfId="0" applyNumberFormat="1" applyFont="1" applyBorder="1" applyAlignment="1" applyProtection="1">
      <alignment horizontal="center" vertical="center" wrapText="1"/>
      <protection locked="0"/>
    </xf>
    <xf numFmtId="49" fontId="12" fillId="0" borderId="119" xfId="0" applyNumberFormat="1" applyFont="1" applyBorder="1" applyAlignment="1" applyProtection="1">
      <alignment horizontal="center" vertical="center" wrapText="1"/>
      <protection locked="0"/>
    </xf>
    <xf numFmtId="49" fontId="12" fillId="0" borderId="128" xfId="0" applyNumberFormat="1" applyFont="1" applyBorder="1" applyAlignment="1" applyProtection="1">
      <alignment horizontal="center" vertical="center" wrapText="1"/>
      <protection locked="0"/>
    </xf>
    <xf numFmtId="49" fontId="12" fillId="0" borderId="102" xfId="0" applyNumberFormat="1" applyFont="1" applyBorder="1" applyAlignment="1" applyProtection="1">
      <alignment horizontal="center" vertical="center" wrapText="1"/>
      <protection locked="0"/>
    </xf>
    <xf numFmtId="49" fontId="12" fillId="0" borderId="104" xfId="0" applyNumberFormat="1" applyFont="1" applyBorder="1" applyAlignment="1" applyProtection="1">
      <alignment horizontal="center" vertical="center" wrapText="1"/>
      <protection locked="0"/>
    </xf>
    <xf numFmtId="49" fontId="50" fillId="0" borderId="114" xfId="0" applyNumberFormat="1" applyFont="1" applyBorder="1" applyAlignment="1">
      <alignment horizontal="center" vertical="center"/>
    </xf>
    <xf numFmtId="49" fontId="50" fillId="0" borderId="112" xfId="0" applyNumberFormat="1" applyFont="1" applyBorder="1" applyAlignment="1">
      <alignment horizontal="center" vertical="center"/>
    </xf>
    <xf numFmtId="49" fontId="50" fillId="0" borderId="113" xfId="0" applyNumberFormat="1" applyFont="1" applyBorder="1" applyAlignment="1">
      <alignment horizontal="center" vertical="center"/>
    </xf>
    <xf numFmtId="49" fontId="50" fillId="0" borderId="99" xfId="0" applyNumberFormat="1" applyFont="1" applyBorder="1" applyAlignment="1">
      <alignment horizontal="center" vertical="center"/>
    </xf>
    <xf numFmtId="49" fontId="50" fillId="0" borderId="99" xfId="0" applyNumberFormat="1" applyFont="1" applyBorder="1" applyAlignment="1">
      <alignment horizontal="center" vertical="center" shrinkToFit="1"/>
    </xf>
    <xf numFmtId="49" fontId="50" fillId="0" borderId="112" xfId="0" applyNumberFormat="1" applyFont="1" applyBorder="1" applyAlignment="1">
      <alignment horizontal="center" vertical="center" shrinkToFit="1"/>
    </xf>
    <xf numFmtId="49" fontId="50" fillId="0" borderId="113" xfId="0" applyNumberFormat="1" applyFont="1" applyBorder="1" applyAlignment="1">
      <alignment horizontal="center" vertical="center" shrinkToFit="1"/>
    </xf>
    <xf numFmtId="49" fontId="12" fillId="0" borderId="25" xfId="0" applyNumberFormat="1" applyFont="1" applyBorder="1" applyAlignment="1" applyProtection="1">
      <alignment horizontal="left" vertical="top" wrapText="1" indent="1"/>
      <protection locked="0"/>
    </xf>
    <xf numFmtId="49" fontId="12" fillId="0" borderId="26" xfId="0" applyNumberFormat="1" applyFont="1" applyBorder="1" applyAlignment="1" applyProtection="1">
      <alignment horizontal="left" vertical="top" wrapText="1" indent="1"/>
      <protection locked="0"/>
    </xf>
    <xf numFmtId="49" fontId="12" fillId="0" borderId="27" xfId="0" applyNumberFormat="1" applyFont="1" applyBorder="1" applyAlignment="1" applyProtection="1">
      <alignment horizontal="left" vertical="top" wrapText="1" indent="1"/>
      <protection locked="0"/>
    </xf>
    <xf numFmtId="49" fontId="12" fillId="0" borderId="28" xfId="0" applyNumberFormat="1" applyFont="1" applyBorder="1" applyAlignment="1" applyProtection="1">
      <alignment horizontal="left" vertical="top" wrapText="1" indent="1"/>
      <protection locked="0"/>
    </xf>
    <xf numFmtId="49" fontId="12" fillId="0" borderId="0" xfId="0" applyNumberFormat="1" applyFont="1" applyAlignment="1" applyProtection="1">
      <alignment horizontal="left" vertical="top" wrapText="1" indent="1"/>
      <protection locked="0"/>
    </xf>
    <xf numFmtId="49" fontId="12" fillId="0" borderId="29" xfId="0" applyNumberFormat="1" applyFont="1" applyBorder="1" applyAlignment="1" applyProtection="1">
      <alignment horizontal="left" vertical="top" wrapText="1" indent="1"/>
      <protection locked="0"/>
    </xf>
    <xf numFmtId="49" fontId="12" fillId="0" borderId="30" xfId="0" applyNumberFormat="1" applyFont="1" applyBorder="1" applyAlignment="1" applyProtection="1">
      <alignment horizontal="left" vertical="top" wrapText="1" indent="1"/>
      <protection locked="0"/>
    </xf>
    <xf numFmtId="49" fontId="12" fillId="0" borderId="31" xfId="0" applyNumberFormat="1" applyFont="1" applyBorder="1" applyAlignment="1" applyProtection="1">
      <alignment horizontal="left" vertical="top" wrapText="1" indent="1"/>
      <protection locked="0"/>
    </xf>
    <xf numFmtId="49" fontId="12" fillId="0" borderId="32" xfId="0" applyNumberFormat="1" applyFont="1" applyBorder="1" applyAlignment="1" applyProtection="1">
      <alignment horizontal="left" vertical="top" wrapText="1" indent="1"/>
      <protection locked="0"/>
    </xf>
    <xf numFmtId="49" fontId="12" fillId="0" borderId="8" xfId="0" applyNumberFormat="1" applyFont="1" applyBorder="1" applyAlignment="1" applyProtection="1">
      <alignment horizontal="center" vertical="center"/>
      <protection locked="0"/>
    </xf>
    <xf numFmtId="49" fontId="12" fillId="0" borderId="16" xfId="0" applyNumberFormat="1" applyFont="1" applyBorder="1" applyAlignment="1" applyProtection="1">
      <alignment horizontal="center" vertical="center"/>
      <protection locked="0"/>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49" fontId="10" fillId="3" borderId="3"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xf>
    <xf numFmtId="49" fontId="12" fillId="0" borderId="7" xfId="0" applyNumberFormat="1" applyFont="1" applyBorder="1" applyAlignment="1" applyProtection="1">
      <alignment horizontal="center" vertical="center"/>
      <protection locked="0"/>
    </xf>
    <xf numFmtId="49" fontId="10" fillId="3" borderId="7" xfId="0" applyNumberFormat="1" applyFont="1" applyFill="1" applyBorder="1" applyAlignment="1">
      <alignment horizontal="center" vertical="center" wrapText="1"/>
    </xf>
    <xf numFmtId="49" fontId="10" fillId="3" borderId="8" xfId="0" applyNumberFormat="1" applyFont="1" applyFill="1" applyBorder="1" applyAlignment="1">
      <alignment horizontal="center" vertical="center"/>
    </xf>
    <xf numFmtId="49" fontId="12" fillId="0" borderId="10" xfId="0" applyNumberFormat="1" applyFont="1" applyBorder="1" applyAlignment="1" applyProtection="1">
      <alignment horizontal="center" vertical="center"/>
      <protection locked="0"/>
    </xf>
    <xf numFmtId="49" fontId="12" fillId="0" borderId="11"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49" fontId="12" fillId="0" borderId="15" xfId="0" applyNumberFormat="1"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shrinkToFit="1"/>
      <protection locked="0"/>
    </xf>
    <xf numFmtId="49" fontId="12" fillId="0" borderId="14" xfId="0" applyNumberFormat="1" applyFont="1" applyBorder="1" applyAlignment="1" applyProtection="1">
      <alignment horizontal="center" vertical="center" shrinkToFit="1"/>
      <protection locked="0"/>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49" fontId="24" fillId="3" borderId="36" xfId="0" applyNumberFormat="1" applyFont="1" applyFill="1" applyBorder="1" applyAlignment="1">
      <alignment horizontal="center" vertical="center"/>
    </xf>
    <xf numFmtId="49" fontId="24" fillId="3" borderId="0" xfId="0" applyNumberFormat="1" applyFont="1" applyFill="1" applyAlignment="1">
      <alignment horizontal="center" vertical="center"/>
    </xf>
    <xf numFmtId="49" fontId="50" fillId="0" borderId="129" xfId="0" applyNumberFormat="1" applyFont="1" applyBorder="1" applyAlignment="1">
      <alignment horizontal="center" vertical="center" shrinkToFit="1"/>
    </xf>
    <xf numFmtId="49" fontId="25" fillId="0" borderId="1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center" vertical="center" wrapText="1"/>
      <protection locked="0"/>
    </xf>
    <xf numFmtId="49" fontId="25" fillId="0" borderId="24" xfId="0" applyNumberFormat="1" applyFont="1" applyBorder="1" applyAlignment="1" applyProtection="1">
      <alignment horizontal="center" vertical="center" wrapText="1"/>
      <protection locked="0"/>
    </xf>
    <xf numFmtId="49" fontId="14" fillId="3" borderId="1" xfId="0" applyNumberFormat="1" applyFont="1" applyFill="1" applyBorder="1" applyAlignment="1">
      <alignment horizontal="center" vertical="center"/>
    </xf>
    <xf numFmtId="49" fontId="14" fillId="3" borderId="2" xfId="0" applyNumberFormat="1" applyFont="1" applyFill="1" applyBorder="1" applyAlignment="1">
      <alignment horizontal="center" vertical="center"/>
    </xf>
    <xf numFmtId="49" fontId="12" fillId="0" borderId="95" xfId="0" applyNumberFormat="1" applyFont="1" applyBorder="1" applyAlignment="1" applyProtection="1">
      <alignment horizontal="center" vertical="center"/>
      <protection locked="0"/>
    </xf>
    <xf numFmtId="49" fontId="12" fillId="0" borderId="96" xfId="0" applyNumberFormat="1" applyFont="1" applyBorder="1" applyAlignment="1" applyProtection="1">
      <alignment horizontal="center" vertical="center"/>
      <protection locked="0"/>
    </xf>
    <xf numFmtId="49" fontId="12" fillId="0" borderId="101" xfId="0" applyNumberFormat="1" applyFont="1" applyBorder="1" applyAlignment="1" applyProtection="1">
      <alignment horizontal="center" vertical="center"/>
      <protection locked="0"/>
    </xf>
    <xf numFmtId="49" fontId="12" fillId="0" borderId="102" xfId="0" applyNumberFormat="1" applyFont="1" applyBorder="1" applyAlignment="1" applyProtection="1">
      <alignment horizontal="center" vertical="center"/>
      <protection locked="0"/>
    </xf>
    <xf numFmtId="49" fontId="12" fillId="0" borderId="97" xfId="0" applyNumberFormat="1" applyFont="1" applyBorder="1" applyAlignment="1" applyProtection="1">
      <alignment horizontal="center" vertical="center"/>
      <protection locked="0"/>
    </xf>
    <xf numFmtId="49" fontId="10" fillId="3" borderId="105" xfId="0" applyNumberFormat="1" applyFont="1" applyFill="1" applyBorder="1" applyAlignment="1">
      <alignment horizontal="center" vertical="center" wrapText="1"/>
    </xf>
    <xf numFmtId="49" fontId="10" fillId="3" borderId="106" xfId="0" applyNumberFormat="1" applyFont="1" applyFill="1" applyBorder="1" applyAlignment="1">
      <alignment horizontal="center" vertical="center" wrapText="1"/>
    </xf>
    <xf numFmtId="49" fontId="10" fillId="3" borderId="107" xfId="0" applyNumberFormat="1" applyFont="1" applyFill="1" applyBorder="1" applyAlignment="1">
      <alignment horizontal="center" vertical="center" wrapText="1"/>
    </xf>
    <xf numFmtId="49" fontId="10" fillId="3" borderId="8" xfId="0" applyNumberFormat="1" applyFont="1" applyFill="1" applyBorder="1" applyAlignment="1">
      <alignment horizontal="center" vertical="center" wrapText="1"/>
    </xf>
    <xf numFmtId="49" fontId="10" fillId="3" borderId="108" xfId="0" applyNumberFormat="1" applyFont="1" applyFill="1" applyBorder="1" applyAlignment="1">
      <alignment horizontal="center" vertical="center" wrapText="1"/>
    </xf>
    <xf numFmtId="49" fontId="14" fillId="5" borderId="1" xfId="0" applyNumberFormat="1" applyFont="1" applyFill="1" applyBorder="1" applyAlignment="1">
      <alignment horizontal="center" vertical="center"/>
    </xf>
    <xf numFmtId="49" fontId="14" fillId="5" borderId="2" xfId="0" applyNumberFormat="1" applyFont="1" applyFill="1" applyBorder="1" applyAlignment="1">
      <alignment horizontal="center" vertical="center"/>
    </xf>
    <xf numFmtId="49" fontId="14" fillId="3" borderId="48" xfId="0" applyNumberFormat="1" applyFont="1" applyFill="1" applyBorder="1" applyAlignment="1">
      <alignment horizontal="center" vertical="center"/>
    </xf>
    <xf numFmtId="49" fontId="14" fillId="3" borderId="13" xfId="0" applyNumberFormat="1" applyFont="1" applyFill="1" applyBorder="1" applyAlignment="1">
      <alignment horizontal="center" vertical="center"/>
    </xf>
    <xf numFmtId="49" fontId="14" fillId="3" borderId="93" xfId="0" applyNumberFormat="1" applyFont="1" applyFill="1" applyBorder="1" applyAlignment="1">
      <alignment horizontal="center" vertical="center"/>
    </xf>
    <xf numFmtId="49" fontId="19" fillId="3" borderId="4" xfId="0" applyNumberFormat="1" applyFont="1" applyFill="1" applyBorder="1" applyAlignment="1">
      <alignment horizontal="left" vertical="center" wrapText="1"/>
    </xf>
    <xf numFmtId="49" fontId="19" fillId="3" borderId="5" xfId="0" applyNumberFormat="1" applyFont="1" applyFill="1" applyBorder="1" applyAlignment="1">
      <alignment horizontal="left" vertical="center" wrapText="1"/>
    </xf>
    <xf numFmtId="49" fontId="12" fillId="0" borderId="1" xfId="0" applyNumberFormat="1"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shrinkToFit="1"/>
      <protection locked="0"/>
    </xf>
    <xf numFmtId="49" fontId="12" fillId="0" borderId="9"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wrapText="1"/>
      <protection locked="0"/>
    </xf>
    <xf numFmtId="49" fontId="25" fillId="0" borderId="92" xfId="0" applyNumberFormat="1" applyFont="1" applyBorder="1" applyAlignment="1" applyProtection="1">
      <alignment horizontal="center" vertical="center" wrapText="1"/>
      <protection locked="0"/>
    </xf>
    <xf numFmtId="49" fontId="25" fillId="5" borderId="131" xfId="0" applyNumberFormat="1" applyFont="1" applyFill="1" applyBorder="1" applyAlignment="1" applyProtection="1">
      <alignment horizontal="center" vertical="center" wrapText="1"/>
      <protection locked="0"/>
    </xf>
    <xf numFmtId="49" fontId="25" fillId="5" borderId="130" xfId="0" applyNumberFormat="1" applyFont="1" applyFill="1" applyBorder="1" applyAlignment="1" applyProtection="1">
      <alignment horizontal="center" vertical="center" wrapText="1"/>
      <protection locked="0"/>
    </xf>
    <xf numFmtId="49" fontId="25" fillId="5" borderId="21" xfId="0" applyNumberFormat="1" applyFont="1" applyFill="1" applyBorder="1" applyAlignment="1" applyProtection="1">
      <alignment horizontal="center" vertical="center" wrapText="1"/>
      <protection locked="0"/>
    </xf>
    <xf numFmtId="49" fontId="10" fillId="3" borderId="4" xfId="0" applyNumberFormat="1" applyFont="1" applyFill="1" applyBorder="1" applyAlignment="1">
      <alignment horizontal="center" vertical="center" wrapText="1"/>
    </xf>
    <xf numFmtId="49" fontId="14" fillId="3" borderId="22" xfId="0" applyNumberFormat="1" applyFont="1" applyFill="1" applyBorder="1" applyAlignment="1">
      <alignment horizontal="center" vertical="center"/>
    </xf>
    <xf numFmtId="49" fontId="14" fillId="3" borderId="23" xfId="0" applyNumberFormat="1" applyFont="1" applyFill="1" applyBorder="1" applyAlignment="1">
      <alignment horizontal="center" vertical="center"/>
    </xf>
    <xf numFmtId="49" fontId="10" fillId="3" borderId="105" xfId="0" applyNumberFormat="1" applyFont="1" applyFill="1" applyBorder="1" applyAlignment="1">
      <alignment horizontal="center" vertical="center"/>
    </xf>
    <xf numFmtId="49" fontId="10" fillId="3" borderId="106" xfId="0" applyNumberFormat="1" applyFont="1" applyFill="1" applyBorder="1" applyAlignment="1">
      <alignment horizontal="center" vertical="center"/>
    </xf>
    <xf numFmtId="49" fontId="10" fillId="3" borderId="107"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108" xfId="0" applyNumberFormat="1" applyFont="1" applyFill="1" applyBorder="1" applyAlignment="1">
      <alignment horizontal="center" vertical="center"/>
    </xf>
    <xf numFmtId="49" fontId="7" fillId="0" borderId="3" xfId="1" applyNumberFormat="1" applyBorder="1" applyAlignment="1" applyProtection="1">
      <alignment horizontal="center" vertical="center" shrinkToFit="1"/>
      <protection locked="0"/>
    </xf>
    <xf numFmtId="49" fontId="7" fillId="0" borderId="4" xfId="1" applyNumberFormat="1" applyBorder="1" applyAlignment="1" applyProtection="1">
      <alignment horizontal="center" vertical="center" shrinkToFit="1"/>
      <protection locked="0"/>
    </xf>
    <xf numFmtId="49" fontId="7" fillId="0" borderId="5" xfId="1" applyNumberFormat="1" applyBorder="1" applyAlignment="1" applyProtection="1">
      <alignment horizontal="center" vertical="center" shrinkToFit="1"/>
      <protection locked="0"/>
    </xf>
    <xf numFmtId="49" fontId="7" fillId="0" borderId="3" xfId="1" applyNumberFormat="1" applyFill="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5" fillId="5" borderId="3"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xf>
    <xf numFmtId="49" fontId="12" fillId="0" borderId="0" xfId="0" applyNumberFormat="1" applyFont="1" applyAlignment="1" applyProtection="1">
      <alignment horizontal="center" vertical="center"/>
      <protection locked="0"/>
    </xf>
    <xf numFmtId="49" fontId="12" fillId="0" borderId="19" xfId="0" applyNumberFormat="1" applyFont="1" applyBorder="1" applyAlignment="1" applyProtection="1">
      <alignment horizontal="center" vertical="center"/>
      <protection locked="0"/>
    </xf>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xf>
    <xf numFmtId="49" fontId="12" fillId="0" borderId="109" xfId="0" applyNumberFormat="1" applyFont="1" applyBorder="1" applyAlignment="1" applyProtection="1">
      <alignment horizontal="center" vertical="center"/>
      <protection locked="0"/>
    </xf>
    <xf numFmtId="49" fontId="12" fillId="0" borderId="111" xfId="0" applyNumberFormat="1" applyFont="1" applyBorder="1" applyAlignment="1" applyProtection="1">
      <alignment horizontal="center" vertical="center"/>
      <protection locked="0"/>
    </xf>
    <xf numFmtId="49" fontId="14" fillId="3" borderId="36" xfId="0" applyNumberFormat="1" applyFont="1" applyFill="1" applyBorder="1" applyAlignment="1">
      <alignment horizontal="center" vertical="center"/>
    </xf>
    <xf numFmtId="49" fontId="14" fillId="3" borderId="0" xfId="0" applyNumberFormat="1" applyFont="1" applyFill="1" applyAlignment="1">
      <alignment horizontal="center" vertical="center"/>
    </xf>
    <xf numFmtId="49" fontId="12" fillId="0" borderId="94" xfId="0" applyNumberFormat="1" applyFont="1" applyBorder="1" applyAlignment="1" applyProtection="1">
      <alignment horizontal="center" vertical="center"/>
      <protection locked="0"/>
    </xf>
    <xf numFmtId="49" fontId="12" fillId="0" borderId="77" xfId="0" applyNumberFormat="1" applyFont="1" applyBorder="1" applyAlignment="1" applyProtection="1">
      <alignment horizontal="center" vertical="center"/>
      <protection locked="0"/>
    </xf>
    <xf numFmtId="49" fontId="12" fillId="0" borderId="78" xfId="0" applyNumberFormat="1" applyFont="1" applyBorder="1" applyAlignment="1" applyProtection="1">
      <alignment horizontal="center" vertical="center"/>
      <protection locked="0"/>
    </xf>
    <xf numFmtId="49" fontId="10" fillId="3" borderId="36" xfId="0" applyNumberFormat="1" applyFont="1" applyFill="1" applyBorder="1" applyAlignment="1">
      <alignment horizontal="center" vertical="center" wrapText="1"/>
    </xf>
    <xf numFmtId="49" fontId="10" fillId="3" borderId="0" xfId="0" applyNumberFormat="1" applyFont="1" applyFill="1" applyAlignment="1">
      <alignment horizontal="center" vertical="center" wrapText="1"/>
    </xf>
    <xf numFmtId="49" fontId="15" fillId="0" borderId="3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2" fillId="0" borderId="17"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5" fillId="0" borderId="18"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4" fillId="3" borderId="15" xfId="0" applyNumberFormat="1" applyFont="1" applyFill="1" applyBorder="1" applyAlignment="1">
      <alignment horizontal="center" vertical="center"/>
    </xf>
    <xf numFmtId="49" fontId="14" fillId="3" borderId="14" xfId="0" applyNumberFormat="1" applyFont="1" applyFill="1" applyBorder="1" applyAlignment="1">
      <alignment horizontal="center" vertical="center"/>
    </xf>
    <xf numFmtId="49" fontId="12" fillId="0" borderId="15" xfId="0" applyNumberFormat="1"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103" xfId="0" applyNumberFormat="1" applyFont="1" applyBorder="1" applyAlignment="1" applyProtection="1">
      <alignment horizontal="center" vertical="center"/>
      <protection locked="0"/>
    </xf>
    <xf numFmtId="49" fontId="50" fillId="0" borderId="98" xfId="0" applyNumberFormat="1" applyFont="1" applyBorder="1" applyAlignment="1">
      <alignment horizontal="center" vertical="center"/>
    </xf>
    <xf numFmtId="49" fontId="50" fillId="0" borderId="83" xfId="0" applyNumberFormat="1" applyFont="1" applyBorder="1" applyAlignment="1">
      <alignment horizontal="center" vertical="center"/>
    </xf>
    <xf numFmtId="49" fontId="12" fillId="0" borderId="101" xfId="0" applyNumberFormat="1" applyFont="1" applyBorder="1" applyAlignment="1" applyProtection="1">
      <alignment horizontal="center" vertical="center" wrapText="1"/>
      <protection locked="0"/>
    </xf>
    <xf numFmtId="49" fontId="12" fillId="0" borderId="103" xfId="0" applyNumberFormat="1" applyFont="1" applyBorder="1" applyAlignment="1" applyProtection="1">
      <alignment horizontal="center" vertical="center" wrapText="1"/>
      <protection locked="0"/>
    </xf>
    <xf numFmtId="49" fontId="50" fillId="0" borderId="98" xfId="0" applyNumberFormat="1" applyFont="1" applyBorder="1" applyAlignment="1">
      <alignment horizontal="center" vertical="center" shrinkToFit="1"/>
    </xf>
    <xf numFmtId="49" fontId="50" fillId="0" borderId="83" xfId="0" applyNumberFormat="1" applyFont="1" applyBorder="1" applyAlignment="1">
      <alignment horizontal="center" vertical="center" shrinkToFit="1"/>
    </xf>
    <xf numFmtId="49" fontId="50" fillId="0" borderId="100" xfId="0" applyNumberFormat="1" applyFont="1" applyBorder="1" applyAlignment="1">
      <alignment horizontal="center" vertical="center" shrinkToFit="1"/>
    </xf>
    <xf numFmtId="49" fontId="12" fillId="0" borderId="1"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2" fillId="0" borderId="2"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5" fillId="0" borderId="15" xfId="0" applyNumberFormat="1" applyFont="1" applyBorder="1" applyAlignment="1" applyProtection="1">
      <alignment horizontal="center" vertical="center" shrinkToFit="1"/>
      <protection locked="0"/>
    </xf>
    <xf numFmtId="49" fontId="25" fillId="0" borderId="13" xfId="0" applyNumberFormat="1" applyFont="1" applyBorder="1" applyAlignment="1" applyProtection="1">
      <alignment horizontal="center" vertical="center" shrinkToFit="1"/>
      <protection locked="0"/>
    </xf>
    <xf numFmtId="49" fontId="25" fillId="0" borderId="14" xfId="0" applyNumberFormat="1" applyFont="1" applyBorder="1" applyAlignment="1" applyProtection="1">
      <alignment horizontal="center" vertical="center" shrinkToFit="1"/>
      <protection locked="0"/>
    </xf>
    <xf numFmtId="49" fontId="24" fillId="3" borderId="1" xfId="0" applyNumberFormat="1" applyFont="1" applyFill="1" applyBorder="1" applyAlignment="1">
      <alignment horizontal="center" vertical="center"/>
    </xf>
    <xf numFmtId="49" fontId="24" fillId="3" borderId="2" xfId="0" applyNumberFormat="1" applyFont="1" applyFill="1" applyBorder="1" applyAlignment="1">
      <alignment horizontal="center" vertical="center"/>
    </xf>
    <xf numFmtId="0" fontId="6" fillId="3" borderId="0" xfId="0" applyFont="1" applyFill="1" applyAlignment="1">
      <alignment horizontal="center" vertical="center"/>
    </xf>
    <xf numFmtId="49" fontId="11" fillId="2" borderId="1" xfId="0" applyNumberFormat="1" applyFont="1" applyFill="1" applyBorder="1" applyAlignment="1" applyProtection="1">
      <alignment horizontal="center" vertical="center"/>
      <protection locked="0"/>
    </xf>
    <xf numFmtId="49" fontId="11" fillId="2" borderId="2" xfId="0" applyNumberFormat="1" applyFont="1" applyFill="1" applyBorder="1" applyAlignment="1" applyProtection="1">
      <alignment horizontal="center" vertical="center"/>
      <protection locked="0"/>
    </xf>
    <xf numFmtId="49" fontId="11" fillId="2" borderId="7" xfId="0" applyNumberFormat="1" applyFont="1" applyFill="1" applyBorder="1" applyAlignment="1" applyProtection="1">
      <alignment horizontal="center" vertical="center"/>
      <protection locked="0"/>
    </xf>
    <xf numFmtId="49" fontId="11" fillId="2" borderId="8" xfId="0" applyNumberFormat="1" applyFont="1" applyFill="1" applyBorder="1" applyAlignment="1" applyProtection="1">
      <alignment horizontal="center" vertical="center"/>
      <protection locked="0"/>
    </xf>
    <xf numFmtId="49" fontId="23" fillId="4" borderId="6"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13" fillId="4" borderId="3" xfId="0" applyNumberFormat="1"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49" fontId="13" fillId="4" borderId="5" xfId="0" applyNumberFormat="1" applyFont="1" applyFill="1" applyBorder="1" applyAlignment="1" applyProtection="1">
      <alignment horizontal="center" vertical="center"/>
      <protection locked="0"/>
    </xf>
    <xf numFmtId="49" fontId="24" fillId="4" borderId="3" xfId="0" applyNumberFormat="1" applyFont="1" applyFill="1" applyBorder="1" applyAlignment="1">
      <alignment horizontal="center" vertical="center"/>
    </xf>
    <xf numFmtId="49" fontId="24" fillId="4" borderId="4" xfId="0" applyNumberFormat="1" applyFont="1" applyFill="1" applyBorder="1" applyAlignment="1">
      <alignment horizontal="center" vertical="center"/>
    </xf>
    <xf numFmtId="49" fontId="12" fillId="0" borderId="85" xfId="0" applyNumberFormat="1" applyFont="1" applyBorder="1" applyAlignment="1" applyProtection="1">
      <alignment horizontal="center" vertical="center"/>
      <protection locked="0"/>
    </xf>
    <xf numFmtId="49" fontId="12" fillId="0" borderId="86"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left" vertical="center" shrinkToFit="1"/>
      <protection locked="0"/>
    </xf>
    <xf numFmtId="49" fontId="12" fillId="0" borderId="2" xfId="0" applyNumberFormat="1" applyFont="1" applyBorder="1" applyAlignment="1" applyProtection="1">
      <alignment horizontal="left" vertical="center" shrinkToFit="1"/>
      <protection locked="0"/>
    </xf>
    <xf numFmtId="49" fontId="12" fillId="0" borderId="9" xfId="0" applyNumberFormat="1" applyFont="1" applyBorder="1" applyAlignment="1" applyProtection="1">
      <alignment horizontal="left" vertical="center" shrinkToFit="1"/>
      <protection locked="0"/>
    </xf>
    <xf numFmtId="49" fontId="10" fillId="3" borderId="1"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9" fillId="4" borderId="3" xfId="0" applyNumberFormat="1" applyFont="1" applyFill="1" applyBorder="1" applyAlignment="1" applyProtection="1">
      <alignment horizontal="center" vertical="center"/>
      <protection locked="0"/>
    </xf>
    <xf numFmtId="49" fontId="9" fillId="4" borderId="5" xfId="0" applyNumberFormat="1" applyFont="1" applyFill="1" applyBorder="1" applyAlignment="1" applyProtection="1">
      <alignment horizontal="center" vertical="center"/>
      <protection locked="0"/>
    </xf>
    <xf numFmtId="176" fontId="13" fillId="4" borderId="6" xfId="0" applyNumberFormat="1" applyFont="1" applyFill="1" applyBorder="1" applyAlignment="1" applyProtection="1">
      <alignment horizontal="center" vertical="center"/>
      <protection locked="0"/>
    </xf>
    <xf numFmtId="0" fontId="22" fillId="0" borderId="0" xfId="1" applyFont="1" applyAlignment="1">
      <alignment vertical="center"/>
    </xf>
    <xf numFmtId="0" fontId="8" fillId="0" borderId="0" xfId="0" applyFont="1" applyAlignment="1">
      <alignment vertical="center"/>
    </xf>
    <xf numFmtId="49" fontId="8" fillId="0" borderId="0" xfId="0" applyNumberFormat="1" applyFont="1" applyAlignment="1">
      <alignment horizontal="left" vertical="center" shrinkToFit="1"/>
    </xf>
    <xf numFmtId="0" fontId="8" fillId="0" borderId="0" xfId="0" applyFont="1" applyAlignment="1">
      <alignment horizontal="left" vertical="center" shrinkToFit="1"/>
    </xf>
    <xf numFmtId="49" fontId="24" fillId="4" borderId="6" xfId="0" applyNumberFormat="1" applyFont="1" applyFill="1" applyBorder="1" applyAlignment="1">
      <alignment horizontal="center" vertical="center" shrinkToFit="1"/>
    </xf>
    <xf numFmtId="49" fontId="9" fillId="4" borderId="3"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12" fillId="0" borderId="1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12" xfId="0" applyNumberFormat="1" applyFont="1" applyBorder="1" applyAlignment="1" applyProtection="1">
      <alignment horizontal="left" vertical="center"/>
      <protection locked="0"/>
    </xf>
    <xf numFmtId="49" fontId="50" fillId="0" borderId="82" xfId="0" applyNumberFormat="1" applyFont="1" applyBorder="1" applyAlignment="1">
      <alignment horizontal="center" vertical="center"/>
    </xf>
    <xf numFmtId="49" fontId="50" fillId="0" borderId="79" xfId="0" applyNumberFormat="1" applyFont="1" applyBorder="1" applyAlignment="1">
      <alignment horizontal="center" vertical="center"/>
    </xf>
    <xf numFmtId="49" fontId="50" fillId="0" borderId="87" xfId="0" applyNumberFormat="1" applyFont="1" applyBorder="1" applyAlignment="1">
      <alignment horizontal="center" vertical="center"/>
    </xf>
    <xf numFmtId="49" fontId="12" fillId="0" borderId="84" xfId="0" applyNumberFormat="1" applyFont="1" applyBorder="1" applyAlignment="1" applyProtection="1">
      <alignment horizontal="center" vertical="center"/>
      <protection locked="0"/>
    </xf>
    <xf numFmtId="49" fontId="12" fillId="0" borderId="124" xfId="0" applyNumberFormat="1" applyFont="1" applyBorder="1" applyAlignment="1" applyProtection="1">
      <alignment horizontal="center" vertical="center" wrapText="1"/>
      <protection locked="0"/>
    </xf>
    <xf numFmtId="49" fontId="12" fillId="0" borderId="125" xfId="0" applyNumberFormat="1" applyFont="1" applyBorder="1" applyAlignment="1" applyProtection="1">
      <alignment horizontal="center" vertical="center" wrapText="1"/>
      <protection locked="0"/>
    </xf>
    <xf numFmtId="49" fontId="12" fillId="0" borderId="126" xfId="0" applyNumberFormat="1" applyFont="1" applyBorder="1" applyAlignment="1" applyProtection="1">
      <alignment horizontal="center" vertical="center" wrapText="1"/>
      <protection locked="0"/>
    </xf>
    <xf numFmtId="49" fontId="12" fillId="0" borderId="121" xfId="0" applyNumberFormat="1" applyFont="1" applyBorder="1" applyAlignment="1" applyProtection="1">
      <alignment horizontal="center" vertical="center"/>
      <protection locked="0"/>
    </xf>
    <xf numFmtId="49" fontId="12" fillId="0" borderId="122" xfId="0" applyNumberFormat="1" applyFont="1" applyBorder="1" applyAlignment="1" applyProtection="1">
      <alignment horizontal="center" vertical="center"/>
      <protection locked="0"/>
    </xf>
    <xf numFmtId="49" fontId="12" fillId="0" borderId="123" xfId="0" applyNumberFormat="1" applyFont="1" applyBorder="1" applyAlignment="1" applyProtection="1">
      <alignment horizontal="center" vertical="center"/>
      <protection locked="0"/>
    </xf>
    <xf numFmtId="49" fontId="50" fillId="0" borderId="88" xfId="0" applyNumberFormat="1" applyFont="1" applyBorder="1" applyAlignment="1">
      <alignment horizontal="center" vertical="center"/>
    </xf>
    <xf numFmtId="49" fontId="50" fillId="0" borderId="80" xfId="0" applyNumberFormat="1" applyFont="1" applyBorder="1" applyAlignment="1">
      <alignment horizontal="center" vertical="center"/>
    </xf>
    <xf numFmtId="49" fontId="50" fillId="0" borderId="90" xfId="0" applyNumberFormat="1" applyFont="1" applyBorder="1" applyAlignment="1">
      <alignment horizontal="center" vertical="center"/>
    </xf>
    <xf numFmtId="49" fontId="50" fillId="0" borderId="91" xfId="0" applyNumberFormat="1" applyFont="1" applyBorder="1" applyAlignment="1">
      <alignment horizontal="center" vertical="center" shrinkToFit="1"/>
    </xf>
    <xf numFmtId="49" fontId="50" fillId="0" borderId="81" xfId="0" applyNumberFormat="1" applyFont="1" applyBorder="1" applyAlignment="1">
      <alignment horizontal="center" vertical="center" shrinkToFit="1"/>
    </xf>
    <xf numFmtId="49" fontId="50" fillId="0" borderId="89" xfId="0" applyNumberFormat="1" applyFont="1" applyBorder="1" applyAlignment="1">
      <alignment horizontal="center" vertical="center" shrinkToFit="1"/>
    </xf>
    <xf numFmtId="49" fontId="23" fillId="0" borderId="11"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49" fontId="8" fillId="0" borderId="11"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5" fillId="5" borderId="9" xfId="0" applyNumberFormat="1" applyFont="1" applyFill="1" applyBorder="1" applyAlignment="1">
      <alignment horizontal="center" vertical="center"/>
    </xf>
    <xf numFmtId="49" fontId="5" fillId="5" borderId="16" xfId="0" applyNumberFormat="1" applyFont="1" applyFill="1" applyBorder="1" applyAlignment="1">
      <alignment horizontal="center" vertical="center"/>
    </xf>
    <xf numFmtId="49" fontId="18" fillId="3" borderId="15" xfId="0" applyNumberFormat="1" applyFont="1" applyFill="1" applyBorder="1" applyAlignment="1">
      <alignment horizontal="center" vertical="center" wrapText="1"/>
    </xf>
    <xf numFmtId="49" fontId="18" fillId="3" borderId="13" xfId="0" applyNumberFormat="1" applyFont="1" applyFill="1" applyBorder="1" applyAlignment="1">
      <alignment horizontal="center" vertical="center" wrapText="1"/>
    </xf>
    <xf numFmtId="49" fontId="18" fillId="3" borderId="14"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2" fillId="0" borderId="2" xfId="0" applyFont="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3" fillId="4" borderId="6" xfId="0" applyFont="1" applyFill="1" applyBorder="1" applyAlignment="1">
      <alignment horizontal="center" vertical="center"/>
    </xf>
    <xf numFmtId="0" fontId="2" fillId="4" borderId="6"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176" fontId="13" fillId="4" borderId="6" xfId="0" applyNumberFormat="1" applyFont="1" applyFill="1" applyBorder="1" applyAlignment="1">
      <alignment horizontal="center" vertical="center"/>
    </xf>
    <xf numFmtId="0" fontId="24" fillId="4" borderId="6" xfId="0" applyFont="1" applyFill="1" applyBorder="1" applyAlignment="1">
      <alignment horizontal="center" vertical="center" shrinkToFit="1"/>
    </xf>
    <xf numFmtId="0" fontId="12" fillId="0" borderId="1" xfId="0" applyFont="1" applyBorder="1" applyAlignment="1">
      <alignment horizontal="center" vertical="center"/>
    </xf>
    <xf numFmtId="0" fontId="12" fillId="0" borderId="11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xf>
    <xf numFmtId="0" fontId="12" fillId="0" borderId="7" xfId="0" applyFont="1" applyBorder="1" applyAlignment="1">
      <alignment horizontal="center" vertical="center"/>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xf>
    <xf numFmtId="0" fontId="48" fillId="0" borderId="101" xfId="0" applyFont="1" applyBorder="1" applyAlignment="1">
      <alignment horizontal="center" vertical="center"/>
    </xf>
    <xf numFmtId="0" fontId="48" fillId="0" borderId="102" xfId="0" applyFont="1" applyBorder="1" applyAlignment="1">
      <alignment horizontal="center" vertical="center"/>
    </xf>
    <xf numFmtId="0" fontId="10" fillId="3" borderId="105" xfId="0" applyFont="1" applyFill="1" applyBorder="1" applyAlignment="1">
      <alignment horizontal="center" vertical="center"/>
    </xf>
    <xf numFmtId="0" fontId="10" fillId="3" borderId="106" xfId="0" applyFont="1" applyFill="1" applyBorder="1" applyAlignment="1">
      <alignment horizontal="center" vertical="center"/>
    </xf>
    <xf numFmtId="0" fontId="10" fillId="3" borderId="107" xfId="0" applyFont="1" applyFill="1" applyBorder="1" applyAlignment="1">
      <alignment horizontal="center" vertical="center"/>
    </xf>
    <xf numFmtId="0" fontId="10" fillId="3" borderId="108" xfId="0" applyFont="1" applyFill="1" applyBorder="1" applyAlignment="1">
      <alignment horizontal="center" vertical="center"/>
    </xf>
    <xf numFmtId="0" fontId="9" fillId="0" borderId="98" xfId="0" applyFont="1" applyBorder="1" applyAlignment="1">
      <alignment horizontal="center" vertical="center"/>
    </xf>
    <xf numFmtId="0" fontId="9" fillId="0" borderId="83" xfId="0" applyFont="1" applyBorder="1" applyAlignment="1">
      <alignment horizontal="center" vertical="center"/>
    </xf>
    <xf numFmtId="0" fontId="12" fillId="0" borderId="102" xfId="0" applyFont="1" applyBorder="1" applyAlignment="1">
      <alignment horizontal="center" vertical="center" wrapText="1"/>
    </xf>
    <xf numFmtId="0" fontId="12" fillId="0" borderId="104" xfId="0" applyFont="1" applyBorder="1" applyAlignment="1">
      <alignment horizontal="center" vertical="center" wrapText="1"/>
    </xf>
    <xf numFmtId="0" fontId="9" fillId="0" borderId="100"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9" xfId="0" applyFont="1" applyBorder="1" applyAlignment="1">
      <alignment horizontal="center" vertical="center"/>
    </xf>
    <xf numFmtId="0" fontId="10" fillId="3" borderId="10" xfId="0" applyFont="1" applyFill="1" applyBorder="1" applyAlignment="1">
      <alignment horizontal="center"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5" fillId="5" borderId="9" xfId="0" applyFont="1" applyFill="1" applyBorder="1" applyAlignment="1">
      <alignment horizontal="center" vertical="center"/>
    </xf>
    <xf numFmtId="0" fontId="5" fillId="5" borderId="16" xfId="0" applyFont="1" applyFill="1" applyBorder="1" applyAlignment="1">
      <alignment horizontal="center" vertical="center"/>
    </xf>
    <xf numFmtId="0" fontId="18" fillId="3" borderId="15"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2" fillId="0" borderId="23" xfId="0" applyFont="1" applyBorder="1" applyAlignment="1">
      <alignment horizontal="center" vertical="center"/>
    </xf>
    <xf numFmtId="0" fontId="12" fillId="0" borderId="20" xfId="0" applyFont="1" applyBorder="1" applyAlignment="1">
      <alignment horizontal="center" vertical="center"/>
    </xf>
    <xf numFmtId="0" fontId="12" fillId="0" borderId="97" xfId="0" applyFont="1" applyBorder="1" applyAlignment="1">
      <alignment horizontal="center" vertical="center"/>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2" fillId="0" borderId="109" xfId="0" applyFont="1" applyBorder="1" applyAlignment="1">
      <alignment horizontal="center" vertical="center"/>
    </xf>
    <xf numFmtId="0" fontId="12" fillId="0" borderId="111" xfId="0" applyFont="1" applyBorder="1" applyAlignment="1">
      <alignment horizontal="center" vertical="center"/>
    </xf>
    <xf numFmtId="0" fontId="14" fillId="3" borderId="36" xfId="0" applyFont="1" applyFill="1" applyBorder="1" applyAlignment="1">
      <alignment horizontal="center" vertical="center"/>
    </xf>
    <xf numFmtId="0" fontId="14" fillId="3" borderId="0" xfId="0" applyFont="1" applyFill="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0" fillId="3" borderId="36" xfId="0" applyFont="1" applyFill="1" applyBorder="1" applyAlignment="1">
      <alignment horizontal="center" vertical="center" wrapText="1"/>
    </xf>
    <xf numFmtId="0" fontId="10" fillId="3" borderId="0" xfId="0" applyFont="1" applyFill="1" applyAlignment="1">
      <alignment horizontal="center" vertical="center" wrapText="1"/>
    </xf>
    <xf numFmtId="0" fontId="15" fillId="0" borderId="36" xfId="0" applyFont="1" applyBorder="1" applyAlignment="1">
      <alignment horizontal="center" vertical="center"/>
    </xf>
    <xf numFmtId="0" fontId="15" fillId="0" borderId="7" xfId="0" applyFont="1" applyBorder="1" applyAlignment="1">
      <alignment horizontal="center" vertical="center"/>
    </xf>
    <xf numFmtId="0" fontId="12"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48" xfId="0" applyFont="1" applyFill="1" applyBorder="1" applyAlignment="1">
      <alignment horizontal="center" vertical="center"/>
    </xf>
    <xf numFmtId="0" fontId="10" fillId="3" borderId="4" xfId="0" applyFont="1" applyFill="1" applyBorder="1" applyAlignment="1">
      <alignment horizontal="center" vertical="center" wrapText="1"/>
    </xf>
    <xf numFmtId="0" fontId="20" fillId="0" borderId="47" xfId="0" applyFont="1" applyBorder="1" applyAlignment="1">
      <alignment horizontal="center" vertical="center"/>
    </xf>
    <xf numFmtId="0" fontId="20" fillId="0" borderId="11" xfId="0" applyFont="1" applyBorder="1" applyAlignment="1">
      <alignment horizontal="center" vertical="center"/>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9" fillId="0" borderId="114" xfId="0" applyFont="1" applyBorder="1" applyAlignment="1">
      <alignment horizontal="center"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20" fillId="0" borderId="24" xfId="0" applyFont="1" applyBorder="1" applyAlignment="1">
      <alignment horizontal="center" vertical="center"/>
    </xf>
    <xf numFmtId="0" fontId="20" fillId="0" borderId="10" xfId="0" applyFont="1" applyBorder="1" applyAlignment="1">
      <alignment horizontal="center" vertical="center"/>
    </xf>
    <xf numFmtId="0" fontId="5" fillId="0" borderId="25" xfId="0" applyFont="1" applyBorder="1" applyAlignment="1">
      <alignment horizontal="left" vertical="top" wrapText="1" indent="1"/>
    </xf>
    <xf numFmtId="0" fontId="5" fillId="0" borderId="26" xfId="0" applyFont="1" applyBorder="1" applyAlignment="1">
      <alignment horizontal="left" vertical="top" indent="1"/>
    </xf>
    <xf numFmtId="0" fontId="5" fillId="0" borderId="27" xfId="0" applyFont="1" applyBorder="1" applyAlignment="1">
      <alignment horizontal="left" vertical="top" indent="1"/>
    </xf>
    <xf numFmtId="0" fontId="5" fillId="0" borderId="28" xfId="0" applyFont="1" applyBorder="1" applyAlignment="1">
      <alignment horizontal="left" vertical="top" indent="1"/>
    </xf>
    <xf numFmtId="0" fontId="5" fillId="0" borderId="0" xfId="0" applyFont="1" applyAlignment="1">
      <alignment horizontal="left" vertical="top" indent="1"/>
    </xf>
    <xf numFmtId="0" fontId="5" fillId="0" borderId="29" xfId="0" applyFont="1" applyBorder="1" applyAlignment="1">
      <alignment horizontal="left" vertical="top" indent="1"/>
    </xf>
    <xf numFmtId="0" fontId="5" fillId="0" borderId="30" xfId="0" applyFont="1" applyBorder="1" applyAlignment="1">
      <alignment horizontal="left" vertical="top" indent="1"/>
    </xf>
    <xf numFmtId="0" fontId="5" fillId="0" borderId="31" xfId="0" applyFont="1" applyBorder="1" applyAlignment="1">
      <alignment horizontal="left" vertical="top" indent="1"/>
    </xf>
    <xf numFmtId="0" fontId="5" fillId="0" borderId="32" xfId="0" applyFont="1" applyBorder="1" applyAlignment="1">
      <alignment horizontal="left" vertical="top" indent="1"/>
    </xf>
    <xf numFmtId="0" fontId="12" fillId="10" borderId="15"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12" fillId="0" borderId="118" xfId="0" applyFont="1" applyBorder="1" applyAlignment="1">
      <alignment horizontal="center" vertical="center"/>
    </xf>
    <xf numFmtId="0" fontId="12" fillId="0" borderId="116" xfId="0" applyFont="1" applyBorder="1" applyAlignment="1">
      <alignment horizontal="center" vertical="center"/>
    </xf>
    <xf numFmtId="0" fontId="12" fillId="0" borderId="117" xfId="0" applyFont="1" applyBorder="1" applyAlignment="1">
      <alignment horizontal="center" vertical="center"/>
    </xf>
  </cellXfs>
  <cellStyles count="14">
    <cellStyle name="ハイパーリンク" xfId="1" builtinId="8"/>
    <cellStyle name="桁区切り 2" xfId="10"/>
    <cellStyle name="標準" xfId="0" builtinId="0"/>
    <cellStyle name="標準 12" xfId="7"/>
    <cellStyle name="標準 2" xfId="4"/>
    <cellStyle name="標準 2 2 2" xfId="8"/>
    <cellStyle name="標準 2 3" xfId="5"/>
    <cellStyle name="標準 3" xfId="2"/>
    <cellStyle name="標準 34" xfId="9"/>
    <cellStyle name="標準 35" xfId="12"/>
    <cellStyle name="標準 4" xfId="6"/>
    <cellStyle name="標準 5" xfId="13"/>
    <cellStyle name="標準 6" xfId="11"/>
    <cellStyle name="㼿㼿" xfId="3"/>
  </cellStyles>
  <dxfs count="59">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fill>
        <patternFill patternType="none">
          <fgColor indexed="64"/>
          <bgColor indexed="65"/>
        </patternFill>
      </fill>
    </dxf>
    <dxf>
      <font>
        <b val="0"/>
        <i val="0"/>
        <strike val="0"/>
        <condense val="0"/>
        <extend val="0"/>
        <outline val="0"/>
        <shadow val="0"/>
        <u val="none"/>
        <vertAlign val="baseline"/>
        <sz val="9"/>
        <color theme="1"/>
        <name val="Meiryo UI"/>
        <scheme val="none"/>
      </font>
      <numFmt numFmtId="30" formatCode="@"/>
      <fill>
        <patternFill patternType="none">
          <fgColor indexed="64"/>
          <bgColor indexed="65"/>
        </patternFill>
      </fill>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Meiryo UI"/>
        <scheme val="none"/>
      </font>
      <numFmt numFmtId="30" formatCode="@"/>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scheme val="none"/>
      </font>
      <numFmt numFmtId="30" formatCode="@"/>
      <fill>
        <patternFill patternType="none">
          <fgColor indexed="64"/>
          <bgColor indexed="65"/>
        </patternFill>
      </fill>
      <alignment horizontal="general" vertical="center" textRotation="0" wrapText="0" indent="0" justifyLastLine="0" shrinkToFit="0" readingOrder="0"/>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Meiryo UI"/>
        <scheme val="none"/>
      </font>
    </dxf>
    <dxf>
      <border outline="0">
        <bottom style="thin">
          <color theme="0" tint="-0.34998626667073579"/>
        </bottom>
      </border>
    </dxf>
    <dxf>
      <fill>
        <patternFill patternType="none">
          <fgColor indexed="64"/>
          <bgColor auto="1"/>
        </patternFill>
      </fill>
    </dxf>
    <dxf>
      <font>
        <color rgb="FFC00000"/>
      </font>
    </dxf>
    <dxf>
      <font>
        <color rgb="FFC00000"/>
      </font>
    </dxf>
    <dxf>
      <fill>
        <patternFill>
          <bgColor rgb="FF969696"/>
        </patternFill>
      </fill>
    </dxf>
    <dxf>
      <fill>
        <patternFill>
          <bgColor rgb="FF969696"/>
        </patternFill>
      </fill>
    </dxf>
    <dxf>
      <fill>
        <patternFill>
          <bgColor rgb="FF969696"/>
        </patternFill>
      </fill>
    </dxf>
    <dxf>
      <font>
        <color rgb="FFFF0000"/>
      </font>
      <fill>
        <patternFill>
          <bgColor rgb="FFFFFF00"/>
        </patternFill>
      </fill>
    </dxf>
  </dxfs>
  <tableStyles count="0" defaultTableStyle="TableStyleMedium2" defaultPivotStyle="PivotStyleLight16"/>
  <colors>
    <mruColors>
      <color rgb="FFD9D9D9"/>
      <color rgb="FFB2B2B2"/>
      <color rgb="FF969696"/>
      <color rgb="FFD0CECE"/>
      <color rgb="FF111111"/>
      <color rgb="FF292929"/>
      <color rgb="FF5F5F5F"/>
      <color rgb="FFFFE7A3"/>
      <color rgb="FFFFFDF7"/>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144780</xdr:colOff>
          <xdr:row>25</xdr:row>
          <xdr:rowOff>0</xdr:rowOff>
        </xdr:from>
        <xdr:to>
          <xdr:col>6</xdr:col>
          <xdr:colOff>0</xdr:colOff>
          <xdr:row>26</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xdr:row>
          <xdr:rowOff>419100</xdr:rowOff>
        </xdr:from>
        <xdr:to>
          <xdr:col>6</xdr:col>
          <xdr:colOff>68580</xdr:colOff>
          <xdr:row>26</xdr:row>
          <xdr:rowOff>411480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27</xdr:row>
          <xdr:rowOff>106680</xdr:rowOff>
        </xdr:from>
        <xdr:to>
          <xdr:col>6</xdr:col>
          <xdr:colOff>68580</xdr:colOff>
          <xdr:row>27</xdr:row>
          <xdr:rowOff>525780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28</xdr:row>
          <xdr:rowOff>373380</xdr:rowOff>
        </xdr:from>
        <xdr:to>
          <xdr:col>6</xdr:col>
          <xdr:colOff>68580</xdr:colOff>
          <xdr:row>28</xdr:row>
          <xdr:rowOff>800100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29</xdr:row>
          <xdr:rowOff>106680</xdr:rowOff>
        </xdr:from>
        <xdr:to>
          <xdr:col>6</xdr:col>
          <xdr:colOff>68580</xdr:colOff>
          <xdr:row>29</xdr:row>
          <xdr:rowOff>533400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38100</xdr:rowOff>
        </xdr:from>
        <xdr:to>
          <xdr:col>6</xdr:col>
          <xdr:colOff>68580</xdr:colOff>
          <xdr:row>31</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31</xdr:row>
          <xdr:rowOff>144780</xdr:rowOff>
        </xdr:from>
        <xdr:to>
          <xdr:col>6</xdr:col>
          <xdr:colOff>68580</xdr:colOff>
          <xdr:row>31</xdr:row>
          <xdr:rowOff>571500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32</xdr:row>
          <xdr:rowOff>144780</xdr:rowOff>
        </xdr:from>
        <xdr:to>
          <xdr:col>6</xdr:col>
          <xdr:colOff>68580</xdr:colOff>
          <xdr:row>32</xdr:row>
          <xdr:rowOff>571500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事業形態" displayName="事業形態" ref="A1:A3" totalsRowShown="0" headerRowDxfId="52" dataDxfId="50" headerRowBorderDxfId="51" tableBorderDxfId="49" totalsRowBorderDxfId="48">
  <autoFilter ref="A1:A3"/>
  <tableColumns count="1">
    <tableColumn id="2" name="事業形態" dataDxfId="47"/>
  </tableColumns>
  <tableStyleInfo name="TableStyleLight10" showFirstColumn="0" showLastColumn="0" showRowStripes="1" showColumnStripes="0"/>
</table>
</file>

<file path=xl/tables/table10.xml><?xml version="1.0" encoding="utf-8"?>
<table xmlns="http://schemas.openxmlformats.org/spreadsheetml/2006/main" id="10" name="解区" displayName="解区" ref="S1:S3" totalsRowShown="0" headerRowDxfId="22" dataDxfId="21">
  <autoFilter ref="S1:S3"/>
  <tableColumns count="1">
    <tableColumn id="1" name="解区" dataDxfId="20"/>
  </tableColumns>
  <tableStyleInfo name="TableStyleLight10" showFirstColumn="0" showLastColumn="0" showRowStripes="1" showColumnStripes="0"/>
</table>
</file>

<file path=xl/tables/table11.xml><?xml version="1.0" encoding="utf-8"?>
<table xmlns="http://schemas.openxmlformats.org/spreadsheetml/2006/main" id="11" name="解約理由" displayName="解約理由" ref="U1:U5" totalsRowShown="0" headerRowDxfId="19" dataDxfId="18">
  <autoFilter ref="U1:U5"/>
  <tableColumns count="1">
    <tableColumn id="1" name="解約理由" dataDxfId="17"/>
  </tableColumns>
  <tableStyleInfo name="TableStyleLight10" showFirstColumn="0" showLastColumn="0" showRowStripes="1" showColumnStripes="0"/>
</table>
</file>

<file path=xl/tables/table12.xml><?xml version="1.0" encoding="utf-8"?>
<table xmlns="http://schemas.openxmlformats.org/spreadsheetml/2006/main" id="13" name="金融機関種別" displayName="金融機関種別" ref="W1:W5" totalsRowShown="0" headerRowDxfId="16" dataDxfId="15">
  <autoFilter ref="W1:W5"/>
  <tableColumns count="1">
    <tableColumn id="1" name="金融機関種別" dataDxfId="14"/>
  </tableColumns>
  <tableStyleInfo name="TableStyleLight10" showFirstColumn="0" showLastColumn="0" showRowStripes="1" showColumnStripes="0"/>
</table>
</file>

<file path=xl/tables/table13.xml><?xml version="1.0" encoding="utf-8"?>
<table xmlns="http://schemas.openxmlformats.org/spreadsheetml/2006/main" id="14" name="金融支店種別" displayName="金融支店種別" ref="Z1:Z6" totalsRowShown="0" headerRowDxfId="13" dataDxfId="12">
  <autoFilter ref="Z1:Z6"/>
  <tableColumns count="1">
    <tableColumn id="1" name="金融支店種別" dataDxfId="11" totalsRowDxfId="10"/>
  </tableColumns>
  <tableStyleInfo name="TableStyleLight10" showFirstColumn="0" showLastColumn="0" showRowStripes="1" showColumnStripes="0"/>
</table>
</file>

<file path=xl/tables/table14.xml><?xml version="1.0" encoding="utf-8"?>
<table xmlns="http://schemas.openxmlformats.org/spreadsheetml/2006/main" id="15" name="金融機関種別ｶﾅ" displayName="金融機関種別ｶﾅ" ref="X1:X5" totalsRowShown="0" headerRowDxfId="9" dataDxfId="8">
  <autoFilter ref="X1:X5"/>
  <tableColumns count="1">
    <tableColumn id="1" name="金融機関種別ｶﾅ" dataDxfId="7"/>
  </tableColumns>
  <tableStyleInfo name="TableStyleLight10" showFirstColumn="0" showLastColumn="0" showRowStripes="1" showColumnStripes="0"/>
</table>
</file>

<file path=xl/tables/table15.xml><?xml version="1.0" encoding="utf-8"?>
<table xmlns="http://schemas.openxmlformats.org/spreadsheetml/2006/main" id="16" name="金融支店種別ｶﾅ" displayName="金融支店種別ｶﾅ" ref="AA1:AA6" totalsRowShown="0" headerRowDxfId="6" dataDxfId="5">
  <autoFilter ref="AA1:AA6"/>
  <tableColumns count="1">
    <tableColumn id="1" name="金融支店種別ｶﾅ" dataDxfId="4" totalsRowDxfId="3"/>
  </tableColumns>
  <tableStyleInfo name="TableStyleLight10" showFirstColumn="0" showLastColumn="0" showRowStripes="1" showColumnStripes="0"/>
</table>
</file>

<file path=xl/tables/table16.xml><?xml version="1.0" encoding="utf-8"?>
<table xmlns="http://schemas.openxmlformats.org/spreadsheetml/2006/main" id="12" name="テーブル12" displayName="テーブル12" ref="AC1:AC7" totalsRowShown="0" headerRowDxfId="2" dataDxfId="1">
  <autoFilter ref="AC1:AC7"/>
  <tableColumns count="1">
    <tableColumn id="1" name="半角ﾊｲﾌﾝ(-)変換対象" dataDxfId="0"/>
  </tableColumns>
  <tableStyleInfo name="TableStyleLight10" showFirstColumn="0" showLastColumn="0" showRowStripes="1" showColumnStripes="0"/>
</table>
</file>

<file path=xl/tables/table2.xml><?xml version="1.0" encoding="utf-8"?>
<table xmlns="http://schemas.openxmlformats.org/spreadsheetml/2006/main" id="2" name="都道府県" displayName="都道府県" ref="C1:C48" totalsRowShown="0" headerRowDxfId="46" dataDxfId="45">
  <autoFilter ref="C1:C48"/>
  <tableColumns count="1">
    <tableColumn id="1" name="都道府県" dataDxfId="44"/>
  </tableColumns>
  <tableStyleInfo name="TableStyleLight10" showFirstColumn="0" showLastColumn="0" showRowStripes="1" showColumnStripes="0"/>
</table>
</file>

<file path=xl/tables/table3.xml><?xml version="1.0" encoding="utf-8"?>
<table xmlns="http://schemas.openxmlformats.org/spreadsheetml/2006/main" id="3" name="口座種別" displayName="口座種別" ref="E1:E3" totalsRowShown="0" headerRowDxfId="43" dataDxfId="42">
  <autoFilter ref="E1:E3"/>
  <tableColumns count="1">
    <tableColumn id="1" name="口座種別" dataDxfId="41"/>
  </tableColumns>
  <tableStyleInfo name="TableStyleLight10" showFirstColumn="0" showLastColumn="0" showRowStripes="1" showColumnStripes="0"/>
</table>
</file>

<file path=xl/tables/table4.xml><?xml version="1.0" encoding="utf-8"?>
<table xmlns="http://schemas.openxmlformats.org/spreadsheetml/2006/main" id="4" name="性別" displayName="性別" ref="G1:G4" totalsRowShown="0" headerRowDxfId="40" dataDxfId="39">
  <autoFilter ref="G1:G4"/>
  <tableColumns count="1">
    <tableColumn id="1" name="性別" dataDxfId="38"/>
  </tableColumns>
  <tableStyleInfo name="TableStyleLight10" showFirstColumn="0" showLastColumn="0" showRowStripes="1" showColumnStripes="0"/>
</table>
</file>

<file path=xl/tables/table5.xml><?xml version="1.0" encoding="utf-8"?>
<table xmlns="http://schemas.openxmlformats.org/spreadsheetml/2006/main" id="5" name="年号" displayName="年号" ref="I1:I6" totalsRowShown="0" headerRowDxfId="37" dataDxfId="36">
  <autoFilter ref="I1:I6"/>
  <tableColumns count="1">
    <tableColumn id="1" name="年号" dataDxfId="35"/>
  </tableColumns>
  <tableStyleInfo name="TableStyleLight10" showFirstColumn="0" showLastColumn="0" showRowStripes="1" showColumnStripes="0"/>
</table>
</file>

<file path=xl/tables/table6.xml><?xml version="1.0" encoding="utf-8"?>
<table xmlns="http://schemas.openxmlformats.org/spreadsheetml/2006/main" id="6" name="ジャンル" displayName="ジャンル" ref="K1:K21" totalsRowShown="0" headerRowDxfId="34" dataDxfId="33">
  <autoFilter ref="K1:K21"/>
  <tableColumns count="1">
    <tableColumn id="1" name="ジャンル" dataDxfId="32"/>
  </tableColumns>
  <tableStyleInfo name="TableStyleLight10" showFirstColumn="0" showLastColumn="0" showRowStripes="1" showColumnStripes="0"/>
</table>
</file>

<file path=xl/tables/table7.xml><?xml version="1.0" encoding="utf-8"?>
<table xmlns="http://schemas.openxmlformats.org/spreadsheetml/2006/main" id="7" name="カテゴリ" displayName="カテゴリ" ref="M1:M10" totalsRowShown="0" headerRowDxfId="31" dataDxfId="30">
  <autoFilter ref="M1:M10"/>
  <tableColumns count="1">
    <tableColumn id="1" name="表示用カテゴリ（自治体ごと任意設定可）" dataDxfId="29"/>
  </tableColumns>
  <tableStyleInfo name="TableStyleLight10" showFirstColumn="0" showLastColumn="0" showRowStripes="1" showColumnStripes="0"/>
</table>
</file>

<file path=xl/tables/table8.xml><?xml version="1.0" encoding="utf-8"?>
<table xmlns="http://schemas.openxmlformats.org/spreadsheetml/2006/main" id="8" name="送付先住所" displayName="送付先住所" ref="O1:O4" totalsRowShown="0" headerRowDxfId="28" dataDxfId="27">
  <autoFilter ref="O1:O4"/>
  <tableColumns count="1">
    <tableColumn id="1" name="送付先住所" dataDxfId="26"/>
  </tableColumns>
  <tableStyleInfo name="TableStyleLight10" showFirstColumn="0" showLastColumn="0" showRowStripes="1" showColumnStripes="0"/>
</table>
</file>

<file path=xl/tables/table9.xml><?xml version="1.0" encoding="utf-8"?>
<table xmlns="http://schemas.openxmlformats.org/spreadsheetml/2006/main" id="9" name="種別" displayName="種別" ref="Q1:Q4" totalsRowShown="0" headerRowDxfId="25" dataDxfId="24">
  <autoFilter ref="Q1:Q4"/>
  <tableColumns count="1">
    <tableColumn id="1" name="種別" dataDxfId="23"/>
  </tableColumns>
  <tableStyleInfo name="TableStyleLight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U34"/>
  <sheetViews>
    <sheetView showGridLines="0" topLeftCell="A28" zoomScale="80" zoomScaleNormal="80" zoomScaleSheetLayoutView="85" workbookViewId="0">
      <selection activeCell="H38" sqref="H38"/>
    </sheetView>
  </sheetViews>
  <sheetFormatPr defaultColWidth="9" defaultRowHeight="16.2"/>
  <cols>
    <col min="1" max="1" width="4.5" style="91" customWidth="1"/>
    <col min="2" max="2" width="7.09765625" style="91" customWidth="1"/>
    <col min="3" max="3" width="6.5" style="91" customWidth="1"/>
    <col min="4" max="4" width="9" style="91" customWidth="1"/>
    <col min="5" max="5" width="4.5" style="91" customWidth="1"/>
    <col min="6" max="6" width="5.59765625" style="91" bestFit="1" customWidth="1"/>
    <col min="7" max="7" width="6" style="91" customWidth="1"/>
    <col min="8" max="9" width="9" style="91"/>
    <col min="10" max="10" width="6" style="91" customWidth="1"/>
    <col min="11" max="11" width="9" style="91"/>
    <col min="12" max="12" width="7.09765625" style="91" customWidth="1"/>
    <col min="13" max="13" width="5.59765625" style="91" customWidth="1"/>
    <col min="14" max="14" width="7" style="91" bestFit="1" customWidth="1"/>
    <col min="15" max="15" width="3.09765625" style="91" bestFit="1" customWidth="1"/>
    <col min="16" max="20" width="4.59765625" style="91" bestFit="1" customWidth="1"/>
    <col min="21" max="21" width="4.5" style="91" customWidth="1"/>
    <col min="22" max="16384" width="9" style="91"/>
  </cols>
  <sheetData>
    <row r="1" spans="2:20" ht="31.5" customHeight="1"/>
    <row r="2" spans="2:20">
      <c r="B2" s="91" t="s">
        <v>213</v>
      </c>
    </row>
    <row r="3" spans="2:20">
      <c r="B3" s="91" t="s">
        <v>214</v>
      </c>
      <c r="N3" s="91" t="s">
        <v>93</v>
      </c>
      <c r="O3" s="113"/>
      <c r="P3" s="91" t="s">
        <v>27</v>
      </c>
      <c r="Q3" s="113"/>
      <c r="R3" s="91" t="s">
        <v>215</v>
      </c>
      <c r="S3" s="113"/>
      <c r="T3" s="91" t="s">
        <v>216</v>
      </c>
    </row>
    <row r="5" spans="2:20">
      <c r="J5" s="117" t="s">
        <v>217</v>
      </c>
      <c r="K5" s="118"/>
      <c r="L5" s="119"/>
      <c r="M5" s="120"/>
      <c r="N5" s="121"/>
      <c r="O5" s="121"/>
      <c r="P5" s="121"/>
      <c r="Q5" s="121"/>
      <c r="R5" s="121"/>
      <c r="S5" s="121"/>
      <c r="T5" s="122"/>
    </row>
    <row r="6" spans="2:20">
      <c r="J6" s="117" t="s">
        <v>218</v>
      </c>
      <c r="K6" s="118"/>
      <c r="L6" s="119"/>
      <c r="M6" s="120"/>
      <c r="N6" s="121"/>
      <c r="O6" s="121"/>
      <c r="P6" s="121"/>
      <c r="Q6" s="121"/>
      <c r="R6" s="121"/>
      <c r="S6" s="121"/>
      <c r="T6" s="122"/>
    </row>
    <row r="7" spans="2:20">
      <c r="J7" s="117" t="s">
        <v>219</v>
      </c>
      <c r="K7" s="118"/>
      <c r="L7" s="119"/>
      <c r="M7" s="120"/>
      <c r="N7" s="121"/>
      <c r="O7" s="121"/>
      <c r="P7" s="121"/>
      <c r="Q7" s="121"/>
      <c r="R7" s="121"/>
      <c r="S7" s="121"/>
      <c r="T7" s="122"/>
    </row>
    <row r="8" spans="2:20" ht="14.25" customHeight="1"/>
    <row r="9" spans="2:20" ht="23.4">
      <c r="B9" s="92" t="s">
        <v>290</v>
      </c>
      <c r="C9" s="93"/>
      <c r="D9" s="93"/>
      <c r="E9" s="93"/>
      <c r="F9" s="93"/>
      <c r="G9" s="93"/>
      <c r="H9" s="93"/>
      <c r="I9" s="93"/>
      <c r="J9" s="93"/>
      <c r="K9" s="93"/>
      <c r="L9" s="93"/>
      <c r="M9" s="93"/>
      <c r="N9" s="93"/>
      <c r="O9" s="93"/>
      <c r="P9" s="93"/>
      <c r="Q9" s="93"/>
      <c r="R9" s="93"/>
      <c r="S9" s="93"/>
      <c r="T9" s="93"/>
    </row>
    <row r="10" spans="2:20" ht="19.5" customHeight="1">
      <c r="B10" s="92"/>
      <c r="C10" s="93"/>
      <c r="D10" s="93"/>
      <c r="E10" s="93"/>
      <c r="F10" s="93"/>
      <c r="G10" s="93"/>
      <c r="H10" s="93"/>
      <c r="I10" s="93"/>
      <c r="J10" s="93"/>
      <c r="K10" s="93"/>
      <c r="L10" s="93"/>
      <c r="M10" s="93"/>
      <c r="N10" s="93"/>
      <c r="O10" s="93"/>
      <c r="P10" s="93"/>
      <c r="Q10" s="93"/>
      <c r="R10" s="93"/>
      <c r="S10" s="93"/>
      <c r="T10" s="93"/>
    </row>
    <row r="11" spans="2:20">
      <c r="C11" s="91" t="s">
        <v>288</v>
      </c>
    </row>
    <row r="12" spans="2:20">
      <c r="C12" s="91" t="s">
        <v>289</v>
      </c>
    </row>
    <row r="14" spans="2:20">
      <c r="B14" s="94" t="s">
        <v>220</v>
      </c>
      <c r="C14" s="94"/>
      <c r="D14" s="94"/>
      <c r="E14" s="94"/>
      <c r="F14" s="94"/>
      <c r="G14" s="94"/>
      <c r="H14" s="94"/>
      <c r="I14" s="94"/>
      <c r="J14" s="94"/>
      <c r="K14" s="94"/>
      <c r="L14" s="94"/>
      <c r="M14" s="94"/>
      <c r="N14" s="94"/>
      <c r="O14" s="94"/>
      <c r="P14" s="94"/>
      <c r="Q14" s="94"/>
      <c r="R14" s="94"/>
      <c r="S14" s="94"/>
      <c r="T14" s="94"/>
    </row>
    <row r="15" spans="2:20" ht="16.5" customHeight="1">
      <c r="B15" s="95"/>
      <c r="C15" s="95"/>
      <c r="D15" s="95"/>
      <c r="E15" s="95"/>
      <c r="F15" s="95"/>
      <c r="G15" s="95"/>
      <c r="H15" s="95"/>
      <c r="I15" s="95"/>
      <c r="J15" s="95"/>
      <c r="K15" s="95"/>
      <c r="L15" s="95"/>
      <c r="M15" s="95"/>
      <c r="N15" s="95"/>
      <c r="O15" s="95"/>
      <c r="P15" s="95"/>
      <c r="Q15" s="95"/>
      <c r="R15" s="95"/>
      <c r="S15" s="95"/>
      <c r="T15" s="95"/>
    </row>
    <row r="16" spans="2:20" ht="21" customHeight="1">
      <c r="B16" s="123" t="s">
        <v>221</v>
      </c>
      <c r="C16" s="124"/>
      <c r="D16" s="124"/>
      <c r="E16" s="125"/>
      <c r="F16" s="126"/>
      <c r="G16" s="127"/>
      <c r="H16" s="127"/>
      <c r="I16" s="127"/>
      <c r="J16" s="127"/>
      <c r="K16" s="127"/>
      <c r="L16" s="127"/>
      <c r="M16" s="127"/>
      <c r="N16" s="127"/>
      <c r="O16" s="127"/>
      <c r="P16" s="127"/>
      <c r="Q16" s="127"/>
      <c r="R16" s="127"/>
      <c r="S16" s="127"/>
      <c r="T16" s="128"/>
    </row>
    <row r="17" spans="2:21" ht="34.5" customHeight="1">
      <c r="B17" s="129" t="s">
        <v>222</v>
      </c>
      <c r="C17" s="130"/>
      <c r="D17" s="130"/>
      <c r="E17" s="131"/>
      <c r="F17" s="132"/>
      <c r="G17" s="133"/>
      <c r="H17" s="133"/>
      <c r="I17" s="133"/>
      <c r="J17" s="133"/>
      <c r="K17" s="133"/>
      <c r="L17" s="133"/>
      <c r="M17" s="133"/>
      <c r="N17" s="133"/>
      <c r="O17" s="133"/>
      <c r="P17" s="133"/>
      <c r="Q17" s="133"/>
      <c r="R17" s="133"/>
      <c r="S17" s="133"/>
      <c r="T17" s="134"/>
    </row>
    <row r="18" spans="2:21">
      <c r="B18" s="135" t="s">
        <v>223</v>
      </c>
      <c r="C18" s="136"/>
      <c r="D18" s="136"/>
      <c r="E18" s="137"/>
      <c r="F18" s="96" t="s">
        <v>224</v>
      </c>
      <c r="G18" s="114"/>
      <c r="H18" s="97" t="s">
        <v>225</v>
      </c>
      <c r="I18" s="116"/>
      <c r="J18" s="98" t="s">
        <v>226</v>
      </c>
      <c r="K18" s="138"/>
      <c r="L18" s="138"/>
      <c r="M18" s="138"/>
      <c r="N18" s="138"/>
      <c r="O18" s="138"/>
      <c r="P18" s="138"/>
      <c r="Q18" s="138"/>
      <c r="R18" s="138"/>
      <c r="S18" s="138"/>
      <c r="T18" s="139"/>
      <c r="U18" s="99"/>
    </row>
    <row r="19" spans="2:21" ht="34.5" customHeight="1">
      <c r="B19" s="129"/>
      <c r="C19" s="130"/>
      <c r="D19" s="130"/>
      <c r="E19" s="131"/>
      <c r="F19" s="140"/>
      <c r="G19" s="141"/>
      <c r="H19" s="141"/>
      <c r="I19" s="141"/>
      <c r="J19" s="141"/>
      <c r="K19" s="141"/>
      <c r="L19" s="141"/>
      <c r="M19" s="141"/>
      <c r="N19" s="141"/>
      <c r="O19" s="141"/>
      <c r="P19" s="141"/>
      <c r="Q19" s="141"/>
      <c r="R19" s="141"/>
      <c r="S19" s="141"/>
      <c r="T19" s="142"/>
    </row>
    <row r="20" spans="2:21" ht="34.5" customHeight="1">
      <c r="B20" s="143" t="s">
        <v>227</v>
      </c>
      <c r="C20" s="144"/>
      <c r="D20" s="144"/>
      <c r="E20" s="145"/>
      <c r="F20" s="146"/>
      <c r="G20" s="147"/>
      <c r="H20" s="147"/>
      <c r="I20" s="147"/>
      <c r="J20" s="147"/>
      <c r="K20" s="147"/>
      <c r="L20" s="147"/>
      <c r="M20" s="147"/>
      <c r="N20" s="147"/>
      <c r="O20" s="147"/>
      <c r="P20" s="147"/>
      <c r="Q20" s="147"/>
      <c r="R20" s="147"/>
      <c r="S20" s="147"/>
      <c r="T20" s="148"/>
    </row>
    <row r="21" spans="2:21" ht="29.25" customHeight="1">
      <c r="B21" s="135" t="s">
        <v>228</v>
      </c>
      <c r="C21" s="137"/>
      <c r="D21" s="151" t="s">
        <v>229</v>
      </c>
      <c r="E21" s="152"/>
      <c r="F21" s="153"/>
      <c r="G21" s="154"/>
      <c r="H21" s="154"/>
      <c r="I21" s="154"/>
      <c r="J21" s="154"/>
      <c r="K21" s="154"/>
      <c r="L21" s="154"/>
      <c r="M21" s="154"/>
      <c r="N21" s="154"/>
      <c r="O21" s="154"/>
      <c r="P21" s="154"/>
      <c r="Q21" s="154"/>
      <c r="R21" s="154"/>
      <c r="S21" s="154"/>
      <c r="T21" s="155"/>
    </row>
    <row r="22" spans="2:21" ht="21" customHeight="1">
      <c r="B22" s="149"/>
      <c r="C22" s="150"/>
      <c r="D22" s="156" t="s">
        <v>230</v>
      </c>
      <c r="E22" s="157"/>
      <c r="F22" s="126"/>
      <c r="G22" s="127"/>
      <c r="H22" s="127"/>
      <c r="I22" s="127"/>
      <c r="J22" s="127"/>
      <c r="K22" s="127"/>
      <c r="L22" s="127"/>
      <c r="M22" s="127"/>
      <c r="N22" s="127"/>
      <c r="O22" s="127"/>
      <c r="P22" s="127"/>
      <c r="Q22" s="127"/>
      <c r="R22" s="127"/>
      <c r="S22" s="127"/>
      <c r="T22" s="128"/>
    </row>
    <row r="23" spans="2:21" ht="29.25" customHeight="1">
      <c r="B23" s="149"/>
      <c r="C23" s="150"/>
      <c r="D23" s="158" t="s">
        <v>231</v>
      </c>
      <c r="E23" s="159"/>
      <c r="F23" s="160"/>
      <c r="G23" s="161"/>
      <c r="H23" s="161"/>
      <c r="I23" s="161"/>
      <c r="J23" s="161"/>
      <c r="K23" s="161"/>
      <c r="L23" s="161"/>
      <c r="M23" s="161"/>
      <c r="N23" s="161"/>
      <c r="O23" s="161"/>
      <c r="P23" s="161"/>
      <c r="Q23" s="161"/>
      <c r="R23" s="161"/>
      <c r="S23" s="161"/>
      <c r="T23" s="162"/>
    </row>
    <row r="24" spans="2:21" ht="29.25" customHeight="1">
      <c r="B24" s="149"/>
      <c r="C24" s="150"/>
      <c r="D24" s="151" t="s">
        <v>232</v>
      </c>
      <c r="E24" s="152"/>
      <c r="F24" s="100" t="s">
        <v>233</v>
      </c>
      <c r="G24" s="163"/>
      <c r="H24" s="164"/>
      <c r="I24" s="101" t="s">
        <v>234</v>
      </c>
      <c r="J24" s="112"/>
      <c r="K24" s="102" t="s">
        <v>235</v>
      </c>
      <c r="L24" s="154"/>
      <c r="M24" s="154"/>
      <c r="N24" s="154"/>
      <c r="O24" s="154"/>
      <c r="P24" s="154"/>
      <c r="Q24" s="154"/>
      <c r="R24" s="154"/>
      <c r="S24" s="154"/>
      <c r="T24" s="155"/>
    </row>
    <row r="25" spans="2:21" ht="29.25" customHeight="1">
      <c r="B25" s="129"/>
      <c r="C25" s="131"/>
      <c r="D25" s="151" t="s">
        <v>236</v>
      </c>
      <c r="E25" s="152"/>
      <c r="F25" s="120"/>
      <c r="G25" s="121"/>
      <c r="H25" s="121"/>
      <c r="I25" s="121"/>
      <c r="J25" s="121"/>
      <c r="K25" s="102" t="s">
        <v>237</v>
      </c>
      <c r="L25" s="121"/>
      <c r="M25" s="121"/>
      <c r="N25" s="121"/>
      <c r="O25" s="121"/>
      <c r="P25" s="121"/>
      <c r="Q25" s="121"/>
      <c r="R25" s="121"/>
      <c r="S25" s="121"/>
      <c r="T25" s="122"/>
    </row>
    <row r="26" spans="2:21" ht="34.5" customHeight="1">
      <c r="B26" s="135" t="s">
        <v>238</v>
      </c>
      <c r="C26" s="136"/>
      <c r="D26" s="136"/>
      <c r="E26" s="137"/>
      <c r="F26" s="115"/>
      <c r="G26" s="166" t="s">
        <v>239</v>
      </c>
      <c r="H26" s="166"/>
      <c r="I26" s="166"/>
      <c r="J26" s="166"/>
      <c r="K26" s="166"/>
      <c r="L26" s="166"/>
      <c r="M26" s="166"/>
      <c r="N26" s="166"/>
      <c r="O26" s="166"/>
      <c r="P26" s="166"/>
      <c r="Q26" s="166"/>
      <c r="R26" s="166"/>
      <c r="S26" s="166"/>
      <c r="T26" s="167"/>
    </row>
    <row r="27" spans="2:21" ht="34.5" customHeight="1">
      <c r="B27" s="149"/>
      <c r="C27" s="165"/>
      <c r="D27" s="165"/>
      <c r="E27" s="150"/>
      <c r="F27" s="115"/>
      <c r="G27" s="166" t="s">
        <v>240</v>
      </c>
      <c r="H27" s="166"/>
      <c r="I27" s="166"/>
      <c r="J27" s="166"/>
      <c r="K27" s="166"/>
      <c r="L27" s="166"/>
      <c r="M27" s="166"/>
      <c r="N27" s="166"/>
      <c r="O27" s="166"/>
      <c r="P27" s="166"/>
      <c r="Q27" s="166"/>
      <c r="R27" s="166"/>
      <c r="S27" s="166"/>
      <c r="T27" s="167"/>
    </row>
    <row r="28" spans="2:21" ht="51" customHeight="1">
      <c r="B28" s="149"/>
      <c r="C28" s="165"/>
      <c r="D28" s="165"/>
      <c r="E28" s="150"/>
      <c r="F28" s="115"/>
      <c r="G28" s="168" t="s">
        <v>286</v>
      </c>
      <c r="H28" s="166"/>
      <c r="I28" s="166"/>
      <c r="J28" s="166"/>
      <c r="K28" s="166"/>
      <c r="L28" s="166"/>
      <c r="M28" s="166"/>
      <c r="N28" s="166"/>
      <c r="O28" s="166"/>
      <c r="P28" s="166"/>
      <c r="Q28" s="166"/>
      <c r="R28" s="166"/>
      <c r="S28" s="166"/>
      <c r="T28" s="167"/>
    </row>
    <row r="29" spans="2:21" ht="87" customHeight="1">
      <c r="B29" s="149"/>
      <c r="C29" s="165"/>
      <c r="D29" s="165"/>
      <c r="E29" s="150"/>
      <c r="F29" s="115"/>
      <c r="G29" s="168" t="s">
        <v>287</v>
      </c>
      <c r="H29" s="166"/>
      <c r="I29" s="166"/>
      <c r="J29" s="166"/>
      <c r="K29" s="166"/>
      <c r="L29" s="166"/>
      <c r="M29" s="166"/>
      <c r="N29" s="166"/>
      <c r="O29" s="166"/>
      <c r="P29" s="166"/>
      <c r="Q29" s="166"/>
      <c r="R29" s="166"/>
      <c r="S29" s="166"/>
      <c r="T29" s="167"/>
    </row>
    <row r="30" spans="2:21" ht="51" customHeight="1">
      <c r="B30" s="149"/>
      <c r="C30" s="165"/>
      <c r="D30" s="165"/>
      <c r="E30" s="150"/>
      <c r="F30" s="115"/>
      <c r="G30" s="168" t="s">
        <v>241</v>
      </c>
      <c r="H30" s="168"/>
      <c r="I30" s="168"/>
      <c r="J30" s="168"/>
      <c r="K30" s="168"/>
      <c r="L30" s="168"/>
      <c r="M30" s="168"/>
      <c r="N30" s="168"/>
      <c r="O30" s="168"/>
      <c r="P30" s="168"/>
      <c r="Q30" s="168"/>
      <c r="R30" s="168"/>
      <c r="S30" s="168"/>
      <c r="T30" s="169"/>
    </row>
    <row r="31" spans="2:21" ht="34.5" customHeight="1">
      <c r="B31" s="149"/>
      <c r="C31" s="165"/>
      <c r="D31" s="165"/>
      <c r="E31" s="150"/>
      <c r="F31" s="115"/>
      <c r="G31" s="166" t="s">
        <v>242</v>
      </c>
      <c r="H31" s="166"/>
      <c r="I31" s="166"/>
      <c r="J31" s="166"/>
      <c r="K31" s="166"/>
      <c r="L31" s="166"/>
      <c r="M31" s="166"/>
      <c r="N31" s="166"/>
      <c r="O31" s="166"/>
      <c r="P31" s="166"/>
      <c r="Q31" s="166"/>
      <c r="R31" s="166"/>
      <c r="S31" s="166"/>
      <c r="T31" s="167"/>
    </row>
    <row r="32" spans="2:21" ht="73.5" customHeight="1">
      <c r="B32" s="149"/>
      <c r="C32" s="165"/>
      <c r="D32" s="165"/>
      <c r="E32" s="150"/>
      <c r="F32" s="115"/>
      <c r="G32" s="168" t="s">
        <v>243</v>
      </c>
      <c r="H32" s="168"/>
      <c r="I32" s="168"/>
      <c r="J32" s="168"/>
      <c r="K32" s="168"/>
      <c r="L32" s="168"/>
      <c r="M32" s="168"/>
      <c r="N32" s="168"/>
      <c r="O32" s="168"/>
      <c r="P32" s="168"/>
      <c r="Q32" s="168"/>
      <c r="R32" s="168"/>
      <c r="S32" s="168"/>
      <c r="T32" s="169"/>
    </row>
    <row r="33" spans="2:20" ht="73.5" customHeight="1">
      <c r="B33" s="129"/>
      <c r="C33" s="130"/>
      <c r="D33" s="130"/>
      <c r="E33" s="131"/>
      <c r="F33" s="115"/>
      <c r="G33" s="168" t="s">
        <v>244</v>
      </c>
      <c r="H33" s="168"/>
      <c r="I33" s="168"/>
      <c r="J33" s="168"/>
      <c r="K33" s="168"/>
      <c r="L33" s="168"/>
      <c r="M33" s="168"/>
      <c r="N33" s="168"/>
      <c r="O33" s="168"/>
      <c r="P33" s="168"/>
      <c r="Q33" s="168"/>
      <c r="R33" s="168"/>
      <c r="S33" s="168"/>
      <c r="T33" s="169"/>
    </row>
    <row r="34" spans="2:20" ht="38.25" customHeight="1"/>
  </sheetData>
  <sheetProtection algorithmName="SHA-512" hashValue="nP4srpu9G09X6vEnNDzp+lvMXdbdCDhREaPRGXS0zOt9MoFpT4IDkbSloROGWfB1tcqQEZTSnhpcOJAq94MCfg==" saltValue="/fGoy0xCU18Z9vzhkQ7/mQ==" spinCount="100000" sheet="1" objects="1" scenarios="1"/>
  <dataConsolidate/>
  <mergeCells count="37">
    <mergeCell ref="B26:E33"/>
    <mergeCell ref="G26:T26"/>
    <mergeCell ref="G27:T27"/>
    <mergeCell ref="G28:T28"/>
    <mergeCell ref="G29:T29"/>
    <mergeCell ref="G30:T30"/>
    <mergeCell ref="G31:T31"/>
    <mergeCell ref="G32:T32"/>
    <mergeCell ref="G33:T33"/>
    <mergeCell ref="B20:E20"/>
    <mergeCell ref="F20:T20"/>
    <mergeCell ref="B21:C25"/>
    <mergeCell ref="D21:E21"/>
    <mergeCell ref="F21:T21"/>
    <mergeCell ref="D22:E22"/>
    <mergeCell ref="F22:T22"/>
    <mergeCell ref="D23:E23"/>
    <mergeCell ref="F23:T23"/>
    <mergeCell ref="D24:E24"/>
    <mergeCell ref="D25:E25"/>
    <mergeCell ref="F25:J25"/>
    <mergeCell ref="L25:T25"/>
    <mergeCell ref="G24:H24"/>
    <mergeCell ref="L24:T24"/>
    <mergeCell ref="B16:E16"/>
    <mergeCell ref="F16:T16"/>
    <mergeCell ref="B17:E17"/>
    <mergeCell ref="F17:T17"/>
    <mergeCell ref="B18:E19"/>
    <mergeCell ref="K18:T18"/>
    <mergeCell ref="F19:T19"/>
    <mergeCell ref="J5:L5"/>
    <mergeCell ref="M5:T5"/>
    <mergeCell ref="J6:L6"/>
    <mergeCell ref="M6:T6"/>
    <mergeCell ref="J7:L7"/>
    <mergeCell ref="M7:T7"/>
  </mergeCells>
  <phoneticPr fontId="3"/>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144780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144780</xdr:colOff>
                    <xdr:row>25</xdr:row>
                    <xdr:rowOff>419100</xdr:rowOff>
                  </from>
                  <to>
                    <xdr:col>6</xdr:col>
                    <xdr:colOff>68580</xdr:colOff>
                    <xdr:row>26</xdr:row>
                    <xdr:rowOff>411480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144780</xdr:colOff>
                    <xdr:row>27</xdr:row>
                    <xdr:rowOff>106680</xdr:rowOff>
                  </from>
                  <to>
                    <xdr:col>6</xdr:col>
                    <xdr:colOff>68580</xdr:colOff>
                    <xdr:row>27</xdr:row>
                    <xdr:rowOff>525780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144780</xdr:colOff>
                    <xdr:row>28</xdr:row>
                    <xdr:rowOff>373380</xdr:rowOff>
                  </from>
                  <to>
                    <xdr:col>6</xdr:col>
                    <xdr:colOff>68580</xdr:colOff>
                    <xdr:row>28</xdr:row>
                    <xdr:rowOff>800100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144780</xdr:colOff>
                    <xdr:row>29</xdr:row>
                    <xdr:rowOff>106680</xdr:rowOff>
                  </from>
                  <to>
                    <xdr:col>6</xdr:col>
                    <xdr:colOff>68580</xdr:colOff>
                    <xdr:row>29</xdr:row>
                    <xdr:rowOff>533400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144780</xdr:colOff>
                    <xdr:row>30</xdr:row>
                    <xdr:rowOff>38100</xdr:rowOff>
                  </from>
                  <to>
                    <xdr:col>6</xdr:col>
                    <xdr:colOff>68580</xdr:colOff>
                    <xdr:row>31</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144780</xdr:colOff>
                    <xdr:row>31</xdr:row>
                    <xdr:rowOff>144780</xdr:rowOff>
                  </from>
                  <to>
                    <xdr:col>6</xdr:col>
                    <xdr:colOff>68580</xdr:colOff>
                    <xdr:row>31</xdr:row>
                    <xdr:rowOff>571500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144780</xdr:colOff>
                    <xdr:row>32</xdr:row>
                    <xdr:rowOff>144780</xdr:rowOff>
                  </from>
                  <to>
                    <xdr:col>6</xdr:col>
                    <xdr:colOff>68580</xdr:colOff>
                    <xdr:row>32</xdr:row>
                    <xdr:rowOff>571500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67"/>
  <sheetViews>
    <sheetView showGridLines="0" tabSelected="1" zoomScaleNormal="100" zoomScaleSheetLayoutView="120" workbookViewId="0">
      <selection activeCell="AK9" sqref="AK9"/>
    </sheetView>
  </sheetViews>
  <sheetFormatPr defaultColWidth="2.8984375" defaultRowHeight="14.25" customHeight="1"/>
  <cols>
    <col min="1" max="1" width="0.59765625" style="27" customWidth="1"/>
    <col min="2" max="33" width="3" style="27" customWidth="1"/>
    <col min="34" max="34" width="0.59765625" style="27" customWidth="1"/>
    <col min="35" max="35" width="2.8984375" style="27"/>
    <col min="36" max="36" width="8.5" style="28" bestFit="1" customWidth="1"/>
    <col min="37" max="37" width="16.59765625" style="29" bestFit="1" customWidth="1"/>
    <col min="38" max="16384" width="2.8984375" style="27"/>
  </cols>
  <sheetData>
    <row r="1" spans="1:37" ht="32.25" customHeight="1">
      <c r="A1" s="38"/>
      <c r="B1" s="55" t="str">
        <f>退避用!B1</f>
        <v>様式_第２号</v>
      </c>
      <c r="C1" s="5"/>
      <c r="D1" s="5"/>
      <c r="E1" s="5"/>
      <c r="F1" s="5"/>
      <c r="G1" s="5"/>
      <c r="H1" s="5"/>
      <c r="I1" s="306" t="str">
        <f>退避用!I1</f>
        <v>京都市さんさんポイント取扱店申込書</v>
      </c>
      <c r="J1" s="306"/>
      <c r="K1" s="306"/>
      <c r="L1" s="306"/>
      <c r="M1" s="306"/>
      <c r="N1" s="306"/>
      <c r="O1" s="306"/>
      <c r="P1" s="306"/>
      <c r="Q1" s="306"/>
      <c r="R1" s="306"/>
      <c r="S1" s="306"/>
      <c r="T1" s="306"/>
      <c r="U1" s="306"/>
      <c r="V1" s="306"/>
      <c r="W1" s="306"/>
      <c r="X1" s="306"/>
      <c r="Y1" s="306"/>
      <c r="Z1" s="306"/>
      <c r="AA1" s="39"/>
      <c r="AB1" s="39"/>
      <c r="AC1" s="39"/>
      <c r="AD1" s="39"/>
      <c r="AE1" s="39"/>
      <c r="AF1" s="39"/>
      <c r="AG1" s="39"/>
      <c r="AH1" s="38"/>
    </row>
    <row r="2" spans="1:37"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7" s="2" customFormat="1" ht="14.25" customHeight="1">
      <c r="B3" s="40" t="s">
        <v>0</v>
      </c>
      <c r="C3" s="40"/>
      <c r="D3" s="40"/>
      <c r="E3" s="40"/>
      <c r="F3" s="40"/>
      <c r="G3" s="40"/>
      <c r="H3" s="40"/>
      <c r="I3" s="40"/>
      <c r="J3" s="40"/>
      <c r="K3" s="40"/>
      <c r="L3" s="40"/>
      <c r="M3" s="40"/>
      <c r="N3" s="40"/>
      <c r="O3" s="40"/>
      <c r="P3" s="40"/>
      <c r="Q3" s="40"/>
      <c r="R3" s="40"/>
      <c r="T3" s="40" t="s">
        <v>1</v>
      </c>
      <c r="U3" s="40"/>
      <c r="V3" s="40"/>
      <c r="W3" s="40"/>
      <c r="X3" s="328" t="str">
        <f>HYPERLINK("mailto:" &amp; 退避用!X3,退避用!X3)</f>
        <v>info@kyoto-repoint.jp</v>
      </c>
      <c r="Y3" s="329"/>
      <c r="Z3" s="329"/>
      <c r="AA3" s="329"/>
      <c r="AB3" s="329"/>
      <c r="AC3" s="329"/>
      <c r="AD3" s="329"/>
      <c r="AE3" s="329"/>
      <c r="AF3" s="329"/>
      <c r="AG3" s="329"/>
      <c r="AJ3" s="28"/>
      <c r="AK3" s="29"/>
    </row>
    <row r="4" spans="1:37" s="2" customFormat="1" ht="14.25" customHeight="1">
      <c r="B4" s="40" t="s">
        <v>2</v>
      </c>
      <c r="C4" s="40"/>
      <c r="D4" s="40"/>
      <c r="E4" s="40"/>
      <c r="F4" s="40"/>
      <c r="G4" s="40"/>
      <c r="H4" s="40"/>
      <c r="I4" s="40"/>
      <c r="J4" s="40"/>
      <c r="K4" s="40"/>
      <c r="L4" s="40"/>
      <c r="M4" s="40"/>
      <c r="N4" s="40"/>
      <c r="O4" s="40"/>
      <c r="P4" s="40"/>
      <c r="Q4" s="40"/>
      <c r="R4" s="40"/>
      <c r="S4" s="40"/>
      <c r="T4" s="40"/>
      <c r="U4" s="40"/>
      <c r="V4" s="40"/>
      <c r="W4" s="40"/>
      <c r="X4" s="330" t="str">
        <f>退避用!X4</f>
        <v>（公財）京都市環境保全活動推進協会　</v>
      </c>
      <c r="Y4" s="331"/>
      <c r="Z4" s="331"/>
      <c r="AA4" s="331"/>
      <c r="AB4" s="331"/>
      <c r="AC4" s="331"/>
      <c r="AD4" s="331"/>
      <c r="AE4" s="331"/>
      <c r="AF4" s="331"/>
      <c r="AG4" s="331"/>
      <c r="AJ4" s="28"/>
      <c r="AK4" s="29"/>
    </row>
    <row r="5" spans="1:37" s="2" customFormat="1" ht="14.25" customHeight="1">
      <c r="B5" s="40"/>
      <c r="C5" s="40"/>
      <c r="D5" s="40"/>
      <c r="E5" s="40"/>
      <c r="F5" s="40"/>
      <c r="G5" s="40"/>
      <c r="H5" s="40"/>
      <c r="I5" s="40"/>
      <c r="J5" s="40"/>
      <c r="K5" s="40"/>
      <c r="L5" s="40"/>
      <c r="M5" s="40"/>
      <c r="N5" s="40"/>
      <c r="O5" s="40"/>
      <c r="P5" s="40"/>
      <c r="Q5" s="40"/>
      <c r="R5" s="40"/>
      <c r="S5" s="40"/>
      <c r="T5" s="40"/>
      <c r="U5" s="40"/>
      <c r="V5" s="40"/>
      <c r="W5" s="40"/>
      <c r="Y5" s="331" t="str">
        <f>退避用!Y5</f>
        <v>企画広報室　 （さんさんポイント担当宛）</v>
      </c>
      <c r="Z5" s="331"/>
      <c r="AA5" s="331"/>
      <c r="AB5" s="331"/>
      <c r="AC5" s="331"/>
      <c r="AD5" s="331"/>
      <c r="AE5" s="331"/>
      <c r="AF5" s="331"/>
      <c r="AG5" s="331"/>
      <c r="AJ5" s="28"/>
      <c r="AK5" s="29"/>
    </row>
    <row r="6" spans="1:37" ht="14.25" customHeight="1">
      <c r="B6" s="1" t="s">
        <v>3</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7" ht="18.75" customHeight="1">
      <c r="B7" s="323" t="s">
        <v>4</v>
      </c>
      <c r="C7" s="324"/>
      <c r="D7" s="324"/>
      <c r="E7" s="324"/>
      <c r="F7" s="324"/>
      <c r="G7" s="324"/>
      <c r="H7" s="307"/>
      <c r="I7" s="308"/>
      <c r="J7" s="308"/>
      <c r="K7" s="308"/>
      <c r="L7" s="311" t="s">
        <v>63</v>
      </c>
      <c r="M7" s="311"/>
      <c r="N7" s="311"/>
      <c r="O7" s="311"/>
      <c r="P7" s="311"/>
      <c r="Q7" s="312" t="s">
        <v>5</v>
      </c>
      <c r="R7" s="312"/>
      <c r="S7" s="312"/>
      <c r="T7" s="312"/>
      <c r="U7" s="313"/>
      <c r="V7" s="314"/>
      <c r="W7" s="314"/>
      <c r="X7" s="314"/>
      <c r="Y7" s="315"/>
      <c r="Z7" s="316" t="s">
        <v>6</v>
      </c>
      <c r="AA7" s="317"/>
      <c r="AB7" s="325" t="s">
        <v>7</v>
      </c>
      <c r="AC7" s="326"/>
      <c r="AD7" s="316" t="s">
        <v>8</v>
      </c>
      <c r="AE7" s="317"/>
      <c r="AF7" s="325"/>
      <c r="AG7" s="326"/>
    </row>
    <row r="8" spans="1:37" ht="18.75" customHeight="1">
      <c r="B8" s="251"/>
      <c r="C8" s="202"/>
      <c r="D8" s="202"/>
      <c r="E8" s="202"/>
      <c r="F8" s="202"/>
      <c r="G8" s="202"/>
      <c r="H8" s="309"/>
      <c r="I8" s="310"/>
      <c r="J8" s="310"/>
      <c r="K8" s="310"/>
      <c r="L8" s="312" t="s">
        <v>185</v>
      </c>
      <c r="M8" s="312"/>
      <c r="N8" s="312"/>
      <c r="O8" s="312"/>
      <c r="P8" s="312"/>
      <c r="Q8" s="327"/>
      <c r="R8" s="327"/>
      <c r="S8" s="327"/>
      <c r="T8" s="327"/>
      <c r="U8" s="332" t="s">
        <v>151</v>
      </c>
      <c r="V8" s="332"/>
      <c r="W8" s="332"/>
      <c r="X8" s="332"/>
      <c r="Y8" s="332"/>
      <c r="Z8" s="327"/>
      <c r="AA8" s="327"/>
      <c r="AB8" s="327"/>
      <c r="AC8" s="327"/>
      <c r="AD8" s="316" t="s">
        <v>9</v>
      </c>
      <c r="AE8" s="317"/>
      <c r="AF8" s="333" t="str">
        <f>LEFT(AK8,2)</f>
        <v/>
      </c>
      <c r="AG8" s="334"/>
      <c r="AJ8" s="105" t="s">
        <v>9</v>
      </c>
      <c r="AK8" s="106"/>
    </row>
    <row r="9" spans="1:37" ht="14.25" customHeight="1">
      <c r="B9" s="218" t="s">
        <v>170</v>
      </c>
      <c r="C9" s="219"/>
      <c r="D9" s="219"/>
      <c r="E9" s="219"/>
      <c r="F9" s="219"/>
      <c r="G9" s="219"/>
      <c r="H9" s="320"/>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2"/>
    </row>
    <row r="10" spans="1:37" ht="30" customHeight="1">
      <c r="B10" s="335" t="s">
        <v>194</v>
      </c>
      <c r="C10" s="266"/>
      <c r="D10" s="266"/>
      <c r="E10" s="266"/>
      <c r="F10" s="266"/>
      <c r="G10" s="266"/>
      <c r="H10" s="336"/>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8"/>
    </row>
    <row r="11" spans="1:37" ht="14.25" customHeight="1">
      <c r="B11" s="218" t="s">
        <v>10</v>
      </c>
      <c r="C11" s="219"/>
      <c r="D11" s="219"/>
      <c r="E11" s="219"/>
      <c r="F11" s="219"/>
      <c r="G11" s="219"/>
      <c r="H11" s="41" t="s">
        <v>11</v>
      </c>
      <c r="I11" s="318"/>
      <c r="J11" s="342"/>
      <c r="K11" s="42" t="s">
        <v>12</v>
      </c>
      <c r="L11" s="318"/>
      <c r="M11" s="319"/>
      <c r="N11" s="237"/>
      <c r="O11" s="238"/>
      <c r="P11" s="238"/>
      <c r="Q11" s="238"/>
      <c r="R11" s="238"/>
      <c r="S11" s="238"/>
      <c r="T11" s="238"/>
      <c r="U11" s="238"/>
      <c r="V11" s="238"/>
      <c r="W11" s="238"/>
      <c r="X11" s="238"/>
      <c r="Y11" s="238"/>
      <c r="Z11" s="238"/>
      <c r="AA11" s="238"/>
      <c r="AB11" s="238"/>
      <c r="AC11" s="238"/>
      <c r="AD11" s="238"/>
      <c r="AE11" s="238"/>
      <c r="AF11" s="238"/>
      <c r="AG11" s="239"/>
    </row>
    <row r="12" spans="1:37" ht="14.25" customHeight="1">
      <c r="B12" s="248" t="s">
        <v>13</v>
      </c>
      <c r="C12" s="249"/>
      <c r="D12" s="249"/>
      <c r="E12" s="249"/>
      <c r="F12" s="249"/>
      <c r="G12" s="250"/>
      <c r="H12" s="339" t="s">
        <v>277</v>
      </c>
      <c r="I12" s="340"/>
      <c r="J12" s="340"/>
      <c r="K12" s="340"/>
      <c r="L12" s="341"/>
      <c r="M12" s="349" t="s">
        <v>285</v>
      </c>
      <c r="N12" s="350"/>
      <c r="O12" s="350"/>
      <c r="P12" s="350"/>
      <c r="Q12" s="351"/>
      <c r="R12" s="352" t="s">
        <v>278</v>
      </c>
      <c r="S12" s="353"/>
      <c r="T12" s="353"/>
      <c r="U12" s="353"/>
      <c r="V12" s="353"/>
      <c r="W12" s="353"/>
      <c r="X12" s="353"/>
      <c r="Y12" s="353"/>
      <c r="Z12" s="354"/>
      <c r="AA12" s="352" t="s">
        <v>279</v>
      </c>
      <c r="AB12" s="353"/>
      <c r="AC12" s="353"/>
      <c r="AD12" s="353"/>
      <c r="AE12" s="353"/>
      <c r="AF12" s="353"/>
      <c r="AG12" s="354"/>
    </row>
    <row r="13" spans="1:37" ht="30" customHeight="1">
      <c r="B13" s="251"/>
      <c r="C13" s="202"/>
      <c r="D13" s="202"/>
      <c r="E13" s="202"/>
      <c r="F13" s="202"/>
      <c r="G13" s="252"/>
      <c r="H13" s="346"/>
      <c r="I13" s="347"/>
      <c r="J13" s="347"/>
      <c r="K13" s="347"/>
      <c r="L13" s="348"/>
      <c r="M13" s="343"/>
      <c r="N13" s="344"/>
      <c r="O13" s="344"/>
      <c r="P13" s="344"/>
      <c r="Q13" s="345"/>
      <c r="R13" s="170"/>
      <c r="S13" s="171"/>
      <c r="T13" s="171"/>
      <c r="U13" s="171"/>
      <c r="V13" s="171"/>
      <c r="W13" s="171"/>
      <c r="X13" s="171"/>
      <c r="Y13" s="171"/>
      <c r="Z13" s="172"/>
      <c r="AA13" s="170"/>
      <c r="AB13" s="171"/>
      <c r="AC13" s="171"/>
      <c r="AD13" s="171"/>
      <c r="AE13" s="171"/>
      <c r="AF13" s="171"/>
      <c r="AG13" s="172"/>
    </row>
    <row r="14" spans="1:37" ht="30" customHeight="1">
      <c r="B14" s="198" t="s">
        <v>43</v>
      </c>
      <c r="C14" s="199"/>
      <c r="D14" s="199"/>
      <c r="E14" s="199"/>
      <c r="F14" s="199"/>
      <c r="G14" s="199"/>
      <c r="H14" s="200"/>
      <c r="I14" s="191"/>
      <c r="J14" s="108" t="s">
        <v>12</v>
      </c>
      <c r="K14" s="191"/>
      <c r="L14" s="191"/>
      <c r="M14" s="108" t="s">
        <v>12</v>
      </c>
      <c r="N14" s="191"/>
      <c r="O14" s="191"/>
      <c r="P14" s="192"/>
      <c r="Q14" s="48"/>
      <c r="R14" s="201" t="s">
        <v>44</v>
      </c>
      <c r="S14" s="202"/>
      <c r="T14" s="202"/>
      <c r="U14" s="202"/>
      <c r="V14" s="202"/>
      <c r="W14" s="202"/>
      <c r="X14" s="200"/>
      <c r="Y14" s="191"/>
      <c r="Z14" s="108" t="s">
        <v>15</v>
      </c>
      <c r="AA14" s="191"/>
      <c r="AB14" s="191"/>
      <c r="AC14" s="108" t="s">
        <v>15</v>
      </c>
      <c r="AD14" s="191"/>
      <c r="AE14" s="191"/>
      <c r="AF14" s="192"/>
      <c r="AG14" s="48"/>
    </row>
    <row r="15" spans="1:37" ht="14.25" customHeight="1">
      <c r="B15" s="304" t="s">
        <v>169</v>
      </c>
      <c r="C15" s="305"/>
      <c r="D15" s="305"/>
      <c r="E15" s="305"/>
      <c r="F15" s="305"/>
      <c r="G15" s="305"/>
      <c r="H15" s="206"/>
      <c r="I15" s="207"/>
      <c r="J15" s="207"/>
      <c r="K15" s="207"/>
      <c r="L15" s="207"/>
      <c r="M15" s="207"/>
      <c r="N15" s="207"/>
      <c r="O15" s="357" t="str">
        <f ca="1">IFERROR(OFFSET(マスタ!W1,MATCH('（様式第２号）取扱店申込書'!O16,マスタ!W2:W100,0),1),"")</f>
        <v>ｷﾞﾝｺｳ</v>
      </c>
      <c r="P15" s="357"/>
      <c r="Q15" s="358"/>
      <c r="R15" s="304" t="s">
        <v>169</v>
      </c>
      <c r="S15" s="305"/>
      <c r="T15" s="305"/>
      <c r="U15" s="305"/>
      <c r="V15" s="305"/>
      <c r="W15" s="305"/>
      <c r="X15" s="206"/>
      <c r="Y15" s="207"/>
      <c r="Z15" s="207"/>
      <c r="AA15" s="207"/>
      <c r="AB15" s="207"/>
      <c r="AC15" s="207"/>
      <c r="AD15" s="207"/>
      <c r="AE15" s="357" t="str">
        <f ca="1">IFERROR(OFFSET(マスタ!Z1,MATCH('（様式第２号）取扱店申込書'!AE16,マスタ!Z2:Z101,0),1),"")</f>
        <v>ｼﾃﾝ</v>
      </c>
      <c r="AF15" s="357"/>
      <c r="AG15" s="358"/>
    </row>
    <row r="16" spans="1:37" ht="30" customHeight="1">
      <c r="B16" s="265" t="s">
        <v>16</v>
      </c>
      <c r="C16" s="266"/>
      <c r="D16" s="266"/>
      <c r="E16" s="266"/>
      <c r="F16" s="266"/>
      <c r="G16" s="266"/>
      <c r="H16" s="203"/>
      <c r="I16" s="204"/>
      <c r="J16" s="204"/>
      <c r="K16" s="204"/>
      <c r="L16" s="204"/>
      <c r="M16" s="204"/>
      <c r="N16" s="204"/>
      <c r="O16" s="355" t="s">
        <v>171</v>
      </c>
      <c r="P16" s="355"/>
      <c r="Q16" s="356"/>
      <c r="R16" s="265" t="s">
        <v>251</v>
      </c>
      <c r="S16" s="266"/>
      <c r="T16" s="266"/>
      <c r="U16" s="266"/>
      <c r="V16" s="266"/>
      <c r="W16" s="266"/>
      <c r="X16" s="203"/>
      <c r="Y16" s="204"/>
      <c r="Z16" s="204"/>
      <c r="AA16" s="204"/>
      <c r="AB16" s="204"/>
      <c r="AC16" s="204"/>
      <c r="AD16" s="204"/>
      <c r="AE16" s="359" t="s">
        <v>177</v>
      </c>
      <c r="AF16" s="359"/>
      <c r="AG16" s="360"/>
    </row>
    <row r="17" spans="2:37" ht="30" customHeight="1">
      <c r="B17" s="265" t="s">
        <v>6</v>
      </c>
      <c r="C17" s="266"/>
      <c r="D17" s="266"/>
      <c r="E17" s="266"/>
      <c r="F17" s="266"/>
      <c r="G17" s="266"/>
      <c r="H17" s="203"/>
      <c r="I17" s="204"/>
      <c r="J17" s="204"/>
      <c r="K17" s="204"/>
      <c r="L17" s="204"/>
      <c r="M17" s="204"/>
      <c r="N17" s="204"/>
      <c r="O17" s="204"/>
      <c r="P17" s="204"/>
      <c r="Q17" s="205"/>
      <c r="R17" s="265" t="s">
        <v>19</v>
      </c>
      <c r="S17" s="266"/>
      <c r="T17" s="266"/>
      <c r="U17" s="266"/>
      <c r="V17" s="266"/>
      <c r="W17" s="266"/>
      <c r="X17" s="259"/>
      <c r="Y17" s="257"/>
      <c r="Z17" s="257"/>
      <c r="AA17" s="257"/>
      <c r="AB17" s="257"/>
      <c r="AC17" s="257"/>
      <c r="AD17" s="257"/>
      <c r="AE17" s="257"/>
      <c r="AF17" s="257"/>
      <c r="AG17" s="258"/>
    </row>
    <row r="18" spans="2:37" ht="14.25" customHeight="1">
      <c r="B18" s="218" t="s">
        <v>170</v>
      </c>
      <c r="C18" s="219"/>
      <c r="D18" s="219"/>
      <c r="E18" s="219"/>
      <c r="F18" s="219"/>
      <c r="G18" s="219"/>
      <c r="H18" s="301"/>
      <c r="I18" s="302"/>
      <c r="J18" s="302"/>
      <c r="K18" s="302"/>
      <c r="L18" s="302"/>
      <c r="M18" s="302"/>
      <c r="N18" s="302"/>
      <c r="O18" s="302"/>
      <c r="P18" s="302"/>
      <c r="Q18" s="303"/>
      <c r="R18" s="43"/>
      <c r="S18" s="44"/>
      <c r="T18" s="44"/>
      <c r="U18" s="44"/>
      <c r="V18" s="44"/>
      <c r="W18" s="44"/>
      <c r="X18" s="44"/>
      <c r="Y18" s="44"/>
      <c r="Z18" s="44"/>
      <c r="AA18" s="44"/>
      <c r="AB18" s="44"/>
      <c r="AC18" s="44"/>
      <c r="AD18" s="44"/>
      <c r="AE18" s="44"/>
      <c r="AF18" s="44"/>
      <c r="AG18" s="45"/>
    </row>
    <row r="19" spans="2:37" ht="30" customHeight="1">
      <c r="B19" s="265" t="s">
        <v>20</v>
      </c>
      <c r="C19" s="266"/>
      <c r="D19" s="266"/>
      <c r="E19" s="266"/>
      <c r="F19" s="266"/>
      <c r="G19" s="266"/>
      <c r="H19" s="203"/>
      <c r="I19" s="204"/>
      <c r="J19" s="204"/>
      <c r="K19" s="204"/>
      <c r="L19" s="204"/>
      <c r="M19" s="204"/>
      <c r="N19" s="204"/>
      <c r="O19" s="204"/>
      <c r="P19" s="204"/>
      <c r="Q19" s="205"/>
      <c r="R19" s="46"/>
      <c r="S19" s="47"/>
      <c r="T19" s="47"/>
      <c r="U19" s="47"/>
      <c r="V19" s="47"/>
      <c r="W19" s="47"/>
      <c r="X19" s="47"/>
      <c r="Y19" s="47"/>
      <c r="Z19" s="47"/>
      <c r="AA19" s="47"/>
      <c r="AB19" s="47"/>
      <c r="AC19" s="47"/>
      <c r="AD19" s="47"/>
      <c r="AE19" s="47"/>
      <c r="AF19" s="47"/>
      <c r="AG19" s="48"/>
    </row>
    <row r="20" spans="2:37" ht="6" customHeight="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2:37" s="89" customFormat="1" ht="14.25" customHeight="1">
      <c r="B21" s="86"/>
      <c r="C21" s="87" t="s">
        <v>21</v>
      </c>
      <c r="D21" s="88" t="s">
        <v>22</v>
      </c>
      <c r="E21" s="86" t="s">
        <v>23</v>
      </c>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J21" s="88"/>
      <c r="AK21" s="90"/>
    </row>
    <row r="22" spans="2:37" ht="11.25" customHeight="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2:37" ht="14.25" customHeight="1">
      <c r="B23" s="1" t="s">
        <v>24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2:37" ht="14.25" customHeight="1">
      <c r="B24" s="218" t="s">
        <v>170</v>
      </c>
      <c r="C24" s="219"/>
      <c r="D24" s="219"/>
      <c r="E24" s="219"/>
      <c r="F24" s="219"/>
      <c r="G24" s="219"/>
      <c r="H24" s="49" t="s">
        <v>35</v>
      </c>
      <c r="I24" s="207"/>
      <c r="J24" s="207"/>
      <c r="K24" s="207"/>
      <c r="L24" s="207"/>
      <c r="M24" s="50" t="s">
        <v>36</v>
      </c>
      <c r="N24" s="207"/>
      <c r="O24" s="207"/>
      <c r="P24" s="207"/>
      <c r="Q24" s="208"/>
      <c r="R24" s="363" t="s">
        <v>25</v>
      </c>
      <c r="S24" s="364"/>
      <c r="T24" s="365"/>
      <c r="U24" s="366" t="s">
        <v>193</v>
      </c>
      <c r="V24" s="367"/>
      <c r="W24" s="367"/>
      <c r="X24" s="367"/>
      <c r="Y24" s="297"/>
      <c r="Z24" s="298"/>
      <c r="AA24" s="282"/>
      <c r="AB24" s="299" t="s">
        <v>27</v>
      </c>
      <c r="AC24" s="282"/>
      <c r="AD24" s="299" t="s">
        <v>28</v>
      </c>
      <c r="AE24" s="282"/>
      <c r="AF24" s="299" t="s">
        <v>29</v>
      </c>
      <c r="AG24" s="361"/>
    </row>
    <row r="25" spans="2:37" ht="30" customHeight="1">
      <c r="B25" s="265" t="s">
        <v>30</v>
      </c>
      <c r="C25" s="266"/>
      <c r="D25" s="266"/>
      <c r="E25" s="266"/>
      <c r="F25" s="266"/>
      <c r="G25" s="266"/>
      <c r="H25" s="51" t="s">
        <v>195</v>
      </c>
      <c r="I25" s="204"/>
      <c r="J25" s="204"/>
      <c r="K25" s="204"/>
      <c r="L25" s="204"/>
      <c r="M25" s="52" t="s">
        <v>196</v>
      </c>
      <c r="N25" s="204"/>
      <c r="O25" s="204"/>
      <c r="P25" s="204"/>
      <c r="Q25" s="205"/>
      <c r="R25" s="200"/>
      <c r="S25" s="191"/>
      <c r="T25" s="192"/>
      <c r="U25" s="201"/>
      <c r="V25" s="228"/>
      <c r="W25" s="228"/>
      <c r="X25" s="228"/>
      <c r="Y25" s="200"/>
      <c r="Z25" s="279"/>
      <c r="AA25" s="191"/>
      <c r="AB25" s="300"/>
      <c r="AC25" s="191"/>
      <c r="AD25" s="300"/>
      <c r="AE25" s="191"/>
      <c r="AF25" s="300"/>
      <c r="AG25" s="362"/>
    </row>
    <row r="26" spans="2:37" ht="14.25" customHeight="1">
      <c r="B26" s="218" t="s">
        <v>10</v>
      </c>
      <c r="C26" s="219"/>
      <c r="D26" s="219"/>
      <c r="E26" s="219"/>
      <c r="F26" s="219"/>
      <c r="G26" s="219"/>
      <c r="H26" s="41" t="s">
        <v>11</v>
      </c>
      <c r="I26" s="220"/>
      <c r="J26" s="221"/>
      <c r="K26" s="42" t="s">
        <v>12</v>
      </c>
      <c r="L26" s="220"/>
      <c r="M26" s="224"/>
      <c r="N26" s="237"/>
      <c r="O26" s="238"/>
      <c r="P26" s="238"/>
      <c r="Q26" s="238"/>
      <c r="R26" s="238"/>
      <c r="S26" s="238"/>
      <c r="T26" s="238"/>
      <c r="U26" s="238"/>
      <c r="V26" s="238"/>
      <c r="W26" s="238"/>
      <c r="X26" s="238"/>
      <c r="Y26" s="238"/>
      <c r="Z26" s="238"/>
      <c r="AA26" s="238"/>
      <c r="AB26" s="238"/>
      <c r="AC26" s="238"/>
      <c r="AD26" s="238"/>
      <c r="AE26" s="238"/>
      <c r="AF26" s="238"/>
      <c r="AG26" s="239"/>
    </row>
    <row r="27" spans="2:37" ht="14.25" customHeight="1">
      <c r="B27" s="248" t="s">
        <v>13</v>
      </c>
      <c r="C27" s="249"/>
      <c r="D27" s="249"/>
      <c r="E27" s="249"/>
      <c r="F27" s="249"/>
      <c r="G27" s="250"/>
      <c r="H27" s="290" t="s">
        <v>277</v>
      </c>
      <c r="I27" s="291"/>
      <c r="J27" s="291"/>
      <c r="K27" s="291"/>
      <c r="L27" s="178"/>
      <c r="M27" s="290" t="s">
        <v>285</v>
      </c>
      <c r="N27" s="291"/>
      <c r="O27" s="291"/>
      <c r="P27" s="291"/>
      <c r="Q27" s="178"/>
      <c r="R27" s="294" t="s">
        <v>280</v>
      </c>
      <c r="S27" s="295"/>
      <c r="T27" s="295"/>
      <c r="U27" s="295"/>
      <c r="V27" s="295"/>
      <c r="W27" s="295"/>
      <c r="X27" s="295"/>
      <c r="Y27" s="295"/>
      <c r="Z27" s="179"/>
      <c r="AA27" s="294" t="s">
        <v>279</v>
      </c>
      <c r="AB27" s="295"/>
      <c r="AC27" s="295"/>
      <c r="AD27" s="295"/>
      <c r="AE27" s="295"/>
      <c r="AF27" s="295"/>
      <c r="AG27" s="296"/>
    </row>
    <row r="28" spans="2:37" ht="30" customHeight="1">
      <c r="B28" s="251"/>
      <c r="C28" s="202"/>
      <c r="D28" s="202"/>
      <c r="E28" s="202"/>
      <c r="F28" s="202"/>
      <c r="G28" s="252"/>
      <c r="H28" s="222"/>
      <c r="I28" s="223"/>
      <c r="J28" s="223"/>
      <c r="K28" s="223"/>
      <c r="L28" s="289"/>
      <c r="M28" s="292"/>
      <c r="N28" s="173"/>
      <c r="O28" s="173"/>
      <c r="P28" s="173"/>
      <c r="Q28" s="293"/>
      <c r="R28" s="170"/>
      <c r="S28" s="171"/>
      <c r="T28" s="171"/>
      <c r="U28" s="171"/>
      <c r="V28" s="171"/>
      <c r="W28" s="171"/>
      <c r="X28" s="171"/>
      <c r="Y28" s="171"/>
      <c r="Z28" s="172"/>
      <c r="AA28" s="292"/>
      <c r="AB28" s="173"/>
      <c r="AC28" s="173"/>
      <c r="AD28" s="173"/>
      <c r="AE28" s="173"/>
      <c r="AF28" s="173"/>
      <c r="AG28" s="174"/>
    </row>
    <row r="29" spans="2:37" ht="30" customHeight="1">
      <c r="B29" s="198" t="s">
        <v>43</v>
      </c>
      <c r="C29" s="199"/>
      <c r="D29" s="199"/>
      <c r="E29" s="199"/>
      <c r="F29" s="199"/>
      <c r="G29" s="199"/>
      <c r="H29" s="200"/>
      <c r="I29" s="191"/>
      <c r="J29" s="108" t="s">
        <v>12</v>
      </c>
      <c r="K29" s="191"/>
      <c r="L29" s="191"/>
      <c r="M29" s="108" t="s">
        <v>32</v>
      </c>
      <c r="N29" s="191"/>
      <c r="O29" s="191"/>
      <c r="P29" s="192"/>
      <c r="Q29" s="48"/>
      <c r="R29" s="201" t="s">
        <v>44</v>
      </c>
      <c r="S29" s="202"/>
      <c r="T29" s="202"/>
      <c r="U29" s="202"/>
      <c r="V29" s="202"/>
      <c r="W29" s="202"/>
      <c r="X29" s="200"/>
      <c r="Y29" s="191"/>
      <c r="Z29" s="108" t="s">
        <v>32</v>
      </c>
      <c r="AA29" s="191"/>
      <c r="AB29" s="191"/>
      <c r="AC29" s="108" t="s">
        <v>12</v>
      </c>
      <c r="AD29" s="191"/>
      <c r="AE29" s="191"/>
      <c r="AF29" s="192"/>
      <c r="AG29" s="48"/>
    </row>
    <row r="30" spans="2:37" ht="11.25"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2:37" ht="14.25" customHeight="1">
      <c r="B31" s="1" t="s">
        <v>33</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2:37" ht="14.25" customHeight="1">
      <c r="B32" s="284" t="s">
        <v>34</v>
      </c>
      <c r="C32" s="233"/>
      <c r="D32" s="233"/>
      <c r="E32" s="233"/>
      <c r="F32" s="233"/>
      <c r="G32" s="285"/>
      <c r="H32" s="286"/>
      <c r="I32" s="287"/>
      <c r="J32" s="287"/>
      <c r="K32" s="287"/>
      <c r="L32" s="287"/>
      <c r="M32" s="287"/>
      <c r="N32" s="287"/>
      <c r="O32" s="287"/>
      <c r="P32" s="287"/>
      <c r="Q32" s="288"/>
      <c r="R32" s="284" t="s">
        <v>170</v>
      </c>
      <c r="S32" s="233"/>
      <c r="T32" s="233"/>
      <c r="U32" s="233"/>
      <c r="V32" s="233"/>
      <c r="W32" s="285"/>
      <c r="X32" s="49" t="s">
        <v>35</v>
      </c>
      <c r="Y32" s="207"/>
      <c r="Z32" s="207"/>
      <c r="AA32" s="207"/>
      <c r="AB32" s="207"/>
      <c r="AC32" s="50" t="s">
        <v>36</v>
      </c>
      <c r="AD32" s="207"/>
      <c r="AE32" s="207"/>
      <c r="AF32" s="207"/>
      <c r="AG32" s="208"/>
    </row>
    <row r="33" spans="2:37" ht="14.25" customHeight="1">
      <c r="B33" s="269" t="s">
        <v>170</v>
      </c>
      <c r="C33" s="270"/>
      <c r="D33" s="270"/>
      <c r="E33" s="270"/>
      <c r="F33" s="270"/>
      <c r="G33" s="270"/>
      <c r="H33" s="271"/>
      <c r="I33" s="272"/>
      <c r="J33" s="272"/>
      <c r="K33" s="272"/>
      <c r="L33" s="272"/>
      <c r="M33" s="272"/>
      <c r="N33" s="272"/>
      <c r="O33" s="272"/>
      <c r="P33" s="272"/>
      <c r="Q33" s="273"/>
      <c r="R33" s="274" t="s">
        <v>37</v>
      </c>
      <c r="S33" s="275"/>
      <c r="T33" s="275"/>
      <c r="U33" s="275"/>
      <c r="V33" s="275"/>
      <c r="W33" s="275"/>
      <c r="X33" s="276" t="s">
        <v>38</v>
      </c>
      <c r="Y33" s="263"/>
      <c r="Z33" s="263"/>
      <c r="AA33" s="263"/>
      <c r="AB33" s="278"/>
      <c r="AC33" s="280" t="s">
        <v>39</v>
      </c>
      <c r="AD33" s="263"/>
      <c r="AE33" s="263"/>
      <c r="AF33" s="263"/>
      <c r="AG33" s="264"/>
    </row>
    <row r="34" spans="2:37" ht="30" customHeight="1">
      <c r="B34" s="265" t="s">
        <v>40</v>
      </c>
      <c r="C34" s="266"/>
      <c r="D34" s="266"/>
      <c r="E34" s="266"/>
      <c r="F34" s="266"/>
      <c r="G34" s="266"/>
      <c r="H34" s="203"/>
      <c r="I34" s="204"/>
      <c r="J34" s="204"/>
      <c r="K34" s="204"/>
      <c r="L34" s="204"/>
      <c r="M34" s="204"/>
      <c r="N34" s="204"/>
      <c r="O34" s="204"/>
      <c r="P34" s="204"/>
      <c r="Q34" s="205"/>
      <c r="R34" s="201"/>
      <c r="S34" s="228"/>
      <c r="T34" s="228"/>
      <c r="U34" s="228"/>
      <c r="V34" s="228"/>
      <c r="W34" s="228"/>
      <c r="X34" s="277"/>
      <c r="Y34" s="191"/>
      <c r="Z34" s="191"/>
      <c r="AA34" s="191"/>
      <c r="AB34" s="279"/>
      <c r="AC34" s="281"/>
      <c r="AD34" s="191"/>
      <c r="AE34" s="191"/>
      <c r="AF34" s="191"/>
      <c r="AG34" s="192"/>
    </row>
    <row r="35" spans="2:37" ht="14.25" customHeight="1">
      <c r="B35" s="218" t="s">
        <v>10</v>
      </c>
      <c r="C35" s="219"/>
      <c r="D35" s="219"/>
      <c r="E35" s="219"/>
      <c r="F35" s="219"/>
      <c r="G35" s="219"/>
      <c r="H35" s="41" t="s">
        <v>41</v>
      </c>
      <c r="I35" s="267"/>
      <c r="J35" s="268"/>
      <c r="K35" s="109" t="s">
        <v>42</v>
      </c>
      <c r="L35" s="282"/>
      <c r="M35" s="283"/>
      <c r="N35" s="237"/>
      <c r="O35" s="238"/>
      <c r="P35" s="238"/>
      <c r="Q35" s="238"/>
      <c r="R35" s="238"/>
      <c r="S35" s="238"/>
      <c r="T35" s="238"/>
      <c r="U35" s="238"/>
      <c r="V35" s="238"/>
      <c r="W35" s="238"/>
      <c r="X35" s="238"/>
      <c r="Y35" s="238"/>
      <c r="Z35" s="238"/>
      <c r="AA35" s="238"/>
      <c r="AB35" s="238"/>
      <c r="AC35" s="238"/>
      <c r="AD35" s="238"/>
      <c r="AE35" s="238"/>
      <c r="AF35" s="238"/>
      <c r="AG35" s="239"/>
    </row>
    <row r="36" spans="2:37" ht="14.25" customHeight="1">
      <c r="B36" s="248" t="s">
        <v>13</v>
      </c>
      <c r="C36" s="249"/>
      <c r="D36" s="249"/>
      <c r="E36" s="249"/>
      <c r="F36" s="249"/>
      <c r="G36" s="250"/>
      <c r="H36" s="290" t="s">
        <v>277</v>
      </c>
      <c r="I36" s="291"/>
      <c r="J36" s="291"/>
      <c r="K36" s="291"/>
      <c r="L36" s="291"/>
      <c r="M36" s="291" t="s">
        <v>285</v>
      </c>
      <c r="N36" s="291"/>
      <c r="O36" s="291"/>
      <c r="P36" s="291"/>
      <c r="Q36" s="291"/>
      <c r="R36" s="295" t="s">
        <v>280</v>
      </c>
      <c r="S36" s="295"/>
      <c r="T36" s="295"/>
      <c r="U36" s="295"/>
      <c r="V36" s="295"/>
      <c r="W36" s="295"/>
      <c r="X36" s="295"/>
      <c r="Y36" s="295"/>
      <c r="Z36" s="295"/>
      <c r="AA36" s="295" t="s">
        <v>279</v>
      </c>
      <c r="AB36" s="295"/>
      <c r="AC36" s="295"/>
      <c r="AD36" s="295"/>
      <c r="AE36" s="295"/>
      <c r="AF36" s="295"/>
      <c r="AG36" s="296"/>
    </row>
    <row r="37" spans="2:37" ht="30" customHeight="1">
      <c r="B37" s="251"/>
      <c r="C37" s="202"/>
      <c r="D37" s="202"/>
      <c r="E37" s="202"/>
      <c r="F37" s="202"/>
      <c r="G37" s="252"/>
      <c r="H37" s="222"/>
      <c r="I37" s="223"/>
      <c r="J37" s="223"/>
      <c r="K37" s="223"/>
      <c r="L37" s="223"/>
      <c r="M37" s="173"/>
      <c r="N37" s="173"/>
      <c r="O37" s="173"/>
      <c r="P37" s="173"/>
      <c r="Q37" s="173"/>
      <c r="R37" s="173"/>
      <c r="S37" s="173"/>
      <c r="T37" s="173"/>
      <c r="U37" s="173"/>
      <c r="V37" s="173"/>
      <c r="W37" s="173"/>
      <c r="X37" s="173"/>
      <c r="Y37" s="173"/>
      <c r="Z37" s="173"/>
      <c r="AA37" s="173"/>
      <c r="AB37" s="173"/>
      <c r="AC37" s="173"/>
      <c r="AD37" s="173"/>
      <c r="AE37" s="173"/>
      <c r="AF37" s="173"/>
      <c r="AG37" s="174"/>
    </row>
    <row r="38" spans="2:37" ht="30" customHeight="1">
      <c r="B38" s="198" t="s">
        <v>43</v>
      </c>
      <c r="C38" s="199"/>
      <c r="D38" s="199"/>
      <c r="E38" s="199"/>
      <c r="F38" s="199"/>
      <c r="G38" s="199"/>
      <c r="H38" s="200"/>
      <c r="I38" s="191"/>
      <c r="J38" s="108" t="s">
        <v>12</v>
      </c>
      <c r="K38" s="191"/>
      <c r="L38" s="191"/>
      <c r="M38" s="108" t="s">
        <v>12</v>
      </c>
      <c r="N38" s="191"/>
      <c r="O38" s="191"/>
      <c r="P38" s="192"/>
      <c r="Q38" s="48"/>
      <c r="R38" s="201" t="s">
        <v>44</v>
      </c>
      <c r="S38" s="202"/>
      <c r="T38" s="202"/>
      <c r="U38" s="202"/>
      <c r="V38" s="202"/>
      <c r="W38" s="202"/>
      <c r="X38" s="200"/>
      <c r="Y38" s="191"/>
      <c r="Z38" s="108" t="s">
        <v>42</v>
      </c>
      <c r="AA38" s="191"/>
      <c r="AB38" s="191"/>
      <c r="AC38" s="108" t="s">
        <v>42</v>
      </c>
      <c r="AD38" s="191"/>
      <c r="AE38" s="191"/>
      <c r="AF38" s="192"/>
      <c r="AG38" s="48"/>
    </row>
    <row r="39" spans="2:37" ht="30" customHeight="1">
      <c r="B39" s="198" t="s">
        <v>45</v>
      </c>
      <c r="C39" s="199"/>
      <c r="D39" s="199"/>
      <c r="E39" s="199"/>
      <c r="F39" s="199"/>
      <c r="G39" s="199"/>
      <c r="H39" s="253"/>
      <c r="I39" s="254"/>
      <c r="J39" s="254"/>
      <c r="K39" s="254"/>
      <c r="L39" s="254"/>
      <c r="M39" s="254"/>
      <c r="N39" s="254"/>
      <c r="O39" s="254"/>
      <c r="P39" s="254"/>
      <c r="Q39" s="255"/>
      <c r="R39" s="198" t="s">
        <v>46</v>
      </c>
      <c r="S39" s="199"/>
      <c r="T39" s="199"/>
      <c r="U39" s="199"/>
      <c r="V39" s="199"/>
      <c r="W39" s="199"/>
      <c r="X39" s="256"/>
      <c r="Y39" s="257"/>
      <c r="Z39" s="257"/>
      <c r="AA39" s="257"/>
      <c r="AB39" s="257"/>
      <c r="AC39" s="257"/>
      <c r="AD39" s="257"/>
      <c r="AE39" s="257"/>
      <c r="AF39" s="257"/>
      <c r="AG39" s="258"/>
      <c r="AJ39" s="105" t="s">
        <v>284</v>
      </c>
      <c r="AK39" s="107" t="str">
        <f>IF(COUNTBLANK(X39),"未入力",IF(OR(COUNTIF(X39,"*!*") = 1,COUNTIF(X39,"*""*")= 1,COUNTIF(X39,"*#*") = 1,COUNTIF(X39,"*$*") = 1,COUNTIF(X39,"*%*") = 1,COUNTIF(X39,"*&amp;*") = 1,COUNTIF(X39,"*'*") = 1,COUNTIF(X39,"*(*") = 1,COUNTIF(X39,"*)*") = 1,COUNTIF(X39,"*=*") = 1,COUNTIF(X39,"*~*") = 1,COUNTIF(X39,"*^*") = 1,COUNTIF(X39,"*|*") = 1,COUNTIF(X39,"*\*") = 1,COUNTIF(X39,"*`*") = 1,COUNTIF(X39,"*{*") = 1,COUNTIF(X39,"*[*") = 1,COUNTIF(X39,"*}*") = 1,COUNTIF(X39,"*]*") = 1,COUNTIF(X39,"*~**") = 1,COUNTIF(X39,"*:*") = 1,COUNTIF(X39,"*+*") = 1,COUNTIF(X39,"*;*") = 1,COUNTIF(X39,"*&lt;*") = 1,COUNTIF(X39,"*,*") = 1,COUNTIF(X39,"*&gt;*") = 1,COUNTIF(X39,"*~?*") = 1,COUNTIF(X39,"*/*") = 1,COUNTIF(X39,"* *") = 1,COUNTIF(X39,"*@*") &lt;&gt; 1,COUNTIF(X39,"*@*@*")&gt;0,LENB(ASC(X39)) &lt;&gt; LENB(X39),NOT(LEN(X39) &lt;= 128)),"あり","なし"))</f>
        <v>未入力</v>
      </c>
    </row>
    <row r="40" spans="2:37" ht="30" customHeight="1">
      <c r="B40" s="198" t="s">
        <v>47</v>
      </c>
      <c r="C40" s="199"/>
      <c r="D40" s="199"/>
      <c r="E40" s="199"/>
      <c r="F40" s="199"/>
      <c r="G40" s="199"/>
      <c r="H40" s="259"/>
      <c r="I40" s="257"/>
      <c r="J40" s="257"/>
      <c r="K40" s="257"/>
      <c r="L40" s="257"/>
      <c r="M40" s="257"/>
      <c r="N40" s="257"/>
      <c r="O40" s="257"/>
      <c r="P40" s="257"/>
      <c r="Q40" s="258"/>
      <c r="R40" s="260"/>
      <c r="S40" s="261"/>
      <c r="T40" s="261"/>
      <c r="U40" s="261"/>
      <c r="V40" s="261"/>
      <c r="W40" s="261"/>
      <c r="X40" s="261"/>
      <c r="Y40" s="261"/>
      <c r="Z40" s="261"/>
      <c r="AA40" s="261"/>
      <c r="AB40" s="261"/>
      <c r="AC40" s="261"/>
      <c r="AD40" s="261"/>
      <c r="AE40" s="261"/>
      <c r="AF40" s="261"/>
      <c r="AG40" s="262"/>
    </row>
    <row r="41" spans="2:37" ht="22.5" customHeight="1">
      <c r="B41" s="198" t="s">
        <v>49</v>
      </c>
      <c r="C41" s="245"/>
      <c r="D41" s="245"/>
      <c r="E41" s="245"/>
      <c r="F41" s="245"/>
      <c r="G41" s="245"/>
      <c r="H41" s="235" t="s">
        <v>291</v>
      </c>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6"/>
    </row>
    <row r="42" spans="2:37" ht="14.25" customHeight="1">
      <c r="B42" s="218" t="s">
        <v>51</v>
      </c>
      <c r="C42" s="219"/>
      <c r="D42" s="219"/>
      <c r="E42" s="246" t="s">
        <v>52</v>
      </c>
      <c r="F42" s="219"/>
      <c r="G42" s="247"/>
      <c r="H42" s="219" t="s">
        <v>53</v>
      </c>
      <c r="I42" s="219"/>
      <c r="J42" s="219"/>
      <c r="K42" s="232" t="s">
        <v>54</v>
      </c>
      <c r="L42" s="233"/>
      <c r="M42" s="234"/>
      <c r="N42" s="246" t="s">
        <v>55</v>
      </c>
      <c r="O42" s="219"/>
      <c r="P42" s="247"/>
      <c r="Q42" s="246" t="s">
        <v>56</v>
      </c>
      <c r="R42" s="219"/>
      <c r="S42" s="247"/>
      <c r="T42" s="219" t="s">
        <v>57</v>
      </c>
      <c r="U42" s="219"/>
      <c r="V42" s="219"/>
      <c r="W42" s="246" t="s">
        <v>58</v>
      </c>
      <c r="X42" s="219"/>
      <c r="Y42" s="247"/>
      <c r="Z42" s="219" t="s">
        <v>59</v>
      </c>
      <c r="AA42" s="219"/>
      <c r="AB42" s="219"/>
      <c r="AC42" s="230"/>
      <c r="AD42" s="231"/>
      <c r="AE42" s="231"/>
      <c r="AF42" s="44"/>
      <c r="AG42" s="45"/>
    </row>
    <row r="43" spans="2:37" ht="22.5" customHeight="1">
      <c r="B43" s="215"/>
      <c r="C43" s="216"/>
      <c r="D43" s="216"/>
      <c r="E43" s="217"/>
      <c r="F43" s="217"/>
      <c r="G43" s="217"/>
      <c r="H43" s="217"/>
      <c r="I43" s="217"/>
      <c r="J43" s="217"/>
      <c r="K43" s="240"/>
      <c r="L43" s="216"/>
      <c r="M43" s="241"/>
      <c r="N43" s="217"/>
      <c r="O43" s="217"/>
      <c r="P43" s="217"/>
      <c r="Q43" s="217"/>
      <c r="R43" s="217"/>
      <c r="S43" s="217"/>
      <c r="T43" s="217"/>
      <c r="U43" s="217"/>
      <c r="V43" s="217"/>
      <c r="W43" s="217"/>
      <c r="X43" s="217"/>
      <c r="Y43" s="217"/>
      <c r="Z43" s="217"/>
      <c r="AA43" s="217"/>
      <c r="AB43" s="240"/>
      <c r="AC43" s="242"/>
      <c r="AD43" s="243"/>
      <c r="AE43" s="244"/>
      <c r="AF43" s="47"/>
      <c r="AG43" s="48"/>
      <c r="AJ43" s="105" t="s">
        <v>250</v>
      </c>
      <c r="AK43" s="107" t="str">
        <f>IF(OR(COUNTIF(B43:AE43,B43)&gt;1,COUNTIF(B43:AE43,E43)&gt;1,COUNTIF(B43:AE43,H43)&gt;1,COUNTIF(B43:AE43,K43)&gt;1,COUNTIF(B43:AE43,N43)&gt;1,COUNTIF(B43:AE43,Q43)&gt;1,COUNTIF(B43:AE43,T43)&gt;1,COUNTIF(B43:AE43,W43)&gt;1,COUNTIF(B43:AE43,Z43)&gt;1,COUNTIF(B43:AE43,AC43)&gt;1),"重複あり","重複なし")</f>
        <v>重複なし</v>
      </c>
    </row>
    <row r="44" spans="2:37" ht="11.2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2:37" ht="14.25" customHeight="1">
      <c r="B45" s="53" t="str">
        <f>退避用!B45</f>
        <v>４.各種加盟店ツールの送付先についてご入力ください</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row>
    <row r="46" spans="2:37" ht="14.25" customHeight="1">
      <c r="B46" s="218" t="s">
        <v>10</v>
      </c>
      <c r="C46" s="219"/>
      <c r="D46" s="219"/>
      <c r="E46" s="219"/>
      <c r="F46" s="219"/>
      <c r="G46" s="219"/>
      <c r="H46" s="41" t="s">
        <v>11</v>
      </c>
      <c r="I46" s="220"/>
      <c r="J46" s="221"/>
      <c r="K46" s="42" t="s">
        <v>12</v>
      </c>
      <c r="L46" s="220"/>
      <c r="M46" s="224"/>
      <c r="N46" s="237"/>
      <c r="O46" s="238"/>
      <c r="P46" s="238"/>
      <c r="Q46" s="238"/>
      <c r="R46" s="238"/>
      <c r="S46" s="238"/>
      <c r="T46" s="238"/>
      <c r="U46" s="238"/>
      <c r="V46" s="238"/>
      <c r="W46" s="238"/>
      <c r="X46" s="238"/>
      <c r="Y46" s="238"/>
      <c r="Z46" s="238"/>
      <c r="AA46" s="238"/>
      <c r="AB46" s="238"/>
      <c r="AC46" s="238"/>
      <c r="AD46" s="238"/>
      <c r="AE46" s="238"/>
      <c r="AF46" s="238"/>
      <c r="AG46" s="239"/>
    </row>
    <row r="47" spans="2:37" ht="14.25" customHeight="1">
      <c r="B47" s="225" t="s">
        <v>13</v>
      </c>
      <c r="C47" s="226"/>
      <c r="D47" s="226"/>
      <c r="E47" s="226"/>
      <c r="F47" s="226"/>
      <c r="G47" s="227"/>
      <c r="H47" s="175" t="s">
        <v>277</v>
      </c>
      <c r="I47" s="176"/>
      <c r="J47" s="176"/>
      <c r="K47" s="176"/>
      <c r="L47" s="177"/>
      <c r="M47" s="178" t="s">
        <v>285</v>
      </c>
      <c r="N47" s="176"/>
      <c r="O47" s="176"/>
      <c r="P47" s="176"/>
      <c r="Q47" s="177"/>
      <c r="R47" s="179" t="s">
        <v>278</v>
      </c>
      <c r="S47" s="180"/>
      <c r="T47" s="180"/>
      <c r="U47" s="180"/>
      <c r="V47" s="180"/>
      <c r="W47" s="180"/>
      <c r="X47" s="180"/>
      <c r="Y47" s="180"/>
      <c r="Z47" s="181"/>
      <c r="AA47" s="179" t="s">
        <v>279</v>
      </c>
      <c r="AB47" s="180"/>
      <c r="AC47" s="180"/>
      <c r="AD47" s="180"/>
      <c r="AE47" s="180"/>
      <c r="AF47" s="180"/>
      <c r="AG47" s="214"/>
    </row>
    <row r="48" spans="2:37" ht="30" customHeight="1">
      <c r="B48" s="201"/>
      <c r="C48" s="228"/>
      <c r="D48" s="228"/>
      <c r="E48" s="228"/>
      <c r="F48" s="228"/>
      <c r="G48" s="229"/>
      <c r="H48" s="222"/>
      <c r="I48" s="223"/>
      <c r="J48" s="223"/>
      <c r="K48" s="223"/>
      <c r="L48" s="223"/>
      <c r="M48" s="173"/>
      <c r="N48" s="173"/>
      <c r="O48" s="173"/>
      <c r="P48" s="173"/>
      <c r="Q48" s="173"/>
      <c r="R48" s="170"/>
      <c r="S48" s="171"/>
      <c r="T48" s="171"/>
      <c r="U48" s="171"/>
      <c r="V48" s="171"/>
      <c r="W48" s="171"/>
      <c r="X48" s="171"/>
      <c r="Y48" s="171"/>
      <c r="Z48" s="172"/>
      <c r="AA48" s="173"/>
      <c r="AB48" s="173"/>
      <c r="AC48" s="173"/>
      <c r="AD48" s="173"/>
      <c r="AE48" s="173"/>
      <c r="AF48" s="173"/>
      <c r="AG48" s="174"/>
    </row>
    <row r="49" spans="2:37" ht="30" customHeight="1">
      <c r="B49" s="198" t="s">
        <v>43</v>
      </c>
      <c r="C49" s="199"/>
      <c r="D49" s="199"/>
      <c r="E49" s="199"/>
      <c r="F49" s="199"/>
      <c r="G49" s="199"/>
      <c r="H49" s="200"/>
      <c r="I49" s="191"/>
      <c r="J49" s="108" t="s">
        <v>12</v>
      </c>
      <c r="K49" s="191"/>
      <c r="L49" s="191"/>
      <c r="M49" s="108" t="s">
        <v>12</v>
      </c>
      <c r="N49" s="191"/>
      <c r="O49" s="191"/>
      <c r="P49" s="192"/>
      <c r="Q49" s="48"/>
      <c r="R49" s="201" t="s">
        <v>44</v>
      </c>
      <c r="S49" s="202"/>
      <c r="T49" s="202"/>
      <c r="U49" s="202"/>
      <c r="V49" s="202"/>
      <c r="W49" s="202"/>
      <c r="X49" s="200"/>
      <c r="Y49" s="191"/>
      <c r="Z49" s="108" t="s">
        <v>42</v>
      </c>
      <c r="AA49" s="191"/>
      <c r="AB49" s="191"/>
      <c r="AC49" s="108" t="s">
        <v>42</v>
      </c>
      <c r="AD49" s="191"/>
      <c r="AE49" s="191"/>
      <c r="AF49" s="192"/>
      <c r="AG49" s="48"/>
    </row>
    <row r="50" spans="2:37" ht="14.25" customHeight="1">
      <c r="B50" s="212" t="s">
        <v>267</v>
      </c>
      <c r="C50" s="213"/>
      <c r="D50" s="213"/>
      <c r="E50" s="213"/>
      <c r="F50" s="213"/>
      <c r="G50" s="213"/>
      <c r="H50" s="206"/>
      <c r="I50" s="207"/>
      <c r="J50" s="207"/>
      <c r="K50" s="207"/>
      <c r="L50" s="207"/>
      <c r="M50" s="207"/>
      <c r="N50" s="207"/>
      <c r="O50" s="207"/>
      <c r="P50" s="207"/>
      <c r="Q50" s="207"/>
      <c r="R50" s="207"/>
      <c r="S50" s="207"/>
      <c r="T50" s="207"/>
      <c r="U50" s="207"/>
      <c r="V50" s="207"/>
      <c r="W50" s="208"/>
      <c r="X50" s="209" t="str">
        <f>送付先宛名末尾カナ</f>
        <v>(ｻﾝｻﾝﾎﾟｲﾝﾄ)</v>
      </c>
      <c r="Y50" s="210"/>
      <c r="Z50" s="210"/>
      <c r="AA50" s="210"/>
      <c r="AB50" s="210"/>
      <c r="AC50" s="210"/>
      <c r="AD50" s="210"/>
      <c r="AE50" s="210"/>
      <c r="AF50" s="210"/>
      <c r="AG50" s="211"/>
      <c r="AJ50" s="105" t="s">
        <v>276</v>
      </c>
      <c r="AK50" s="107">
        <f>60-LEN(ASC(X50))</f>
        <v>49</v>
      </c>
    </row>
    <row r="51" spans="2:37" ht="30" customHeight="1">
      <c r="B51" s="193" t="s">
        <v>198</v>
      </c>
      <c r="C51" s="194"/>
      <c r="D51" s="194"/>
      <c r="E51" s="194"/>
      <c r="F51" s="194"/>
      <c r="G51" s="194"/>
      <c r="H51" s="203"/>
      <c r="I51" s="204"/>
      <c r="J51" s="204"/>
      <c r="K51" s="204"/>
      <c r="L51" s="204"/>
      <c r="M51" s="204"/>
      <c r="N51" s="204"/>
      <c r="O51" s="204"/>
      <c r="P51" s="204"/>
      <c r="Q51" s="204"/>
      <c r="R51" s="204"/>
      <c r="S51" s="204"/>
      <c r="T51" s="204"/>
      <c r="U51" s="204"/>
      <c r="V51" s="204"/>
      <c r="W51" s="205"/>
      <c r="X51" s="195" t="str">
        <f>送付先宛名末尾</f>
        <v>（さんさんポイント）</v>
      </c>
      <c r="Y51" s="196"/>
      <c r="Z51" s="196"/>
      <c r="AA51" s="196"/>
      <c r="AB51" s="196"/>
      <c r="AC51" s="196"/>
      <c r="AD51" s="196"/>
      <c r="AE51" s="196"/>
      <c r="AF51" s="196"/>
      <c r="AG51" s="197"/>
      <c r="AJ51" s="105" t="s">
        <v>212</v>
      </c>
      <c r="AK51" s="107">
        <f>30-LEN(X51)</f>
        <v>20</v>
      </c>
    </row>
    <row r="52" spans="2:37" ht="6"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7" s="89" customFormat="1" ht="14.25" customHeight="1">
      <c r="B53" s="86"/>
      <c r="C53" s="87" t="str">
        <f>退避用!C53</f>
        <v>※２</v>
      </c>
      <c r="D53" s="88" t="str">
        <f>退避用!D53</f>
        <v>：</v>
      </c>
      <c r="E53" s="86" t="str">
        <f>退避用!E53</f>
        <v>宛名は会社名、加盟店名、代表者名のいずれかを19文字以内でご記入ください。</v>
      </c>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J53" s="88"/>
      <c r="AK53" s="90"/>
    </row>
    <row r="54" spans="2:37" s="89" customFormat="1" ht="14.25" customHeight="1">
      <c r="B54" s="86"/>
      <c r="C54" s="86"/>
      <c r="D54" s="86"/>
      <c r="E54" s="86" t="str">
        <f>退避用!E54</f>
        <v>また、宛名末尾には「（さんさんポイント）」が固定で印字されます。予めご了承ください。</v>
      </c>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J54" s="88"/>
      <c r="AK54" s="90"/>
    </row>
    <row r="55" spans="2:37" ht="11.2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2:37" ht="14.25" customHeight="1">
      <c r="B56" s="59" t="str">
        <f>退避用!B56</f>
        <v>５.どの商店会に加盟しているかご入力ください　※本店が京都市外の加盟店様のみ記載ください</v>
      </c>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2:37" ht="14.25" customHeight="1">
      <c r="B57" s="182"/>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4"/>
    </row>
    <row r="58" spans="2:37" ht="14.25" customHeight="1">
      <c r="B58" s="185"/>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7"/>
    </row>
    <row r="59" spans="2:37" ht="14.25" customHeight="1">
      <c r="B59" s="185"/>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7"/>
    </row>
    <row r="60" spans="2:37" ht="14.25" customHeight="1">
      <c r="B60" s="185"/>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7"/>
    </row>
    <row r="61" spans="2:37" ht="14.25" customHeight="1">
      <c r="B61" s="188"/>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90"/>
    </row>
    <row r="62" spans="2:37" ht="6"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7" ht="14.25" customHeight="1">
      <c r="B63" s="1"/>
      <c r="C63" s="1"/>
      <c r="D63" s="1"/>
      <c r="E63" s="1"/>
      <c r="F63" s="1"/>
      <c r="G63" s="1"/>
      <c r="H63" s="1"/>
      <c r="I63" s="1"/>
      <c r="J63" s="1"/>
      <c r="K63" s="1"/>
      <c r="L63" s="1"/>
      <c r="M63" s="1"/>
      <c r="N63" s="40" t="s">
        <v>61</v>
      </c>
      <c r="O63" s="1"/>
      <c r="P63" s="1"/>
      <c r="Q63" s="1"/>
      <c r="R63" s="1"/>
      <c r="S63" s="1"/>
      <c r="T63" s="1"/>
      <c r="U63" s="1"/>
      <c r="V63" s="1"/>
      <c r="W63" s="1"/>
      <c r="X63" s="1"/>
      <c r="Y63" s="1"/>
      <c r="Z63" s="1"/>
      <c r="AA63" s="1"/>
      <c r="AB63" s="1"/>
      <c r="AC63" s="1"/>
      <c r="AD63" s="1"/>
      <c r="AE63" s="1"/>
      <c r="AF63" s="1"/>
      <c r="AG63" s="1"/>
    </row>
    <row r="64" spans="2:37" ht="6"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7" ht="14.25" customHeight="1">
      <c r="B65" s="1"/>
      <c r="C65" s="1"/>
      <c r="D65" s="1"/>
      <c r="E65" s="1"/>
      <c r="F65" s="1"/>
      <c r="G65" s="1"/>
      <c r="H65" s="1"/>
      <c r="I65" s="1"/>
      <c r="J65" s="1"/>
      <c r="K65" s="1"/>
      <c r="L65" s="1"/>
      <c r="M65" s="1"/>
      <c r="N65" s="40" t="s">
        <v>62</v>
      </c>
      <c r="O65" s="1"/>
      <c r="P65" s="1"/>
      <c r="Q65" s="1"/>
      <c r="R65" s="1"/>
      <c r="S65" s="1"/>
      <c r="T65" s="1"/>
      <c r="U65" s="1"/>
      <c r="V65" s="1"/>
      <c r="W65" s="1"/>
      <c r="X65" s="1"/>
      <c r="Y65" s="1"/>
      <c r="Z65" s="1"/>
      <c r="AA65" s="1"/>
      <c r="AB65" s="1"/>
      <c r="AC65" s="1"/>
      <c r="AD65" s="1"/>
      <c r="AE65" s="1"/>
      <c r="AF65" s="1"/>
      <c r="AG65" s="1"/>
    </row>
    <row r="66" spans="2:37" s="6" customFormat="1" ht="14.25" customHeight="1">
      <c r="B66" s="7"/>
      <c r="C66" s="7"/>
      <c r="D66" s="7"/>
      <c r="E66" s="7"/>
      <c r="F66" s="7"/>
      <c r="G66" s="7"/>
      <c r="H66" s="7"/>
      <c r="I66" s="7"/>
      <c r="J66" s="7"/>
      <c r="K66" s="7"/>
      <c r="L66" s="7"/>
      <c r="M66" s="7"/>
      <c r="N66" s="7"/>
      <c r="O66" s="7"/>
      <c r="P66" s="9" t="str">
        <f>退避用!P66</f>
        <v>さんさんポイント担当　　TEL：075-647-3535　/　受付時間：平日9：00～17:00</v>
      </c>
      <c r="Q66" s="7"/>
      <c r="R66" s="7"/>
      <c r="S66" s="7"/>
      <c r="T66" s="7"/>
      <c r="U66" s="7"/>
      <c r="V66" s="7"/>
      <c r="W66" s="7"/>
      <c r="X66" s="7"/>
      <c r="Y66" s="7"/>
      <c r="Z66" s="7"/>
      <c r="AA66" s="7"/>
      <c r="AB66" s="7"/>
      <c r="AC66" s="7"/>
      <c r="AD66" s="7"/>
      <c r="AE66" s="7"/>
      <c r="AF66" s="7"/>
      <c r="AG66" s="7"/>
      <c r="AJ66" s="77"/>
      <c r="AK66" s="78"/>
    </row>
    <row r="67" spans="2:37" ht="3.75"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sheetData>
  <sheetProtection algorithmName="SHA-512" hashValue="77r4FwbEBeUwvtNAXXsCCxE333ON1NZgSIIU8u+/ehx3S3HCZlLA9OPCevD/qc3T+/vFWDq2mzHR1CZ6Je+o+w==" saltValue="pgKj4LJet9sm+VXsjrsdFA==" spinCount="100000" sheet="1" objects="1" scenarios="1"/>
  <mergeCells count="195">
    <mergeCell ref="AA37:AG37"/>
    <mergeCell ref="H36:L36"/>
    <mergeCell ref="M36:Q36"/>
    <mergeCell ref="R36:Z36"/>
    <mergeCell ref="AA36:AG36"/>
    <mergeCell ref="X17:AG17"/>
    <mergeCell ref="O16:Q16"/>
    <mergeCell ref="H16:N16"/>
    <mergeCell ref="X15:AD15"/>
    <mergeCell ref="X16:AD16"/>
    <mergeCell ref="AE15:AG15"/>
    <mergeCell ref="AE16:AG16"/>
    <mergeCell ref="R15:W15"/>
    <mergeCell ref="H15:N15"/>
    <mergeCell ref="O15:Q15"/>
    <mergeCell ref="R16:W16"/>
    <mergeCell ref="R17:W17"/>
    <mergeCell ref="AD24:AD25"/>
    <mergeCell ref="AE24:AE25"/>
    <mergeCell ref="AF24:AF25"/>
    <mergeCell ref="AG24:AG25"/>
    <mergeCell ref="R25:T25"/>
    <mergeCell ref="R24:T24"/>
    <mergeCell ref="U24:X25"/>
    <mergeCell ref="B10:G10"/>
    <mergeCell ref="H10:AG10"/>
    <mergeCell ref="B11:G11"/>
    <mergeCell ref="B14:G14"/>
    <mergeCell ref="H14:I14"/>
    <mergeCell ref="K14:L14"/>
    <mergeCell ref="R14:W14"/>
    <mergeCell ref="X14:Y14"/>
    <mergeCell ref="AA14:AB14"/>
    <mergeCell ref="H12:L12"/>
    <mergeCell ref="AD14:AF14"/>
    <mergeCell ref="I11:J11"/>
    <mergeCell ref="B12:G13"/>
    <mergeCell ref="M13:Q13"/>
    <mergeCell ref="H13:L13"/>
    <mergeCell ref="R13:Z13"/>
    <mergeCell ref="M12:Q12"/>
    <mergeCell ref="R12:Z12"/>
    <mergeCell ref="AA12:AG12"/>
    <mergeCell ref="AA13:AG13"/>
    <mergeCell ref="B9:G9"/>
    <mergeCell ref="H9:AG9"/>
    <mergeCell ref="B7:G8"/>
    <mergeCell ref="AB7:AC7"/>
    <mergeCell ref="AD7:AE7"/>
    <mergeCell ref="AF7:AG7"/>
    <mergeCell ref="L8:P8"/>
    <mergeCell ref="Q8:T8"/>
    <mergeCell ref="X3:AG3"/>
    <mergeCell ref="X4:AG4"/>
    <mergeCell ref="Y5:AG5"/>
    <mergeCell ref="U8:Y8"/>
    <mergeCell ref="Z8:AC8"/>
    <mergeCell ref="AD8:AE8"/>
    <mergeCell ref="AF8:AG8"/>
    <mergeCell ref="I1:Z1"/>
    <mergeCell ref="H7:K8"/>
    <mergeCell ref="L7:P7"/>
    <mergeCell ref="Q7:T7"/>
    <mergeCell ref="U7:Y7"/>
    <mergeCell ref="Z7:AA7"/>
    <mergeCell ref="L11:M11"/>
    <mergeCell ref="N11:AG11"/>
    <mergeCell ref="N14:P14"/>
    <mergeCell ref="B26:G26"/>
    <mergeCell ref="I26:J26"/>
    <mergeCell ref="B18:G18"/>
    <mergeCell ref="H18:Q18"/>
    <mergeCell ref="B19:G19"/>
    <mergeCell ref="H19:Q19"/>
    <mergeCell ref="B24:G24"/>
    <mergeCell ref="B16:G16"/>
    <mergeCell ref="B15:G15"/>
    <mergeCell ref="B17:G17"/>
    <mergeCell ref="H17:Q17"/>
    <mergeCell ref="B25:G25"/>
    <mergeCell ref="Y24:Z25"/>
    <mergeCell ref="AA24:AA25"/>
    <mergeCell ref="AB24:AB25"/>
    <mergeCell ref="AC24:AC25"/>
    <mergeCell ref="H27:L27"/>
    <mergeCell ref="N24:Q24"/>
    <mergeCell ref="N25:Q25"/>
    <mergeCell ref="L26:M26"/>
    <mergeCell ref="N26:AG26"/>
    <mergeCell ref="I25:L25"/>
    <mergeCell ref="I24:L24"/>
    <mergeCell ref="B27:G28"/>
    <mergeCell ref="H28:L28"/>
    <mergeCell ref="M27:Q27"/>
    <mergeCell ref="M28:Q28"/>
    <mergeCell ref="R28:Z28"/>
    <mergeCell ref="R27:Z27"/>
    <mergeCell ref="AA28:AG28"/>
    <mergeCell ref="AA27:AG27"/>
    <mergeCell ref="AA29:AB29"/>
    <mergeCell ref="AD29:AF29"/>
    <mergeCell ref="B32:G32"/>
    <mergeCell ref="H32:Q32"/>
    <mergeCell ref="R32:W32"/>
    <mergeCell ref="Y32:AB32"/>
    <mergeCell ref="AD32:AG32"/>
    <mergeCell ref="B29:G29"/>
    <mergeCell ref="H29:I29"/>
    <mergeCell ref="K29:L29"/>
    <mergeCell ref="R29:W29"/>
    <mergeCell ref="X29:Y29"/>
    <mergeCell ref="N29:P29"/>
    <mergeCell ref="AD33:AG34"/>
    <mergeCell ref="B34:G34"/>
    <mergeCell ref="H34:Q34"/>
    <mergeCell ref="B35:G35"/>
    <mergeCell ref="I35:J35"/>
    <mergeCell ref="B33:G33"/>
    <mergeCell ref="H33:Q33"/>
    <mergeCell ref="R33:W34"/>
    <mergeCell ref="X33:X34"/>
    <mergeCell ref="Y33:AB34"/>
    <mergeCell ref="AC33:AC34"/>
    <mergeCell ref="N35:AG35"/>
    <mergeCell ref="L35:M35"/>
    <mergeCell ref="H37:L37"/>
    <mergeCell ref="B41:G41"/>
    <mergeCell ref="B42:D42"/>
    <mergeCell ref="E42:G42"/>
    <mergeCell ref="H42:J42"/>
    <mergeCell ref="N42:P42"/>
    <mergeCell ref="Q42:S42"/>
    <mergeCell ref="T42:V42"/>
    <mergeCell ref="W42:Y42"/>
    <mergeCell ref="B36:G37"/>
    <mergeCell ref="M37:Q37"/>
    <mergeCell ref="R37:Z37"/>
    <mergeCell ref="B39:G39"/>
    <mergeCell ref="H39:Q39"/>
    <mergeCell ref="R39:W39"/>
    <mergeCell ref="X39:AG39"/>
    <mergeCell ref="B40:G40"/>
    <mergeCell ref="H40:Q40"/>
    <mergeCell ref="R40:W40"/>
    <mergeCell ref="X40:AG40"/>
    <mergeCell ref="B38:G38"/>
    <mergeCell ref="H38:I38"/>
    <mergeCell ref="K38:L38"/>
    <mergeCell ref="R38:W38"/>
    <mergeCell ref="X38:Y38"/>
    <mergeCell ref="AA38:AB38"/>
    <mergeCell ref="AC42:AE42"/>
    <mergeCell ref="N38:P38"/>
    <mergeCell ref="K42:M42"/>
    <mergeCell ref="H41:AG41"/>
    <mergeCell ref="N46:AG46"/>
    <mergeCell ref="K43:M43"/>
    <mergeCell ref="Q43:S43"/>
    <mergeCell ref="T43:V43"/>
    <mergeCell ref="W43:Y43"/>
    <mergeCell ref="Z43:AB43"/>
    <mergeCell ref="AC43:AE43"/>
    <mergeCell ref="AD38:AF38"/>
    <mergeCell ref="Z42:AB42"/>
    <mergeCell ref="B43:D43"/>
    <mergeCell ref="E43:G43"/>
    <mergeCell ref="H43:J43"/>
    <mergeCell ref="N43:P43"/>
    <mergeCell ref="B46:G46"/>
    <mergeCell ref="I46:J46"/>
    <mergeCell ref="H48:L48"/>
    <mergeCell ref="L46:M46"/>
    <mergeCell ref="B47:G48"/>
    <mergeCell ref="M48:Q48"/>
    <mergeCell ref="R48:Z48"/>
    <mergeCell ref="AA48:AG48"/>
    <mergeCell ref="H47:L47"/>
    <mergeCell ref="M47:Q47"/>
    <mergeCell ref="R47:Z47"/>
    <mergeCell ref="B57:AG61"/>
    <mergeCell ref="AA49:AB49"/>
    <mergeCell ref="AD49:AF49"/>
    <mergeCell ref="B51:G51"/>
    <mergeCell ref="X51:AG51"/>
    <mergeCell ref="B49:G49"/>
    <mergeCell ref="H49:I49"/>
    <mergeCell ref="K49:L49"/>
    <mergeCell ref="R49:W49"/>
    <mergeCell ref="X49:Y49"/>
    <mergeCell ref="N49:P49"/>
    <mergeCell ref="H51:W51"/>
    <mergeCell ref="H50:W50"/>
    <mergeCell ref="X50:AG50"/>
    <mergeCell ref="B50:G50"/>
    <mergeCell ref="AA47:AG47"/>
  </mergeCells>
  <phoneticPr fontId="3"/>
  <conditionalFormatting sqref="B43:AE43">
    <cfRule type="expression" dxfId="58" priority="4">
      <formula>IF($AK$43="重複あり",TRUE,FALSE)</formula>
    </cfRule>
  </conditionalFormatting>
  <conditionalFormatting sqref="H33:Q34 I35 L35 N35 M37 H37:H38 K38 N38 X38 AA38 AD38">
    <cfRule type="expression" dxfId="57" priority="11">
      <formula>IF($H$7="個人",TRUE,FALUE)</formula>
    </cfRule>
  </conditionalFormatting>
  <conditionalFormatting sqref="R37:AG37">
    <cfRule type="expression" dxfId="56" priority="1">
      <formula>IF($H$7="個人",TRUE,FALUE)</formula>
    </cfRule>
  </conditionalFormatting>
  <conditionalFormatting sqref="AF7:AG8">
    <cfRule type="expression" dxfId="55" priority="9">
      <formula>IF($AB$7="解約",FALUE,TRUE)</formula>
    </cfRule>
  </conditionalFormatting>
  <conditionalFormatting sqref="AK39">
    <cfRule type="expression" dxfId="54" priority="2">
      <formula>IF($AK$43="重複あり",TRUE,FALSE)</formula>
    </cfRule>
  </conditionalFormatting>
  <conditionalFormatting sqref="AK43">
    <cfRule type="expression" dxfId="53" priority="3">
      <formula>IF($AK$43="重複あり",TRUE,FALSE)</formula>
    </cfRule>
  </conditionalFormatting>
  <dataValidations xWindow="617" yWindow="354" count="43">
    <dataValidation type="list" allowBlank="1" showInputMessage="1" showErrorMessage="1" error="プルダウンから選択してください。" promptTitle="入力時の注意事項" prompt="プルダウンから選択してください" sqref="AF7:AG7">
      <formula1>INDIRECT("解区")</formula1>
    </dataValidation>
    <dataValidation operator="equal" allowBlank="1" showInputMessage="1" showErrorMessage="1" sqref="U8"/>
    <dataValidation imeMode="halfKatakana" allowBlank="1" showInputMessage="1" showErrorMessage="1" promptTitle="入力時の注意事項" prompt="半角カナで入力してください" sqref="H33:Q33 H9:AG9 H18:Q18 N24 AD32:AG32 Y32:AB32 I24 N11:AG11 N26:AG26 N35:AG35 N46:AG46"/>
    <dataValidation type="textLength" imeMode="off" operator="equal" allowBlank="1" showInputMessage="1" showErrorMessage="1" errorTitle="設定を変更してください！" error="口座番号は「7桁」で入力してください。" promptTitle="入力時の注意事項" prompt="口座番号は頭「０」を含めて、そのままご入力ください。_x000a_桁数が７桁未満の場合は、先頭に「０」を入力してください。_x000a_例）12345　→　0012345" sqref="X17:AG17">
      <formula1>7</formula1>
    </dataValidation>
    <dataValidation type="list" imeMode="hiragana" allowBlank="1" showInputMessage="1" showErrorMessage="1" error="プルダウンから選択してください。" sqref="H7:K8">
      <formula1>INDIRECT("事業形態")</formula1>
    </dataValidation>
    <dataValidation type="list" allowBlank="1" showInputMessage="1" showErrorMessage="1" error="プルダウンから選択してください。" promptTitle="入力時の注意事項" prompt="プルダウンから選択してください" sqref="Y24">
      <formula1>INDIRECT("年号")</formula1>
    </dataValidation>
    <dataValidation type="list" allowBlank="1" showInputMessage="1" showErrorMessage="1" error="プルダウンから選択してください。" promptTitle="入力時の注意事項" prompt="プルダウンから選択してください" sqref="H17:Q17">
      <formula1>INDIRECT("口座種別")</formula1>
    </dataValidation>
    <dataValidation type="list" allowBlank="1" showInputMessage="1" showErrorMessage="1" error="プルダウンから選択してください。" sqref="R25:T25">
      <formula1>INDIRECT("性別")</formula1>
    </dataValidation>
    <dataValidation type="list" allowBlank="1" showInputMessage="1" showErrorMessage="1" error="プルダウンから選択してください。" promptTitle="入力時の注意事項" prompt="プルダウンから選択してください" sqref="H40:Q40">
      <formula1>INDIRECT("ジャンル")</formula1>
    </dataValidation>
    <dataValidation type="list" allowBlank="1" showInputMessage="1" showErrorMessage="1" error="プルダウンから選択してください。" promptTitle="入力時の注意事項" prompt="プルダウンから選択してください" sqref="AB7:AC7">
      <formula1>INDIRECT("種別")</formula1>
    </dataValidation>
    <dataValidation imeMode="off" allowBlank="1" showInputMessage="1" showErrorMessage="1" sqref="H32:Q32 H39:Q39"/>
    <dataValidation type="list" allowBlank="1" showInputMessage="1" showErrorMessage="1" error="プルダウンから選択してください。" promptTitle="入力時の注意事項" prompt="プルダウンから選択してください" sqref="AK8">
      <formula1>INDIRECT("解約理由")</formula1>
    </dataValidation>
    <dataValidation imeMode="halfKatakana" allowBlank="1" showInputMessage="1" showErrorMessage="1" promptTitle="入力時の注意事項" prompt="半角カナ大文字で入力してください" sqref="X15 AE15"/>
    <dataValidation type="list" allowBlank="1" showInputMessage="1" showErrorMessage="1" error="プルダウンから選択してください。" promptTitle="入力時の注意事項" prompt="プルダウンから選択してください" sqref="O16:Q16">
      <formula1>INDIRECT("金融機関種別")</formula1>
    </dataValidation>
    <dataValidation type="list" allowBlank="1" showInputMessage="1" showErrorMessage="1" error="プルダウンから選択してください。" promptTitle="入力時の注意事項" prompt="プルダウンから選択してください" sqref="AE16">
      <formula1>INDIRECT("金融支店種別")</formula1>
    </dataValidation>
    <dataValidation type="custom" imeMode="hiragana" allowBlank="1" showInputMessage="1" showErrorMessage="1" errorTitle="設定を変更してください！" error="金融機関銀行名に「ゆうちょ銀行」は設定できません。_x000a__x000a_設定不可対象：_x000a_「ゆうちょ」「郵貯」「ユウチョ」を含む入力すべて" sqref="H16:N16">
      <formula1>IF(AND(COUNTIF(H16,"*ゆうちょ*")=0,COUNTIF(H16,"*郵貯*")=0,COUNTIF(H16,"*ユウチョ*")=0),TRUE,FALSE)</formula1>
    </dataValidation>
    <dataValidation type="custom" imeMode="disabled" allowBlank="1" showInputMessage="1" showErrorMessage="1" errorTitle="設定を変更してください！" error="FAX番号は「半角数値」で入力してください。" sqref="X49:Y49 X14:Y14 AA14:AB14 AD14:AF14 X29:Y29 AA29:AB29 AD29:AF29 X38:Y38 AA38:AB38 AD38:AF38 AA49:AB49 AD49:AF49">
      <formula1>IF(AND(ISNUMBER(VALUE(X14)),LENB(X14)=LEN(X14)),TRUE,FALSE)</formula1>
    </dataValidation>
    <dataValidation type="custom" imeMode="disabled" operator="greaterThanOrEqual" allowBlank="1" showInputMessage="1" showErrorMessage="1" errorTitle="設定を変更してください！" error="電話番号は「半角数値」で入力してください。" sqref="H14:I14">
      <formula1>IF(AND(ISNUMBER(VALUE(H14)),LENB(H14)=LEN(H14)),TRUE,FALSE)</formula1>
    </dataValidation>
    <dataValidation type="custom" imeMode="disabled" allowBlank="1" showInputMessage="1" showErrorMessage="1" errorTitle="設定を変更してください！" error="電話番号は「半角数値」で入力してください。" sqref="N14:P14 H29:I29 K29:L29 N29:P29 H38:I38 K38:L38 N38:P38 K49:L49 N49:P49 K14:L14 H49:I49">
      <formula1>IF(AND(ISNUMBER(VALUE(H14)),LENB(H14)=LEN(H14)),TRUE,FALSE)</formula1>
    </dataValidation>
    <dataValidation type="custom" imeMode="disabled" allowBlank="1" showInputMessage="1" showErrorMessage="1" errorTitle="設定を変更してください！" error="郵便番号は「半角数値」で入力してください。" sqref="I11:J11 I26:J26 L35:M35 L11:M11 L26:M26 I35:J35 I46:J46 L46:M46">
      <formula1>IF(AND(ISNUMBER(VALUE(I11)),LENB(I11)=LEN(I11)),TRUE,FALSE)</formula1>
    </dataValidation>
    <dataValidation type="custom" imeMode="halfKatakana" allowBlank="1" showInputMessage="1" showErrorMessage="1" errorTitle="設定を変更してください！" error="金融機関銀行名に「ゆうちょ銀行」は設定できません。_x000a__x000a_設定不可対象：_x000a_「ﾕｳﾁｮ」「ﾕｳﾁﾖ」「ユウチョ」「ユウチヨ」を含む入力すべて" promptTitle="入力時の注意事項" prompt="半角カナ大文字で入力してください" sqref="H15:N15">
      <formula1>IF(AND(COUNTIF(H15,"*ﾕｳﾁｮ*")=0,COUNTIF(H15,"*ﾕｳﾁﾖ*")=0,COUNTIF(H15,"*ユウチョ*")=0,COUNTIF(H15,"*ユウチヨ*")=0),TRUE,FALSE)</formula1>
    </dataValidation>
    <dataValidation type="custom" imeMode="disabled" operator="lessThanOrEqual" allowBlank="1" showInputMessage="1" showErrorMessage="1" errorTitle="設定を変更してください！" error="生年月日(日)は「半角数値2桁以内」で設定してください。" sqref="AE24:AE25">
      <formula1>IF(AND(ISNUMBER(VALUE(AE24)),LENB(AE24)=LEN(AE24),LEN(AE24)&lt;=2,VALUE(AE24)&gt;=1,VALUE(AE24)&lt;=31),TRUE,FALSE)</formula1>
    </dataValidation>
    <dataValidation type="custom" imeMode="disabled" operator="lessThanOrEqual" allowBlank="1" showInputMessage="1" showErrorMessage="1" errorTitle="設定を変更してください！" error="生年月日(年)は「半角数値2桁以内」で設定してください。" sqref="AA24:AA25">
      <formula1>IF(AND(ISNUMBER(VALUE(AA24)),LENB(AA24)=LEN(AA24),LEN(AA24)&lt;=2,VALUE(AA24)&gt;=1),TRUE,FALSE)</formula1>
    </dataValidation>
    <dataValidation type="custom" imeMode="disabled" operator="lessThanOrEqual" allowBlank="1" showInputMessage="1" showErrorMessage="1" errorTitle="設定を変更してください！" error="生年月日(月)は「半角数値2桁以内」で設定してください。" sqref="AC24:AC25">
      <formula1>IF(AND(ISNUMBER(VALUE(AC24)),LENB(AC24)=LEN(AC24),LEN(AC24)&lt;=2,VALUE(AC24)&gt;=1,VALUE(AC24)&lt;=12),TRUE,FALSE)</formula1>
    </dataValidation>
    <dataValidation type="list" allowBlank="1" showInputMessage="1" showErrorMessage="1" error="プルダウンから選択してください。" promptTitle="入力時の注意事項" prompt="プルダウンから選択してください" sqref="H48:L48 H37:L37 H13">
      <formula1>INDIRECT("都道府県")</formula1>
    </dataValidation>
    <dataValidation type="list" allowBlank="1" showInputMessage="1" showErrorMessage="1" error="プルダウンから選択してください。" promptTitle="入力時の注意事項" prompt="プルダウンから選択してください_x000a_" sqref="B43:AE43">
      <formula1>INDIRECT("カテゴリ")</formula1>
    </dataValidation>
    <dataValidation imeMode="hiragana" allowBlank="1" showInputMessage="1" showErrorMessage="1" sqref="Y33:AB34 B57:AG61 AD33:AG34 I25:L25 N25:Q25 X16"/>
    <dataValidation type="custom" imeMode="disabled" allowBlank="1" showInputMessage="1" showErrorMessage="1" errorTitle="設定を変更してください！" error="加盟店番号は「半角数値」で入力してください。" sqref="U7:Y7">
      <formula1>IF(AND(ISNUMBER(VALUE(U7)),LENB(U7)=LEN(U7)),TRUE,FALSE)</formula1>
    </dataValidation>
    <dataValidation type="list" imeMode="hiragana" allowBlank="1" showInputMessage="1" showErrorMessage="1" error="プルダウンから選択してください。" promptTitle="入力時の注意事項" prompt="プルダウンから選択してください" sqref="H28">
      <formula1>INDIRECT("都道府県")</formula1>
    </dataValidation>
    <dataValidation type="textLength" imeMode="hiragana" operator="lessThanOrEqual" allowBlank="1" showInputMessage="1" showErrorMessage="1" errorTitle="設定を変更してください！" error="口座名義人は「30文字以内」で設定してください。" sqref="H19:Q19">
      <formula1>30</formula1>
    </dataValidation>
    <dataValidation type="textLength" imeMode="hiragana" operator="lessThanOrEqual" allowBlank="1" showInputMessage="1" showErrorMessage="1" errorTitle="設定を変更してください！" error="会社名／屋号は「30文字以内」で設定してください。" sqref="H10:AG10">
      <formula1>30</formula1>
    </dataValidation>
    <dataValidation type="textLength" imeMode="hiragana" operator="lessThanOrEqual" allowBlank="1" showInputMessage="1" showErrorMessage="1" errorTitle="設定を変更してください！" error="店舗名は「20文字以内」で設定してください。" sqref="H34:Q34">
      <formula1>20</formula1>
    </dataValidation>
    <dataValidation type="custom" allowBlank="1" showInputMessage="1" showErrorMessage="1" errorTitle="設定を変更してください！" error="宛名は宛名末尾を含め「29文字以内」で入力してください。_x000a_※桁数は印刷外「宛名桁数」参照" sqref="H51:W51">
      <formula1>IF(LEN(H51)&lt;=30-LEN(X51),TRUE,FALSE)</formula1>
    </dataValidation>
    <dataValidation type="custom" imeMode="halfKatakana" allowBlank="1" showInputMessage="1" showErrorMessage="1" errorTitle="設定を変更してください！" error="宛名ｶﾅは宛名末尾ｶﾅを含め「半角59文字以内」で入力してください。_x000a_※桁数は印刷外「宛名ｶﾅ桁数」参照_x000a_※漢字ひらながが入力された場合、1文字カウントとなります" sqref="H50:W50">
      <formula1>IF(LEN(ASC(H50))&lt;=60-LEN(ASC(X50)),TRUE,FALSE)</formula1>
    </dataValidation>
    <dataValidation type="textLength" operator="lessThanOrEqual" allowBlank="1" showInputMessage="1" showErrorMessage="1" errorTitle="設定を変更してください！" error="建物名・号室は「40文字以内」で設定してください。" sqref="AA28:AG28">
      <formula1>40</formula1>
    </dataValidation>
    <dataValidation allowBlank="1" showInputMessage="1" errorTitle="設定を変更してください！" error="郵便番号は「半角数値」で入力してください。" sqref="M27:Q27"/>
    <dataValidation allowBlank="1" showInputMessage="1" showErrorMessage="1" errorTitle="設定を変更してください！" error="郵便番号は「半角数値」で入力してください。" sqref="M36:Q36 M47:Q47"/>
    <dataValidation imeMode="hiragana" operator="lessThanOrEqual" allowBlank="1" showInputMessage="1" showErrorMessage="1" errorTitle="設定を変更してください！" error="住所は「45文字以内」で設定してください。" sqref="M13:Q13"/>
    <dataValidation type="textLength" imeMode="hiragana" operator="lessThanOrEqual" allowBlank="1" showInputMessage="1" showErrorMessage="1" errorTitle="設定を変更してください！" error="建物名・号室は「40文字以内」で設定してください。" sqref="AA13:AG13 AA37:AG37 AA48:AG48">
      <formula1>40</formula1>
    </dataValidation>
    <dataValidation operator="lessThanOrEqual" allowBlank="1" showInputMessage="1" showErrorMessage="1" sqref="M28:Q28"/>
    <dataValidation imeMode="hiragana" operator="lessThanOrEqual" allowBlank="1" showInputMessage="1" showErrorMessage="1" sqref="M37:Q37 M48:Q48"/>
    <dataValidation type="custom" imeMode="off" allowBlank="1" showInputMessage="1" showErrorMessage="1" error="注意事項をご確認のうえ_x000a_再度、店舗メールアドレスを入力してください。" promptTitle="入力時の注意事項" prompt="128桁以内の半角英数字のみ許容。下記の記号以外は利用できません「-」「_」「.」「@」" sqref="X39:AG39">
      <formula1>OR(AK39="なし",AK39="未入力")</formula1>
    </dataValidation>
    <dataValidation type="textLength" imeMode="hiragana" operator="lessThanOrEqual" allowBlank="1" showInputMessage="1" showErrorMessage="1" errorTitle="設定を変更してください！" error="丁番地は「40文字以内」で設定してください。" promptTitle="入力時の注意事項" prompt="通り名は「丁番地」にご記入ください" sqref="R13:Z13 R28:Z28 R37:Z37 R48:Z48">
      <formula1>40</formula1>
    </dataValidation>
  </dataValidations>
  <printOptions horizontalCentered="1"/>
  <pageMargins left="0.23622047244094491" right="0.23622047244094491" top="0.23622047244094491" bottom="0.23622047244094491" header="0.23622047244094491" footer="0.23622047244094491"/>
  <pageSetup paperSize="9" scale="9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69696"/>
    <pageSetUpPr fitToPage="1"/>
  </sheetPr>
  <dimension ref="A1:AV67"/>
  <sheetViews>
    <sheetView showGridLines="0" view="pageBreakPreview" zoomScaleNormal="100" zoomScaleSheetLayoutView="100" workbookViewId="0">
      <selection activeCell="AA49" sqref="AA49:AB49"/>
    </sheetView>
  </sheetViews>
  <sheetFormatPr defaultColWidth="2.8984375" defaultRowHeight="14.25" customHeight="1"/>
  <cols>
    <col min="1" max="1" width="0.59765625" style="6" customWidth="1"/>
    <col min="2" max="33" width="3" style="6" customWidth="1"/>
    <col min="34" max="34" width="0.59765625" style="6" customWidth="1"/>
    <col min="35" max="35" width="2.8984375" style="8"/>
    <col min="36" max="37" width="2.8984375" style="8" customWidth="1"/>
    <col min="38" max="48" width="2.8984375" style="8"/>
    <col min="49" max="16384" width="2.8984375" style="6"/>
  </cols>
  <sheetData>
    <row r="1" spans="1:37" ht="32.25" customHeight="1">
      <c r="A1" s="4"/>
      <c r="B1" s="55" t="str">
        <f>管理用!C5</f>
        <v>様式_第２号</v>
      </c>
      <c r="C1" s="5"/>
      <c r="D1" s="5"/>
      <c r="E1" s="5"/>
      <c r="F1" s="5"/>
      <c r="G1" s="5"/>
      <c r="H1" s="5"/>
      <c r="I1" s="306" t="str">
        <f>管理用!C6</f>
        <v>京都市さんさんポイント取扱店申込書</v>
      </c>
      <c r="J1" s="306"/>
      <c r="K1" s="306"/>
      <c r="L1" s="306"/>
      <c r="M1" s="306"/>
      <c r="N1" s="306"/>
      <c r="O1" s="306"/>
      <c r="P1" s="306"/>
      <c r="Q1" s="306"/>
      <c r="R1" s="306"/>
      <c r="S1" s="306"/>
      <c r="T1" s="306"/>
      <c r="U1" s="306"/>
      <c r="V1" s="306"/>
      <c r="W1" s="306"/>
      <c r="X1" s="306"/>
      <c r="Y1" s="306"/>
      <c r="Z1" s="306"/>
      <c r="AA1" s="5"/>
      <c r="AB1" s="5"/>
      <c r="AC1" s="5"/>
      <c r="AD1" s="5"/>
      <c r="AE1" s="5"/>
      <c r="AF1" s="5"/>
      <c r="AG1" s="5"/>
      <c r="AH1" s="4"/>
    </row>
    <row r="2" spans="1:37" ht="11.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7" s="8" customFormat="1" ht="14.25" customHeight="1">
      <c r="B3" s="9" t="s">
        <v>0</v>
      </c>
      <c r="C3" s="9"/>
      <c r="D3" s="9"/>
      <c r="E3" s="9"/>
      <c r="F3" s="9"/>
      <c r="G3" s="9"/>
      <c r="H3" s="9"/>
      <c r="I3" s="9"/>
      <c r="J3" s="9"/>
      <c r="K3" s="9"/>
      <c r="L3" s="9"/>
      <c r="M3" s="9"/>
      <c r="N3" s="9"/>
      <c r="O3" s="9"/>
      <c r="P3" s="9"/>
      <c r="Q3" s="9"/>
      <c r="R3" s="9"/>
      <c r="T3" s="9" t="s">
        <v>1</v>
      </c>
      <c r="U3" s="9"/>
      <c r="V3" s="9"/>
      <c r="W3" s="9"/>
      <c r="X3" s="10" t="str">
        <f>管理用!C9</f>
        <v>info@kyoto-repoint.jp</v>
      </c>
      <c r="Y3" s="9"/>
      <c r="Z3" s="9"/>
      <c r="AA3" s="9"/>
      <c r="AB3" s="9"/>
      <c r="AC3" s="9"/>
      <c r="AD3" s="9"/>
      <c r="AE3" s="9"/>
      <c r="AF3" s="9"/>
      <c r="AG3" s="9"/>
    </row>
    <row r="4" spans="1:37" s="8" customFormat="1" ht="14.25" customHeight="1">
      <c r="B4" s="9" t="s">
        <v>2</v>
      </c>
      <c r="C4" s="9"/>
      <c r="D4" s="9"/>
      <c r="E4" s="9"/>
      <c r="F4" s="9"/>
      <c r="G4" s="9"/>
      <c r="H4" s="9"/>
      <c r="I4" s="9"/>
      <c r="J4" s="9"/>
      <c r="K4" s="9"/>
      <c r="L4" s="9"/>
      <c r="M4" s="9"/>
      <c r="N4" s="9"/>
      <c r="O4" s="9"/>
      <c r="P4" s="9"/>
      <c r="Q4" s="9"/>
      <c r="R4" s="9"/>
      <c r="S4" s="9"/>
      <c r="T4" s="9"/>
      <c r="U4" s="9"/>
      <c r="V4" s="9"/>
      <c r="W4" s="9"/>
      <c r="X4" s="40" t="str">
        <f>管理用!C10</f>
        <v>（公財）京都市環境保全活動推進協会　</v>
      </c>
      <c r="Y4" s="9"/>
      <c r="Z4" s="9"/>
      <c r="AA4" s="9"/>
      <c r="AB4" s="9"/>
      <c r="AC4" s="9"/>
      <c r="AD4" s="9"/>
      <c r="AE4" s="9"/>
      <c r="AF4" s="9"/>
      <c r="AG4" s="9"/>
    </row>
    <row r="5" spans="1:37" s="8" customFormat="1" ht="14.25" customHeight="1">
      <c r="B5" s="9"/>
      <c r="C5" s="9"/>
      <c r="D5" s="9"/>
      <c r="E5" s="9"/>
      <c r="F5" s="9"/>
      <c r="G5" s="9"/>
      <c r="H5" s="9"/>
      <c r="I5" s="9"/>
      <c r="J5" s="9"/>
      <c r="K5" s="9"/>
      <c r="L5" s="9"/>
      <c r="M5" s="9"/>
      <c r="N5" s="9"/>
      <c r="O5" s="9"/>
      <c r="P5" s="9"/>
      <c r="Q5" s="9"/>
      <c r="R5" s="9"/>
      <c r="S5" s="9"/>
      <c r="T5" s="9"/>
      <c r="U5" s="9"/>
      <c r="V5" s="9"/>
      <c r="W5" s="9"/>
      <c r="Y5" s="9" t="str">
        <f>管理用!C11&amp;" "&amp;管理用!C12</f>
        <v>企画広報室　 （さんさんポイント担当宛）</v>
      </c>
      <c r="Z5" s="9"/>
      <c r="AA5" s="9"/>
      <c r="AB5" s="9"/>
      <c r="AC5" s="9"/>
      <c r="AD5" s="9"/>
      <c r="AE5" s="9"/>
      <c r="AF5" s="9"/>
      <c r="AG5" s="9"/>
    </row>
    <row r="6" spans="1:37" ht="14.25" customHeight="1">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7" ht="18.75" customHeight="1">
      <c r="B7" s="376" t="s">
        <v>4</v>
      </c>
      <c r="C7" s="377"/>
      <c r="D7" s="377"/>
      <c r="E7" s="377"/>
      <c r="F7" s="377"/>
      <c r="G7" s="377"/>
      <c r="H7" s="380" t="str">
        <f>IF('（様式第２号）取扱店申込書'!H7&lt;&gt;"",'（様式第２号）取扱店申込書'!H7,"")</f>
        <v/>
      </c>
      <c r="I7" s="381"/>
      <c r="J7" s="381"/>
      <c r="K7" s="381"/>
      <c r="L7" s="384" t="s">
        <v>63</v>
      </c>
      <c r="M7" s="384"/>
      <c r="N7" s="384"/>
      <c r="O7" s="384"/>
      <c r="P7" s="384"/>
      <c r="Q7" s="385" t="s">
        <v>5</v>
      </c>
      <c r="R7" s="385"/>
      <c r="S7" s="385"/>
      <c r="T7" s="385"/>
      <c r="U7" s="386" t="str">
        <f>IF('（様式第２号）取扱店申込書'!U7&lt;&gt;"",'（様式第２号）取扱店申込書'!U7,"")</f>
        <v/>
      </c>
      <c r="V7" s="387"/>
      <c r="W7" s="387"/>
      <c r="X7" s="387"/>
      <c r="Y7" s="388"/>
      <c r="Z7" s="389" t="s">
        <v>6</v>
      </c>
      <c r="AA7" s="390"/>
      <c r="AB7" s="394" t="str">
        <f>IF('（様式第２号）取扱店申込書'!AB7&lt;&gt;"",'（様式第２号）取扱店申込書'!AB7,"")</f>
        <v>店追</v>
      </c>
      <c r="AC7" s="395"/>
      <c r="AD7" s="389" t="s">
        <v>8</v>
      </c>
      <c r="AE7" s="390"/>
      <c r="AF7" s="394" t="str">
        <f>IF(退避用!AB7=マスタ!Q4,IF('（様式第２号）取扱店申込書'!AF7&lt;&gt;"",'（様式第２号）取扱店申込書'!AF7,""),"")</f>
        <v/>
      </c>
      <c r="AG7" s="395"/>
      <c r="AK7" s="111"/>
    </row>
    <row r="8" spans="1:37" ht="18.75" customHeight="1">
      <c r="B8" s="378"/>
      <c r="C8" s="379"/>
      <c r="D8" s="379"/>
      <c r="E8" s="379"/>
      <c r="F8" s="379"/>
      <c r="G8" s="379"/>
      <c r="H8" s="382"/>
      <c r="I8" s="383"/>
      <c r="J8" s="383"/>
      <c r="K8" s="383"/>
      <c r="L8" s="385" t="s">
        <v>185</v>
      </c>
      <c r="M8" s="385"/>
      <c r="N8" s="385"/>
      <c r="O8" s="385"/>
      <c r="P8" s="385"/>
      <c r="Q8" s="396" t="str">
        <f>IF('（様式第２号）取扱店申込書'!Q8&lt;&gt;"",'（様式第２号）取扱店申込書'!Q8,"")</f>
        <v/>
      </c>
      <c r="R8" s="396"/>
      <c r="S8" s="396"/>
      <c r="T8" s="396"/>
      <c r="U8" s="397" t="s">
        <v>151</v>
      </c>
      <c r="V8" s="397"/>
      <c r="W8" s="397"/>
      <c r="X8" s="397"/>
      <c r="Y8" s="397"/>
      <c r="Z8" s="396" t="str">
        <f>IF('（様式第２号）取扱店申込書'!Z8&lt;&gt;"",'（様式第２号）取扱店申込書'!Z8,"")</f>
        <v/>
      </c>
      <c r="AA8" s="396"/>
      <c r="AB8" s="396"/>
      <c r="AC8" s="396"/>
      <c r="AD8" s="389" t="s">
        <v>9</v>
      </c>
      <c r="AE8" s="390"/>
      <c r="AF8" s="394" t="str">
        <f>IF(退避用!AB7=マスタ!Q4,IF('（様式第２号）取扱店申込書'!AF8&lt;&gt;"",'（様式第２号）取扱店申込書'!AF8,""),"")</f>
        <v/>
      </c>
      <c r="AG8" s="395"/>
    </row>
    <row r="9" spans="1:37" ht="14.25" customHeight="1">
      <c r="B9" s="373" t="s">
        <v>170</v>
      </c>
      <c r="C9" s="374"/>
      <c r="D9" s="374"/>
      <c r="E9" s="374"/>
      <c r="F9" s="374"/>
      <c r="G9" s="374"/>
      <c r="H9" s="391" t="str">
        <f>IF('（様式第２号）取扱店申込書'!H9&lt;&gt;"",'（様式第２号）取扱店申込書'!H9,"")</f>
        <v/>
      </c>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3"/>
    </row>
    <row r="10" spans="1:37" ht="30" customHeight="1">
      <c r="B10" s="368" t="s">
        <v>194</v>
      </c>
      <c r="C10" s="369"/>
      <c r="D10" s="369"/>
      <c r="E10" s="369"/>
      <c r="F10" s="369"/>
      <c r="G10" s="369"/>
      <c r="H10" s="370" t="str">
        <f>IF('（様式第２号）取扱店申込書'!H10&lt;&gt;"",'（様式第２号）取扱店申込書'!H10,"")</f>
        <v/>
      </c>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row>
    <row r="11" spans="1:37" ht="14.25" customHeight="1">
      <c r="B11" s="373" t="s">
        <v>10</v>
      </c>
      <c r="C11" s="374"/>
      <c r="D11" s="374"/>
      <c r="E11" s="374"/>
      <c r="F11" s="374"/>
      <c r="G11" s="374"/>
      <c r="H11" s="11" t="s">
        <v>11</v>
      </c>
      <c r="I11" s="375" t="str">
        <f>IF('（様式第２号）取扱店申込書'!I11&lt;&gt;"",'（様式第２号）取扱店申込書'!I11,"")</f>
        <v/>
      </c>
      <c r="J11" s="375"/>
      <c r="K11" s="12" t="s">
        <v>12</v>
      </c>
      <c r="L11" s="375" t="str">
        <f>IF('（様式第２号）取扱店申込書'!L11&lt;&gt;"",'（様式第２号）取扱店申込書'!L11,"")</f>
        <v/>
      </c>
      <c r="M11" s="375"/>
      <c r="N11" s="398" t="str">
        <f>IF('（様式第２号）取扱店申込書'!N11&lt;&gt;"",'（様式第２号）取扱店申込書'!N11,"")</f>
        <v/>
      </c>
      <c r="O11" s="375"/>
      <c r="P11" s="375"/>
      <c r="Q11" s="375"/>
      <c r="R11" s="375"/>
      <c r="S11" s="375"/>
      <c r="T11" s="375"/>
      <c r="U11" s="375"/>
      <c r="V11" s="375"/>
      <c r="W11" s="375"/>
      <c r="X11" s="375"/>
      <c r="Y11" s="375"/>
      <c r="Z11" s="375"/>
      <c r="AA11" s="375"/>
      <c r="AB11" s="375"/>
      <c r="AC11" s="375"/>
      <c r="AD11" s="375"/>
      <c r="AE11" s="375"/>
      <c r="AF11" s="375"/>
      <c r="AG11" s="399"/>
    </row>
    <row r="12" spans="1:37" ht="14.25" customHeight="1">
      <c r="B12" s="418" t="s">
        <v>13</v>
      </c>
      <c r="C12" s="419"/>
      <c r="D12" s="419"/>
      <c r="E12" s="419"/>
      <c r="F12" s="419"/>
      <c r="G12" s="420"/>
      <c r="H12" s="422" t="s">
        <v>277</v>
      </c>
      <c r="I12" s="423"/>
      <c r="J12" s="423"/>
      <c r="K12" s="423"/>
      <c r="L12" s="423"/>
      <c r="M12" s="423" t="s">
        <v>281</v>
      </c>
      <c r="N12" s="423"/>
      <c r="O12" s="423"/>
      <c r="P12" s="423"/>
      <c r="Q12" s="423"/>
      <c r="R12" s="423" t="s">
        <v>280</v>
      </c>
      <c r="S12" s="423"/>
      <c r="T12" s="423"/>
      <c r="U12" s="423"/>
      <c r="V12" s="423"/>
      <c r="W12" s="423"/>
      <c r="X12" s="423"/>
      <c r="Y12" s="423"/>
      <c r="Z12" s="423"/>
      <c r="AA12" s="423" t="s">
        <v>282</v>
      </c>
      <c r="AB12" s="423"/>
      <c r="AC12" s="423"/>
      <c r="AD12" s="423"/>
      <c r="AE12" s="423"/>
      <c r="AF12" s="423"/>
      <c r="AG12" s="426"/>
    </row>
    <row r="13" spans="1:37" ht="30" customHeight="1">
      <c r="B13" s="378"/>
      <c r="C13" s="379"/>
      <c r="D13" s="379"/>
      <c r="E13" s="379"/>
      <c r="F13" s="379"/>
      <c r="G13" s="421"/>
      <c r="H13" s="416" t="str">
        <f>IF('（様式第２号）取扱店申込書'!H13&lt;&gt;"",'（様式第２号）取扱店申込書'!H13,"")</f>
        <v/>
      </c>
      <c r="I13" s="417"/>
      <c r="J13" s="417"/>
      <c r="K13" s="417"/>
      <c r="L13" s="417"/>
      <c r="M13" s="424" t="str">
        <f>IF('（様式第２号）取扱店申込書'!M13&lt;&gt;"",'（様式第２号）取扱店申込書'!M13,"")</f>
        <v/>
      </c>
      <c r="N13" s="424"/>
      <c r="O13" s="424"/>
      <c r="P13" s="424"/>
      <c r="Q13" s="424"/>
      <c r="R13" s="424" t="str">
        <f>IF('（様式第２号）取扱店申込書'!R13&lt;&gt;"",'（様式第２号）取扱店申込書'!R13,"")</f>
        <v/>
      </c>
      <c r="S13" s="424"/>
      <c r="T13" s="424"/>
      <c r="U13" s="424"/>
      <c r="V13" s="424"/>
      <c r="W13" s="424"/>
      <c r="X13" s="424"/>
      <c r="Y13" s="424"/>
      <c r="Z13" s="424"/>
      <c r="AA13" s="424" t="str">
        <f>IF('（様式第２号）取扱店申込書'!AA13&lt;&gt;"",'（様式第２号）取扱店申込書'!AA13,"")</f>
        <v/>
      </c>
      <c r="AB13" s="424"/>
      <c r="AC13" s="424"/>
      <c r="AD13" s="424"/>
      <c r="AE13" s="424"/>
      <c r="AF13" s="424"/>
      <c r="AG13" s="425"/>
    </row>
    <row r="14" spans="1:37" ht="30" customHeight="1">
      <c r="B14" s="411" t="s">
        <v>43</v>
      </c>
      <c r="C14" s="412"/>
      <c r="D14" s="412"/>
      <c r="E14" s="412"/>
      <c r="F14" s="412"/>
      <c r="G14" s="412"/>
      <c r="H14" s="413" t="str">
        <f>IF('（様式第２号）取扱店申込書'!H14&lt;&gt;"",'（様式第２号）取扱店申込書'!H14,"")</f>
        <v/>
      </c>
      <c r="I14" s="403"/>
      <c r="J14" s="110" t="s">
        <v>12</v>
      </c>
      <c r="K14" s="403" t="str">
        <f>IF('（様式第２号）取扱店申込書'!K14&lt;&gt;"",'（様式第２号）取扱店申込書'!K14,"")</f>
        <v/>
      </c>
      <c r="L14" s="403"/>
      <c r="M14" s="110" t="s">
        <v>12</v>
      </c>
      <c r="N14" s="403" t="str">
        <f>IF('（様式第２号）取扱店申込書'!N14&lt;&gt;"",'（様式第２号）取扱店申込書'!N14,"")</f>
        <v/>
      </c>
      <c r="O14" s="403"/>
      <c r="P14" s="404"/>
      <c r="Q14" s="18"/>
      <c r="R14" s="414" t="s">
        <v>44</v>
      </c>
      <c r="S14" s="415"/>
      <c r="T14" s="415"/>
      <c r="U14" s="415"/>
      <c r="V14" s="415"/>
      <c r="W14" s="415"/>
      <c r="X14" s="413" t="str">
        <f>IF('（様式第２号）取扱店申込書'!X14&lt;&gt;"",'（様式第２号）取扱店申込書'!X14,"")</f>
        <v/>
      </c>
      <c r="Y14" s="403"/>
      <c r="Z14" s="110" t="s">
        <v>12</v>
      </c>
      <c r="AA14" s="403" t="str">
        <f>IF('（様式第２号）取扱店申込書'!AA14&lt;&gt;"",'（様式第２号）取扱店申込書'!AA14,"")</f>
        <v/>
      </c>
      <c r="AB14" s="403"/>
      <c r="AC14" s="110" t="s">
        <v>12</v>
      </c>
      <c r="AD14" s="403" t="str">
        <f>IF('（様式第２号）取扱店申込書'!AD14&lt;&gt;"",'（様式第２号）取扱店申込書'!AD14,"")</f>
        <v/>
      </c>
      <c r="AE14" s="403"/>
      <c r="AF14" s="404"/>
      <c r="AG14" s="18"/>
    </row>
    <row r="15" spans="1:37" ht="14.25" customHeight="1">
      <c r="B15" s="405" t="s">
        <v>169</v>
      </c>
      <c r="C15" s="406"/>
      <c r="D15" s="406"/>
      <c r="E15" s="406"/>
      <c r="F15" s="406"/>
      <c r="G15" s="406"/>
      <c r="H15" s="209" t="str">
        <f>IF('（様式第２号）取扱店申込書'!H15&lt;&gt;"",SUBSTITUTE(SUBSTITUTE(SUBSTITUTE(SUBSTITUTE(SUBSTITUTE(SUBSTITUTE('（様式第２号）取扱店申込書'!H15,マスタ!AC2,"-"),マスタ!AC3,"-"),マスタ!AC4,"-"),マスタ!AC5,"-"),マスタ!AC6,"-"),マスタ!AC7,"-"),"")</f>
        <v/>
      </c>
      <c r="I15" s="210"/>
      <c r="J15" s="210"/>
      <c r="K15" s="210"/>
      <c r="L15" s="210"/>
      <c r="M15" s="210"/>
      <c r="N15" s="210"/>
      <c r="O15" s="357" t="str">
        <f ca="1">IF('（様式第２号）取扱店申込書'!O15&lt;&gt;"",'（様式第２号）取扱店申込書'!O15,"")</f>
        <v>ｷﾞﾝｺｳ</v>
      </c>
      <c r="P15" s="357"/>
      <c r="Q15" s="358"/>
      <c r="R15" s="405" t="s">
        <v>169</v>
      </c>
      <c r="S15" s="406"/>
      <c r="T15" s="406"/>
      <c r="U15" s="406"/>
      <c r="V15" s="406"/>
      <c r="W15" s="406"/>
      <c r="X15" s="209" t="str">
        <f>IF('（様式第２号）取扱店申込書'!X15&lt;&gt;"",SUBSTITUTE(SUBSTITUTE(SUBSTITUTE(SUBSTITUTE(SUBSTITUTE(SUBSTITUTE('（様式第２号）取扱店申込書'!X15,マスタ!AC2,"-"),マスタ!AC3,"-"),マスタ!AC4,"-"),マスタ!AC5,"-"),マスタ!AC6,"-"),マスタ!AC7,"-"),"")</f>
        <v/>
      </c>
      <c r="Y15" s="210"/>
      <c r="Z15" s="210"/>
      <c r="AA15" s="210"/>
      <c r="AB15" s="210"/>
      <c r="AC15" s="210"/>
      <c r="AD15" s="210"/>
      <c r="AE15" s="407" t="str">
        <f ca="1">IF('（様式第２号）取扱店申込書'!AE15&lt;&gt;"",'（様式第２号）取扱店申込書'!AE15,"")</f>
        <v>ｼﾃﾝ</v>
      </c>
      <c r="AF15" s="407"/>
      <c r="AG15" s="408"/>
    </row>
    <row r="16" spans="1:37" ht="30" customHeight="1">
      <c r="B16" s="193" t="s">
        <v>168</v>
      </c>
      <c r="C16" s="194"/>
      <c r="D16" s="194"/>
      <c r="E16" s="194"/>
      <c r="F16" s="194"/>
      <c r="G16" s="194"/>
      <c r="H16" s="195" t="str">
        <f>IF('（様式第２号）取扱店申込書'!H16&lt;&gt;"",'（様式第２号）取扱店申込書'!H16,"")</f>
        <v/>
      </c>
      <c r="I16" s="196"/>
      <c r="J16" s="196"/>
      <c r="K16" s="196"/>
      <c r="L16" s="196"/>
      <c r="M16" s="196"/>
      <c r="N16" s="196"/>
      <c r="O16" s="431" t="str">
        <f>IF('（様式第２号）取扱店申込書'!O16&lt;&gt;"",'（様式第２号）取扱店申込書'!O16,"")</f>
        <v>銀行</v>
      </c>
      <c r="P16" s="431"/>
      <c r="Q16" s="432"/>
      <c r="R16" s="193" t="s">
        <v>17</v>
      </c>
      <c r="S16" s="194"/>
      <c r="T16" s="194"/>
      <c r="U16" s="194"/>
      <c r="V16" s="194"/>
      <c r="W16" s="194"/>
      <c r="X16" s="195" t="str">
        <f>IF('（様式第２号）取扱店申込書'!X16&lt;&gt;"",'（様式第２号）取扱店申込書'!X16,"")</f>
        <v/>
      </c>
      <c r="Y16" s="196"/>
      <c r="Z16" s="196"/>
      <c r="AA16" s="196"/>
      <c r="AB16" s="196"/>
      <c r="AC16" s="196"/>
      <c r="AD16" s="196"/>
      <c r="AE16" s="409" t="str">
        <f>IF('（様式第２号）取扱店申込書'!AE16&lt;&gt;"",'（様式第２号）取扱店申込書'!AE16,"")</f>
        <v>支店</v>
      </c>
      <c r="AF16" s="409"/>
      <c r="AG16" s="410"/>
    </row>
    <row r="17" spans="2:48" ht="30" customHeight="1">
      <c r="B17" s="430" t="s">
        <v>6</v>
      </c>
      <c r="C17" s="369"/>
      <c r="D17" s="369"/>
      <c r="E17" s="369"/>
      <c r="F17" s="369"/>
      <c r="G17" s="369"/>
      <c r="H17" s="195" t="str">
        <f>IF('（様式第２号）取扱店申込書'!H17&lt;&gt;"",'（様式第２号）取扱店申込書'!H17,"")</f>
        <v/>
      </c>
      <c r="I17" s="196"/>
      <c r="J17" s="196"/>
      <c r="K17" s="196"/>
      <c r="L17" s="196"/>
      <c r="M17" s="196"/>
      <c r="N17" s="196"/>
      <c r="O17" s="196"/>
      <c r="P17" s="196"/>
      <c r="Q17" s="197"/>
      <c r="R17" s="430" t="s">
        <v>19</v>
      </c>
      <c r="S17" s="369"/>
      <c r="T17" s="369"/>
      <c r="U17" s="369"/>
      <c r="V17" s="369"/>
      <c r="W17" s="369"/>
      <c r="X17" s="400" t="str">
        <f>IF('（様式第２号）取扱店申込書'!X17&lt;&gt;"",'（様式第２号）取扱店申込書'!X17,"")</f>
        <v/>
      </c>
      <c r="Y17" s="401"/>
      <c r="Z17" s="401"/>
      <c r="AA17" s="401"/>
      <c r="AB17" s="401"/>
      <c r="AC17" s="401"/>
      <c r="AD17" s="401"/>
      <c r="AE17" s="401"/>
      <c r="AF17" s="401"/>
      <c r="AG17" s="402"/>
    </row>
    <row r="18" spans="2:48" ht="14.25" customHeight="1">
      <c r="B18" s="373" t="s">
        <v>170</v>
      </c>
      <c r="C18" s="374"/>
      <c r="D18" s="374"/>
      <c r="E18" s="374"/>
      <c r="F18" s="374"/>
      <c r="G18" s="374"/>
      <c r="H18" s="427" t="str">
        <f>IF('（様式第２号）取扱店申込書'!H18&lt;&gt;"",'（様式第２号）取扱店申込書'!H18,"")</f>
        <v/>
      </c>
      <c r="I18" s="428"/>
      <c r="J18" s="428"/>
      <c r="K18" s="428"/>
      <c r="L18" s="428"/>
      <c r="M18" s="428"/>
      <c r="N18" s="428"/>
      <c r="O18" s="428"/>
      <c r="P18" s="428"/>
      <c r="Q18" s="429"/>
      <c r="R18" s="13"/>
      <c r="S18" s="14"/>
      <c r="T18" s="14"/>
      <c r="U18" s="14"/>
      <c r="V18" s="14"/>
      <c r="W18" s="14"/>
      <c r="X18" s="14"/>
      <c r="Y18" s="14"/>
      <c r="Z18" s="14"/>
      <c r="AA18" s="14"/>
      <c r="AB18" s="14"/>
      <c r="AC18" s="14"/>
      <c r="AD18" s="14"/>
      <c r="AE18" s="14"/>
      <c r="AF18" s="14"/>
      <c r="AG18" s="15"/>
    </row>
    <row r="19" spans="2:48" ht="30" customHeight="1">
      <c r="B19" s="430" t="s">
        <v>20</v>
      </c>
      <c r="C19" s="369"/>
      <c r="D19" s="369"/>
      <c r="E19" s="369"/>
      <c r="F19" s="369"/>
      <c r="G19" s="369"/>
      <c r="H19" s="195" t="str">
        <f>IF('（様式第２号）取扱店申込書'!H19&lt;&gt;"",'（様式第２号）取扱店申込書'!H19,"")</f>
        <v/>
      </c>
      <c r="I19" s="196"/>
      <c r="J19" s="196"/>
      <c r="K19" s="196"/>
      <c r="L19" s="196"/>
      <c r="M19" s="196"/>
      <c r="N19" s="196"/>
      <c r="O19" s="196"/>
      <c r="P19" s="196"/>
      <c r="Q19" s="197"/>
      <c r="R19" s="16"/>
      <c r="S19" s="17"/>
      <c r="T19" s="17"/>
      <c r="U19" s="17"/>
      <c r="V19" s="17"/>
      <c r="W19" s="17"/>
      <c r="X19" s="17"/>
      <c r="Y19" s="17"/>
      <c r="Z19" s="17"/>
      <c r="AA19" s="17"/>
      <c r="AB19" s="17"/>
      <c r="AC19" s="17"/>
      <c r="AD19" s="17"/>
      <c r="AE19" s="17"/>
      <c r="AF19" s="17"/>
      <c r="AG19" s="18"/>
    </row>
    <row r="20" spans="2:48" ht="6" customHeight="1">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2:48" s="70" customFormat="1" ht="14.25" customHeight="1">
      <c r="B21" s="71"/>
      <c r="C21" s="79" t="s">
        <v>21</v>
      </c>
      <c r="D21" s="81" t="s">
        <v>22</v>
      </c>
      <c r="E21" s="81" t="s">
        <v>23</v>
      </c>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I21" s="72"/>
      <c r="AJ21" s="72"/>
      <c r="AK21" s="72"/>
      <c r="AL21" s="72"/>
      <c r="AM21" s="72"/>
      <c r="AN21" s="72"/>
      <c r="AO21" s="72"/>
      <c r="AP21" s="72"/>
      <c r="AQ21" s="72"/>
      <c r="AR21" s="72"/>
      <c r="AS21" s="72"/>
      <c r="AT21" s="72"/>
      <c r="AU21" s="72"/>
      <c r="AV21" s="72"/>
    </row>
    <row r="22" spans="2:48" ht="11.25" customHeight="1">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2:48" ht="14.25" customHeight="1">
      <c r="B23" s="7" t="s">
        <v>24</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2:48" ht="14.25" customHeight="1">
      <c r="B24" s="373" t="s">
        <v>170</v>
      </c>
      <c r="C24" s="374"/>
      <c r="D24" s="374"/>
      <c r="E24" s="374"/>
      <c r="F24" s="374"/>
      <c r="G24" s="374"/>
      <c r="H24" s="25" t="s">
        <v>35</v>
      </c>
      <c r="I24" s="210" t="str">
        <f>IF('（様式第２号）取扱店申込書'!I24&lt;&gt;"",'（様式第２号）取扱店申込書'!I24,"")</f>
        <v/>
      </c>
      <c r="J24" s="210"/>
      <c r="K24" s="210"/>
      <c r="L24" s="210"/>
      <c r="M24" s="56" t="s">
        <v>36</v>
      </c>
      <c r="N24" s="210" t="str">
        <f>IF('（様式第２号）取扱店申込書'!N24&lt;&gt;"",'（様式第２号）取扱店申込書'!N24,"")</f>
        <v/>
      </c>
      <c r="O24" s="210"/>
      <c r="P24" s="210"/>
      <c r="Q24" s="211"/>
      <c r="R24" s="439" t="s">
        <v>25</v>
      </c>
      <c r="S24" s="440"/>
      <c r="T24" s="441"/>
      <c r="U24" s="442" t="s">
        <v>193</v>
      </c>
      <c r="V24" s="443"/>
      <c r="W24" s="443"/>
      <c r="X24" s="443"/>
      <c r="Y24" s="398" t="str">
        <f>IF('（様式第２号）取扱店申込書'!Y24&lt;&gt;"",'（様式第２号）取扱店申込書'!Y24,"")</f>
        <v/>
      </c>
      <c r="Z24" s="446"/>
      <c r="AA24" s="375" t="str">
        <f>IF('（様式第２号）取扱店申込書'!AA24&lt;&gt;"",'（様式第２号）取扱店申込書'!AA24,"")</f>
        <v/>
      </c>
      <c r="AB24" s="435" t="s">
        <v>27</v>
      </c>
      <c r="AC24" s="375" t="str">
        <f>IF('（様式第２号）取扱店申込書'!AC24&lt;&gt;"",'（様式第２号）取扱店申込書'!AC24,"")</f>
        <v/>
      </c>
      <c r="AD24" s="435" t="s">
        <v>28</v>
      </c>
      <c r="AE24" s="375" t="str">
        <f>IF('（様式第２号）取扱店申込書'!AE24&lt;&gt;"",'（様式第２号）取扱店申込書'!AE24,"")</f>
        <v/>
      </c>
      <c r="AF24" s="435" t="s">
        <v>29</v>
      </c>
      <c r="AG24" s="437"/>
    </row>
    <row r="25" spans="2:48" ht="30" customHeight="1">
      <c r="B25" s="430" t="s">
        <v>30</v>
      </c>
      <c r="C25" s="369"/>
      <c r="D25" s="369"/>
      <c r="E25" s="369"/>
      <c r="F25" s="369"/>
      <c r="G25" s="369"/>
      <c r="H25" s="57" t="s">
        <v>195</v>
      </c>
      <c r="I25" s="196" t="str">
        <f>IF('（様式第２号）取扱店申込書'!I25&lt;&gt;"",'（様式第２号）取扱店申込書'!I25,"")</f>
        <v/>
      </c>
      <c r="J25" s="196"/>
      <c r="K25" s="196"/>
      <c r="L25" s="196"/>
      <c r="M25" s="58" t="s">
        <v>196</v>
      </c>
      <c r="N25" s="196" t="str">
        <f>IF('（様式第２号）取扱店申込書'!N25&lt;&gt;"",'（様式第２号）取扱店申込書'!N25,"")</f>
        <v/>
      </c>
      <c r="O25" s="196"/>
      <c r="P25" s="196"/>
      <c r="Q25" s="197"/>
      <c r="R25" s="413" t="str">
        <f>IF('（様式第２号）取扱店申込書'!R25&lt;&gt;"",'（様式第２号）取扱店申込書'!R25,"")</f>
        <v/>
      </c>
      <c r="S25" s="403"/>
      <c r="T25" s="404"/>
      <c r="U25" s="444"/>
      <c r="V25" s="445"/>
      <c r="W25" s="445"/>
      <c r="X25" s="445"/>
      <c r="Y25" s="413"/>
      <c r="Z25" s="447"/>
      <c r="AA25" s="403"/>
      <c r="AB25" s="436"/>
      <c r="AC25" s="403"/>
      <c r="AD25" s="436"/>
      <c r="AE25" s="403"/>
      <c r="AF25" s="436"/>
      <c r="AG25" s="438"/>
    </row>
    <row r="26" spans="2:48" ht="14.25" customHeight="1">
      <c r="B26" s="373" t="s">
        <v>10</v>
      </c>
      <c r="C26" s="374"/>
      <c r="D26" s="374"/>
      <c r="E26" s="374"/>
      <c r="F26" s="374"/>
      <c r="G26" s="374"/>
      <c r="H26" s="11" t="s">
        <v>11</v>
      </c>
      <c r="I26" s="433" t="str">
        <f>IF('（様式第２号）取扱店申込書'!I26&lt;&gt;"",'（様式第２号）取扱店申込書'!I26,"")</f>
        <v/>
      </c>
      <c r="J26" s="434"/>
      <c r="K26" s="12" t="s">
        <v>12</v>
      </c>
      <c r="L26" s="433" t="str">
        <f>IF('（様式第２号）取扱店申込書'!L26&lt;&gt;"",'（様式第２号）取扱店申込書'!L26,"")</f>
        <v/>
      </c>
      <c r="M26" s="448"/>
      <c r="N26" s="398" t="str">
        <f>IF('（様式第２号）取扱店申込書'!N26&lt;&gt;"",'（様式第２号）取扱店申込書'!N26,"")</f>
        <v/>
      </c>
      <c r="O26" s="375"/>
      <c r="P26" s="375"/>
      <c r="Q26" s="375"/>
      <c r="R26" s="375"/>
      <c r="S26" s="375"/>
      <c r="T26" s="375"/>
      <c r="U26" s="375"/>
      <c r="V26" s="375"/>
      <c r="W26" s="375"/>
      <c r="X26" s="375"/>
      <c r="Y26" s="375"/>
      <c r="Z26" s="375"/>
      <c r="AA26" s="210"/>
      <c r="AB26" s="210"/>
      <c r="AC26" s="210"/>
      <c r="AD26" s="210"/>
      <c r="AE26" s="210"/>
      <c r="AF26" s="210"/>
      <c r="AG26" s="211"/>
    </row>
    <row r="27" spans="2:48" ht="14.25" customHeight="1">
      <c r="B27" s="418" t="s">
        <v>13</v>
      </c>
      <c r="C27" s="419"/>
      <c r="D27" s="419"/>
      <c r="E27" s="419"/>
      <c r="F27" s="419"/>
      <c r="G27" s="420"/>
      <c r="H27" s="422" t="s">
        <v>277</v>
      </c>
      <c r="I27" s="423"/>
      <c r="J27" s="423"/>
      <c r="K27" s="423"/>
      <c r="L27" s="423"/>
      <c r="M27" s="423" t="s">
        <v>281</v>
      </c>
      <c r="N27" s="423"/>
      <c r="O27" s="423"/>
      <c r="P27" s="423"/>
      <c r="Q27" s="423"/>
      <c r="R27" s="423" t="s">
        <v>280</v>
      </c>
      <c r="S27" s="423"/>
      <c r="T27" s="423"/>
      <c r="U27" s="423"/>
      <c r="V27" s="423"/>
      <c r="W27" s="423"/>
      <c r="X27" s="423"/>
      <c r="Y27" s="423"/>
      <c r="Z27" s="423"/>
      <c r="AA27" s="475" t="s">
        <v>282</v>
      </c>
      <c r="AB27" s="475"/>
      <c r="AC27" s="475"/>
      <c r="AD27" s="475"/>
      <c r="AE27" s="475"/>
      <c r="AF27" s="475"/>
      <c r="AG27" s="476"/>
    </row>
    <row r="28" spans="2:48" ht="30" customHeight="1">
      <c r="B28" s="378"/>
      <c r="C28" s="379"/>
      <c r="D28" s="379"/>
      <c r="E28" s="379"/>
      <c r="F28" s="379"/>
      <c r="G28" s="421"/>
      <c r="H28" s="503" t="str">
        <f>IF('（様式第２号）取扱店申込書'!H28&lt;&gt;"",'（様式第２号）取扱店申込書'!H28,"")</f>
        <v/>
      </c>
      <c r="I28" s="504"/>
      <c r="J28" s="504"/>
      <c r="K28" s="504"/>
      <c r="L28" s="505"/>
      <c r="M28" s="424" t="str">
        <f>IF('（様式第２号）取扱店申込書'!M28&lt;&gt;"",'（様式第２号）取扱店申込書'!M28,"")</f>
        <v/>
      </c>
      <c r="N28" s="424"/>
      <c r="O28" s="424"/>
      <c r="P28" s="424"/>
      <c r="Q28" s="424"/>
      <c r="R28" s="424" t="str">
        <f>IF('（様式第２号）取扱店申込書'!R28&lt;&gt;"",'（様式第２号）取扱店申込書'!R28,"")</f>
        <v/>
      </c>
      <c r="S28" s="424"/>
      <c r="T28" s="424"/>
      <c r="U28" s="424"/>
      <c r="V28" s="424"/>
      <c r="W28" s="424"/>
      <c r="X28" s="424"/>
      <c r="Y28" s="424"/>
      <c r="Z28" s="424"/>
      <c r="AA28" s="473" t="str">
        <f>IF('（様式第２号）取扱店申込書'!AA28&lt;&gt;"",'（様式第２号）取扱店申込書'!AA28,"")</f>
        <v/>
      </c>
      <c r="AB28" s="473"/>
      <c r="AC28" s="473"/>
      <c r="AD28" s="473"/>
      <c r="AE28" s="473"/>
      <c r="AF28" s="473"/>
      <c r="AG28" s="474"/>
    </row>
    <row r="29" spans="2:48" ht="30" customHeight="1">
      <c r="B29" s="452" t="s">
        <v>43</v>
      </c>
      <c r="C29" s="453"/>
      <c r="D29" s="453"/>
      <c r="E29" s="453"/>
      <c r="F29" s="453"/>
      <c r="G29" s="453"/>
      <c r="H29" s="413" t="str">
        <f>IF('（様式第２号）取扱店申込書'!H29&lt;&gt;"",'（様式第２号）取扱店申込書'!H29,"")</f>
        <v/>
      </c>
      <c r="I29" s="403"/>
      <c r="J29" s="110" t="s">
        <v>12</v>
      </c>
      <c r="K29" s="403" t="str">
        <f>IF('（様式第２号）取扱店申込書'!K29&lt;&gt;"",'（様式第２号）取扱店申込書'!K29,"")</f>
        <v/>
      </c>
      <c r="L29" s="403"/>
      <c r="M29" s="110" t="s">
        <v>12</v>
      </c>
      <c r="N29" s="403" t="str">
        <f>IF('（様式第２号）取扱店申込書'!N29&lt;&gt;"",'（様式第２号）取扱店申込書'!N29,"")</f>
        <v/>
      </c>
      <c r="O29" s="403"/>
      <c r="P29" s="404"/>
      <c r="Q29" s="18"/>
      <c r="R29" s="444" t="s">
        <v>44</v>
      </c>
      <c r="S29" s="379"/>
      <c r="T29" s="379"/>
      <c r="U29" s="379"/>
      <c r="V29" s="379"/>
      <c r="W29" s="379"/>
      <c r="X29" s="413" t="str">
        <f>IF('（様式第２号）取扱店申込書'!X29&lt;&gt;"",'（様式第２号）取扱店申込書'!X29,"")</f>
        <v/>
      </c>
      <c r="Y29" s="403"/>
      <c r="Z29" s="110" t="s">
        <v>12</v>
      </c>
      <c r="AA29" s="403" t="str">
        <f>IF('（様式第２号）取扱店申込書'!AA29&lt;&gt;"",'（様式第２号）取扱店申込書'!AA29,"")</f>
        <v/>
      </c>
      <c r="AB29" s="403"/>
      <c r="AC29" s="110" t="s">
        <v>12</v>
      </c>
      <c r="AD29" s="403" t="str">
        <f>IF('（様式第２号）取扱店申込書'!AD29&lt;&gt;"",'（様式第２号）取扱店申込書'!AD29,"")</f>
        <v/>
      </c>
      <c r="AE29" s="403"/>
      <c r="AF29" s="404"/>
      <c r="AG29" s="18"/>
    </row>
    <row r="30" spans="2:48" ht="11.25" customHeight="1">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2:48" ht="14.25" customHeight="1">
      <c r="B31" s="7" t="s">
        <v>33</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2:48" ht="14.25" customHeight="1">
      <c r="B32" s="449" t="s">
        <v>34</v>
      </c>
      <c r="C32" s="450"/>
      <c r="D32" s="450"/>
      <c r="E32" s="450"/>
      <c r="F32" s="450"/>
      <c r="G32" s="451"/>
      <c r="H32" s="209" t="str">
        <f>IF('（様式第２号）取扱店申込書'!H32&lt;&gt;"",'（様式第２号）取扱店申込書'!H32,"")</f>
        <v/>
      </c>
      <c r="I32" s="210"/>
      <c r="J32" s="210"/>
      <c r="K32" s="210"/>
      <c r="L32" s="210"/>
      <c r="M32" s="210"/>
      <c r="N32" s="210"/>
      <c r="O32" s="210"/>
      <c r="P32" s="210"/>
      <c r="Q32" s="211"/>
      <c r="R32" s="449" t="s">
        <v>170</v>
      </c>
      <c r="S32" s="450"/>
      <c r="T32" s="450"/>
      <c r="U32" s="450"/>
      <c r="V32" s="450"/>
      <c r="W32" s="451"/>
      <c r="X32" s="25" t="s">
        <v>35</v>
      </c>
      <c r="Y32" s="210" t="str">
        <f>IF('（様式第２号）取扱店申込書'!Y32&lt;&gt;"",'（様式第２号）取扱店申込書'!Y32,"")</f>
        <v/>
      </c>
      <c r="Z32" s="210"/>
      <c r="AA32" s="210"/>
      <c r="AB32" s="210"/>
      <c r="AC32" s="19" t="s">
        <v>36</v>
      </c>
      <c r="AD32" s="210" t="str">
        <f>IF('（様式第２号）取扱店申込書'!AD32&lt;&gt;"",'（様式第２号）取扱店申込書'!AD32,"")</f>
        <v/>
      </c>
      <c r="AE32" s="210"/>
      <c r="AF32" s="210"/>
      <c r="AG32" s="211"/>
    </row>
    <row r="33" spans="2:33" ht="14.25" customHeight="1">
      <c r="B33" s="458" t="s">
        <v>170</v>
      </c>
      <c r="C33" s="459"/>
      <c r="D33" s="459"/>
      <c r="E33" s="459"/>
      <c r="F33" s="459"/>
      <c r="G33" s="459"/>
      <c r="H33" s="460" t="str">
        <f>IF(H7=マスタ!A2,H9,IF('（様式第２号）取扱店申込書'!H33&lt;&gt;"",'（様式第２号）取扱店申込書'!H33,""))</f>
        <v/>
      </c>
      <c r="I33" s="461"/>
      <c r="J33" s="461"/>
      <c r="K33" s="461"/>
      <c r="L33" s="461"/>
      <c r="M33" s="461"/>
      <c r="N33" s="461"/>
      <c r="O33" s="461"/>
      <c r="P33" s="461"/>
      <c r="Q33" s="462"/>
      <c r="R33" s="463" t="s">
        <v>37</v>
      </c>
      <c r="S33" s="464"/>
      <c r="T33" s="464"/>
      <c r="U33" s="464"/>
      <c r="V33" s="464"/>
      <c r="W33" s="464"/>
      <c r="X33" s="465" t="s">
        <v>38</v>
      </c>
      <c r="Y33" s="454" t="str">
        <f>IF('（様式第２号）取扱店申込書'!Y33&lt;&gt;"",'（様式第２号）取扱店申込書'!Y33,"")</f>
        <v/>
      </c>
      <c r="Z33" s="454"/>
      <c r="AA33" s="454"/>
      <c r="AB33" s="467"/>
      <c r="AC33" s="468" t="s">
        <v>39</v>
      </c>
      <c r="AD33" s="454" t="str">
        <f>IF('（様式第２号）取扱店申込書'!AD33&lt;&gt;"",'（様式第２号）取扱店申込書'!AD33,"")</f>
        <v/>
      </c>
      <c r="AE33" s="454"/>
      <c r="AF33" s="454"/>
      <c r="AG33" s="455"/>
    </row>
    <row r="34" spans="2:33" ht="30" customHeight="1">
      <c r="B34" s="430" t="s">
        <v>40</v>
      </c>
      <c r="C34" s="369"/>
      <c r="D34" s="369"/>
      <c r="E34" s="369"/>
      <c r="F34" s="369"/>
      <c r="G34" s="369"/>
      <c r="H34" s="195" t="str">
        <f>IF(H7=マスタ!A2,H10,IF('（様式第２号）取扱店申込書'!H34&lt;&gt;"",'（様式第２号）取扱店申込書'!H34,""))</f>
        <v/>
      </c>
      <c r="I34" s="196"/>
      <c r="J34" s="196"/>
      <c r="K34" s="196"/>
      <c r="L34" s="196"/>
      <c r="M34" s="196"/>
      <c r="N34" s="196"/>
      <c r="O34" s="196"/>
      <c r="P34" s="196"/>
      <c r="Q34" s="197"/>
      <c r="R34" s="444"/>
      <c r="S34" s="445"/>
      <c r="T34" s="445"/>
      <c r="U34" s="445"/>
      <c r="V34" s="445"/>
      <c r="W34" s="445"/>
      <c r="X34" s="466"/>
      <c r="Y34" s="403"/>
      <c r="Z34" s="403"/>
      <c r="AA34" s="403"/>
      <c r="AB34" s="447"/>
      <c r="AC34" s="469"/>
      <c r="AD34" s="403"/>
      <c r="AE34" s="403"/>
      <c r="AF34" s="403"/>
      <c r="AG34" s="404"/>
    </row>
    <row r="35" spans="2:33" ht="14.25" customHeight="1">
      <c r="B35" s="373" t="s">
        <v>10</v>
      </c>
      <c r="C35" s="374"/>
      <c r="D35" s="374"/>
      <c r="E35" s="374"/>
      <c r="F35" s="374"/>
      <c r="G35" s="374"/>
      <c r="H35" s="11" t="s">
        <v>11</v>
      </c>
      <c r="I35" s="456" t="str">
        <f>IF(H7=マスタ!A2,I11,IF('（様式第２号）取扱店申込書'!I35&lt;&gt;"",'（様式第２号）取扱店申込書'!I35,""))</f>
        <v/>
      </c>
      <c r="J35" s="457"/>
      <c r="K35" s="12" t="s">
        <v>12</v>
      </c>
      <c r="L35" s="456" t="str">
        <f>IF(H7=マスタ!A2,L11,IF('（様式第２号）取扱店申込書'!L35&lt;&gt;"",'（様式第２号）取扱店申込書'!L35,""))</f>
        <v/>
      </c>
      <c r="M35" s="470"/>
      <c r="N35" s="398" t="str">
        <f>IF(H7=マスタ!A2,N11,IF('（様式第２号）取扱店申込書'!N35&lt;&gt;"",'（様式第２号）取扱店申込書'!N35,""))</f>
        <v/>
      </c>
      <c r="O35" s="375"/>
      <c r="P35" s="375"/>
      <c r="Q35" s="375"/>
      <c r="R35" s="375"/>
      <c r="S35" s="375"/>
      <c r="T35" s="375"/>
      <c r="U35" s="375"/>
      <c r="V35" s="375"/>
      <c r="W35" s="375"/>
      <c r="X35" s="375"/>
      <c r="Y35" s="375"/>
      <c r="Z35" s="375"/>
      <c r="AA35" s="210"/>
      <c r="AB35" s="210"/>
      <c r="AC35" s="210"/>
      <c r="AD35" s="210"/>
      <c r="AE35" s="210"/>
      <c r="AF35" s="210"/>
      <c r="AG35" s="211"/>
    </row>
    <row r="36" spans="2:33" ht="14.25" customHeight="1">
      <c r="B36" s="418" t="s">
        <v>13</v>
      </c>
      <c r="C36" s="419"/>
      <c r="D36" s="419"/>
      <c r="E36" s="419"/>
      <c r="F36" s="419"/>
      <c r="G36" s="420"/>
      <c r="H36" s="422" t="s">
        <v>277</v>
      </c>
      <c r="I36" s="423"/>
      <c r="J36" s="423"/>
      <c r="K36" s="423"/>
      <c r="L36" s="423"/>
      <c r="M36" s="423" t="s">
        <v>281</v>
      </c>
      <c r="N36" s="423"/>
      <c r="O36" s="423"/>
      <c r="P36" s="423"/>
      <c r="Q36" s="423"/>
      <c r="R36" s="423" t="s">
        <v>280</v>
      </c>
      <c r="S36" s="423"/>
      <c r="T36" s="423"/>
      <c r="U36" s="423"/>
      <c r="V36" s="423"/>
      <c r="W36" s="423"/>
      <c r="X36" s="423"/>
      <c r="Y36" s="423"/>
      <c r="Z36" s="423"/>
      <c r="AA36" s="475" t="s">
        <v>282</v>
      </c>
      <c r="AB36" s="475"/>
      <c r="AC36" s="475"/>
      <c r="AD36" s="475"/>
      <c r="AE36" s="475"/>
      <c r="AF36" s="475"/>
      <c r="AG36" s="476"/>
    </row>
    <row r="37" spans="2:33" ht="30" customHeight="1">
      <c r="B37" s="378"/>
      <c r="C37" s="379"/>
      <c r="D37" s="379"/>
      <c r="E37" s="379"/>
      <c r="F37" s="379"/>
      <c r="G37" s="421"/>
      <c r="H37" s="471" t="str">
        <f>IF(H7=マスタ!A2,H13,IF('（様式第２号）取扱店申込書'!H37&lt;&gt;"",'（様式第２号）取扱店申込書'!H37,""))</f>
        <v/>
      </c>
      <c r="I37" s="472"/>
      <c r="J37" s="472"/>
      <c r="K37" s="472"/>
      <c r="L37" s="472"/>
      <c r="M37" s="424" t="str">
        <f>IF(H7=マスタ!A2,M13,IF('（様式第２号）取扱店申込書'!M37&lt;&gt;"",'（様式第２号）取扱店申込書'!M37,""))</f>
        <v/>
      </c>
      <c r="N37" s="424"/>
      <c r="O37" s="424"/>
      <c r="P37" s="424"/>
      <c r="Q37" s="424"/>
      <c r="R37" s="424" t="str">
        <f>IF(H7=マスタ!A2,R13,IF('（様式第２号）取扱店申込書'!R37&lt;&gt;"",'（様式第２号）取扱店申込書'!R37,""))</f>
        <v/>
      </c>
      <c r="S37" s="424"/>
      <c r="T37" s="424"/>
      <c r="U37" s="424"/>
      <c r="V37" s="424"/>
      <c r="W37" s="424"/>
      <c r="X37" s="424"/>
      <c r="Y37" s="424"/>
      <c r="Z37" s="424"/>
      <c r="AA37" s="473" t="str">
        <f>IF(H7=マスタ!A2,AA13,IF('（様式第２号）取扱店申込書'!AA37&lt;&gt;"",'（様式第２号）取扱店申込書'!AA37,""))</f>
        <v/>
      </c>
      <c r="AB37" s="473"/>
      <c r="AC37" s="473"/>
      <c r="AD37" s="473"/>
      <c r="AE37" s="473"/>
      <c r="AF37" s="473"/>
      <c r="AG37" s="474"/>
    </row>
    <row r="38" spans="2:33" ht="30" customHeight="1">
      <c r="B38" s="452" t="s">
        <v>43</v>
      </c>
      <c r="C38" s="453"/>
      <c r="D38" s="453"/>
      <c r="E38" s="453"/>
      <c r="F38" s="453"/>
      <c r="G38" s="453"/>
      <c r="H38" s="413" t="str">
        <f>IF(H7=マスタ!A2,H14,IF('（様式第２号）取扱店申込書'!H38&lt;&gt;"",'（様式第２号）取扱店申込書'!H38,""))</f>
        <v/>
      </c>
      <c r="I38" s="403"/>
      <c r="J38" s="110" t="s">
        <v>12</v>
      </c>
      <c r="K38" s="403" t="str">
        <f>IF(H7=マスタ!A2,K14,IF('（様式第２号）取扱店申込書'!K38&lt;&gt;"",'（様式第２号）取扱店申込書'!K38,""))</f>
        <v/>
      </c>
      <c r="L38" s="403"/>
      <c r="M38" s="110" t="s">
        <v>12</v>
      </c>
      <c r="N38" s="403" t="str">
        <f>IF(H7=マスタ!A2,N14,IF('（様式第２号）取扱店申込書'!N38&lt;&gt;"",'（様式第２号）取扱店申込書'!N38,""))</f>
        <v/>
      </c>
      <c r="O38" s="403"/>
      <c r="P38" s="404"/>
      <c r="Q38" s="18"/>
      <c r="R38" s="444" t="s">
        <v>44</v>
      </c>
      <c r="S38" s="379"/>
      <c r="T38" s="379"/>
      <c r="U38" s="379"/>
      <c r="V38" s="379"/>
      <c r="W38" s="379"/>
      <c r="X38" s="413" t="str">
        <f>IF(H7=マスタ!A2,X14,IF('（様式第２号）取扱店申込書'!X38&lt;&gt;"",'（様式第２号）取扱店申込書'!X38,""))</f>
        <v/>
      </c>
      <c r="Y38" s="403"/>
      <c r="Z38" s="110" t="s">
        <v>12</v>
      </c>
      <c r="AA38" s="403" t="str">
        <f>IF(H7=マスタ!A2,AA14,IF('（様式第２号）取扱店申込書'!AA38&lt;&gt;"",'（様式第２号）取扱店申込書'!AA38,""))</f>
        <v/>
      </c>
      <c r="AB38" s="403"/>
      <c r="AC38" s="110" t="s">
        <v>12</v>
      </c>
      <c r="AD38" s="403" t="str">
        <f>IF(H7=マスタ!A2,AD14,IF('（様式第２号）取扱店申込書'!AD38&lt;&gt;"",'（様式第２号）取扱店申込書'!AD38,""))</f>
        <v/>
      </c>
      <c r="AE38" s="403"/>
      <c r="AF38" s="404"/>
      <c r="AG38" s="18"/>
    </row>
    <row r="39" spans="2:33" ht="30" customHeight="1">
      <c r="B39" s="452" t="s">
        <v>45</v>
      </c>
      <c r="C39" s="453"/>
      <c r="D39" s="453"/>
      <c r="E39" s="453"/>
      <c r="F39" s="453"/>
      <c r="G39" s="453"/>
      <c r="H39" s="400" t="str">
        <f>IF('（様式第２号）取扱店申込書'!H39&lt;&gt;"",'（様式第２号）取扱店申込書'!H39,"")</f>
        <v/>
      </c>
      <c r="I39" s="401"/>
      <c r="J39" s="401"/>
      <c r="K39" s="401"/>
      <c r="L39" s="401"/>
      <c r="M39" s="401"/>
      <c r="N39" s="401"/>
      <c r="O39" s="401"/>
      <c r="P39" s="401"/>
      <c r="Q39" s="402"/>
      <c r="R39" s="452" t="s">
        <v>46</v>
      </c>
      <c r="S39" s="453"/>
      <c r="T39" s="453"/>
      <c r="U39" s="453"/>
      <c r="V39" s="453"/>
      <c r="W39" s="453"/>
      <c r="X39" s="400" t="str">
        <f>IF('（様式第２号）取扱店申込書'!X39&lt;&gt;"",'（様式第２号）取扱店申込書'!X39,"")</f>
        <v/>
      </c>
      <c r="Y39" s="401"/>
      <c r="Z39" s="401"/>
      <c r="AA39" s="401"/>
      <c r="AB39" s="401"/>
      <c r="AC39" s="401"/>
      <c r="AD39" s="401"/>
      <c r="AE39" s="401"/>
      <c r="AF39" s="401"/>
      <c r="AG39" s="402"/>
    </row>
    <row r="40" spans="2:33" ht="30" customHeight="1">
      <c r="B40" s="452" t="s">
        <v>47</v>
      </c>
      <c r="C40" s="453"/>
      <c r="D40" s="453"/>
      <c r="E40" s="453"/>
      <c r="F40" s="453"/>
      <c r="G40" s="453"/>
      <c r="H40" s="400" t="str">
        <f>IF('（様式第２号）取扱店申込書'!H40&lt;&gt;"",'（様式第２号）取扱店申込書'!H40,"")</f>
        <v/>
      </c>
      <c r="I40" s="401"/>
      <c r="J40" s="401"/>
      <c r="K40" s="401"/>
      <c r="L40" s="401"/>
      <c r="M40" s="401"/>
      <c r="N40" s="401"/>
      <c r="O40" s="401"/>
      <c r="P40" s="401"/>
      <c r="Q40" s="402"/>
      <c r="R40" s="35"/>
      <c r="S40" s="36"/>
      <c r="T40" s="36"/>
      <c r="U40" s="36"/>
      <c r="V40" s="36"/>
      <c r="W40" s="36"/>
      <c r="X40" s="36"/>
      <c r="Y40" s="36"/>
      <c r="Z40" s="36"/>
      <c r="AA40" s="36"/>
      <c r="AB40" s="36"/>
      <c r="AC40" s="36"/>
      <c r="AD40" s="36"/>
      <c r="AE40" s="36"/>
      <c r="AF40" s="36"/>
      <c r="AG40" s="37"/>
    </row>
    <row r="41" spans="2:33" ht="22.5" customHeight="1">
      <c r="B41" s="452" t="s">
        <v>49</v>
      </c>
      <c r="C41" s="481"/>
      <c r="D41" s="481"/>
      <c r="E41" s="481"/>
      <c r="F41" s="481"/>
      <c r="G41" s="481"/>
      <c r="H41" s="20" t="s">
        <v>50</v>
      </c>
      <c r="I41" s="21"/>
      <c r="J41" s="21"/>
      <c r="K41" s="21"/>
      <c r="L41" s="21"/>
      <c r="M41" s="21"/>
      <c r="N41" s="21"/>
      <c r="O41" s="22"/>
      <c r="P41" s="21"/>
      <c r="Q41" s="21"/>
      <c r="R41" s="21"/>
      <c r="S41" s="21"/>
      <c r="T41" s="21"/>
      <c r="U41" s="21"/>
      <c r="V41" s="21"/>
      <c r="W41" s="21"/>
      <c r="X41" s="21"/>
      <c r="Y41" s="21"/>
      <c r="Z41" s="21"/>
      <c r="AA41" s="21"/>
      <c r="AB41" s="21"/>
      <c r="AC41" s="21"/>
      <c r="AD41" s="21"/>
      <c r="AE41" s="21"/>
      <c r="AF41" s="21"/>
      <c r="AG41" s="23"/>
    </row>
    <row r="42" spans="2:33" ht="14.25" customHeight="1">
      <c r="B42" s="373" t="s">
        <v>51</v>
      </c>
      <c r="C42" s="374"/>
      <c r="D42" s="374"/>
      <c r="E42" s="477" t="s">
        <v>52</v>
      </c>
      <c r="F42" s="374"/>
      <c r="G42" s="478"/>
      <c r="H42" s="374" t="s">
        <v>53</v>
      </c>
      <c r="I42" s="374"/>
      <c r="J42" s="374"/>
      <c r="K42" s="480" t="s">
        <v>54</v>
      </c>
      <c r="L42" s="450"/>
      <c r="M42" s="450"/>
      <c r="N42" s="477" t="s">
        <v>55</v>
      </c>
      <c r="O42" s="374"/>
      <c r="P42" s="478"/>
      <c r="Q42" s="477" t="s">
        <v>56</v>
      </c>
      <c r="R42" s="374"/>
      <c r="S42" s="478"/>
      <c r="T42" s="374" t="s">
        <v>57</v>
      </c>
      <c r="U42" s="374"/>
      <c r="V42" s="374"/>
      <c r="W42" s="477" t="s">
        <v>58</v>
      </c>
      <c r="X42" s="374"/>
      <c r="Y42" s="478"/>
      <c r="Z42" s="374" t="s">
        <v>59</v>
      </c>
      <c r="AA42" s="374"/>
      <c r="AB42" s="374"/>
      <c r="AC42" s="477" t="s">
        <v>60</v>
      </c>
      <c r="AD42" s="374"/>
      <c r="AE42" s="479"/>
      <c r="AF42" s="13"/>
      <c r="AG42" s="15"/>
    </row>
    <row r="43" spans="2:33" ht="22.5" customHeight="1">
      <c r="B43" s="490" t="str">
        <f>IF('（様式第２号）取扱店申込書'!B43&lt;&gt;"",'（様式第２号）取扱店申込書'!B43,"")</f>
        <v/>
      </c>
      <c r="C43" s="483"/>
      <c r="D43" s="483"/>
      <c r="E43" s="489" t="str">
        <f>IF('（様式第２号）取扱店申込書'!E43&lt;&gt;"",'（様式第２号）取扱店申込書'!E43,"")</f>
        <v/>
      </c>
      <c r="F43" s="489"/>
      <c r="G43" s="489"/>
      <c r="H43" s="489" t="str">
        <f>IF('（様式第２号）取扱店申込書'!H43&lt;&gt;"",'（様式第２号）取扱店申込書'!H43,"")</f>
        <v/>
      </c>
      <c r="I43" s="489"/>
      <c r="J43" s="489"/>
      <c r="K43" s="482" t="str">
        <f>IF('（様式第２号）取扱店申込書'!K43&lt;&gt;"",'（様式第２号）取扱店申込書'!K43,"")</f>
        <v/>
      </c>
      <c r="L43" s="483"/>
      <c r="M43" s="483"/>
      <c r="N43" s="489" t="str">
        <f>IF('（様式第２号）取扱店申込書'!N43&lt;&gt;"",'（様式第２号）取扱店申込書'!N43,"")</f>
        <v/>
      </c>
      <c r="O43" s="489"/>
      <c r="P43" s="489"/>
      <c r="Q43" s="489" t="str">
        <f>IF('（様式第２号）取扱店申込書'!Q43&lt;&gt;"",'（様式第２号）取扱店申込書'!Q43,"")</f>
        <v/>
      </c>
      <c r="R43" s="489"/>
      <c r="S43" s="489"/>
      <c r="T43" s="489" t="str">
        <f>IF('（様式第２号）取扱店申込書'!T43&lt;&gt;"",'（様式第２号）取扱店申込書'!T43,"")</f>
        <v/>
      </c>
      <c r="U43" s="489"/>
      <c r="V43" s="489"/>
      <c r="W43" s="489" t="str">
        <f>IF('（様式第２号）取扱店申込書'!W43&lt;&gt;"",'（様式第２号）取扱店申込書'!W43,"")</f>
        <v/>
      </c>
      <c r="X43" s="489"/>
      <c r="Y43" s="489"/>
      <c r="Z43" s="489" t="str">
        <f>IF('（様式第２号）取扱店申込書'!Z43&lt;&gt;"",'（様式第２号）取扱店申込書'!Z43,"")</f>
        <v/>
      </c>
      <c r="AA43" s="489"/>
      <c r="AB43" s="489"/>
      <c r="AC43" s="483" t="str">
        <f>IF('（様式第２号）取扱店申込書'!AC43&lt;&gt;"",'（様式第２号）取扱店申込書'!AC43,"")</f>
        <v/>
      </c>
      <c r="AD43" s="483"/>
      <c r="AE43" s="483"/>
      <c r="AF43" s="16"/>
      <c r="AG43" s="18"/>
    </row>
    <row r="44" spans="2:33" ht="11.25" customHeight="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row>
    <row r="45" spans="2:33" ht="14.25" customHeight="1">
      <c r="B45" s="7" t="str">
        <f>IF(管理用!C16&lt;&gt;"",管理用!C16,"４．ご入力ください")</f>
        <v>４.各種加盟店ツールの送付先についてご入力ください</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2:33" ht="14.25" customHeight="1">
      <c r="B46" s="373" t="s">
        <v>10</v>
      </c>
      <c r="C46" s="374"/>
      <c r="D46" s="374"/>
      <c r="E46" s="374"/>
      <c r="F46" s="374"/>
      <c r="G46" s="374"/>
      <c r="H46" s="11" t="s">
        <v>11</v>
      </c>
      <c r="I46" s="433" t="str">
        <f>IF('（様式第２号）取扱店申込書'!I46&lt;&gt;"",'（様式第２号）取扱店申込書'!I46,"")</f>
        <v/>
      </c>
      <c r="J46" s="434"/>
      <c r="K46" s="12" t="s">
        <v>12</v>
      </c>
      <c r="L46" s="433" t="str">
        <f>IF('（様式第２号）取扱店申込書'!L46&lt;&gt;"",'（様式第２号）取扱店申込書'!L46,"")</f>
        <v/>
      </c>
      <c r="M46" s="448"/>
      <c r="N46" s="398" t="str">
        <f>IF('（様式第２号）取扱店申込書'!N46&lt;&gt;"",'（様式第２号）取扱店申込書'!N46,"")</f>
        <v/>
      </c>
      <c r="O46" s="375"/>
      <c r="P46" s="375"/>
      <c r="Q46" s="375"/>
      <c r="R46" s="375"/>
      <c r="S46" s="375"/>
      <c r="T46" s="375"/>
      <c r="U46" s="375"/>
      <c r="V46" s="375"/>
      <c r="W46" s="375"/>
      <c r="X46" s="375"/>
      <c r="Y46" s="375"/>
      <c r="Z46" s="375"/>
      <c r="AA46" s="210"/>
      <c r="AB46" s="210"/>
      <c r="AC46" s="210"/>
      <c r="AD46" s="210"/>
      <c r="AE46" s="210"/>
      <c r="AF46" s="210"/>
      <c r="AG46" s="211"/>
    </row>
    <row r="47" spans="2:33" ht="14.25" customHeight="1">
      <c r="B47" s="484" t="s">
        <v>13</v>
      </c>
      <c r="C47" s="485"/>
      <c r="D47" s="485"/>
      <c r="E47" s="485"/>
      <c r="F47" s="485"/>
      <c r="G47" s="485"/>
      <c r="H47" s="486" t="s">
        <v>277</v>
      </c>
      <c r="I47" s="487"/>
      <c r="J47" s="487"/>
      <c r="K47" s="487"/>
      <c r="L47" s="488"/>
      <c r="M47" s="423" t="s">
        <v>281</v>
      </c>
      <c r="N47" s="423"/>
      <c r="O47" s="423"/>
      <c r="P47" s="423"/>
      <c r="Q47" s="423"/>
      <c r="R47" s="423" t="s">
        <v>280</v>
      </c>
      <c r="S47" s="423"/>
      <c r="T47" s="423"/>
      <c r="U47" s="423"/>
      <c r="V47" s="423"/>
      <c r="W47" s="423"/>
      <c r="X47" s="423"/>
      <c r="Y47" s="423"/>
      <c r="Z47" s="423"/>
      <c r="AA47" s="475" t="s">
        <v>282</v>
      </c>
      <c r="AB47" s="475"/>
      <c r="AC47" s="475"/>
      <c r="AD47" s="475"/>
      <c r="AE47" s="475"/>
      <c r="AF47" s="475"/>
      <c r="AG47" s="476"/>
    </row>
    <row r="48" spans="2:33" ht="30" customHeight="1">
      <c r="B48" s="444"/>
      <c r="C48" s="445"/>
      <c r="D48" s="445"/>
      <c r="E48" s="445"/>
      <c r="F48" s="445"/>
      <c r="G48" s="445"/>
      <c r="H48" s="471" t="str">
        <f>IF('（様式第２号）取扱店申込書'!H48&lt;&gt;"",'（様式第２号）取扱店申込書'!H48,"")</f>
        <v/>
      </c>
      <c r="I48" s="472"/>
      <c r="J48" s="472"/>
      <c r="K48" s="472"/>
      <c r="L48" s="472"/>
      <c r="M48" s="424" t="str">
        <f>IF('（様式第２号）取扱店申込書'!M48&lt;&gt;"",'（様式第２号）取扱店申込書'!M48,"")</f>
        <v/>
      </c>
      <c r="N48" s="424"/>
      <c r="O48" s="424"/>
      <c r="P48" s="424"/>
      <c r="Q48" s="424"/>
      <c r="R48" s="424" t="str">
        <f>IF('（様式第２号）取扱店申込書'!R48&lt;&gt;"",'（様式第２号）取扱店申込書'!R48,"")</f>
        <v/>
      </c>
      <c r="S48" s="424"/>
      <c r="T48" s="424"/>
      <c r="U48" s="424"/>
      <c r="V48" s="424"/>
      <c r="W48" s="424"/>
      <c r="X48" s="424"/>
      <c r="Y48" s="424"/>
      <c r="Z48" s="424"/>
      <c r="AA48" s="473" t="str">
        <f>IF('（様式第２号）取扱店申込書'!AA48&lt;&gt;"",'（様式第２号）取扱店申込書'!AA48,"")</f>
        <v/>
      </c>
      <c r="AB48" s="473"/>
      <c r="AC48" s="473"/>
      <c r="AD48" s="473"/>
      <c r="AE48" s="473"/>
      <c r="AF48" s="473"/>
      <c r="AG48" s="474"/>
    </row>
    <row r="49" spans="2:48" ht="30" customHeight="1">
      <c r="B49" s="452" t="s">
        <v>43</v>
      </c>
      <c r="C49" s="453"/>
      <c r="D49" s="453"/>
      <c r="E49" s="453"/>
      <c r="F49" s="453"/>
      <c r="G49" s="453"/>
      <c r="H49" s="413" t="str">
        <f>IF('（様式第２号）取扱店申込書'!H49&lt;&gt;"",'（様式第２号）取扱店申込書'!H49,"")</f>
        <v/>
      </c>
      <c r="I49" s="403"/>
      <c r="J49" s="110" t="s">
        <v>12</v>
      </c>
      <c r="K49" s="403" t="str">
        <f>IF('（様式第２号）取扱店申込書'!K49&lt;&gt;"",'（様式第２号）取扱店申込書'!K49,"")</f>
        <v/>
      </c>
      <c r="L49" s="403"/>
      <c r="M49" s="110" t="s">
        <v>12</v>
      </c>
      <c r="N49" s="403" t="str">
        <f>IF('（様式第２号）取扱店申込書'!N49&lt;&gt;"",'（様式第２号）取扱店申込書'!N49,"")</f>
        <v/>
      </c>
      <c r="O49" s="403"/>
      <c r="P49" s="404"/>
      <c r="Q49" s="18"/>
      <c r="R49" s="444" t="s">
        <v>44</v>
      </c>
      <c r="S49" s="379"/>
      <c r="T49" s="379"/>
      <c r="U49" s="379"/>
      <c r="V49" s="379"/>
      <c r="W49" s="379"/>
      <c r="X49" s="413" t="str">
        <f>IF('（様式第２号）取扱店申込書'!X49&lt;&gt;"",'（様式第２号）取扱店申込書'!X49,"")</f>
        <v/>
      </c>
      <c r="Y49" s="403"/>
      <c r="Z49" s="110" t="s">
        <v>12</v>
      </c>
      <c r="AA49" s="403" t="str">
        <f>IF('（様式第２号）取扱店申込書'!AA49&lt;&gt;"",'（様式第２号）取扱店申込書'!AA49,"")</f>
        <v/>
      </c>
      <c r="AB49" s="403"/>
      <c r="AC49" s="110" t="s">
        <v>12</v>
      </c>
      <c r="AD49" s="403" t="str">
        <f>IF('（様式第２号）取扱店申込書'!AD49&lt;&gt;"",'（様式第２号）取扱店申込書'!AD49,"")</f>
        <v/>
      </c>
      <c r="AE49" s="403"/>
      <c r="AF49" s="404"/>
      <c r="AG49" s="18"/>
    </row>
    <row r="50" spans="2:48" s="27" customFormat="1" ht="14.25" customHeight="1">
      <c r="B50" s="212" t="s">
        <v>267</v>
      </c>
      <c r="C50" s="213"/>
      <c r="D50" s="213"/>
      <c r="E50" s="213"/>
      <c r="F50" s="213"/>
      <c r="G50" s="213"/>
      <c r="H50" s="500" t="str">
        <f>IF('（様式第２号）取扱店申込書'!H50&lt;&gt;"",'（様式第２号）取扱店申込書'!H50,"")</f>
        <v/>
      </c>
      <c r="I50" s="501"/>
      <c r="J50" s="501"/>
      <c r="K50" s="501"/>
      <c r="L50" s="501"/>
      <c r="M50" s="501"/>
      <c r="N50" s="501"/>
      <c r="O50" s="501"/>
      <c r="P50" s="501"/>
      <c r="Q50" s="501"/>
      <c r="R50" s="501"/>
      <c r="S50" s="501"/>
      <c r="T50" s="501"/>
      <c r="U50" s="501"/>
      <c r="V50" s="501"/>
      <c r="W50" s="502"/>
      <c r="X50" s="500" t="str">
        <f>IF(管理用!C7&lt;&gt;"",管理用!C7,"")</f>
        <v>(ｻﾝｻﾝﾎﾟｲﾝﾄ)</v>
      </c>
      <c r="Y50" s="501"/>
      <c r="Z50" s="501"/>
      <c r="AA50" s="501"/>
      <c r="AB50" s="501"/>
      <c r="AC50" s="501"/>
      <c r="AD50" s="501"/>
      <c r="AE50" s="501"/>
      <c r="AF50" s="501"/>
      <c r="AG50" s="502"/>
      <c r="AJ50" s="28"/>
      <c r="AK50" s="29"/>
    </row>
    <row r="51" spans="2:48" ht="30" customHeight="1">
      <c r="B51" s="193" t="s">
        <v>198</v>
      </c>
      <c r="C51" s="194"/>
      <c r="D51" s="194"/>
      <c r="E51" s="194"/>
      <c r="F51" s="194"/>
      <c r="G51" s="194"/>
      <c r="H51" s="400" t="str">
        <f>IF('（様式第２号）取扱店申込書'!H51&lt;&gt;"",'（様式第２号）取扱店申込書'!H51,"")</f>
        <v/>
      </c>
      <c r="I51" s="401"/>
      <c r="J51" s="401"/>
      <c r="K51" s="401"/>
      <c r="L51" s="401"/>
      <c r="M51" s="401"/>
      <c r="N51" s="401"/>
      <c r="O51" s="401"/>
      <c r="P51" s="401"/>
      <c r="Q51" s="401"/>
      <c r="R51" s="401"/>
      <c r="S51" s="401"/>
      <c r="T51" s="401"/>
      <c r="U51" s="401"/>
      <c r="V51" s="401"/>
      <c r="W51" s="402"/>
      <c r="X51" s="400" t="str">
        <f>IF(管理用!C8&lt;&gt;"",管理用!C8,"")</f>
        <v>（さんさんポイント）</v>
      </c>
      <c r="Y51" s="401"/>
      <c r="Z51" s="401"/>
      <c r="AA51" s="401"/>
      <c r="AB51" s="401"/>
      <c r="AC51" s="401"/>
      <c r="AD51" s="401"/>
      <c r="AE51" s="401"/>
      <c r="AF51" s="401"/>
      <c r="AG51" s="402"/>
    </row>
    <row r="52" spans="2:48" s="27" customFormat="1" ht="6"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J52" s="28"/>
      <c r="AK52" s="29"/>
    </row>
    <row r="53" spans="2:48" s="70" customFormat="1" ht="14.25" customHeight="1">
      <c r="B53" s="71"/>
      <c r="C53" s="79" t="str">
        <f>IF(AND(管理用!C18="",管理用!C19=""),"","※２")</f>
        <v>※２</v>
      </c>
      <c r="D53" s="80" t="str">
        <f>IF(AND(管理用!C18="",管理用!C19=""),"","：")</f>
        <v>：</v>
      </c>
      <c r="E53" s="81" t="str">
        <f>IF(管理用!C18&lt;&gt;"",管理用!C18,"")</f>
        <v>宛名は会社名、加盟店名、代表者名のいずれかを19文字以内でご記入ください。</v>
      </c>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J53" s="82"/>
      <c r="AK53" s="83"/>
    </row>
    <row r="54" spans="2:48" s="70" customFormat="1" ht="14.25" customHeight="1">
      <c r="B54" s="71"/>
      <c r="C54" s="71"/>
      <c r="D54" s="71"/>
      <c r="E54" s="81" t="str">
        <f>IF(管理用!C19&lt;&gt;"",管理用!C19,"")</f>
        <v>また、宛名末尾には「（さんさんポイント）」が固定で印字されます。予めご了承ください。</v>
      </c>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I54" s="72"/>
      <c r="AJ54" s="72"/>
      <c r="AK54" s="72"/>
      <c r="AL54" s="72"/>
      <c r="AM54" s="72"/>
      <c r="AN54" s="72"/>
      <c r="AO54" s="72"/>
      <c r="AP54" s="72"/>
      <c r="AQ54" s="72"/>
      <c r="AR54" s="72"/>
      <c r="AS54" s="72"/>
      <c r="AT54" s="72"/>
      <c r="AU54" s="72"/>
      <c r="AV54" s="72"/>
    </row>
    <row r="55" spans="2:48" ht="11.25" customHeight="1">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row>
    <row r="56" spans="2:48" ht="14.25" customHeight="1">
      <c r="B56" s="7" t="str">
        <f>IF(管理用!C17&lt;&gt;"",管理用!C17,"５．備考欄")</f>
        <v>５.どの商店会に加盟しているかご入力ください　※本店が京都市外の加盟店様のみ記載ください</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7" spans="2:48" ht="14.25" customHeight="1">
      <c r="B57" s="491" t="str">
        <f>IF('（様式第２号）取扱店申込書'!B57&lt;&gt;"",'（様式第２号）取扱店申込書'!B57,"")</f>
        <v/>
      </c>
      <c r="C57" s="492"/>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3"/>
    </row>
    <row r="58" spans="2:48" ht="14.25" customHeight="1">
      <c r="B58" s="494"/>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6"/>
    </row>
    <row r="59" spans="2:48" ht="14.25" customHeight="1">
      <c r="B59" s="494"/>
      <c r="C59" s="495"/>
      <c r="D59" s="495"/>
      <c r="E59" s="495"/>
      <c r="F59" s="495"/>
      <c r="G59" s="495"/>
      <c r="H59" s="495"/>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6"/>
    </row>
    <row r="60" spans="2:48" ht="14.25" customHeight="1">
      <c r="B60" s="494"/>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6"/>
    </row>
    <row r="61" spans="2:48" ht="14.25" customHeight="1">
      <c r="B61" s="497"/>
      <c r="C61" s="498"/>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9"/>
    </row>
    <row r="62" spans="2:48" ht="6" customHeight="1">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row>
    <row r="63" spans="2:48" ht="14.25" customHeight="1">
      <c r="B63" s="7"/>
      <c r="C63" s="7"/>
      <c r="D63" s="7"/>
      <c r="E63" s="7"/>
      <c r="F63" s="7"/>
      <c r="G63" s="7"/>
      <c r="H63" s="7"/>
      <c r="I63" s="7"/>
      <c r="J63" s="7"/>
      <c r="K63" s="7"/>
      <c r="L63" s="7"/>
      <c r="M63" s="7"/>
      <c r="N63" s="9" t="s">
        <v>61</v>
      </c>
      <c r="O63" s="7"/>
      <c r="P63" s="7"/>
      <c r="Q63" s="7"/>
      <c r="R63" s="7"/>
      <c r="S63" s="7"/>
      <c r="T63" s="7"/>
      <c r="U63" s="7"/>
      <c r="V63" s="7"/>
      <c r="W63" s="7"/>
      <c r="X63" s="7"/>
      <c r="Y63" s="7"/>
      <c r="Z63" s="7"/>
      <c r="AA63" s="7"/>
      <c r="AB63" s="7"/>
      <c r="AC63" s="7"/>
      <c r="AD63" s="7"/>
      <c r="AE63" s="7"/>
      <c r="AF63" s="7"/>
      <c r="AG63" s="7"/>
    </row>
    <row r="64" spans="2:48" ht="6" customHeight="1">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row>
    <row r="65" spans="2:33" ht="14.25" customHeight="1">
      <c r="B65" s="7"/>
      <c r="C65" s="7"/>
      <c r="D65" s="7"/>
      <c r="E65" s="7"/>
      <c r="F65" s="7"/>
      <c r="G65" s="7"/>
      <c r="H65" s="7"/>
      <c r="I65" s="7"/>
      <c r="J65" s="7"/>
      <c r="K65" s="7"/>
      <c r="L65" s="7"/>
      <c r="M65" s="7"/>
      <c r="N65" s="9" t="s">
        <v>62</v>
      </c>
      <c r="O65" s="7"/>
      <c r="P65" s="7"/>
      <c r="Q65" s="7"/>
      <c r="R65" s="7"/>
      <c r="S65" s="7"/>
      <c r="T65" s="7"/>
      <c r="U65" s="7"/>
      <c r="V65" s="7"/>
      <c r="W65" s="7"/>
      <c r="X65" s="7"/>
      <c r="Y65" s="7"/>
      <c r="Z65" s="7"/>
      <c r="AA65" s="7"/>
      <c r="AB65" s="7"/>
      <c r="AC65" s="7"/>
      <c r="AD65" s="7"/>
      <c r="AE65" s="7"/>
      <c r="AF65" s="7"/>
      <c r="AG65" s="7"/>
    </row>
    <row r="66" spans="2:33" ht="14.25" customHeight="1">
      <c r="B66" s="7"/>
      <c r="C66" s="7"/>
      <c r="D66" s="7"/>
      <c r="E66" s="7"/>
      <c r="F66" s="7"/>
      <c r="G66" s="7"/>
      <c r="H66" s="7"/>
      <c r="I66" s="7"/>
      <c r="J66" s="7"/>
      <c r="K66" s="7"/>
      <c r="L66" s="7"/>
      <c r="M66" s="7"/>
      <c r="N66" s="7"/>
      <c r="O66" s="7"/>
      <c r="P66" s="9" t="str">
        <f>管理用!C13&amp;"　　"&amp;"TEL："&amp;管理用!C14&amp;"　/　受付時間：" &amp;管理用!C15</f>
        <v>さんさんポイント担当　　TEL：075-647-3535　/　受付時間：平日9：00～17:00</v>
      </c>
      <c r="Q66" s="7"/>
      <c r="R66" s="7"/>
      <c r="S66" s="7"/>
      <c r="T66" s="7"/>
      <c r="U66" s="7"/>
      <c r="V66" s="7"/>
      <c r="W66" s="7"/>
      <c r="X66" s="7"/>
      <c r="Y66" s="7"/>
      <c r="Z66" s="7"/>
      <c r="AA66" s="7"/>
      <c r="AB66" s="7"/>
      <c r="AC66" s="7"/>
      <c r="AD66" s="7"/>
      <c r="AE66" s="7"/>
      <c r="AF66" s="7"/>
      <c r="AG66" s="7"/>
    </row>
    <row r="67" spans="2:33" ht="3.75" customHeight="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sheetData>
  <sheetProtection algorithmName="SHA-512" hashValue="f+W0TKRDCZRsjHHvi4syzrYz+Qwc/aVs3xqOgIvbjM4jvkmQPj6YM1pDZ2JlQ5EYZNDwf8asKRxTbVbhW6PJoA==" saltValue="FmhW98rnaVH15Dsiqy0WNw==" spinCount="100000" sheet="1" objects="1" scenarios="1"/>
  <mergeCells count="189">
    <mergeCell ref="B27:G28"/>
    <mergeCell ref="M28:Q28"/>
    <mergeCell ref="R28:Z28"/>
    <mergeCell ref="AA28:AG28"/>
    <mergeCell ref="M27:Q27"/>
    <mergeCell ref="R27:Z27"/>
    <mergeCell ref="AA27:AG27"/>
    <mergeCell ref="H27:L27"/>
    <mergeCell ref="H28:L28"/>
    <mergeCell ref="B57:AG61"/>
    <mergeCell ref="AA49:AB49"/>
    <mergeCell ref="AD49:AF49"/>
    <mergeCell ref="B51:G51"/>
    <mergeCell ref="X51:AG51"/>
    <mergeCell ref="B49:G49"/>
    <mergeCell ref="H49:I49"/>
    <mergeCell ref="K49:L49"/>
    <mergeCell ref="R49:W49"/>
    <mergeCell ref="X49:Y49"/>
    <mergeCell ref="N49:P49"/>
    <mergeCell ref="H51:W51"/>
    <mergeCell ref="B50:G50"/>
    <mergeCell ref="H50:W50"/>
    <mergeCell ref="X50:AG50"/>
    <mergeCell ref="H48:L48"/>
    <mergeCell ref="L46:M46"/>
    <mergeCell ref="N46:AG46"/>
    <mergeCell ref="K43:M43"/>
    <mergeCell ref="B47:G48"/>
    <mergeCell ref="M48:Q48"/>
    <mergeCell ref="R48:Z48"/>
    <mergeCell ref="AA48:AG48"/>
    <mergeCell ref="M47:Q47"/>
    <mergeCell ref="R47:Z47"/>
    <mergeCell ref="AA47:AG47"/>
    <mergeCell ref="H47:L47"/>
    <mergeCell ref="Q43:S43"/>
    <mergeCell ref="T43:V43"/>
    <mergeCell ref="W43:Y43"/>
    <mergeCell ref="Z43:AB43"/>
    <mergeCell ref="AC43:AE43"/>
    <mergeCell ref="B43:D43"/>
    <mergeCell ref="E43:G43"/>
    <mergeCell ref="H43:J43"/>
    <mergeCell ref="N43:P43"/>
    <mergeCell ref="B46:G46"/>
    <mergeCell ref="I46:J46"/>
    <mergeCell ref="H42:J42"/>
    <mergeCell ref="N42:P42"/>
    <mergeCell ref="AD38:AF38"/>
    <mergeCell ref="B39:G39"/>
    <mergeCell ref="H39:Q39"/>
    <mergeCell ref="R39:W39"/>
    <mergeCell ref="X39:AG39"/>
    <mergeCell ref="B40:G40"/>
    <mergeCell ref="H40:Q40"/>
    <mergeCell ref="Q42:S42"/>
    <mergeCell ref="T42:V42"/>
    <mergeCell ref="W42:Y42"/>
    <mergeCell ref="Z42:AB42"/>
    <mergeCell ref="AC42:AE42"/>
    <mergeCell ref="K42:M42"/>
    <mergeCell ref="B38:G38"/>
    <mergeCell ref="H38:I38"/>
    <mergeCell ref="K38:L38"/>
    <mergeCell ref="R38:W38"/>
    <mergeCell ref="X38:Y38"/>
    <mergeCell ref="AA38:AB38"/>
    <mergeCell ref="B41:G41"/>
    <mergeCell ref="B42:D42"/>
    <mergeCell ref="E42:G42"/>
    <mergeCell ref="H37:L37"/>
    <mergeCell ref="N38:P38"/>
    <mergeCell ref="M37:Q37"/>
    <mergeCell ref="R37:Z37"/>
    <mergeCell ref="AA37:AG37"/>
    <mergeCell ref="B36:G37"/>
    <mergeCell ref="H36:L36"/>
    <mergeCell ref="M36:Q36"/>
    <mergeCell ref="R36:Z36"/>
    <mergeCell ref="AA36:AG36"/>
    <mergeCell ref="AD33:AG34"/>
    <mergeCell ref="B34:G34"/>
    <mergeCell ref="H34:Q34"/>
    <mergeCell ref="B35:G35"/>
    <mergeCell ref="I35:J35"/>
    <mergeCell ref="B33:G33"/>
    <mergeCell ref="H33:Q33"/>
    <mergeCell ref="R33:W34"/>
    <mergeCell ref="X33:X34"/>
    <mergeCell ref="Y33:AB34"/>
    <mergeCell ref="AC33:AC34"/>
    <mergeCell ref="N35:AG35"/>
    <mergeCell ref="L35:M35"/>
    <mergeCell ref="AA29:AB29"/>
    <mergeCell ref="AD29:AF29"/>
    <mergeCell ref="B32:G32"/>
    <mergeCell ref="H32:Q32"/>
    <mergeCell ref="R32:W32"/>
    <mergeCell ref="Y32:AB32"/>
    <mergeCell ref="AD32:AG32"/>
    <mergeCell ref="B29:G29"/>
    <mergeCell ref="H29:I29"/>
    <mergeCell ref="K29:L29"/>
    <mergeCell ref="R29:W29"/>
    <mergeCell ref="X29:Y29"/>
    <mergeCell ref="N29:P29"/>
    <mergeCell ref="B26:G26"/>
    <mergeCell ref="I26:J26"/>
    <mergeCell ref="AD24:AD25"/>
    <mergeCell ref="AE24:AE25"/>
    <mergeCell ref="AF24:AF25"/>
    <mergeCell ref="AG24:AG25"/>
    <mergeCell ref="B25:G25"/>
    <mergeCell ref="R25:T25"/>
    <mergeCell ref="R24:T24"/>
    <mergeCell ref="U24:X25"/>
    <mergeCell ref="Y24:Z25"/>
    <mergeCell ref="AA24:AA25"/>
    <mergeCell ref="AB24:AB25"/>
    <mergeCell ref="AC24:AC25"/>
    <mergeCell ref="N25:Q25"/>
    <mergeCell ref="L26:M26"/>
    <mergeCell ref="N26:AG26"/>
    <mergeCell ref="I25:L25"/>
    <mergeCell ref="B18:G18"/>
    <mergeCell ref="H18:Q18"/>
    <mergeCell ref="B19:G19"/>
    <mergeCell ref="H19:Q19"/>
    <mergeCell ref="B24:G24"/>
    <mergeCell ref="B16:G16"/>
    <mergeCell ref="R16:W16"/>
    <mergeCell ref="O16:Q16"/>
    <mergeCell ref="H16:N16"/>
    <mergeCell ref="N24:Q24"/>
    <mergeCell ref="I24:L24"/>
    <mergeCell ref="B17:G17"/>
    <mergeCell ref="H17:Q17"/>
    <mergeCell ref="R17:W17"/>
    <mergeCell ref="H13:L13"/>
    <mergeCell ref="B12:G13"/>
    <mergeCell ref="H12:L12"/>
    <mergeCell ref="M13:Q13"/>
    <mergeCell ref="R13:Z13"/>
    <mergeCell ref="AA13:AG13"/>
    <mergeCell ref="M12:Q12"/>
    <mergeCell ref="R12:Z12"/>
    <mergeCell ref="AA12:AG12"/>
    <mergeCell ref="X17:AG17"/>
    <mergeCell ref="AD14:AF14"/>
    <mergeCell ref="B15:G15"/>
    <mergeCell ref="R15:W15"/>
    <mergeCell ref="O15:Q15"/>
    <mergeCell ref="H15:N15"/>
    <mergeCell ref="N14:P14"/>
    <mergeCell ref="X15:AD15"/>
    <mergeCell ref="X16:AD16"/>
    <mergeCell ref="AE15:AG15"/>
    <mergeCell ref="AE16:AG16"/>
    <mergeCell ref="B14:G14"/>
    <mergeCell ref="H14:I14"/>
    <mergeCell ref="K14:L14"/>
    <mergeCell ref="R14:W14"/>
    <mergeCell ref="X14:Y14"/>
    <mergeCell ref="AA14:AB14"/>
    <mergeCell ref="B10:G10"/>
    <mergeCell ref="H10:AG10"/>
    <mergeCell ref="B11:G11"/>
    <mergeCell ref="I11:J11"/>
    <mergeCell ref="I1:Z1"/>
    <mergeCell ref="B7:G8"/>
    <mergeCell ref="H7:K8"/>
    <mergeCell ref="L7:P7"/>
    <mergeCell ref="Q7:T7"/>
    <mergeCell ref="U7:Y7"/>
    <mergeCell ref="Z7:AA7"/>
    <mergeCell ref="B9:G9"/>
    <mergeCell ref="H9:AG9"/>
    <mergeCell ref="AB7:AC7"/>
    <mergeCell ref="AD7:AE7"/>
    <mergeCell ref="AF7:AG7"/>
    <mergeCell ref="L8:P8"/>
    <mergeCell ref="Q8:T8"/>
    <mergeCell ref="U8:Y8"/>
    <mergeCell ref="Z8:AC8"/>
    <mergeCell ref="AD8:AE8"/>
    <mergeCell ref="AF8:AG8"/>
    <mergeCell ref="L11:M11"/>
    <mergeCell ref="N11:AG11"/>
  </mergeCells>
  <phoneticPr fontId="3"/>
  <dataValidations count="2">
    <dataValidation imeMode="halfKatakana" allowBlank="1" showInputMessage="1" showErrorMessage="1" promptTitle="入力時の注意事項" prompt="半角カナで入力してください" sqref="N24 I24:L24"/>
    <dataValidation type="custom" imeMode="halfKatakana" allowBlank="1" showInputMessage="1" showErrorMessage="1" errorTitle="設定を変更してください！" error="宛名は宛名末尾を含め「29文字以内」で入力してください。_x000a_※桁数は印刷外「宛名桁数」参照" sqref="H50:W50">
      <formula1>IF(LEN(H50)&lt;=30-LEN(X50)-1,TRUE,FALSE)</formula1>
    </dataValidation>
  </dataValidations>
  <printOptions horizontalCentered="1"/>
  <pageMargins left="0.23622047244094491" right="0.23622047244094491" top="0.23622047244094491" bottom="0.23622047244094491" header="0.23622047244094491" footer="0.23622047244094491"/>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69696"/>
  </sheetPr>
  <dimension ref="A1:AV19"/>
  <sheetViews>
    <sheetView showGridLines="0" zoomScaleNormal="100" workbookViewId="0">
      <selection activeCell="B2" sqref="B2"/>
    </sheetView>
  </sheetViews>
  <sheetFormatPr defaultColWidth="2.09765625" defaultRowHeight="14.4"/>
  <cols>
    <col min="1" max="1" width="10.59765625" style="26" customWidth="1"/>
    <col min="2" max="2" width="23" style="26" bestFit="1" customWidth="1"/>
    <col min="3" max="3" width="85.8984375" style="61" customWidth="1"/>
    <col min="4" max="16384" width="2.09765625" style="26"/>
  </cols>
  <sheetData>
    <row r="1" spans="1:3" s="30" customFormat="1" ht="18.600000000000001">
      <c r="A1" s="30" t="s">
        <v>163</v>
      </c>
      <c r="C1" s="60"/>
    </row>
    <row r="2" spans="1:3">
      <c r="A2" s="34" t="s">
        <v>154</v>
      </c>
      <c r="B2" s="24" t="s">
        <v>283</v>
      </c>
    </row>
    <row r="4" spans="1:3" ht="18.600000000000001">
      <c r="A4" s="30" t="s">
        <v>162</v>
      </c>
      <c r="B4" s="30"/>
    </row>
    <row r="5" spans="1:3">
      <c r="A5" s="31" t="s">
        <v>190</v>
      </c>
      <c r="B5" s="62" t="s">
        <v>186</v>
      </c>
      <c r="C5" s="63" t="s">
        <v>199</v>
      </c>
    </row>
    <row r="6" spans="1:3">
      <c r="A6" s="32"/>
      <c r="B6" s="64" t="s">
        <v>155</v>
      </c>
      <c r="C6" s="65" t="s">
        <v>200</v>
      </c>
    </row>
    <row r="7" spans="1:3">
      <c r="A7" s="32"/>
      <c r="B7" s="84" t="s">
        <v>268</v>
      </c>
      <c r="C7" s="85" t="s">
        <v>269</v>
      </c>
    </row>
    <row r="8" spans="1:3">
      <c r="A8" s="33"/>
      <c r="B8" s="84" t="s">
        <v>245</v>
      </c>
      <c r="C8" s="85" t="s">
        <v>211</v>
      </c>
    </row>
    <row r="9" spans="1:3">
      <c r="A9" s="32" t="s">
        <v>192</v>
      </c>
      <c r="B9" s="62" t="s">
        <v>159</v>
      </c>
      <c r="C9" s="63" t="s">
        <v>203</v>
      </c>
    </row>
    <row r="10" spans="1:3">
      <c r="A10" s="32"/>
      <c r="B10" s="64" t="s">
        <v>156</v>
      </c>
      <c r="C10" s="65" t="s">
        <v>204</v>
      </c>
    </row>
    <row r="11" spans="1:3">
      <c r="A11" s="32"/>
      <c r="B11" s="64" t="s">
        <v>157</v>
      </c>
      <c r="C11" s="65" t="s">
        <v>205</v>
      </c>
    </row>
    <row r="12" spans="1:3">
      <c r="A12" s="33"/>
      <c r="B12" s="68" t="s">
        <v>158</v>
      </c>
      <c r="C12" s="69" t="s">
        <v>206</v>
      </c>
    </row>
    <row r="13" spans="1:3">
      <c r="A13" s="31" t="s">
        <v>191</v>
      </c>
      <c r="B13" s="62" t="s">
        <v>160</v>
      </c>
      <c r="C13" s="63" t="s">
        <v>207</v>
      </c>
    </row>
    <row r="14" spans="1:3">
      <c r="A14" s="32"/>
      <c r="B14" s="64" t="s">
        <v>161</v>
      </c>
      <c r="C14" s="65" t="s">
        <v>208</v>
      </c>
    </row>
    <row r="15" spans="1:3">
      <c r="A15" s="33"/>
      <c r="B15" s="68" t="s">
        <v>189</v>
      </c>
      <c r="C15" s="69" t="s">
        <v>209</v>
      </c>
    </row>
    <row r="16" spans="1:3">
      <c r="A16" s="31" t="s">
        <v>246</v>
      </c>
      <c r="B16" s="103" t="s">
        <v>187</v>
      </c>
      <c r="C16" s="104" t="s">
        <v>201</v>
      </c>
    </row>
    <row r="17" spans="1:48">
      <c r="A17" s="32"/>
      <c r="B17" s="66" t="s">
        <v>188</v>
      </c>
      <c r="C17" s="67" t="s">
        <v>202</v>
      </c>
    </row>
    <row r="18" spans="1:48">
      <c r="A18" s="32"/>
      <c r="B18" s="73" t="s">
        <v>247</v>
      </c>
      <c r="C18" s="74" t="s">
        <v>249</v>
      </c>
    </row>
    <row r="19" spans="1:48" s="6" customFormat="1" ht="15">
      <c r="A19" s="33"/>
      <c r="B19" s="75" t="s">
        <v>248</v>
      </c>
      <c r="C19" s="76" t="s">
        <v>210</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I19" s="8"/>
      <c r="AJ19" s="8"/>
      <c r="AK19" s="8"/>
      <c r="AL19" s="8"/>
      <c r="AM19" s="8"/>
      <c r="AN19" s="8"/>
      <c r="AO19" s="8"/>
      <c r="AP19" s="8"/>
      <c r="AQ19" s="8"/>
      <c r="AR19" s="8"/>
      <c r="AS19" s="8"/>
      <c r="AT19" s="8"/>
      <c r="AU19" s="8"/>
      <c r="AV19" s="8"/>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50"/>
  <sheetViews>
    <sheetView showGridLines="0" zoomScale="85" zoomScaleNormal="85" workbookViewId="0">
      <selection activeCell="K29" sqref="K29"/>
    </sheetView>
  </sheetViews>
  <sheetFormatPr defaultColWidth="1.8984375" defaultRowHeight="12.6"/>
  <cols>
    <col min="1" max="1" width="10.59765625" style="2" bestFit="1" customWidth="1"/>
    <col min="2" max="2" width="1.8984375" style="2"/>
    <col min="3" max="3" width="10.59765625" style="2" bestFit="1" customWidth="1"/>
    <col min="4" max="4" width="1.8984375" style="2"/>
    <col min="5" max="5" width="10.59765625" style="2" bestFit="1" customWidth="1"/>
    <col min="6" max="6" width="1.8984375" style="2"/>
    <col min="7" max="7" width="7.3984375" style="2" bestFit="1" customWidth="1"/>
    <col min="8" max="8" width="1.8984375" style="2"/>
    <col min="9" max="9" width="7.3984375" style="2" bestFit="1" customWidth="1"/>
    <col min="10" max="10" width="1.8984375" style="2"/>
    <col min="11" max="11" width="21.69921875" style="2" bestFit="1" customWidth="1"/>
    <col min="12" max="12" width="1.8984375" style="2"/>
    <col min="13" max="13" width="35.3984375" style="2" bestFit="1" customWidth="1"/>
    <col min="14" max="14" width="1.8984375" style="2"/>
    <col min="15" max="15" width="24.19921875" style="2" bestFit="1" customWidth="1"/>
    <col min="16" max="16" width="1.8984375" style="2"/>
    <col min="17" max="17" width="7.3984375" style="2" bestFit="1" customWidth="1"/>
    <col min="18" max="18" width="1.8984375" style="2"/>
    <col min="19" max="19" width="7.3984375" style="2" bestFit="1" customWidth="1"/>
    <col min="20" max="20" width="1.8984375" style="2"/>
    <col min="21" max="21" width="16.69921875" style="2" bestFit="1" customWidth="1"/>
    <col min="22" max="22" width="1.8984375" style="2"/>
    <col min="23" max="23" width="12.8984375" style="2" bestFit="1" customWidth="1"/>
    <col min="24" max="24" width="14.5" style="2" bestFit="1" customWidth="1"/>
    <col min="25" max="25" width="1.8984375" style="2"/>
    <col min="26" max="26" width="12.8984375" style="2" bestFit="1" customWidth="1"/>
    <col min="27" max="27" width="14.5" style="2" bestFit="1" customWidth="1"/>
    <col min="28" max="28" width="1.8984375" style="2"/>
    <col min="29" max="29" width="18.59765625" style="2" bestFit="1" customWidth="1"/>
    <col min="30" max="16384" width="1.8984375" style="2"/>
  </cols>
  <sheetData>
    <row r="1" spans="1:29" ht="14.4">
      <c r="A1" s="1" t="s">
        <v>4</v>
      </c>
      <c r="B1" s="1"/>
      <c r="C1" s="3" t="s">
        <v>64</v>
      </c>
      <c r="D1" s="1"/>
      <c r="E1" s="3" t="s">
        <v>65</v>
      </c>
      <c r="F1" s="1"/>
      <c r="G1" s="3" t="s">
        <v>25</v>
      </c>
      <c r="H1" s="1"/>
      <c r="I1" s="3" t="s">
        <v>153</v>
      </c>
      <c r="J1" s="1"/>
      <c r="K1" s="3" t="s">
        <v>66</v>
      </c>
      <c r="L1" s="1"/>
      <c r="M1" s="3" t="s">
        <v>67</v>
      </c>
      <c r="N1" s="1"/>
      <c r="O1" s="3" t="s">
        <v>68</v>
      </c>
      <c r="P1" s="1"/>
      <c r="Q1" s="3" t="s">
        <v>6</v>
      </c>
      <c r="R1" s="1"/>
      <c r="S1" s="3" t="s">
        <v>152</v>
      </c>
      <c r="U1" s="2" t="s">
        <v>164</v>
      </c>
      <c r="W1" s="2" t="s">
        <v>175</v>
      </c>
      <c r="X1" s="2" t="s">
        <v>178</v>
      </c>
      <c r="Z1" s="2" t="s">
        <v>176</v>
      </c>
      <c r="AA1" s="2" t="s">
        <v>179</v>
      </c>
      <c r="AC1" s="2" t="s">
        <v>272</v>
      </c>
    </row>
    <row r="2" spans="1:29" s="26" customFormat="1" ht="14.4">
      <c r="A2" s="1" t="s">
        <v>69</v>
      </c>
      <c r="B2" s="1"/>
      <c r="C2" s="1" t="s">
        <v>70</v>
      </c>
      <c r="D2" s="1"/>
      <c r="E2" s="1" t="s">
        <v>71</v>
      </c>
      <c r="F2" s="1"/>
      <c r="G2" s="1" t="s">
        <v>31</v>
      </c>
      <c r="H2" s="1"/>
      <c r="I2" s="1" t="s">
        <v>72</v>
      </c>
      <c r="J2" s="1"/>
      <c r="K2" s="1" t="s">
        <v>73</v>
      </c>
      <c r="L2" s="1"/>
      <c r="M2" s="1" t="s">
        <v>258</v>
      </c>
      <c r="N2" s="1"/>
      <c r="O2" s="1" t="s">
        <v>74</v>
      </c>
      <c r="P2" s="1"/>
      <c r="Q2" s="1" t="s">
        <v>7</v>
      </c>
      <c r="R2" s="1"/>
      <c r="S2" s="1" t="s">
        <v>75</v>
      </c>
      <c r="AC2" s="26" t="s">
        <v>270</v>
      </c>
    </row>
    <row r="3" spans="1:29" s="26" customFormat="1" ht="14.4">
      <c r="A3" s="1" t="s">
        <v>76</v>
      </c>
      <c r="B3" s="1"/>
      <c r="C3" s="1" t="s">
        <v>77</v>
      </c>
      <c r="D3" s="1"/>
      <c r="E3" s="1" t="s">
        <v>18</v>
      </c>
      <c r="F3" s="1"/>
      <c r="G3" s="1" t="s">
        <v>78</v>
      </c>
      <c r="H3" s="1"/>
      <c r="I3" s="1" t="s">
        <v>79</v>
      </c>
      <c r="J3" s="1"/>
      <c r="K3" s="1" t="s">
        <v>80</v>
      </c>
      <c r="L3" s="1"/>
      <c r="M3" s="1" t="s">
        <v>259</v>
      </c>
      <c r="N3" s="1"/>
      <c r="O3" s="1" t="s">
        <v>81</v>
      </c>
      <c r="P3" s="1"/>
      <c r="Q3" s="1" t="s">
        <v>82</v>
      </c>
      <c r="R3" s="1"/>
      <c r="S3" s="1" t="s">
        <v>83</v>
      </c>
      <c r="U3" s="26" t="s">
        <v>165</v>
      </c>
      <c r="W3" s="26" t="s">
        <v>171</v>
      </c>
      <c r="X3" s="26" t="s">
        <v>181</v>
      </c>
      <c r="Z3" s="26" t="s">
        <v>256</v>
      </c>
      <c r="AA3" s="26" t="s">
        <v>257</v>
      </c>
      <c r="AC3" s="26" t="s">
        <v>271</v>
      </c>
    </row>
    <row r="4" spans="1:29" s="26" customFormat="1" ht="14.4">
      <c r="A4" s="1"/>
      <c r="B4" s="1"/>
      <c r="C4" s="1" t="s">
        <v>84</v>
      </c>
      <c r="D4" s="1"/>
      <c r="E4" s="1" t="s">
        <v>85</v>
      </c>
      <c r="F4" s="1"/>
      <c r="G4" s="1" t="s">
        <v>197</v>
      </c>
      <c r="H4" s="1"/>
      <c r="I4" s="1" t="s">
        <v>26</v>
      </c>
      <c r="J4" s="1"/>
      <c r="K4" s="1" t="s">
        <v>86</v>
      </c>
      <c r="L4" s="1"/>
      <c r="M4" s="1" t="s">
        <v>260</v>
      </c>
      <c r="N4" s="1"/>
      <c r="O4" s="1" t="s">
        <v>91</v>
      </c>
      <c r="P4" s="1"/>
      <c r="Q4" s="1" t="s">
        <v>87</v>
      </c>
      <c r="R4" s="1"/>
      <c r="S4" s="1"/>
      <c r="U4" s="26" t="s">
        <v>166</v>
      </c>
      <c r="W4" s="26" t="s">
        <v>172</v>
      </c>
      <c r="X4" s="26" t="s">
        <v>182</v>
      </c>
      <c r="Z4" s="26" t="s">
        <v>177</v>
      </c>
      <c r="AA4" s="26" t="s">
        <v>180</v>
      </c>
      <c r="AC4" s="26" t="s">
        <v>273</v>
      </c>
    </row>
    <row r="5" spans="1:29" s="26" customFormat="1" ht="14.4">
      <c r="A5" s="1"/>
      <c r="B5" s="1"/>
      <c r="C5" s="1" t="s">
        <v>88</v>
      </c>
      <c r="D5" s="1"/>
      <c r="E5" s="1" t="s">
        <v>89</v>
      </c>
      <c r="F5" s="1"/>
      <c r="G5" s="1"/>
      <c r="H5" s="1"/>
      <c r="I5" s="1" t="s">
        <v>90</v>
      </c>
      <c r="J5" s="1"/>
      <c r="K5" s="1" t="s">
        <v>48</v>
      </c>
      <c r="L5" s="1"/>
      <c r="M5" s="1" t="s">
        <v>261</v>
      </c>
      <c r="N5" s="1"/>
      <c r="O5" s="1"/>
      <c r="P5" s="1"/>
      <c r="Q5" s="1"/>
      <c r="R5" s="1"/>
      <c r="S5" s="1"/>
      <c r="U5" s="26" t="s">
        <v>167</v>
      </c>
      <c r="W5" s="26" t="s">
        <v>173</v>
      </c>
      <c r="X5" s="26" t="s">
        <v>183</v>
      </c>
      <c r="Z5" s="26" t="s">
        <v>254</v>
      </c>
      <c r="AA5" s="26" t="s">
        <v>255</v>
      </c>
      <c r="AC5" s="26" t="s">
        <v>271</v>
      </c>
    </row>
    <row r="6" spans="1:29" s="26" customFormat="1" ht="14.4">
      <c r="A6" s="1"/>
      <c r="B6" s="1"/>
      <c r="C6" s="1" t="s">
        <v>92</v>
      </c>
      <c r="D6" s="1"/>
      <c r="E6" s="1"/>
      <c r="F6" s="1"/>
      <c r="G6" s="1"/>
      <c r="H6" s="1"/>
      <c r="I6" s="1" t="s">
        <v>93</v>
      </c>
      <c r="J6" s="1"/>
      <c r="K6" s="1" t="s">
        <v>94</v>
      </c>
      <c r="L6" s="1"/>
      <c r="M6" s="1" t="s">
        <v>262</v>
      </c>
      <c r="N6" s="1"/>
      <c r="O6" s="1"/>
      <c r="P6" s="1"/>
      <c r="Q6" s="1"/>
      <c r="R6" s="1"/>
      <c r="S6" s="1"/>
      <c r="W6" s="26" t="s">
        <v>174</v>
      </c>
      <c r="X6" s="26" t="s">
        <v>184</v>
      </c>
      <c r="Z6" s="26" t="s">
        <v>252</v>
      </c>
      <c r="AA6" s="26" t="s">
        <v>253</v>
      </c>
      <c r="AC6" s="26" t="s">
        <v>274</v>
      </c>
    </row>
    <row r="7" spans="1:29" s="26" customFormat="1" ht="14.4">
      <c r="A7" s="1"/>
      <c r="B7" s="1"/>
      <c r="C7" s="1" t="s">
        <v>95</v>
      </c>
      <c r="D7" s="1"/>
      <c r="E7" s="1"/>
      <c r="F7" s="1"/>
      <c r="G7" s="1"/>
      <c r="H7" s="1"/>
      <c r="I7" s="1"/>
      <c r="J7" s="1"/>
      <c r="K7" s="1" t="s">
        <v>96</v>
      </c>
      <c r="L7" s="1"/>
      <c r="M7" s="1" t="s">
        <v>263</v>
      </c>
      <c r="N7" s="1"/>
      <c r="O7" s="1"/>
      <c r="P7" s="1"/>
      <c r="Q7" s="1"/>
      <c r="R7" s="1"/>
      <c r="S7" s="1"/>
      <c r="AC7" s="26" t="s">
        <v>275</v>
      </c>
    </row>
    <row r="8" spans="1:29" s="26" customFormat="1" ht="14.4">
      <c r="A8" s="1"/>
      <c r="B8" s="1"/>
      <c r="C8" s="1" t="s">
        <v>97</v>
      </c>
      <c r="D8" s="1"/>
      <c r="E8" s="1"/>
      <c r="F8" s="1"/>
      <c r="G8" s="1"/>
      <c r="H8" s="1"/>
      <c r="I8" s="1"/>
      <c r="J8" s="1"/>
      <c r="K8" s="1" t="s">
        <v>98</v>
      </c>
      <c r="L8" s="1"/>
      <c r="M8" s="1" t="s">
        <v>265</v>
      </c>
      <c r="N8" s="1"/>
      <c r="O8" s="1"/>
      <c r="P8" s="1"/>
      <c r="Q8" s="1"/>
      <c r="R8" s="1"/>
      <c r="S8" s="1"/>
    </row>
    <row r="9" spans="1:29" s="26" customFormat="1" ht="14.4">
      <c r="A9" s="1"/>
      <c r="B9" s="1"/>
      <c r="C9" s="1" t="s">
        <v>99</v>
      </c>
      <c r="D9" s="1"/>
      <c r="E9" s="1"/>
      <c r="F9" s="1"/>
      <c r="G9" s="1"/>
      <c r="H9" s="1"/>
      <c r="I9" s="1"/>
      <c r="J9" s="1"/>
      <c r="K9" s="1" t="s">
        <v>100</v>
      </c>
      <c r="L9" s="1"/>
      <c r="M9" s="1" t="s">
        <v>266</v>
      </c>
      <c r="N9" s="1"/>
      <c r="O9" s="1"/>
      <c r="P9" s="1"/>
      <c r="Q9" s="1"/>
      <c r="R9" s="1"/>
      <c r="S9" s="1"/>
    </row>
    <row r="10" spans="1:29" s="26" customFormat="1" ht="14.4">
      <c r="A10" s="1"/>
      <c r="B10" s="1"/>
      <c r="C10" s="1" t="s">
        <v>101</v>
      </c>
      <c r="D10" s="1"/>
      <c r="E10" s="1"/>
      <c r="F10" s="1"/>
      <c r="G10" s="1"/>
      <c r="H10" s="1"/>
      <c r="I10" s="1"/>
      <c r="J10" s="1"/>
      <c r="K10" s="1" t="s">
        <v>102</v>
      </c>
      <c r="L10" s="1"/>
      <c r="M10" s="1" t="s">
        <v>264</v>
      </c>
      <c r="N10" s="1"/>
      <c r="O10" s="1"/>
      <c r="P10" s="1"/>
      <c r="Q10" s="1"/>
      <c r="R10" s="1"/>
      <c r="S10" s="1"/>
    </row>
    <row r="11" spans="1:29" s="26" customFormat="1" ht="14.4">
      <c r="A11" s="1"/>
      <c r="B11" s="1"/>
      <c r="C11" s="1" t="s">
        <v>103</v>
      </c>
      <c r="D11" s="1"/>
      <c r="E11" s="1"/>
      <c r="F11" s="1"/>
      <c r="G11" s="1"/>
      <c r="H11" s="1"/>
      <c r="I11" s="1"/>
      <c r="J11" s="1"/>
      <c r="K11" s="1" t="s">
        <v>104</v>
      </c>
      <c r="L11" s="1"/>
      <c r="M11" s="1"/>
      <c r="N11" s="1"/>
      <c r="O11" s="1"/>
      <c r="P11" s="1"/>
      <c r="Q11" s="1"/>
      <c r="R11" s="1"/>
      <c r="S11" s="1"/>
    </row>
    <row r="12" spans="1:29" s="26" customFormat="1" ht="14.4">
      <c r="A12" s="1"/>
      <c r="B12" s="1"/>
      <c r="C12" s="1" t="s">
        <v>105</v>
      </c>
      <c r="D12" s="1"/>
      <c r="E12" s="1"/>
      <c r="F12" s="1"/>
      <c r="G12" s="1"/>
      <c r="H12" s="1"/>
      <c r="I12" s="1"/>
      <c r="J12" s="1"/>
      <c r="K12" s="1" t="s">
        <v>106</v>
      </c>
      <c r="L12" s="1"/>
      <c r="M12" s="1"/>
      <c r="N12" s="1"/>
      <c r="O12" s="1"/>
      <c r="P12" s="1"/>
      <c r="Q12" s="1"/>
      <c r="R12" s="1"/>
      <c r="S12" s="1"/>
    </row>
    <row r="13" spans="1:29" s="26" customFormat="1" ht="14.4">
      <c r="A13" s="1"/>
      <c r="B13" s="1"/>
      <c r="C13" s="1" t="s">
        <v>107</v>
      </c>
      <c r="D13" s="1"/>
      <c r="E13" s="1"/>
      <c r="F13" s="1"/>
      <c r="G13" s="1"/>
      <c r="H13" s="1"/>
      <c r="I13" s="1"/>
      <c r="J13" s="1"/>
      <c r="K13" s="1" t="s">
        <v>108</v>
      </c>
      <c r="L13" s="1"/>
      <c r="M13" s="1"/>
      <c r="N13" s="1"/>
      <c r="O13" s="1"/>
      <c r="P13" s="1"/>
      <c r="Q13" s="1"/>
      <c r="R13" s="1"/>
      <c r="S13" s="1"/>
    </row>
    <row r="14" spans="1:29" s="26" customFormat="1" ht="14.4">
      <c r="A14" s="1"/>
      <c r="B14" s="1"/>
      <c r="C14" s="1" t="s">
        <v>109</v>
      </c>
      <c r="D14" s="1"/>
      <c r="E14" s="1"/>
      <c r="F14" s="1"/>
      <c r="G14" s="1"/>
      <c r="H14" s="1"/>
      <c r="I14" s="1"/>
      <c r="J14" s="1"/>
      <c r="K14" s="1" t="s">
        <v>110</v>
      </c>
      <c r="L14" s="1"/>
      <c r="M14" s="1"/>
      <c r="N14" s="1"/>
      <c r="O14" s="1"/>
      <c r="P14" s="1"/>
      <c r="Q14" s="1"/>
      <c r="R14" s="1"/>
      <c r="S14" s="1"/>
    </row>
    <row r="15" spans="1:29" s="26" customFormat="1" ht="14.4">
      <c r="A15" s="1"/>
      <c r="B15" s="1"/>
      <c r="C15" s="1" t="s">
        <v>111</v>
      </c>
      <c r="D15" s="1"/>
      <c r="E15" s="1"/>
      <c r="F15" s="1"/>
      <c r="G15" s="1"/>
      <c r="H15" s="1"/>
      <c r="I15" s="1"/>
      <c r="J15" s="1"/>
      <c r="K15" s="1" t="s">
        <v>112</v>
      </c>
      <c r="L15" s="1"/>
      <c r="M15" s="1"/>
      <c r="N15" s="1"/>
      <c r="O15" s="1"/>
      <c r="P15" s="1"/>
      <c r="Q15" s="1"/>
      <c r="R15" s="1"/>
      <c r="S15" s="1"/>
    </row>
    <row r="16" spans="1:29" s="26" customFormat="1" ht="14.4">
      <c r="A16" s="1"/>
      <c r="B16" s="1"/>
      <c r="C16" s="1" t="s">
        <v>113</v>
      </c>
      <c r="D16" s="1"/>
      <c r="E16" s="1"/>
      <c r="F16" s="1"/>
      <c r="G16" s="1"/>
      <c r="H16" s="1"/>
      <c r="I16" s="1"/>
      <c r="J16" s="1"/>
      <c r="K16" s="1" t="s">
        <v>114</v>
      </c>
      <c r="L16" s="1"/>
      <c r="M16" s="1"/>
      <c r="N16" s="1"/>
      <c r="O16" s="1"/>
      <c r="P16" s="1"/>
      <c r="Q16" s="1"/>
      <c r="R16" s="1"/>
      <c r="S16" s="1"/>
    </row>
    <row r="17" spans="1:21" s="26" customFormat="1" ht="14.4">
      <c r="A17" s="1"/>
      <c r="B17" s="1"/>
      <c r="C17" s="1" t="s">
        <v>115</v>
      </c>
      <c r="D17" s="1"/>
      <c r="E17" s="1"/>
      <c r="F17" s="1"/>
      <c r="G17" s="1"/>
      <c r="H17" s="1"/>
      <c r="I17" s="1"/>
      <c r="J17" s="1"/>
      <c r="K17" s="1" t="s">
        <v>116</v>
      </c>
      <c r="L17" s="1"/>
      <c r="M17" s="1"/>
      <c r="N17" s="1"/>
      <c r="O17" s="1"/>
      <c r="P17" s="1"/>
      <c r="Q17" s="1"/>
      <c r="R17" s="1"/>
      <c r="S17" s="1"/>
    </row>
    <row r="18" spans="1:21" s="26" customFormat="1" ht="14.4">
      <c r="A18" s="1"/>
      <c r="B18" s="1"/>
      <c r="C18" s="1" t="s">
        <v>117</v>
      </c>
      <c r="D18" s="1"/>
      <c r="E18" s="1"/>
      <c r="F18" s="1"/>
      <c r="G18" s="1"/>
      <c r="H18" s="1"/>
      <c r="I18" s="1"/>
      <c r="J18" s="1"/>
      <c r="K18" s="1" t="s">
        <v>118</v>
      </c>
      <c r="L18" s="1"/>
      <c r="M18" s="1"/>
      <c r="N18" s="1"/>
      <c r="O18" s="1"/>
      <c r="P18" s="1"/>
      <c r="Q18" s="1"/>
      <c r="R18" s="1"/>
      <c r="S18" s="1"/>
    </row>
    <row r="19" spans="1:21" s="26" customFormat="1" ht="14.4">
      <c r="A19" s="1"/>
      <c r="B19" s="1"/>
      <c r="C19" s="1" t="s">
        <v>119</v>
      </c>
      <c r="D19" s="1"/>
      <c r="E19" s="1"/>
      <c r="F19" s="1"/>
      <c r="G19" s="1"/>
      <c r="H19" s="1"/>
      <c r="I19" s="1"/>
      <c r="J19" s="1"/>
      <c r="K19" s="1" t="s">
        <v>120</v>
      </c>
      <c r="L19" s="1"/>
      <c r="M19" s="1"/>
      <c r="N19" s="1"/>
      <c r="O19" s="1"/>
      <c r="P19" s="1"/>
      <c r="Q19" s="1"/>
      <c r="R19" s="1"/>
      <c r="S19" s="1"/>
    </row>
    <row r="20" spans="1:21" s="26" customFormat="1" ht="14.4">
      <c r="A20" s="1"/>
      <c r="B20" s="1"/>
      <c r="C20" s="1" t="s">
        <v>121</v>
      </c>
      <c r="D20" s="1"/>
      <c r="E20" s="1"/>
      <c r="F20" s="1"/>
      <c r="G20" s="1"/>
      <c r="H20" s="1"/>
      <c r="I20" s="1"/>
      <c r="J20" s="1"/>
      <c r="K20" s="1" t="s">
        <v>122</v>
      </c>
      <c r="L20" s="1"/>
      <c r="M20" s="1"/>
      <c r="N20" s="1"/>
      <c r="O20" s="1"/>
      <c r="P20" s="1"/>
      <c r="Q20" s="1"/>
      <c r="R20" s="1"/>
      <c r="S20" s="1"/>
    </row>
    <row r="21" spans="1:21" s="26" customFormat="1" ht="14.4">
      <c r="A21" s="1"/>
      <c r="B21" s="1"/>
      <c r="C21" s="1" t="s">
        <v>123</v>
      </c>
      <c r="D21" s="1"/>
      <c r="E21" s="1"/>
      <c r="F21" s="1"/>
      <c r="G21" s="1"/>
      <c r="H21" s="1"/>
      <c r="I21" s="1"/>
      <c r="J21" s="1"/>
      <c r="K21" s="1" t="s">
        <v>124</v>
      </c>
      <c r="L21" s="1"/>
      <c r="M21" s="1"/>
      <c r="N21" s="1"/>
      <c r="O21" s="1"/>
      <c r="P21" s="1"/>
      <c r="Q21" s="1"/>
      <c r="R21" s="1"/>
      <c r="S21" s="1"/>
    </row>
    <row r="22" spans="1:21" s="26" customFormat="1" ht="14.4">
      <c r="A22" s="1"/>
      <c r="B22" s="1"/>
      <c r="C22" s="1" t="s">
        <v>125</v>
      </c>
      <c r="D22" s="1"/>
      <c r="E22" s="1"/>
      <c r="F22" s="1"/>
      <c r="G22" s="1"/>
      <c r="H22" s="1"/>
      <c r="I22" s="1"/>
      <c r="J22" s="1"/>
      <c r="K22" s="1"/>
      <c r="L22" s="1"/>
      <c r="M22" s="1"/>
      <c r="N22" s="1"/>
      <c r="O22" s="1"/>
      <c r="P22" s="1"/>
      <c r="Q22" s="1"/>
      <c r="R22" s="1"/>
      <c r="S22" s="1"/>
    </row>
    <row r="23" spans="1:21" s="26" customFormat="1" ht="14.4">
      <c r="A23" s="1"/>
      <c r="B23" s="1"/>
      <c r="C23" s="1" t="s">
        <v>126</v>
      </c>
      <c r="D23" s="1"/>
      <c r="E23" s="1"/>
      <c r="F23" s="1"/>
      <c r="G23" s="1"/>
      <c r="H23" s="1"/>
      <c r="I23" s="1"/>
      <c r="J23" s="1"/>
      <c r="K23" s="1"/>
      <c r="L23" s="1"/>
      <c r="M23" s="1"/>
      <c r="N23" s="1"/>
      <c r="O23" s="1"/>
      <c r="P23" s="1"/>
      <c r="Q23" s="1"/>
      <c r="R23" s="1"/>
      <c r="S23" s="1"/>
      <c r="U23" s="2"/>
    </row>
    <row r="24" spans="1:21" s="26" customFormat="1" ht="14.4">
      <c r="A24" s="1"/>
      <c r="B24" s="1"/>
      <c r="C24" s="1" t="s">
        <v>14</v>
      </c>
      <c r="D24" s="1"/>
      <c r="E24" s="1"/>
      <c r="F24" s="1"/>
      <c r="G24" s="1"/>
      <c r="H24" s="1"/>
      <c r="I24" s="1"/>
      <c r="J24" s="1"/>
      <c r="K24" s="1"/>
      <c r="L24" s="1"/>
      <c r="M24" s="1"/>
      <c r="N24" s="1"/>
      <c r="O24" s="1"/>
      <c r="P24" s="1"/>
      <c r="Q24" s="1"/>
      <c r="R24" s="1"/>
      <c r="S24" s="1"/>
      <c r="U24" s="2"/>
    </row>
    <row r="25" spans="1:21" s="26" customFormat="1" ht="14.4">
      <c r="A25" s="1"/>
      <c r="B25" s="1"/>
      <c r="C25" s="1" t="s">
        <v>127</v>
      </c>
      <c r="D25" s="1"/>
      <c r="E25" s="1"/>
      <c r="F25" s="1"/>
      <c r="G25" s="1"/>
      <c r="H25" s="1"/>
      <c r="I25" s="1"/>
      <c r="J25" s="1"/>
      <c r="K25" s="1"/>
      <c r="L25" s="1"/>
      <c r="M25" s="1"/>
      <c r="N25" s="1"/>
      <c r="O25" s="1"/>
      <c r="P25" s="1"/>
      <c r="Q25" s="1"/>
      <c r="R25" s="1"/>
      <c r="S25" s="1"/>
      <c r="U25" s="2"/>
    </row>
    <row r="26" spans="1:21" s="26" customFormat="1" ht="14.4">
      <c r="A26" s="1"/>
      <c r="B26" s="1"/>
      <c r="C26" s="1" t="s">
        <v>128</v>
      </c>
      <c r="D26" s="1"/>
      <c r="E26" s="1"/>
      <c r="F26" s="1"/>
      <c r="G26" s="1"/>
      <c r="H26" s="1"/>
      <c r="I26" s="1"/>
      <c r="J26" s="1"/>
      <c r="K26" s="1"/>
      <c r="L26" s="1"/>
      <c r="M26" s="1"/>
      <c r="N26" s="1"/>
      <c r="O26" s="1"/>
      <c r="P26" s="1"/>
      <c r="Q26" s="1"/>
      <c r="R26" s="1"/>
      <c r="S26" s="1"/>
      <c r="U26" s="2"/>
    </row>
    <row r="27" spans="1:21" s="26" customFormat="1" ht="14.4">
      <c r="A27" s="1"/>
      <c r="B27" s="1"/>
      <c r="C27" s="1" t="s">
        <v>129</v>
      </c>
      <c r="D27" s="1"/>
      <c r="E27" s="1"/>
      <c r="F27" s="1"/>
      <c r="G27" s="1"/>
      <c r="H27" s="1"/>
      <c r="I27" s="1"/>
      <c r="J27" s="1"/>
      <c r="K27" s="1"/>
      <c r="L27" s="1"/>
      <c r="M27" s="1"/>
      <c r="N27" s="1"/>
      <c r="O27" s="1"/>
      <c r="P27" s="1"/>
      <c r="Q27" s="1"/>
      <c r="R27" s="1"/>
      <c r="S27" s="1"/>
      <c r="U27" s="2"/>
    </row>
    <row r="28" spans="1:21" s="26" customFormat="1" ht="14.4">
      <c r="A28" s="1"/>
      <c r="B28" s="1"/>
      <c r="C28" s="1" t="s">
        <v>130</v>
      </c>
      <c r="D28" s="1"/>
      <c r="E28" s="1"/>
      <c r="F28" s="1"/>
      <c r="G28" s="1"/>
      <c r="H28" s="1"/>
      <c r="I28" s="1"/>
      <c r="J28" s="1"/>
      <c r="K28" s="1"/>
      <c r="L28" s="1"/>
      <c r="M28" s="1"/>
      <c r="N28" s="1"/>
      <c r="O28" s="1"/>
      <c r="P28" s="1"/>
      <c r="Q28" s="1"/>
      <c r="R28" s="1"/>
      <c r="S28" s="1"/>
      <c r="U28" s="2"/>
    </row>
    <row r="29" spans="1:21" s="26" customFormat="1" ht="14.4">
      <c r="A29" s="1"/>
      <c r="B29" s="1"/>
      <c r="C29" s="1" t="s">
        <v>131</v>
      </c>
      <c r="D29" s="1"/>
      <c r="E29" s="1"/>
      <c r="F29" s="1"/>
      <c r="G29" s="1"/>
      <c r="H29" s="1"/>
      <c r="I29" s="1"/>
      <c r="J29" s="1"/>
      <c r="K29" s="1"/>
      <c r="L29" s="1"/>
      <c r="M29" s="1"/>
      <c r="N29" s="1"/>
      <c r="O29" s="1"/>
      <c r="P29" s="1"/>
      <c r="Q29" s="1"/>
      <c r="R29" s="1"/>
      <c r="S29" s="1"/>
      <c r="U29" s="2"/>
    </row>
    <row r="30" spans="1:21" s="26" customFormat="1" ht="14.4">
      <c r="A30" s="1"/>
      <c r="B30" s="1"/>
      <c r="C30" s="1" t="s">
        <v>132</v>
      </c>
      <c r="D30" s="1"/>
      <c r="E30" s="1"/>
      <c r="F30" s="1"/>
      <c r="G30" s="1"/>
      <c r="H30" s="1"/>
      <c r="I30" s="1"/>
      <c r="J30" s="1"/>
      <c r="K30" s="1"/>
      <c r="L30" s="1"/>
      <c r="M30" s="1"/>
      <c r="N30" s="1"/>
      <c r="O30" s="1"/>
      <c r="P30" s="1"/>
      <c r="Q30" s="1"/>
      <c r="R30" s="1"/>
      <c r="S30" s="1"/>
      <c r="U30" s="2"/>
    </row>
    <row r="31" spans="1:21" s="26" customFormat="1" ht="14.4">
      <c r="A31" s="1"/>
      <c r="B31" s="1"/>
      <c r="C31" s="1" t="s">
        <v>133</v>
      </c>
      <c r="D31" s="1"/>
      <c r="E31" s="1"/>
      <c r="F31" s="1"/>
      <c r="G31" s="1"/>
      <c r="H31" s="1"/>
      <c r="I31" s="1"/>
      <c r="J31" s="1"/>
      <c r="K31" s="1"/>
      <c r="L31" s="1"/>
      <c r="M31" s="1"/>
      <c r="N31" s="1"/>
      <c r="O31" s="1"/>
      <c r="P31" s="1"/>
      <c r="Q31" s="1"/>
      <c r="R31" s="1"/>
      <c r="S31" s="1"/>
      <c r="U31" s="2"/>
    </row>
    <row r="32" spans="1:21" s="26" customFormat="1" ht="14.4">
      <c r="A32" s="1"/>
      <c r="B32" s="1"/>
      <c r="C32" s="1" t="s">
        <v>134</v>
      </c>
      <c r="D32" s="1"/>
      <c r="E32" s="1"/>
      <c r="F32" s="1"/>
      <c r="G32" s="1"/>
      <c r="H32" s="1"/>
      <c r="I32" s="1"/>
      <c r="J32" s="1"/>
      <c r="K32" s="1"/>
      <c r="L32" s="1"/>
      <c r="M32" s="1"/>
      <c r="N32" s="1"/>
      <c r="O32" s="1"/>
      <c r="P32" s="1"/>
      <c r="Q32" s="1"/>
      <c r="R32" s="1"/>
      <c r="S32" s="1"/>
      <c r="U32" s="2"/>
    </row>
    <row r="33" spans="1:27" s="26" customFormat="1" ht="14.4">
      <c r="A33" s="1"/>
      <c r="B33" s="1"/>
      <c r="C33" s="1" t="s">
        <v>135</v>
      </c>
      <c r="D33" s="1"/>
      <c r="E33" s="1"/>
      <c r="F33" s="1"/>
      <c r="G33" s="1"/>
      <c r="H33" s="1"/>
      <c r="I33" s="1"/>
      <c r="J33" s="1"/>
      <c r="K33" s="1"/>
      <c r="L33" s="1"/>
      <c r="M33" s="1"/>
      <c r="N33" s="1"/>
      <c r="O33" s="1"/>
      <c r="P33" s="1"/>
      <c r="Q33" s="1"/>
      <c r="R33" s="1"/>
      <c r="S33" s="1"/>
      <c r="U33" s="2"/>
    </row>
    <row r="34" spans="1:27" s="26" customFormat="1" ht="14.4">
      <c r="A34" s="1"/>
      <c r="B34" s="1"/>
      <c r="C34" s="1" t="s">
        <v>136</v>
      </c>
      <c r="D34" s="1"/>
      <c r="E34" s="1"/>
      <c r="F34" s="1"/>
      <c r="G34" s="1"/>
      <c r="H34" s="1"/>
      <c r="I34" s="1"/>
      <c r="J34" s="1"/>
      <c r="K34" s="1"/>
      <c r="L34" s="1"/>
      <c r="M34" s="1"/>
      <c r="N34" s="1"/>
      <c r="O34" s="1"/>
      <c r="P34" s="1"/>
      <c r="Q34" s="1"/>
      <c r="R34" s="1"/>
      <c r="S34" s="1"/>
      <c r="U34" s="2"/>
    </row>
    <row r="35" spans="1:27" s="26" customFormat="1" ht="14.4">
      <c r="A35" s="1"/>
      <c r="B35" s="1"/>
      <c r="C35" s="1" t="s">
        <v>137</v>
      </c>
      <c r="D35" s="1"/>
      <c r="E35" s="1"/>
      <c r="F35" s="1"/>
      <c r="G35" s="1"/>
      <c r="H35" s="1"/>
      <c r="I35" s="1"/>
      <c r="J35" s="1"/>
      <c r="K35" s="1"/>
      <c r="L35" s="1"/>
      <c r="M35" s="1"/>
      <c r="N35" s="1"/>
      <c r="O35" s="1"/>
      <c r="P35" s="1"/>
      <c r="Q35" s="1"/>
      <c r="R35" s="1"/>
      <c r="S35" s="1"/>
      <c r="U35" s="2"/>
    </row>
    <row r="36" spans="1:27" s="26" customFormat="1" ht="14.4">
      <c r="A36" s="1"/>
      <c r="B36" s="1"/>
      <c r="C36" s="1" t="s">
        <v>138</v>
      </c>
      <c r="D36" s="1"/>
      <c r="E36" s="1"/>
      <c r="F36" s="1"/>
      <c r="G36" s="1"/>
      <c r="H36" s="1"/>
      <c r="I36" s="1"/>
      <c r="J36" s="1"/>
      <c r="K36" s="1"/>
      <c r="L36" s="1"/>
      <c r="M36" s="1"/>
      <c r="N36" s="1"/>
      <c r="O36" s="1"/>
      <c r="P36" s="1"/>
      <c r="Q36" s="1"/>
      <c r="R36" s="1"/>
      <c r="S36" s="1"/>
      <c r="U36" s="2"/>
    </row>
    <row r="37" spans="1:27" s="26" customFormat="1" ht="14.4">
      <c r="A37" s="1"/>
      <c r="B37" s="1"/>
      <c r="C37" s="1" t="s">
        <v>139</v>
      </c>
      <c r="D37" s="1"/>
      <c r="E37" s="1"/>
      <c r="F37" s="1"/>
      <c r="G37" s="1"/>
      <c r="H37" s="1"/>
      <c r="I37" s="1"/>
      <c r="J37" s="1"/>
      <c r="K37" s="1"/>
      <c r="L37" s="1"/>
      <c r="M37" s="1"/>
      <c r="N37" s="1"/>
      <c r="O37" s="1"/>
      <c r="P37" s="1"/>
      <c r="Q37" s="1"/>
      <c r="R37" s="1"/>
      <c r="S37" s="1"/>
      <c r="U37" s="2"/>
    </row>
    <row r="38" spans="1:27" s="26" customFormat="1" ht="14.4">
      <c r="A38" s="1"/>
      <c r="B38" s="1"/>
      <c r="C38" s="1" t="s">
        <v>140</v>
      </c>
      <c r="D38" s="1"/>
      <c r="E38" s="1"/>
      <c r="F38" s="1"/>
      <c r="G38" s="1"/>
      <c r="H38" s="1"/>
      <c r="I38" s="1"/>
      <c r="J38" s="1"/>
      <c r="K38" s="1"/>
      <c r="L38" s="1"/>
      <c r="M38" s="1"/>
      <c r="N38" s="1"/>
      <c r="O38" s="1"/>
      <c r="P38" s="1"/>
      <c r="Q38" s="1"/>
      <c r="R38" s="1"/>
      <c r="S38" s="1"/>
      <c r="U38" s="2"/>
    </row>
    <row r="39" spans="1:27" s="26" customFormat="1" ht="14.4">
      <c r="A39" s="1"/>
      <c r="B39" s="1"/>
      <c r="C39" s="1" t="s">
        <v>141</v>
      </c>
      <c r="D39" s="1"/>
      <c r="E39" s="1"/>
      <c r="F39" s="1"/>
      <c r="G39" s="1"/>
      <c r="H39" s="1"/>
      <c r="I39" s="1"/>
      <c r="J39" s="1"/>
      <c r="K39" s="1"/>
      <c r="L39" s="1"/>
      <c r="M39" s="1"/>
      <c r="N39" s="1"/>
      <c r="O39" s="1"/>
      <c r="P39" s="1"/>
      <c r="Q39" s="1"/>
      <c r="R39" s="1"/>
      <c r="S39" s="1"/>
      <c r="U39" s="2"/>
    </row>
    <row r="40" spans="1:27" s="26" customFormat="1" ht="14.4">
      <c r="A40" s="1"/>
      <c r="B40" s="1"/>
      <c r="C40" s="1" t="s">
        <v>142</v>
      </c>
      <c r="D40" s="1"/>
      <c r="E40" s="1"/>
      <c r="F40" s="1"/>
      <c r="G40" s="1"/>
      <c r="H40" s="1"/>
      <c r="I40" s="1"/>
      <c r="J40" s="1"/>
      <c r="K40" s="1"/>
      <c r="L40" s="1"/>
      <c r="M40" s="1"/>
      <c r="N40" s="1"/>
      <c r="O40" s="1"/>
      <c r="P40" s="1"/>
      <c r="Q40" s="1"/>
      <c r="R40" s="1"/>
      <c r="S40" s="1"/>
      <c r="U40" s="2"/>
    </row>
    <row r="41" spans="1:27" s="26" customFormat="1" ht="14.4">
      <c r="A41" s="1"/>
      <c r="B41" s="1"/>
      <c r="C41" s="1" t="s">
        <v>143</v>
      </c>
      <c r="D41" s="1"/>
      <c r="E41" s="1"/>
      <c r="F41" s="1"/>
      <c r="G41" s="1"/>
      <c r="H41" s="1"/>
      <c r="I41" s="1"/>
      <c r="J41" s="1"/>
      <c r="K41" s="1"/>
      <c r="L41" s="1"/>
      <c r="M41" s="1"/>
      <c r="N41" s="1"/>
      <c r="O41" s="1"/>
      <c r="P41" s="1"/>
      <c r="Q41" s="1"/>
      <c r="R41" s="1"/>
      <c r="S41" s="1"/>
      <c r="U41" s="2"/>
    </row>
    <row r="42" spans="1:27" s="26" customFormat="1" ht="14.4">
      <c r="A42" s="1"/>
      <c r="B42" s="1"/>
      <c r="C42" s="1" t="s">
        <v>144</v>
      </c>
      <c r="D42" s="1"/>
      <c r="E42" s="1"/>
      <c r="F42" s="1"/>
      <c r="G42" s="1"/>
      <c r="H42" s="1"/>
      <c r="I42" s="1"/>
      <c r="J42" s="1"/>
      <c r="K42" s="1"/>
      <c r="L42" s="1"/>
      <c r="M42" s="1"/>
      <c r="N42" s="1"/>
      <c r="O42" s="1"/>
      <c r="P42" s="1"/>
      <c r="Q42" s="1"/>
      <c r="R42" s="1"/>
      <c r="S42" s="1"/>
      <c r="U42" s="2"/>
    </row>
    <row r="43" spans="1:27" s="26" customFormat="1" ht="14.4">
      <c r="A43" s="1"/>
      <c r="B43" s="1"/>
      <c r="C43" s="1" t="s">
        <v>145</v>
      </c>
      <c r="D43" s="1"/>
      <c r="E43" s="1"/>
      <c r="F43" s="1"/>
      <c r="G43" s="1"/>
      <c r="H43" s="1"/>
      <c r="I43" s="1"/>
      <c r="J43" s="1"/>
      <c r="K43" s="1"/>
      <c r="L43" s="1"/>
      <c r="M43" s="1"/>
      <c r="N43" s="1"/>
      <c r="O43" s="1"/>
      <c r="P43" s="1"/>
      <c r="Q43" s="1"/>
      <c r="R43" s="1"/>
      <c r="S43" s="1"/>
      <c r="U43" s="2"/>
    </row>
    <row r="44" spans="1:27" s="26" customFormat="1" ht="14.4">
      <c r="A44" s="1"/>
      <c r="B44" s="1"/>
      <c r="C44" s="1" t="s">
        <v>146</v>
      </c>
      <c r="D44" s="1"/>
      <c r="E44" s="1"/>
      <c r="F44" s="1"/>
      <c r="G44" s="1"/>
      <c r="H44" s="1"/>
      <c r="I44" s="1"/>
      <c r="J44" s="1"/>
      <c r="K44" s="1"/>
      <c r="L44" s="1"/>
      <c r="M44" s="1"/>
      <c r="N44" s="1"/>
      <c r="O44" s="1"/>
      <c r="P44" s="1"/>
      <c r="Q44" s="1"/>
      <c r="R44" s="1"/>
      <c r="S44" s="1"/>
      <c r="U44" s="2"/>
    </row>
    <row r="45" spans="1:27" s="26" customFormat="1" ht="14.4">
      <c r="A45" s="1"/>
      <c r="B45" s="1"/>
      <c r="C45" s="1" t="s">
        <v>147</v>
      </c>
      <c r="D45" s="1"/>
      <c r="E45" s="1"/>
      <c r="F45" s="1"/>
      <c r="G45" s="1"/>
      <c r="H45" s="1"/>
      <c r="I45" s="1"/>
      <c r="J45" s="1"/>
      <c r="K45" s="1"/>
      <c r="L45" s="1"/>
      <c r="M45" s="1"/>
      <c r="N45" s="1"/>
      <c r="O45" s="1"/>
      <c r="P45" s="1"/>
      <c r="Q45" s="1"/>
      <c r="R45" s="1"/>
      <c r="S45" s="1"/>
      <c r="U45" s="2"/>
    </row>
    <row r="46" spans="1:27" s="26" customFormat="1" ht="14.4">
      <c r="A46" s="1"/>
      <c r="B46" s="1"/>
      <c r="C46" s="1" t="s">
        <v>148</v>
      </c>
      <c r="D46" s="1"/>
      <c r="E46" s="1"/>
      <c r="F46" s="1"/>
      <c r="G46" s="1"/>
      <c r="H46" s="1"/>
      <c r="I46" s="1"/>
      <c r="J46" s="1"/>
      <c r="K46" s="1"/>
      <c r="L46" s="1"/>
      <c r="M46" s="1"/>
      <c r="N46" s="1"/>
      <c r="O46" s="1"/>
      <c r="P46" s="1"/>
      <c r="Q46" s="1"/>
      <c r="R46" s="1"/>
      <c r="S46" s="1"/>
      <c r="U46" s="2"/>
    </row>
    <row r="47" spans="1:27" ht="14.4">
      <c r="B47" s="1"/>
      <c r="C47" s="1" t="s">
        <v>149</v>
      </c>
      <c r="D47" s="1"/>
      <c r="E47" s="1"/>
      <c r="F47" s="1"/>
      <c r="G47" s="1"/>
      <c r="H47" s="1"/>
      <c r="I47" s="1"/>
      <c r="J47" s="1"/>
      <c r="K47" s="1"/>
      <c r="L47" s="1"/>
      <c r="M47" s="1"/>
      <c r="N47" s="1"/>
      <c r="O47" s="1"/>
      <c r="P47" s="1"/>
      <c r="Q47" s="1"/>
      <c r="R47" s="1"/>
      <c r="S47" s="1"/>
      <c r="W47" s="26"/>
      <c r="X47" s="26"/>
      <c r="Z47" s="26"/>
      <c r="AA47" s="26"/>
    </row>
    <row r="48" spans="1:27" ht="14.4">
      <c r="B48" s="1"/>
      <c r="C48" s="1" t="s">
        <v>150</v>
      </c>
      <c r="D48" s="1"/>
      <c r="E48" s="1"/>
      <c r="F48" s="1"/>
      <c r="G48" s="1"/>
      <c r="H48" s="1"/>
      <c r="I48" s="1"/>
      <c r="J48" s="1"/>
      <c r="K48" s="1"/>
      <c r="L48" s="1"/>
      <c r="M48" s="1"/>
      <c r="N48" s="1"/>
      <c r="O48" s="1"/>
      <c r="P48" s="1"/>
      <c r="Q48" s="1"/>
      <c r="R48" s="1"/>
      <c r="S48" s="1"/>
      <c r="Z48" s="26"/>
      <c r="AA48" s="26"/>
    </row>
    <row r="49" spans="2:27" ht="14.4">
      <c r="B49" s="1"/>
      <c r="C49" s="1"/>
      <c r="D49" s="1"/>
      <c r="E49" s="1"/>
      <c r="F49" s="1"/>
      <c r="G49" s="1"/>
      <c r="H49" s="1"/>
      <c r="I49" s="1"/>
      <c r="J49" s="1"/>
      <c r="K49" s="1"/>
      <c r="L49" s="1"/>
      <c r="M49" s="1"/>
      <c r="N49" s="1"/>
      <c r="P49" s="1"/>
      <c r="Q49" s="1"/>
      <c r="R49" s="1"/>
      <c r="S49" s="1"/>
      <c r="Z49" s="26"/>
      <c r="AA49" s="26"/>
    </row>
    <row r="50" spans="2:27" ht="14.4">
      <c r="Z50" s="26"/>
    </row>
  </sheetData>
  <sheetProtection algorithmName="SHA-512" hashValue="MFSbf4ulFrjE8zw7m1iSUKjVSKvqnXxLllWjuJfK6gNmw+yR9zFPplC7PdA8rBQBEeAMaZ3+U71FaJxyt/amdQ==" saltValue="BLrkEenp4Fb9qCI6A11egQ==" spinCount="100000" sheet="1" objects="1" scenarios="1"/>
  <phoneticPr fontId="4"/>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3 D W 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N w 1 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c N Z U K I p H u A 4 A A A A R A A A A E w A c A E Z v c m 1 1 b G F z L 1 N l Y 3 R p b 2 4 x L m 0 g o h g A K K A U A A A A A A A A A A A A A A A A A A A A A A A A A A A A K 0 5 N L s n M z 1 M I h t C G 1 g B Q S w E C L Q A U A A I A C A B D c N Z U 8 h m R C 6 g A A A D 4 A A A A E g A A A A A A A A A A A A A A A A A A A A A A Q 2 9 u Z m l n L 1 B h Y 2 t h Z 2 U u e G 1 s U E s B A i 0 A F A A C A A g A Q 3 D W V A / K 6 a u k A A A A 6 Q A A A B M A A A A A A A A A A A A A A A A A 9 A A A A F t D b 2 5 0 Z W 5 0 X 1 R 5 c G V z X S 5 4 b W x Q S w E C L Q A U A A I A C A B D c N Z 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s B n m q b z s k 6 P n w Z r + l t E C Q A A A A A C A A A A A A A D Z g A A w A A A A B A A A A A n n S v k V 8 X A M k z x R X O V O 8 f 6 A A A A A A S A A A C g A A A A E A A A A B g F I / P j H i F / A K l J U F y C 5 E t Q A A A A K O J u G z 6 m O N 2 X G D g o w n x U G u a w f w Q H o b k q h a i 2 t b Q p E M 6 B l x G x E 5 o K k M H n B w z U m w r 8 6 M j l a h K K Z 1 q z F j n d r Q 2 l I Q 1 g 5 o s e G F A l / h 3 q V x J J V d s U A A A A R w S / 7 L C g 8 n 5 O s B i o E L q h F a Y Y Z i s = < / D a t a M a s h u p > 
</file>

<file path=customXml/itemProps1.xml><?xml version="1.0" encoding="utf-8"?>
<ds:datastoreItem xmlns:ds="http://schemas.openxmlformats.org/officeDocument/2006/customXml" ds:itemID="{AE29D530-BF64-4716-B70B-D15693B166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110</vt:i4>
      </vt:variant>
    </vt:vector>
  </HeadingPairs>
  <TitlesOfParts>
    <vt:vector size="115" baseType="lpstr">
      <vt:lpstr>（様式第１号）加盟店登録申込書 </vt:lpstr>
      <vt:lpstr>（様式第２号）取扱店申込書</vt:lpstr>
      <vt:lpstr>退避用</vt:lpstr>
      <vt:lpstr>管理用</vt:lpstr>
      <vt:lpstr>マスタ</vt:lpstr>
      <vt:lpstr>'（様式第１号）加盟店登録申込書 '!Print_Area</vt:lpstr>
      <vt:lpstr>'（様式第２号）取扱店申込書'!Print_Area</vt:lpstr>
      <vt:lpstr>退避用!Print_Area</vt:lpstr>
      <vt:lpstr>カテゴリ1</vt:lpstr>
      <vt:lpstr>カテゴリ10</vt:lpstr>
      <vt:lpstr>カテゴリ2</vt:lpstr>
      <vt:lpstr>カテゴリ3</vt:lpstr>
      <vt:lpstr>カテゴリ4</vt:lpstr>
      <vt:lpstr>カテゴリ5</vt:lpstr>
      <vt:lpstr>カテゴリ6</vt:lpstr>
      <vt:lpstr>カテゴリ7</vt:lpstr>
      <vt:lpstr>カテゴリ8</vt:lpstr>
      <vt:lpstr>カテゴリ9</vt:lpstr>
      <vt:lpstr>会社FAX番号_下</vt:lpstr>
      <vt:lpstr>会社FAX番号_上</vt:lpstr>
      <vt:lpstr>会社FAX番号_中</vt:lpstr>
      <vt:lpstr>会社事業形態</vt:lpstr>
      <vt:lpstr>会社住所カナ</vt:lpstr>
      <vt:lpstr>会社住所漢字_建物名・号室</vt:lpstr>
      <vt:lpstr>会社住所漢字_市区群町村</vt:lpstr>
      <vt:lpstr>会社住所漢字_丁番地</vt:lpstr>
      <vt:lpstr>会社住所漢字_都道府県</vt:lpstr>
      <vt:lpstr>会社電話番号_下</vt:lpstr>
      <vt:lpstr>会社電話番号_上</vt:lpstr>
      <vt:lpstr>会社電話番号_中</vt:lpstr>
      <vt:lpstr>会社名カナ</vt:lpstr>
      <vt:lpstr>会社名漢字</vt:lpstr>
      <vt:lpstr>会社郵便番号_下</vt:lpstr>
      <vt:lpstr>会社郵便番号_上</vt:lpstr>
      <vt:lpstr>金融機関_銀行種別カナ</vt:lpstr>
      <vt:lpstr>金融機関_銀行種別漢字</vt:lpstr>
      <vt:lpstr>金融機関_銀行名カナ</vt:lpstr>
      <vt:lpstr>金融機関_銀行名漢字</vt:lpstr>
      <vt:lpstr>金融機関_支店種別カナ</vt:lpstr>
      <vt:lpstr>金融機関_支店種別漢字</vt:lpstr>
      <vt:lpstr>金融機関_支店名カナ</vt:lpstr>
      <vt:lpstr>金融機関_支店名漢字</vt:lpstr>
      <vt:lpstr>口座情報_口座番号</vt:lpstr>
      <vt:lpstr>口座情報_口座名義人カナ</vt:lpstr>
      <vt:lpstr>口座情報_口座名義人漢字</vt:lpstr>
      <vt:lpstr>口座情報_種別</vt:lpstr>
      <vt:lpstr>事務局_IOASIS適用開始日</vt:lpstr>
      <vt:lpstr>事務局_加盟店番号</vt:lpstr>
      <vt:lpstr>事務局_解約区分</vt:lpstr>
      <vt:lpstr>事務局_解約理由</vt:lpstr>
      <vt:lpstr>事務局_種別</vt:lpstr>
      <vt:lpstr>事務局_適用開始日</vt:lpstr>
      <vt:lpstr>自治体使用欄</vt:lpstr>
      <vt:lpstr>送付先FAX_下</vt:lpstr>
      <vt:lpstr>送付先FAX_上</vt:lpstr>
      <vt:lpstr>送付先FAX_中</vt:lpstr>
      <vt:lpstr>送付先宛名</vt:lpstr>
      <vt:lpstr>送付先宛名カナ</vt:lpstr>
      <vt:lpstr>送付先宛名末尾</vt:lpstr>
      <vt:lpstr>送付先宛名末尾カナ</vt:lpstr>
      <vt:lpstr>送付先住所カナ</vt:lpstr>
      <vt:lpstr>送付先住所漢字_建物名・号室</vt:lpstr>
      <vt:lpstr>送付先住所漢字_市区町村</vt:lpstr>
      <vt:lpstr>送付先住所漢字_丁番地</vt:lpstr>
      <vt:lpstr>送付先住所漢字_都道府県</vt:lpstr>
      <vt:lpstr>送付先電話番号_下</vt:lpstr>
      <vt:lpstr>送付先電話番号_上</vt:lpstr>
      <vt:lpstr>送付先電話番号_中</vt:lpstr>
      <vt:lpstr>送付先郵便番号_下</vt:lpstr>
      <vt:lpstr>送付先郵便番号_上</vt:lpstr>
      <vt:lpstr>代表者FAX_下</vt:lpstr>
      <vt:lpstr>代表者FAX_上</vt:lpstr>
      <vt:lpstr>代表者FAX_中</vt:lpstr>
      <vt:lpstr>代表者氏名カナ_姓</vt:lpstr>
      <vt:lpstr>代表者氏名カナ_名</vt:lpstr>
      <vt:lpstr>代表者氏名漢字_姓</vt:lpstr>
      <vt:lpstr>代表者氏名漢字_名</vt:lpstr>
      <vt:lpstr>代表者住所カナ</vt:lpstr>
      <vt:lpstr>代表者住所漢字_建物名・号室</vt:lpstr>
      <vt:lpstr>代表者住所漢字_市区群町村</vt:lpstr>
      <vt:lpstr>代表者住所漢字_丁番地</vt:lpstr>
      <vt:lpstr>代表者住所漢字_都道府県</vt:lpstr>
      <vt:lpstr>代表者性別</vt:lpstr>
      <vt:lpstr>代表者生年月日_月</vt:lpstr>
      <vt:lpstr>代表者生年月日_元号</vt:lpstr>
      <vt:lpstr>代表者生年月日_日</vt:lpstr>
      <vt:lpstr>代表者生年月日_年</vt:lpstr>
      <vt:lpstr>代表者電話番号_下</vt:lpstr>
      <vt:lpstr>代表者電話番号_上</vt:lpstr>
      <vt:lpstr>代表者電話番号_中</vt:lpstr>
      <vt:lpstr>代表者郵便番号_下</vt:lpstr>
      <vt:lpstr>代表者郵便番号_上</vt:lpstr>
      <vt:lpstr>担当者氏名_姓カナ</vt:lpstr>
      <vt:lpstr>担当者氏名_姓漢字</vt:lpstr>
      <vt:lpstr>担当者氏名_名カナ</vt:lpstr>
      <vt:lpstr>担当者氏名_名漢字</vt:lpstr>
      <vt:lpstr>店舗FAX_下</vt:lpstr>
      <vt:lpstr>店舗FAX_上</vt:lpstr>
      <vt:lpstr>店舗FAX_中</vt:lpstr>
      <vt:lpstr>店舗URL</vt:lpstr>
      <vt:lpstr>店舗ジャンル</vt:lpstr>
      <vt:lpstr>店舗メールアドレス</vt:lpstr>
      <vt:lpstr>店舗住所カナ</vt:lpstr>
      <vt:lpstr>店舗住所漢字_建物名・号室</vt:lpstr>
      <vt:lpstr>店舗住所漢字_市区群町村</vt:lpstr>
      <vt:lpstr>店舗住所漢字_丁番地</vt:lpstr>
      <vt:lpstr>店舗住所漢字_都道府県</vt:lpstr>
      <vt:lpstr>店舗電話番号_下</vt:lpstr>
      <vt:lpstr>店舗電話番号_上</vt:lpstr>
      <vt:lpstr>店舗電話番号_中</vt:lpstr>
      <vt:lpstr>店舗名カナ</vt:lpstr>
      <vt:lpstr>店舗名ローマ字</vt:lpstr>
      <vt:lpstr>店舗名漢字</vt:lpstr>
      <vt:lpstr>店舗郵便番号_下</vt:lpstr>
      <vt:lpstr>店舗郵便番号_上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石神賢(88384)</dc:creator>
  <cp:lastModifiedBy>ユーザー</cp:lastModifiedBy>
  <dcterms:created xsi:type="dcterms:W3CDTF">2015-06-05T18:19:34Z</dcterms:created>
  <dcterms:modified xsi:type="dcterms:W3CDTF">2023-10-18T05:40:24Z</dcterms:modified>
</cp:coreProperties>
</file>