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8490" activeTab="0"/>
  </bookViews>
  <sheets>
    <sheet name="南部" sheetId="1" r:id="rId1"/>
    <sheet name="東北部" sheetId="2" r:id="rId2"/>
    <sheet name="北部" sheetId="3" r:id="rId3"/>
  </sheets>
  <definedNames>
    <definedName name="_xlnm.Print_Area" localSheetId="1">'東北部'!$A$1:$I$27</definedName>
    <definedName name="_xlnm.Print_Area" localSheetId="0">'南部'!$A$1:$I$27</definedName>
    <definedName name="_xlnm.Print_Area" localSheetId="2">'北部'!$A$1:$I$27</definedName>
  </definedNames>
  <calcPr fullCalcOnLoad="1"/>
</workbook>
</file>

<file path=xl/sharedStrings.xml><?xml version="1.0" encoding="utf-8"?>
<sst xmlns="http://schemas.openxmlformats.org/spreadsheetml/2006/main" count="102" uniqueCount="29">
  <si>
    <t>昼間時間帯</t>
  </si>
  <si>
    <t>夜間時間帯</t>
  </si>
  <si>
    <t>重負荷時間帯</t>
  </si>
  <si>
    <t>予定売却電力量（kWh）</t>
  </si>
  <si>
    <t>金額（円）</t>
  </si>
  <si>
    <t>月</t>
  </si>
  <si>
    <t>年間合計</t>
  </si>
  <si>
    <t>契約単価兼積算内訳書</t>
  </si>
  <si>
    <t>単価（税抜き，円/kWh）</t>
  </si>
  <si>
    <r>
      <t xml:space="preserve">入札者の住所
</t>
    </r>
    <r>
      <rPr>
        <sz val="9"/>
        <color indexed="8"/>
        <rFont val="ＭＳ 明朝"/>
        <family val="1"/>
      </rPr>
      <t>（法人は主たる事務所の所在地）</t>
    </r>
  </si>
  <si>
    <r>
      <t xml:space="preserve">入札者の商号及び氏名
</t>
    </r>
    <r>
      <rPr>
        <sz val="9"/>
        <color indexed="8"/>
        <rFont val="ＭＳ 明朝"/>
        <family val="1"/>
      </rPr>
      <t>（法人は名称及び代表者名）</t>
    </r>
  </si>
  <si>
    <t>合計金額
（円）</t>
  </si>
  <si>
    <t>合計予定売却量
（kWh）</t>
  </si>
  <si>
    <t>令和　　年　　月　　日</t>
  </si>
  <si>
    <t>件名：（単価契約）令和４年度京都市北部クリーンセンター余剰電力売却</t>
  </si>
  <si>
    <t>件名：（単価契約）令和４年度京都市南部クリーンセンター余剰電力売却</t>
  </si>
  <si>
    <t>件名：（単価契約）令和４年度京都市東北部クリーンセンター余剰電力売却</t>
  </si>
  <si>
    <t>令和4年4月</t>
  </si>
  <si>
    <t>令和4年5月</t>
  </si>
  <si>
    <t>令和4年6月</t>
  </si>
  <si>
    <t>令和4年7月</t>
  </si>
  <si>
    <t>令和4年8月</t>
  </si>
  <si>
    <t>令和4年9月</t>
  </si>
  <si>
    <t>令和4年10月</t>
  </si>
  <si>
    <t>令和4年11月</t>
  </si>
  <si>
    <t>令和4年12月</t>
  </si>
  <si>
    <t>令和5年1月</t>
  </si>
  <si>
    <t>令和5年2月</t>
  </si>
  <si>
    <t>令和5年3月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</si>
</sst>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&quot;円&quot;/&quot;ｋ&quot;\Wh"/>
    <numFmt numFmtId="178" formatCode="&quot;¥&quot;#,##0_);[Red]\(&quot;¥&quot;#,##0\)"/>
    <numFmt numFmtId="179" formatCode="#,##0&quot; kwh&quot;;&quot;△ &quot;#,##0&quot; kwh&quot;"/>
    <numFmt numFmtId="180" formatCode="#,##0&quot; 円/kWh&quot;;&quot;△ &quot;#,##0&quot;円/kWh&quot;"/>
    <numFmt numFmtId="181" formatCode="#,##0_ "/>
    <numFmt numFmtId="182" formatCode="#,##0.00&quot; 円/kWh&quot;;&quot;△ &quot;#,##0.00&quot;円/kWh&quot;"/>
    <numFmt numFmtId="183" formatCode="#,##0.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00_ "/>
    <numFmt numFmtId="189" formatCode="#,##0.0_ 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0;\-0;;@"/>
    <numFmt numFmtId="194" formatCode="#,##0.00;\-#,##0.00;;@"/>
    <numFmt numFmtId="195" formatCode="[$]ggge&quot;年&quot;m&quot;月&quot;d&quot;日&quot;;@"/>
    <numFmt numFmtId="196" formatCode="[$]gge&quot;年&quot;m&quot;月&quot;d&quot;日&quot;;@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2"/>
      <color indexed="8"/>
      <name val="ＭＳ 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182" fontId="3" fillId="0" borderId="12" xfId="0" applyNumberFormat="1" applyFont="1" applyFill="1" applyBorder="1" applyAlignment="1" applyProtection="1">
      <alignment horizontal="right" vertical="center"/>
      <protection locked="0"/>
    </xf>
    <xf numFmtId="182" fontId="3" fillId="0" borderId="13" xfId="0" applyNumberFormat="1" applyFont="1" applyFill="1" applyBorder="1" applyAlignment="1" applyProtection="1">
      <alignment horizontal="right" vertical="center"/>
      <protection locked="0"/>
    </xf>
    <xf numFmtId="182" fontId="3" fillId="0" borderId="14" xfId="0" applyNumberFormat="1" applyFont="1" applyFill="1" applyBorder="1" applyAlignment="1" applyProtection="1">
      <alignment horizontal="right" vertical="center"/>
      <protection locked="0"/>
    </xf>
    <xf numFmtId="0" fontId="5" fillId="0" borderId="15" xfId="0" applyFont="1" applyFill="1" applyBorder="1" applyAlignment="1" applyProtection="1">
      <alignment horizontal="center" vertical="center"/>
      <protection/>
    </xf>
    <xf numFmtId="181" fontId="5" fillId="0" borderId="15" xfId="0" applyNumberFormat="1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/>
      <protection/>
    </xf>
    <xf numFmtId="181" fontId="5" fillId="0" borderId="16" xfId="0" applyNumberFormat="1" applyFont="1" applyFill="1" applyBorder="1" applyAlignment="1" applyProtection="1">
      <alignment vertical="center"/>
      <protection/>
    </xf>
    <xf numFmtId="181" fontId="5" fillId="0" borderId="17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181" fontId="3" fillId="0" borderId="18" xfId="0" applyNumberFormat="1" applyFont="1" applyFill="1" applyBorder="1" applyAlignment="1" applyProtection="1">
      <alignment vertical="center"/>
      <protection/>
    </xf>
    <xf numFmtId="183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81" fontId="3" fillId="0" borderId="20" xfId="0" applyNumberFormat="1" applyFont="1" applyFill="1" applyBorder="1" applyAlignment="1" applyProtection="1">
      <alignment vertical="center"/>
      <protection/>
    </xf>
    <xf numFmtId="183" fontId="3" fillId="0" borderId="21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194" fontId="3" fillId="0" borderId="10" xfId="0" applyNumberFormat="1" applyFont="1" applyFill="1" applyBorder="1" applyAlignment="1" applyProtection="1">
      <alignment vertical="center"/>
      <protection/>
    </xf>
    <xf numFmtId="194" fontId="5" fillId="0" borderId="15" xfId="0" applyNumberFormat="1" applyFont="1" applyFill="1" applyBorder="1" applyAlignment="1" applyProtection="1">
      <alignment vertical="center"/>
      <protection/>
    </xf>
    <xf numFmtId="194" fontId="3" fillId="0" borderId="11" xfId="0" applyNumberFormat="1" applyFont="1" applyFill="1" applyBorder="1" applyAlignment="1" applyProtection="1">
      <alignment vertical="center"/>
      <protection/>
    </xf>
    <xf numFmtId="194" fontId="5" fillId="0" borderId="23" xfId="0" applyNumberFormat="1" applyFont="1" applyFill="1" applyBorder="1" applyAlignment="1" applyProtection="1">
      <alignment vertical="center"/>
      <protection/>
    </xf>
    <xf numFmtId="194" fontId="5" fillId="0" borderId="16" xfId="0" applyNumberFormat="1" applyFont="1" applyFill="1" applyBorder="1" applyAlignment="1" applyProtection="1">
      <alignment vertical="center"/>
      <protection/>
    </xf>
    <xf numFmtId="194" fontId="5" fillId="0" borderId="17" xfId="0" applyNumberFormat="1" applyFont="1" applyFill="1" applyBorder="1" applyAlignment="1" applyProtection="1">
      <alignment vertical="center"/>
      <protection/>
    </xf>
    <xf numFmtId="176" fontId="5" fillId="0" borderId="0" xfId="0" applyNumberFormat="1" applyFont="1" applyAlignment="1" applyProtection="1">
      <alignment horizontal="right" vertical="center"/>
      <protection locked="0"/>
    </xf>
    <xf numFmtId="176" fontId="5" fillId="0" borderId="0" xfId="0" applyNumberFormat="1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29" xfId="0" applyFont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8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5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2</xdr:col>
      <xdr:colOff>323850</xdr:colOff>
      <xdr:row>3</xdr:row>
      <xdr:rowOff>571500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152400"/>
          <a:ext cx="21050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太枠の中のみご記入ください。（単価を入力すると自動計算されるようになっています。）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予定売却電力量は，仕様書別紙２の数値を記載しています。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2</xdr:col>
      <xdr:colOff>323850</xdr:colOff>
      <xdr:row>3</xdr:row>
      <xdr:rowOff>571500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152400"/>
          <a:ext cx="21050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太枠の中のみご記入ください。（単価を入力すると自動計算されるようになっています。）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予定売却電力量は，仕様書別紙２の数値を記載しています。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2</xdr:col>
      <xdr:colOff>323850</xdr:colOff>
      <xdr:row>3</xdr:row>
      <xdr:rowOff>571500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71450" y="152400"/>
          <a:ext cx="2105025" cy="1162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太枠の中のみご記入ください。（単価を入力すると自動計算されるようになっています。）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予定売却電力量は，仕様書別紙２の数値を記載しています。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140625" defaultRowHeight="19.5" customHeight="1"/>
  <cols>
    <col min="1" max="1" width="15.28125" style="1" customWidth="1"/>
    <col min="2" max="2" width="14.00390625" style="1" customWidth="1"/>
    <col min="3" max="3" width="16.140625" style="1" customWidth="1"/>
    <col min="4" max="4" width="14.00390625" style="1" customWidth="1"/>
    <col min="5" max="5" width="16.28125" style="1" customWidth="1"/>
    <col min="6" max="6" width="14.00390625" style="1" customWidth="1"/>
    <col min="7" max="7" width="15.421875" style="1" customWidth="1"/>
    <col min="8" max="8" width="14.57421875" style="1" customWidth="1"/>
    <col min="9" max="9" width="17.421875" style="1" customWidth="1"/>
    <col min="10" max="11" width="14.00390625" style="1" customWidth="1"/>
    <col min="12" max="16384" width="9.00390625" style="1" customWidth="1"/>
  </cols>
  <sheetData>
    <row r="1" spans="1:9" ht="19.5" customHeight="1">
      <c r="A1" s="10"/>
      <c r="B1" s="10"/>
      <c r="C1" s="10"/>
      <c r="D1" s="10"/>
      <c r="E1" s="10"/>
      <c r="F1" s="10"/>
      <c r="G1" s="33" t="s">
        <v>13</v>
      </c>
      <c r="H1" s="33"/>
      <c r="I1" s="34"/>
    </row>
    <row r="2" spans="1:9" ht="19.5" customHeight="1">
      <c r="A2" s="35" t="s">
        <v>7</v>
      </c>
      <c r="B2" s="35"/>
      <c r="C2" s="35"/>
      <c r="D2" s="35"/>
      <c r="E2" s="35"/>
      <c r="F2" s="35"/>
      <c r="G2" s="35"/>
      <c r="H2" s="35"/>
      <c r="I2" s="35"/>
    </row>
    <row r="3" spans="1:9" ht="19.5" customHeight="1" thickBot="1">
      <c r="A3" s="11"/>
      <c r="B3" s="11"/>
      <c r="C3" s="11"/>
      <c r="D3" s="11"/>
      <c r="E3" s="11"/>
      <c r="F3" s="11"/>
      <c r="G3" s="11"/>
      <c r="H3" s="11"/>
      <c r="I3" s="11"/>
    </row>
    <row r="4" spans="1:9" ht="47.25" customHeight="1">
      <c r="A4" s="12"/>
      <c r="B4" s="12"/>
      <c r="C4" s="12"/>
      <c r="D4" s="12"/>
      <c r="E4" s="36" t="s">
        <v>9</v>
      </c>
      <c r="F4" s="37"/>
      <c r="G4" s="38"/>
      <c r="H4" s="39"/>
      <c r="I4" s="40"/>
    </row>
    <row r="5" spans="1:9" ht="47.25" customHeight="1" thickBot="1">
      <c r="A5" s="10"/>
      <c r="B5" s="10"/>
      <c r="C5" s="10"/>
      <c r="D5" s="10"/>
      <c r="E5" s="41" t="s">
        <v>10</v>
      </c>
      <c r="F5" s="42"/>
      <c r="G5" s="43"/>
      <c r="H5" s="44"/>
      <c r="I5" s="45"/>
    </row>
    <row r="6" spans="1:9" ht="19.5" customHeight="1">
      <c r="A6" s="10"/>
      <c r="B6" s="10"/>
      <c r="C6" s="10"/>
      <c r="D6" s="10"/>
      <c r="E6" s="13"/>
      <c r="F6" s="13"/>
      <c r="G6" s="14"/>
      <c r="H6" s="14"/>
      <c r="I6" s="14"/>
    </row>
    <row r="7" spans="1:9" ht="25.5" customHeight="1">
      <c r="A7" s="20" t="s">
        <v>15</v>
      </c>
      <c r="B7" s="10"/>
      <c r="C7" s="10"/>
      <c r="D7" s="10"/>
      <c r="E7" s="10"/>
      <c r="F7" s="10"/>
      <c r="G7" s="10"/>
      <c r="H7" s="10"/>
      <c r="I7" s="10"/>
    </row>
    <row r="8" spans="1:9" ht="19.5" customHeight="1" thickBot="1">
      <c r="A8" s="10" t="s">
        <v>8</v>
      </c>
      <c r="B8" s="10"/>
      <c r="C8" s="10"/>
      <c r="D8" s="10"/>
      <c r="E8" s="10"/>
      <c r="F8" s="10"/>
      <c r="G8" s="10"/>
      <c r="H8" s="10"/>
      <c r="I8" s="10"/>
    </row>
    <row r="9" spans="1:9" ht="19.5" customHeight="1">
      <c r="A9" s="4" t="s">
        <v>0</v>
      </c>
      <c r="B9" s="5"/>
      <c r="C9" s="10"/>
      <c r="D9" s="10"/>
      <c r="E9" s="10"/>
      <c r="F9" s="10"/>
      <c r="G9" s="10"/>
      <c r="H9" s="10"/>
      <c r="I9" s="10"/>
    </row>
    <row r="10" spans="1:9" ht="19.5" customHeight="1">
      <c r="A10" s="4" t="s">
        <v>1</v>
      </c>
      <c r="B10" s="6"/>
      <c r="C10" s="10"/>
      <c r="D10" s="10"/>
      <c r="E10" s="10"/>
      <c r="F10" s="10"/>
      <c r="G10" s="10"/>
      <c r="H10" s="10"/>
      <c r="I10" s="10"/>
    </row>
    <row r="11" spans="1:9" ht="19.5" customHeight="1" thickBot="1">
      <c r="A11" s="4" t="s">
        <v>2</v>
      </c>
      <c r="B11" s="7"/>
      <c r="C11" s="10"/>
      <c r="D11" s="10"/>
      <c r="E11" s="10"/>
      <c r="F11" s="10"/>
      <c r="G11" s="10"/>
      <c r="H11" s="10"/>
      <c r="I11" s="10"/>
    </row>
    <row r="12" spans="1:9" ht="19.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9.5" customHeight="1">
      <c r="A13" s="46" t="s">
        <v>5</v>
      </c>
      <c r="B13" s="48" t="s">
        <v>0</v>
      </c>
      <c r="C13" s="48"/>
      <c r="D13" s="48" t="s">
        <v>1</v>
      </c>
      <c r="E13" s="48"/>
      <c r="F13" s="48" t="s">
        <v>2</v>
      </c>
      <c r="G13" s="49"/>
      <c r="H13" s="50" t="s">
        <v>12</v>
      </c>
      <c r="I13" s="52" t="s">
        <v>11</v>
      </c>
    </row>
    <row r="14" spans="1:9" ht="38.25" customHeight="1">
      <c r="A14" s="47"/>
      <c r="B14" s="2" t="s">
        <v>3</v>
      </c>
      <c r="C14" s="3" t="s">
        <v>4</v>
      </c>
      <c r="D14" s="2" t="s">
        <v>3</v>
      </c>
      <c r="E14" s="3" t="s">
        <v>4</v>
      </c>
      <c r="F14" s="2" t="s">
        <v>3</v>
      </c>
      <c r="G14" s="4" t="s">
        <v>4</v>
      </c>
      <c r="H14" s="51"/>
      <c r="I14" s="51"/>
    </row>
    <row r="15" spans="1:9" ht="19.5" customHeight="1">
      <c r="A15" s="17" t="s">
        <v>17</v>
      </c>
      <c r="B15" s="23">
        <v>816940</v>
      </c>
      <c r="C15" s="27">
        <f>ROUNDDOWN(B9*B15,0)</f>
        <v>0</v>
      </c>
      <c r="D15" s="24">
        <v>1120135</v>
      </c>
      <c r="E15" s="27">
        <f>ROUNDDOWN(B10*D15,0)</f>
        <v>0</v>
      </c>
      <c r="F15" s="18"/>
      <c r="G15" s="19"/>
      <c r="H15" s="15">
        <f>B15+D15+F15</f>
        <v>1937075</v>
      </c>
      <c r="I15" s="31">
        <f>C15+E15+G15</f>
        <v>0</v>
      </c>
    </row>
    <row r="16" spans="1:9" ht="19.5" customHeight="1">
      <c r="A16" s="17" t="s">
        <v>18</v>
      </c>
      <c r="B16" s="23">
        <v>627660</v>
      </c>
      <c r="C16" s="27">
        <f>ROUNDDOWN(B9*B16,0)</f>
        <v>0</v>
      </c>
      <c r="D16" s="24">
        <v>1088048</v>
      </c>
      <c r="E16" s="27">
        <f>ROUNDDOWN(B10*D16,0)</f>
        <v>0</v>
      </c>
      <c r="F16" s="18"/>
      <c r="G16" s="19"/>
      <c r="H16" s="15">
        <f aca="true" t="shared" si="0" ref="H16:I26">B16+D16+F16</f>
        <v>1715708</v>
      </c>
      <c r="I16" s="31">
        <f t="shared" si="0"/>
        <v>0</v>
      </c>
    </row>
    <row r="17" spans="1:9" ht="19.5" customHeight="1">
      <c r="A17" s="17" t="s">
        <v>19</v>
      </c>
      <c r="B17" s="23">
        <v>660000</v>
      </c>
      <c r="C17" s="27">
        <f>ROUNDDOWN(B9*B17,0)</f>
        <v>0</v>
      </c>
      <c r="D17" s="24">
        <v>675740</v>
      </c>
      <c r="E17" s="27">
        <f>ROUNDDOWN(B10*D17,0)</f>
        <v>0</v>
      </c>
      <c r="F17" s="18"/>
      <c r="G17" s="19"/>
      <c r="H17" s="15">
        <f t="shared" si="0"/>
        <v>1335740</v>
      </c>
      <c r="I17" s="31">
        <f t="shared" si="0"/>
        <v>0</v>
      </c>
    </row>
    <row r="18" spans="1:9" ht="19.5" customHeight="1">
      <c r="A18" s="17" t="s">
        <v>20</v>
      </c>
      <c r="B18" s="23">
        <v>482060</v>
      </c>
      <c r="C18" s="27">
        <f>ROUNDDOWN(B9*B18,0)</f>
        <v>0</v>
      </c>
      <c r="D18" s="24">
        <v>1094833</v>
      </c>
      <c r="E18" s="27">
        <f>ROUNDDOWN(B10*D18,0)</f>
        <v>0</v>
      </c>
      <c r="F18" s="23">
        <v>424750</v>
      </c>
      <c r="G18" s="29">
        <f>ROUNDDOWN(B11*F18,0)</f>
        <v>0</v>
      </c>
      <c r="H18" s="15">
        <f t="shared" si="0"/>
        <v>2001643</v>
      </c>
      <c r="I18" s="31">
        <f t="shared" si="0"/>
        <v>0</v>
      </c>
    </row>
    <row r="19" spans="1:9" ht="19.5" customHeight="1">
      <c r="A19" s="17" t="s">
        <v>21</v>
      </c>
      <c r="B19" s="23">
        <v>477210</v>
      </c>
      <c r="C19" s="27">
        <f>ROUNDDOWN(B9*B19,0)</f>
        <v>0</v>
      </c>
      <c r="D19" s="24">
        <v>1130943</v>
      </c>
      <c r="E19" s="27">
        <f>ROUNDDOWN(B10*D19,0)</f>
        <v>0</v>
      </c>
      <c r="F19" s="23">
        <v>393490</v>
      </c>
      <c r="G19" s="29">
        <f>ROUNDDOWN(B11*F19,0)</f>
        <v>0</v>
      </c>
      <c r="H19" s="15">
        <f t="shared" si="0"/>
        <v>2001643</v>
      </c>
      <c r="I19" s="31">
        <f t="shared" si="0"/>
        <v>0</v>
      </c>
    </row>
    <row r="20" spans="1:9" ht="19.5" customHeight="1">
      <c r="A20" s="17" t="s">
        <v>22</v>
      </c>
      <c r="B20" s="23">
        <v>455740</v>
      </c>
      <c r="C20" s="27">
        <f>ROUNDDOWN(B9*B20,0)</f>
        <v>0</v>
      </c>
      <c r="D20" s="24">
        <v>1075175</v>
      </c>
      <c r="E20" s="27">
        <f>ROUNDDOWN(B10*D20,0)</f>
        <v>0</v>
      </c>
      <c r="F20" s="23">
        <v>406160</v>
      </c>
      <c r="G20" s="29">
        <f>ROUNDDOWN(B11*F20,0)</f>
        <v>0</v>
      </c>
      <c r="H20" s="15">
        <f t="shared" si="0"/>
        <v>1937075</v>
      </c>
      <c r="I20" s="31">
        <f t="shared" si="0"/>
        <v>0</v>
      </c>
    </row>
    <row r="21" spans="1:9" ht="19.5" customHeight="1">
      <c r="A21" s="17" t="s">
        <v>23</v>
      </c>
      <c r="B21" s="23">
        <v>627030</v>
      </c>
      <c r="C21" s="27">
        <f>ROUNDDOWN(B9*B21,0)</f>
        <v>0</v>
      </c>
      <c r="D21" s="24">
        <v>673606</v>
      </c>
      <c r="E21" s="27">
        <f>ROUNDDOWN(B10*D21,0)</f>
        <v>0</v>
      </c>
      <c r="F21" s="18"/>
      <c r="G21" s="19"/>
      <c r="H21" s="15">
        <f t="shared" si="0"/>
        <v>1300636</v>
      </c>
      <c r="I21" s="31">
        <f t="shared" si="0"/>
        <v>0</v>
      </c>
    </row>
    <row r="22" spans="1:9" ht="19.5" customHeight="1">
      <c r="A22" s="17" t="s">
        <v>24</v>
      </c>
      <c r="B22" s="23">
        <v>127530</v>
      </c>
      <c r="C22" s="27">
        <f>ROUNDDOWN(B9*B22,0)</f>
        <v>0</v>
      </c>
      <c r="D22" s="24">
        <v>210261</v>
      </c>
      <c r="E22" s="27">
        <f>ROUNDDOWN(B10*D22,0)</f>
        <v>0</v>
      </c>
      <c r="F22" s="18"/>
      <c r="G22" s="19"/>
      <c r="H22" s="15">
        <f t="shared" si="0"/>
        <v>337791</v>
      </c>
      <c r="I22" s="31">
        <f t="shared" si="0"/>
        <v>0</v>
      </c>
    </row>
    <row r="23" spans="1:9" ht="19.5" customHeight="1">
      <c r="A23" s="17" t="s">
        <v>25</v>
      </c>
      <c r="B23" s="23">
        <v>830100</v>
      </c>
      <c r="C23" s="27">
        <f>ROUNDDOWN(B9*B23,0)</f>
        <v>0</v>
      </c>
      <c r="D23" s="24">
        <v>977833</v>
      </c>
      <c r="E23" s="27">
        <f>ROUNDDOWN(B10*D23,0)</f>
        <v>0</v>
      </c>
      <c r="F23" s="18"/>
      <c r="G23" s="19"/>
      <c r="H23" s="15">
        <f t="shared" si="0"/>
        <v>1807933</v>
      </c>
      <c r="I23" s="31">
        <f t="shared" si="0"/>
        <v>0</v>
      </c>
    </row>
    <row r="24" spans="1:9" ht="19.5" customHeight="1">
      <c r="A24" s="17" t="s">
        <v>26</v>
      </c>
      <c r="B24" s="23">
        <v>720110</v>
      </c>
      <c r="C24" s="27">
        <f>ROUNDDOWN(B9*B24,0)</f>
        <v>0</v>
      </c>
      <c r="D24" s="24">
        <v>923534</v>
      </c>
      <c r="E24" s="27">
        <f>ROUNDDOWN(B10*D24,0)</f>
        <v>0</v>
      </c>
      <c r="F24" s="18"/>
      <c r="G24" s="19"/>
      <c r="H24" s="15">
        <f t="shared" si="0"/>
        <v>1643644</v>
      </c>
      <c r="I24" s="31">
        <f t="shared" si="0"/>
        <v>0</v>
      </c>
    </row>
    <row r="25" spans="1:9" ht="19.5" customHeight="1">
      <c r="A25" s="17" t="s">
        <v>27</v>
      </c>
      <c r="B25" s="23">
        <v>813750</v>
      </c>
      <c r="C25" s="27">
        <f>ROUNDDOWN(B9*B25,0)</f>
        <v>0</v>
      </c>
      <c r="D25" s="24">
        <v>994183</v>
      </c>
      <c r="E25" s="27">
        <f>ROUNDDOWN(B10*D25,0)</f>
        <v>0</v>
      </c>
      <c r="F25" s="18"/>
      <c r="G25" s="19"/>
      <c r="H25" s="15">
        <f t="shared" si="0"/>
        <v>1807933</v>
      </c>
      <c r="I25" s="31">
        <f t="shared" si="0"/>
        <v>0</v>
      </c>
    </row>
    <row r="26" spans="1:9" ht="19.5" customHeight="1" thickBot="1">
      <c r="A26" s="17" t="s">
        <v>28</v>
      </c>
      <c r="B26" s="25">
        <v>958200</v>
      </c>
      <c r="C26" s="27">
        <f>ROUNDDOWN(B9*B26,0)</f>
        <v>0</v>
      </c>
      <c r="D26" s="26">
        <v>1043443</v>
      </c>
      <c r="E26" s="27">
        <f>ROUNDDOWN(B10*D26,0)</f>
        <v>0</v>
      </c>
      <c r="F26" s="21"/>
      <c r="G26" s="22"/>
      <c r="H26" s="15">
        <f t="shared" si="0"/>
        <v>2001643</v>
      </c>
      <c r="I26" s="31">
        <f t="shared" si="0"/>
        <v>0</v>
      </c>
    </row>
    <row r="27" spans="1:9" ht="19.5" customHeight="1" thickTop="1">
      <c r="A27" s="8" t="s">
        <v>6</v>
      </c>
      <c r="B27" s="9">
        <f aca="true" t="shared" si="1" ref="B27:G27">SUM(B15:B26)</f>
        <v>7596330</v>
      </c>
      <c r="C27" s="28">
        <f t="shared" si="1"/>
        <v>0</v>
      </c>
      <c r="D27" s="9">
        <f t="shared" si="1"/>
        <v>11007734</v>
      </c>
      <c r="E27" s="28">
        <f t="shared" si="1"/>
        <v>0</v>
      </c>
      <c r="F27" s="9">
        <f t="shared" si="1"/>
        <v>1224400</v>
      </c>
      <c r="G27" s="30">
        <f t="shared" si="1"/>
        <v>0</v>
      </c>
      <c r="H27" s="16">
        <f>SUM(H15:H26)</f>
        <v>19828464</v>
      </c>
      <c r="I27" s="32">
        <f>SUM(I15:I26)</f>
        <v>0</v>
      </c>
    </row>
  </sheetData>
  <sheetProtection/>
  <mergeCells count="12">
    <mergeCell ref="A13:A14"/>
    <mergeCell ref="B13:C13"/>
    <mergeCell ref="D13:E13"/>
    <mergeCell ref="F13:G13"/>
    <mergeCell ref="H13:H14"/>
    <mergeCell ref="I13:I14"/>
    <mergeCell ref="G1:I1"/>
    <mergeCell ref="A2:I2"/>
    <mergeCell ref="E4:F4"/>
    <mergeCell ref="G4:I4"/>
    <mergeCell ref="E5:F5"/>
    <mergeCell ref="G5:I5"/>
  </mergeCells>
  <printOptions/>
  <pageMargins left="0.8661417322834646" right="0.5118110236220472" top="0.53" bottom="0.4330708661417323" header="0.31496062992125984" footer="0.31496062992125984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9.5" customHeight="1"/>
  <cols>
    <col min="1" max="1" width="15.28125" style="1" customWidth="1"/>
    <col min="2" max="2" width="14.00390625" style="1" customWidth="1"/>
    <col min="3" max="3" width="16.140625" style="1" customWidth="1"/>
    <col min="4" max="4" width="14.00390625" style="1" customWidth="1"/>
    <col min="5" max="5" width="16.28125" style="1" customWidth="1"/>
    <col min="6" max="6" width="14.00390625" style="1" customWidth="1"/>
    <col min="7" max="7" width="15.421875" style="1" customWidth="1"/>
    <col min="8" max="8" width="14.57421875" style="1" customWidth="1"/>
    <col min="9" max="9" width="17.421875" style="1" customWidth="1"/>
    <col min="10" max="11" width="14.00390625" style="1" customWidth="1"/>
    <col min="12" max="16384" width="9.00390625" style="1" customWidth="1"/>
  </cols>
  <sheetData>
    <row r="1" spans="1:9" ht="19.5" customHeight="1">
      <c r="A1" s="10"/>
      <c r="B1" s="10"/>
      <c r="C1" s="10"/>
      <c r="D1" s="10"/>
      <c r="E1" s="10"/>
      <c r="F1" s="10"/>
      <c r="G1" s="33" t="s">
        <v>13</v>
      </c>
      <c r="H1" s="33"/>
      <c r="I1" s="34"/>
    </row>
    <row r="2" spans="1:9" ht="19.5" customHeight="1">
      <c r="A2" s="35" t="s">
        <v>7</v>
      </c>
      <c r="B2" s="35"/>
      <c r="C2" s="35"/>
      <c r="D2" s="35"/>
      <c r="E2" s="35"/>
      <c r="F2" s="35"/>
      <c r="G2" s="35"/>
      <c r="H2" s="35"/>
      <c r="I2" s="35"/>
    </row>
    <row r="3" spans="1:9" ht="19.5" customHeight="1" thickBot="1">
      <c r="A3" s="11"/>
      <c r="B3" s="11"/>
      <c r="C3" s="11"/>
      <c r="D3" s="11"/>
      <c r="E3" s="11"/>
      <c r="F3" s="11"/>
      <c r="G3" s="11"/>
      <c r="H3" s="11"/>
      <c r="I3" s="11"/>
    </row>
    <row r="4" spans="1:9" ht="47.25" customHeight="1">
      <c r="A4" s="12"/>
      <c r="B4" s="12"/>
      <c r="C4" s="12"/>
      <c r="D4" s="12"/>
      <c r="E4" s="36" t="s">
        <v>9</v>
      </c>
      <c r="F4" s="37"/>
      <c r="G4" s="38"/>
      <c r="H4" s="39"/>
      <c r="I4" s="40"/>
    </row>
    <row r="5" spans="1:9" ht="47.25" customHeight="1" thickBot="1">
      <c r="A5" s="10"/>
      <c r="B5" s="10"/>
      <c r="C5" s="10"/>
      <c r="D5" s="10"/>
      <c r="E5" s="41" t="s">
        <v>10</v>
      </c>
      <c r="F5" s="42"/>
      <c r="G5" s="43"/>
      <c r="H5" s="44"/>
      <c r="I5" s="45"/>
    </row>
    <row r="6" spans="1:9" ht="19.5" customHeight="1">
      <c r="A6" s="10"/>
      <c r="B6" s="10"/>
      <c r="C6" s="10"/>
      <c r="D6" s="10"/>
      <c r="E6" s="13"/>
      <c r="F6" s="13"/>
      <c r="G6" s="14"/>
      <c r="H6" s="14"/>
      <c r="I6" s="14"/>
    </row>
    <row r="7" spans="1:9" ht="25.5" customHeight="1">
      <c r="A7" s="20" t="s">
        <v>16</v>
      </c>
      <c r="B7" s="10"/>
      <c r="C7" s="10"/>
      <c r="D7" s="10"/>
      <c r="E7" s="10"/>
      <c r="F7" s="10"/>
      <c r="G7" s="10"/>
      <c r="H7" s="10"/>
      <c r="I7" s="10"/>
    </row>
    <row r="8" spans="1:9" ht="19.5" customHeight="1" thickBot="1">
      <c r="A8" s="10" t="s">
        <v>8</v>
      </c>
      <c r="B8" s="10"/>
      <c r="C8" s="10"/>
      <c r="D8" s="10"/>
      <c r="E8" s="10"/>
      <c r="F8" s="10"/>
      <c r="G8" s="10"/>
      <c r="H8" s="10"/>
      <c r="I8" s="10"/>
    </row>
    <row r="9" spans="1:9" ht="19.5" customHeight="1">
      <c r="A9" s="4" t="s">
        <v>0</v>
      </c>
      <c r="B9" s="5"/>
      <c r="C9" s="10"/>
      <c r="D9" s="10"/>
      <c r="E9" s="10"/>
      <c r="F9" s="10"/>
      <c r="G9" s="10"/>
      <c r="H9" s="10"/>
      <c r="I9" s="10"/>
    </row>
    <row r="10" spans="1:9" ht="19.5" customHeight="1">
      <c r="A10" s="4" t="s">
        <v>1</v>
      </c>
      <c r="B10" s="6"/>
      <c r="C10" s="10"/>
      <c r="D10" s="10"/>
      <c r="E10" s="10"/>
      <c r="F10" s="10"/>
      <c r="G10" s="10"/>
      <c r="H10" s="10"/>
      <c r="I10" s="10"/>
    </row>
    <row r="11" spans="1:9" ht="19.5" customHeight="1" thickBot="1">
      <c r="A11" s="4" t="s">
        <v>2</v>
      </c>
      <c r="B11" s="7"/>
      <c r="C11" s="10"/>
      <c r="D11" s="10"/>
      <c r="E11" s="10"/>
      <c r="F11" s="10"/>
      <c r="G11" s="10"/>
      <c r="H11" s="10"/>
      <c r="I11" s="10"/>
    </row>
    <row r="12" spans="1:9" ht="19.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9.5" customHeight="1">
      <c r="A13" s="46" t="s">
        <v>5</v>
      </c>
      <c r="B13" s="48" t="s">
        <v>0</v>
      </c>
      <c r="C13" s="48"/>
      <c r="D13" s="48" t="s">
        <v>1</v>
      </c>
      <c r="E13" s="48"/>
      <c r="F13" s="48" t="s">
        <v>2</v>
      </c>
      <c r="G13" s="49"/>
      <c r="H13" s="50" t="s">
        <v>12</v>
      </c>
      <c r="I13" s="52" t="s">
        <v>11</v>
      </c>
    </row>
    <row r="14" spans="1:9" ht="38.25" customHeight="1">
      <c r="A14" s="47"/>
      <c r="B14" s="2" t="s">
        <v>3</v>
      </c>
      <c r="C14" s="3" t="s">
        <v>4</v>
      </c>
      <c r="D14" s="2" t="s">
        <v>3</v>
      </c>
      <c r="E14" s="3" t="s">
        <v>4</v>
      </c>
      <c r="F14" s="2" t="s">
        <v>3</v>
      </c>
      <c r="G14" s="4" t="s">
        <v>4</v>
      </c>
      <c r="H14" s="51"/>
      <c r="I14" s="51"/>
    </row>
    <row r="15" spans="1:9" ht="19.5" customHeight="1">
      <c r="A15" s="17" t="s">
        <v>17</v>
      </c>
      <c r="B15" s="23">
        <v>551060</v>
      </c>
      <c r="C15" s="27">
        <f>ROUNDDOWN(B9*B15,0)</f>
        <v>0</v>
      </c>
      <c r="D15" s="24">
        <v>799480</v>
      </c>
      <c r="E15" s="27">
        <f>ROUNDDOWN(B10*D15,0)</f>
        <v>0</v>
      </c>
      <c r="F15" s="18"/>
      <c r="G15" s="19"/>
      <c r="H15" s="15">
        <f>B15+D15+F15</f>
        <v>1350540</v>
      </c>
      <c r="I15" s="31">
        <f>C15+E15+G15</f>
        <v>0</v>
      </c>
    </row>
    <row r="16" spans="1:9" ht="19.5" customHeight="1">
      <c r="A16" s="17" t="s">
        <v>18</v>
      </c>
      <c r="B16" s="23">
        <v>534260</v>
      </c>
      <c r="C16" s="27">
        <f>ROUNDDOWN(B9*B16,0)</f>
        <v>0</v>
      </c>
      <c r="D16" s="24">
        <v>861300</v>
      </c>
      <c r="E16" s="27">
        <f>ROUNDDOWN(B10*D16,0)</f>
        <v>0</v>
      </c>
      <c r="F16" s="18"/>
      <c r="G16" s="19"/>
      <c r="H16" s="15">
        <f aca="true" t="shared" si="0" ref="H16:I26">B16+D16+F16</f>
        <v>1395560</v>
      </c>
      <c r="I16" s="31">
        <f t="shared" si="0"/>
        <v>0</v>
      </c>
    </row>
    <row r="17" spans="1:9" ht="19.5" customHeight="1">
      <c r="A17" s="17" t="s">
        <v>19</v>
      </c>
      <c r="B17" s="23">
        <v>482560</v>
      </c>
      <c r="C17" s="27">
        <f>ROUNDDOWN(B9*B17,0)</f>
        <v>0</v>
      </c>
      <c r="D17" s="24">
        <v>777950</v>
      </c>
      <c r="E17" s="27">
        <f>ROUNDDOWN(B10*D17,0)</f>
        <v>0</v>
      </c>
      <c r="F17" s="18"/>
      <c r="G17" s="19"/>
      <c r="H17" s="15">
        <f t="shared" si="0"/>
        <v>1260510</v>
      </c>
      <c r="I17" s="31">
        <f t="shared" si="0"/>
        <v>0</v>
      </c>
    </row>
    <row r="18" spans="1:9" ht="19.5" customHeight="1">
      <c r="A18" s="17" t="s">
        <v>20</v>
      </c>
      <c r="B18" s="23">
        <v>121980</v>
      </c>
      <c r="C18" s="27">
        <f>ROUNDDOWN(B9*B18,0)</f>
        <v>0</v>
      </c>
      <c r="D18" s="24">
        <v>306400</v>
      </c>
      <c r="E18" s="27">
        <f>ROUNDDOWN(B10*D18,0)</f>
        <v>0</v>
      </c>
      <c r="F18" s="23">
        <v>111840</v>
      </c>
      <c r="G18" s="29">
        <f>ROUNDDOWN(B11*F18,0)</f>
        <v>0</v>
      </c>
      <c r="H18" s="15">
        <f t="shared" si="0"/>
        <v>540220</v>
      </c>
      <c r="I18" s="31">
        <f t="shared" si="0"/>
        <v>0</v>
      </c>
    </row>
    <row r="19" spans="1:9" ht="19.5" customHeight="1">
      <c r="A19" s="17" t="s">
        <v>21</v>
      </c>
      <c r="B19" s="23">
        <v>535880</v>
      </c>
      <c r="C19" s="27">
        <f>ROUNDDOWN(B9*B19,0)</f>
        <v>0</v>
      </c>
      <c r="D19" s="24">
        <v>1346050</v>
      </c>
      <c r="E19" s="27">
        <f>ROUNDDOWN(B10*D19,0)</f>
        <v>0</v>
      </c>
      <c r="F19" s="23">
        <v>491310</v>
      </c>
      <c r="G19" s="29">
        <f>ROUNDDOWN(B11*F19,0)</f>
        <v>0</v>
      </c>
      <c r="H19" s="15">
        <f t="shared" si="0"/>
        <v>2373240</v>
      </c>
      <c r="I19" s="31">
        <f t="shared" si="0"/>
        <v>0</v>
      </c>
    </row>
    <row r="20" spans="1:9" ht="19.5" customHeight="1">
      <c r="A20" s="17" t="s">
        <v>22</v>
      </c>
      <c r="B20" s="23">
        <v>261390</v>
      </c>
      <c r="C20" s="27">
        <f>ROUNDDOWN(B9*B20,0)</f>
        <v>0</v>
      </c>
      <c r="D20" s="24">
        <v>656570</v>
      </c>
      <c r="E20" s="27">
        <f>ROUNDDOWN(B10*D20,0)</f>
        <v>0</v>
      </c>
      <c r="F20" s="23">
        <v>239650</v>
      </c>
      <c r="G20" s="29">
        <f>ROUNDDOWN(B11*F20,0)</f>
        <v>0</v>
      </c>
      <c r="H20" s="15">
        <f t="shared" si="0"/>
        <v>1157610</v>
      </c>
      <c r="I20" s="31">
        <f t="shared" si="0"/>
        <v>0</v>
      </c>
    </row>
    <row r="21" spans="1:9" ht="19.5" customHeight="1">
      <c r="A21" s="17" t="s">
        <v>23</v>
      </c>
      <c r="B21" s="23">
        <v>582050</v>
      </c>
      <c r="C21" s="27">
        <f>ROUNDDOWN(B9*B21,0)</f>
        <v>0</v>
      </c>
      <c r="D21" s="24">
        <v>614140</v>
      </c>
      <c r="E21" s="27">
        <f>ROUNDDOWN(B10*D21,0)</f>
        <v>0</v>
      </c>
      <c r="F21" s="18"/>
      <c r="G21" s="19"/>
      <c r="H21" s="15">
        <f t="shared" si="0"/>
        <v>1196190</v>
      </c>
      <c r="I21" s="31">
        <f t="shared" si="0"/>
        <v>0</v>
      </c>
    </row>
    <row r="22" spans="1:9" ht="19.5" customHeight="1">
      <c r="A22" s="17" t="s">
        <v>24</v>
      </c>
      <c r="B22" s="23">
        <v>580140</v>
      </c>
      <c r="C22" s="27">
        <f>ROUNDDOWN(B9*B22,0)</f>
        <v>0</v>
      </c>
      <c r="D22" s="24">
        <v>770400</v>
      </c>
      <c r="E22" s="27">
        <f>ROUNDDOWN(B10*D22,0)</f>
        <v>0</v>
      </c>
      <c r="F22" s="18"/>
      <c r="G22" s="19"/>
      <c r="H22" s="15">
        <f t="shared" si="0"/>
        <v>1350540</v>
      </c>
      <c r="I22" s="31">
        <f t="shared" si="0"/>
        <v>0</v>
      </c>
    </row>
    <row r="23" spans="1:9" ht="19.5" customHeight="1">
      <c r="A23" s="17" t="s">
        <v>25</v>
      </c>
      <c r="B23" s="23">
        <v>846570</v>
      </c>
      <c r="C23" s="27">
        <f>ROUNDDOWN(B9*B23,0)</f>
        <v>0</v>
      </c>
      <c r="D23" s="24">
        <v>908980</v>
      </c>
      <c r="E23" s="27">
        <f>ROUNDDOWN(B10*D23,0)</f>
        <v>0</v>
      </c>
      <c r="F23" s="18"/>
      <c r="G23" s="19"/>
      <c r="H23" s="15">
        <f t="shared" si="0"/>
        <v>1755550</v>
      </c>
      <c r="I23" s="31">
        <f t="shared" si="0"/>
        <v>0</v>
      </c>
    </row>
    <row r="24" spans="1:9" ht="19.5" customHeight="1">
      <c r="A24" s="17" t="s">
        <v>26</v>
      </c>
      <c r="B24" s="23">
        <v>512360</v>
      </c>
      <c r="C24" s="27">
        <f>ROUNDDOWN(B9*B24,0)</f>
        <v>0</v>
      </c>
      <c r="D24" s="24">
        <v>510190</v>
      </c>
      <c r="E24" s="27">
        <f>ROUNDDOWN(B10*D24,0)</f>
        <v>0</v>
      </c>
      <c r="F24" s="18"/>
      <c r="G24" s="19"/>
      <c r="H24" s="15">
        <f t="shared" si="0"/>
        <v>1022550</v>
      </c>
      <c r="I24" s="31">
        <f t="shared" si="0"/>
        <v>0</v>
      </c>
    </row>
    <row r="25" spans="1:9" ht="19.5" customHeight="1">
      <c r="A25" s="17" t="s">
        <v>27</v>
      </c>
      <c r="B25" s="23">
        <v>570360</v>
      </c>
      <c r="C25" s="27">
        <f>ROUNDDOWN(B9*B25,0)</f>
        <v>0</v>
      </c>
      <c r="D25" s="24">
        <v>567950</v>
      </c>
      <c r="E25" s="27">
        <f>ROUNDDOWN(B10*D25,0)</f>
        <v>0</v>
      </c>
      <c r="F25" s="18"/>
      <c r="G25" s="19"/>
      <c r="H25" s="15">
        <f t="shared" si="0"/>
        <v>1138310</v>
      </c>
      <c r="I25" s="31">
        <f t="shared" si="0"/>
        <v>0</v>
      </c>
    </row>
    <row r="26" spans="1:9" ht="19.5" customHeight="1" thickBot="1">
      <c r="A26" s="17" t="s">
        <v>28</v>
      </c>
      <c r="B26" s="25">
        <v>699260</v>
      </c>
      <c r="C26" s="27">
        <f>ROUNDDOWN(B9*B26,0)</f>
        <v>0</v>
      </c>
      <c r="D26" s="26">
        <v>696300</v>
      </c>
      <c r="E26" s="27">
        <f>ROUNDDOWN(B10*D26,0)</f>
        <v>0</v>
      </c>
      <c r="F26" s="21"/>
      <c r="G26" s="22"/>
      <c r="H26" s="15">
        <f t="shared" si="0"/>
        <v>1395560</v>
      </c>
      <c r="I26" s="31">
        <f t="shared" si="0"/>
        <v>0</v>
      </c>
    </row>
    <row r="27" spans="1:9" ht="19.5" customHeight="1" thickTop="1">
      <c r="A27" s="8" t="s">
        <v>6</v>
      </c>
      <c r="B27" s="9">
        <f aca="true" t="shared" si="1" ref="B27:G27">SUM(B15:B26)</f>
        <v>6277870</v>
      </c>
      <c r="C27" s="28">
        <f t="shared" si="1"/>
        <v>0</v>
      </c>
      <c r="D27" s="9">
        <f t="shared" si="1"/>
        <v>8815710</v>
      </c>
      <c r="E27" s="28">
        <f t="shared" si="1"/>
        <v>0</v>
      </c>
      <c r="F27" s="9">
        <f t="shared" si="1"/>
        <v>842800</v>
      </c>
      <c r="G27" s="30">
        <f t="shared" si="1"/>
        <v>0</v>
      </c>
      <c r="H27" s="16">
        <f>SUM(H15:H26)</f>
        <v>15936380</v>
      </c>
      <c r="I27" s="32">
        <f>SUM(I15:I26)</f>
        <v>0</v>
      </c>
    </row>
  </sheetData>
  <sheetProtection/>
  <mergeCells count="12">
    <mergeCell ref="G1:I1"/>
    <mergeCell ref="A2:I2"/>
    <mergeCell ref="E4:F4"/>
    <mergeCell ref="G4:I4"/>
    <mergeCell ref="E5:F5"/>
    <mergeCell ref="G5:I5"/>
    <mergeCell ref="A13:A14"/>
    <mergeCell ref="B13:C13"/>
    <mergeCell ref="D13:E13"/>
    <mergeCell ref="F13:G13"/>
    <mergeCell ref="H13:H14"/>
    <mergeCell ref="I13:I14"/>
  </mergeCells>
  <printOptions/>
  <pageMargins left="0.8661417322834646" right="0.5118110236220472" top="0.53" bottom="0.4330708661417323" header="0.31496062992125984" footer="0.31496062992125984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view="pageBreakPreview" zoomScale="75" zoomScaleSheetLayoutView="75" zoomScalePageLayoutView="0" workbookViewId="0" topLeftCell="A1">
      <selection activeCell="A1" sqref="A1"/>
    </sheetView>
  </sheetViews>
  <sheetFormatPr defaultColWidth="9.140625" defaultRowHeight="19.5" customHeight="1"/>
  <cols>
    <col min="1" max="1" width="15.28125" style="1" customWidth="1"/>
    <col min="2" max="2" width="14.00390625" style="1" customWidth="1"/>
    <col min="3" max="3" width="16.140625" style="1" customWidth="1"/>
    <col min="4" max="4" width="14.00390625" style="1" customWidth="1"/>
    <col min="5" max="5" width="16.28125" style="1" customWidth="1"/>
    <col min="6" max="6" width="14.00390625" style="1" customWidth="1"/>
    <col min="7" max="7" width="15.421875" style="1" customWidth="1"/>
    <col min="8" max="8" width="14.57421875" style="1" customWidth="1"/>
    <col min="9" max="9" width="17.421875" style="1" customWidth="1"/>
    <col min="10" max="11" width="14.00390625" style="1" customWidth="1"/>
    <col min="12" max="16384" width="9.00390625" style="1" customWidth="1"/>
  </cols>
  <sheetData>
    <row r="1" spans="1:9" ht="19.5" customHeight="1">
      <c r="A1" s="10"/>
      <c r="B1" s="10"/>
      <c r="C1" s="10"/>
      <c r="D1" s="10"/>
      <c r="E1" s="10"/>
      <c r="F1" s="10"/>
      <c r="G1" s="33" t="s">
        <v>13</v>
      </c>
      <c r="H1" s="33"/>
      <c r="I1" s="34"/>
    </row>
    <row r="2" spans="1:9" ht="19.5" customHeight="1">
      <c r="A2" s="35" t="s">
        <v>7</v>
      </c>
      <c r="B2" s="35"/>
      <c r="C2" s="35"/>
      <c r="D2" s="35"/>
      <c r="E2" s="35"/>
      <c r="F2" s="35"/>
      <c r="G2" s="35"/>
      <c r="H2" s="35"/>
      <c r="I2" s="35"/>
    </row>
    <row r="3" spans="1:9" ht="19.5" customHeight="1" thickBot="1">
      <c r="A3" s="11"/>
      <c r="B3" s="11"/>
      <c r="C3" s="11"/>
      <c r="D3" s="11"/>
      <c r="E3" s="11"/>
      <c r="F3" s="11"/>
      <c r="G3" s="11"/>
      <c r="H3" s="11"/>
      <c r="I3" s="11"/>
    </row>
    <row r="4" spans="1:9" ht="47.25" customHeight="1">
      <c r="A4" s="12"/>
      <c r="B4" s="12"/>
      <c r="C4" s="12"/>
      <c r="D4" s="12"/>
      <c r="E4" s="36" t="s">
        <v>9</v>
      </c>
      <c r="F4" s="37"/>
      <c r="G4" s="38"/>
      <c r="H4" s="39"/>
      <c r="I4" s="40"/>
    </row>
    <row r="5" spans="1:9" ht="47.25" customHeight="1" thickBot="1">
      <c r="A5" s="10"/>
      <c r="B5" s="10"/>
      <c r="C5" s="10"/>
      <c r="D5" s="10"/>
      <c r="E5" s="41" t="s">
        <v>10</v>
      </c>
      <c r="F5" s="42"/>
      <c r="G5" s="43"/>
      <c r="H5" s="44"/>
      <c r="I5" s="45"/>
    </row>
    <row r="6" spans="1:9" ht="19.5" customHeight="1">
      <c r="A6" s="10"/>
      <c r="B6" s="10"/>
      <c r="C6" s="10"/>
      <c r="D6" s="10"/>
      <c r="E6" s="13"/>
      <c r="F6" s="13"/>
      <c r="G6" s="14"/>
      <c r="H6" s="14"/>
      <c r="I6" s="14"/>
    </row>
    <row r="7" spans="1:9" ht="25.5" customHeight="1">
      <c r="A7" s="20" t="s">
        <v>14</v>
      </c>
      <c r="B7" s="10"/>
      <c r="C7" s="10"/>
      <c r="D7" s="10"/>
      <c r="E7" s="10"/>
      <c r="F7" s="10"/>
      <c r="G7" s="10"/>
      <c r="H7" s="10"/>
      <c r="I7" s="10"/>
    </row>
    <row r="8" spans="1:9" ht="19.5" customHeight="1" thickBot="1">
      <c r="A8" s="10" t="s">
        <v>8</v>
      </c>
      <c r="B8" s="10"/>
      <c r="C8" s="10"/>
      <c r="D8" s="10"/>
      <c r="E8" s="10"/>
      <c r="F8" s="10"/>
      <c r="G8" s="10"/>
      <c r="H8" s="10"/>
      <c r="I8" s="10"/>
    </row>
    <row r="9" spans="1:9" ht="19.5" customHeight="1">
      <c r="A9" s="4" t="s">
        <v>0</v>
      </c>
      <c r="B9" s="5"/>
      <c r="C9" s="10"/>
      <c r="D9" s="10"/>
      <c r="E9" s="10"/>
      <c r="F9" s="10"/>
      <c r="G9" s="10"/>
      <c r="H9" s="10"/>
      <c r="I9" s="10"/>
    </row>
    <row r="10" spans="1:9" ht="19.5" customHeight="1">
      <c r="A10" s="4" t="s">
        <v>1</v>
      </c>
      <c r="B10" s="6"/>
      <c r="C10" s="10"/>
      <c r="D10" s="10"/>
      <c r="E10" s="10"/>
      <c r="F10" s="10"/>
      <c r="G10" s="10"/>
      <c r="H10" s="10"/>
      <c r="I10" s="10"/>
    </row>
    <row r="11" spans="1:9" ht="19.5" customHeight="1" thickBot="1">
      <c r="A11" s="4" t="s">
        <v>2</v>
      </c>
      <c r="B11" s="7"/>
      <c r="C11" s="10"/>
      <c r="D11" s="10"/>
      <c r="E11" s="10"/>
      <c r="F11" s="10"/>
      <c r="G11" s="10"/>
      <c r="H11" s="10"/>
      <c r="I11" s="10"/>
    </row>
    <row r="12" spans="1:9" ht="19.5" customHeight="1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9.5" customHeight="1">
      <c r="A13" s="46" t="s">
        <v>5</v>
      </c>
      <c r="B13" s="48" t="s">
        <v>0</v>
      </c>
      <c r="C13" s="48"/>
      <c r="D13" s="48" t="s">
        <v>1</v>
      </c>
      <c r="E13" s="48"/>
      <c r="F13" s="48" t="s">
        <v>2</v>
      </c>
      <c r="G13" s="49"/>
      <c r="H13" s="50" t="s">
        <v>12</v>
      </c>
      <c r="I13" s="52" t="s">
        <v>11</v>
      </c>
    </row>
    <row r="14" spans="1:9" ht="38.25" customHeight="1">
      <c r="A14" s="47"/>
      <c r="B14" s="2" t="s">
        <v>3</v>
      </c>
      <c r="C14" s="3" t="s">
        <v>4</v>
      </c>
      <c r="D14" s="2" t="s">
        <v>3</v>
      </c>
      <c r="E14" s="3" t="s">
        <v>4</v>
      </c>
      <c r="F14" s="2" t="s">
        <v>3</v>
      </c>
      <c r="G14" s="4" t="s">
        <v>4</v>
      </c>
      <c r="H14" s="51"/>
      <c r="I14" s="51"/>
    </row>
    <row r="15" spans="1:9" ht="19.5" customHeight="1">
      <c r="A15" s="17" t="s">
        <v>17</v>
      </c>
      <c r="B15" s="23">
        <v>52450</v>
      </c>
      <c r="C15" s="27">
        <f>ROUNDDOWN(B9*B15,0)</f>
        <v>0</v>
      </c>
      <c r="D15" s="24">
        <v>72100</v>
      </c>
      <c r="E15" s="27">
        <f>ROUNDDOWN(B10*D15,0)</f>
        <v>0</v>
      </c>
      <c r="F15" s="18"/>
      <c r="G15" s="19"/>
      <c r="H15" s="15">
        <f>B15+D15+F15</f>
        <v>124550</v>
      </c>
      <c r="I15" s="31">
        <f>C15+E15+G15</f>
        <v>0</v>
      </c>
    </row>
    <row r="16" spans="1:9" ht="19.5" customHeight="1">
      <c r="A16" s="17" t="s">
        <v>18</v>
      </c>
      <c r="B16" s="23">
        <v>59260</v>
      </c>
      <c r="C16" s="27">
        <f>ROUNDDOWN(B9*B16,0)</f>
        <v>0</v>
      </c>
      <c r="D16" s="24">
        <v>95030</v>
      </c>
      <c r="E16" s="27">
        <f>ROUNDDOWN(B10*D16,0)</f>
        <v>0</v>
      </c>
      <c r="F16" s="18"/>
      <c r="G16" s="19"/>
      <c r="H16" s="15">
        <f aca="true" t="shared" si="0" ref="H16:I26">B16+D16+F16</f>
        <v>154290</v>
      </c>
      <c r="I16" s="31">
        <f t="shared" si="0"/>
        <v>0</v>
      </c>
    </row>
    <row r="17" spans="1:9" ht="19.5" customHeight="1">
      <c r="A17" s="17" t="s">
        <v>19</v>
      </c>
      <c r="B17" s="23">
        <v>323500</v>
      </c>
      <c r="C17" s="27">
        <f>ROUNDDOWN(B9*B17,0)</f>
        <v>0</v>
      </c>
      <c r="D17" s="24">
        <v>338340</v>
      </c>
      <c r="E17" s="27">
        <f>ROUNDDOWN(B10*D17,0)</f>
        <v>0</v>
      </c>
      <c r="F17" s="18"/>
      <c r="G17" s="19"/>
      <c r="H17" s="15">
        <f t="shared" si="0"/>
        <v>661840</v>
      </c>
      <c r="I17" s="31">
        <f t="shared" si="0"/>
        <v>0</v>
      </c>
    </row>
    <row r="18" spans="1:9" ht="19.5" customHeight="1">
      <c r="A18" s="17" t="s">
        <v>20</v>
      </c>
      <c r="B18" s="23">
        <v>29250</v>
      </c>
      <c r="C18" s="27">
        <f>ROUNDDOWN(B9*B18,0)</f>
        <v>0</v>
      </c>
      <c r="D18" s="24">
        <v>71960</v>
      </c>
      <c r="E18" s="27">
        <f>ROUNDDOWN(B10*D18,0)</f>
        <v>0</v>
      </c>
      <c r="F18" s="23">
        <v>27500</v>
      </c>
      <c r="G18" s="29">
        <f>ROUNDDOWN(B11*F18,0)</f>
        <v>0</v>
      </c>
      <c r="H18" s="15">
        <f t="shared" si="0"/>
        <v>128710</v>
      </c>
      <c r="I18" s="31">
        <f t="shared" si="0"/>
        <v>0</v>
      </c>
    </row>
    <row r="19" spans="1:9" ht="19.5" customHeight="1">
      <c r="A19" s="17" t="s">
        <v>21</v>
      </c>
      <c r="B19" s="23">
        <v>31690</v>
      </c>
      <c r="C19" s="27">
        <f>ROUNDDOWN(B9*B19,0)</f>
        <v>0</v>
      </c>
      <c r="D19" s="24">
        <v>68480</v>
      </c>
      <c r="E19" s="27">
        <f>ROUNDDOWN(B10*D19,0)</f>
        <v>0</v>
      </c>
      <c r="F19" s="23">
        <v>28540</v>
      </c>
      <c r="G19" s="29">
        <f>ROUNDDOWN(B11*F19,0)</f>
        <v>0</v>
      </c>
      <c r="H19" s="15">
        <f t="shared" si="0"/>
        <v>128710</v>
      </c>
      <c r="I19" s="31">
        <f t="shared" si="0"/>
        <v>0</v>
      </c>
    </row>
    <row r="20" spans="1:9" ht="19.5" customHeight="1">
      <c r="A20" s="17" t="s">
        <v>22</v>
      </c>
      <c r="B20" s="23">
        <v>10320</v>
      </c>
      <c r="C20" s="27">
        <f>ROUNDDOWN(B9*B20,0)</f>
        <v>0</v>
      </c>
      <c r="D20" s="24">
        <v>32950</v>
      </c>
      <c r="E20" s="27">
        <f>ROUNDDOWN(B10*D20,0)</f>
        <v>0</v>
      </c>
      <c r="F20" s="23">
        <v>6550</v>
      </c>
      <c r="G20" s="29">
        <f>ROUNDDOWN(B11*F20,0)</f>
        <v>0</v>
      </c>
      <c r="H20" s="15">
        <f t="shared" si="0"/>
        <v>49820</v>
      </c>
      <c r="I20" s="31">
        <f t="shared" si="0"/>
        <v>0</v>
      </c>
    </row>
    <row r="21" spans="1:9" ht="19.5" customHeight="1">
      <c r="A21" s="17" t="s">
        <v>23</v>
      </c>
      <c r="B21" s="23">
        <v>418120</v>
      </c>
      <c r="C21" s="27">
        <f>ROUNDDOWN(B9*B21,0)</f>
        <v>0</v>
      </c>
      <c r="D21" s="24">
        <v>431520</v>
      </c>
      <c r="E21" s="27">
        <f>ROUNDDOWN(B10*D21,0)</f>
        <v>0</v>
      </c>
      <c r="F21" s="18"/>
      <c r="G21" s="19"/>
      <c r="H21" s="15">
        <f t="shared" si="0"/>
        <v>849640</v>
      </c>
      <c r="I21" s="31">
        <f t="shared" si="0"/>
        <v>0</v>
      </c>
    </row>
    <row r="22" spans="1:9" ht="19.5" customHeight="1">
      <c r="A22" s="17" t="s">
        <v>24</v>
      </c>
      <c r="B22" s="23">
        <v>388750</v>
      </c>
      <c r="C22" s="27">
        <f>ROUNDDOWN(B9*B22,0)</f>
        <v>0</v>
      </c>
      <c r="D22" s="24">
        <v>559530</v>
      </c>
      <c r="E22" s="27">
        <f>ROUNDDOWN(B10*D22,0)</f>
        <v>0</v>
      </c>
      <c r="F22" s="18"/>
      <c r="G22" s="19"/>
      <c r="H22" s="15">
        <f t="shared" si="0"/>
        <v>948280</v>
      </c>
      <c r="I22" s="31">
        <f t="shared" si="0"/>
        <v>0</v>
      </c>
    </row>
    <row r="23" spans="1:9" ht="19.5" customHeight="1">
      <c r="A23" s="17" t="s">
        <v>25</v>
      </c>
      <c r="B23" s="23">
        <v>451200</v>
      </c>
      <c r="C23" s="27">
        <f>ROUNDDOWN(B9*B23,0)</f>
        <v>0</v>
      </c>
      <c r="D23" s="24">
        <v>440910</v>
      </c>
      <c r="E23" s="27">
        <f>ROUNDDOWN(B10*D23,0)</f>
        <v>0</v>
      </c>
      <c r="F23" s="18"/>
      <c r="G23" s="19"/>
      <c r="H23" s="15">
        <f t="shared" si="0"/>
        <v>892110</v>
      </c>
      <c r="I23" s="31">
        <f t="shared" si="0"/>
        <v>0</v>
      </c>
    </row>
    <row r="24" spans="1:9" ht="19.5" customHeight="1">
      <c r="A24" s="17" t="s">
        <v>26</v>
      </c>
      <c r="B24" s="23">
        <v>226070</v>
      </c>
      <c r="C24" s="27">
        <f>ROUNDDOWN(B9*B24,0)</f>
        <v>0</v>
      </c>
      <c r="D24" s="24">
        <v>424560</v>
      </c>
      <c r="E24" s="27">
        <f>ROUNDDOWN(B10*D24,0)</f>
        <v>0</v>
      </c>
      <c r="F24" s="18"/>
      <c r="G24" s="19"/>
      <c r="H24" s="15">
        <f t="shared" si="0"/>
        <v>650630</v>
      </c>
      <c r="I24" s="31">
        <f t="shared" si="0"/>
        <v>0</v>
      </c>
    </row>
    <row r="25" spans="1:9" ht="19.5" customHeight="1">
      <c r="A25" s="17" t="s">
        <v>27</v>
      </c>
      <c r="B25" s="23">
        <v>86890</v>
      </c>
      <c r="C25" s="27">
        <f>ROUNDDOWN(B9*B25,0)</f>
        <v>0</v>
      </c>
      <c r="D25" s="24">
        <v>117270</v>
      </c>
      <c r="E25" s="27">
        <f>ROUNDDOWN(B10*D25,0)</f>
        <v>0</v>
      </c>
      <c r="F25" s="18"/>
      <c r="G25" s="19"/>
      <c r="H25" s="15">
        <f t="shared" si="0"/>
        <v>204160</v>
      </c>
      <c r="I25" s="31">
        <f t="shared" si="0"/>
        <v>0</v>
      </c>
    </row>
    <row r="26" spans="1:9" ht="19.5" customHeight="1" thickBot="1">
      <c r="A26" s="17" t="s">
        <v>28</v>
      </c>
      <c r="B26" s="25">
        <v>62540</v>
      </c>
      <c r="C26" s="27">
        <f>ROUNDDOWN(B9*B26,0)</f>
        <v>0</v>
      </c>
      <c r="D26" s="26">
        <v>66170</v>
      </c>
      <c r="E26" s="27">
        <f>ROUNDDOWN(B10*D26,0)</f>
        <v>0</v>
      </c>
      <c r="F26" s="21"/>
      <c r="G26" s="22"/>
      <c r="H26" s="15">
        <f t="shared" si="0"/>
        <v>128710</v>
      </c>
      <c r="I26" s="31">
        <f t="shared" si="0"/>
        <v>0</v>
      </c>
    </row>
    <row r="27" spans="1:9" ht="19.5" customHeight="1" thickTop="1">
      <c r="A27" s="8" t="s">
        <v>6</v>
      </c>
      <c r="B27" s="9">
        <f aca="true" t="shared" si="1" ref="B27:G27">SUM(B15:B26)</f>
        <v>2140040</v>
      </c>
      <c r="C27" s="28">
        <f t="shared" si="1"/>
        <v>0</v>
      </c>
      <c r="D27" s="9">
        <f t="shared" si="1"/>
        <v>2718820</v>
      </c>
      <c r="E27" s="28">
        <f t="shared" si="1"/>
        <v>0</v>
      </c>
      <c r="F27" s="9">
        <f t="shared" si="1"/>
        <v>62590</v>
      </c>
      <c r="G27" s="30">
        <f t="shared" si="1"/>
        <v>0</v>
      </c>
      <c r="H27" s="16">
        <f>SUM(H15:H26)</f>
        <v>4921450</v>
      </c>
      <c r="I27" s="32">
        <f>SUM(I15:I26)</f>
        <v>0</v>
      </c>
    </row>
  </sheetData>
  <sheetProtection/>
  <mergeCells count="12">
    <mergeCell ref="G1:I1"/>
    <mergeCell ref="A2:I2"/>
    <mergeCell ref="E4:F4"/>
    <mergeCell ref="G4:I4"/>
    <mergeCell ref="E5:F5"/>
    <mergeCell ref="G5:I5"/>
    <mergeCell ref="A13:A14"/>
    <mergeCell ref="B13:C13"/>
    <mergeCell ref="D13:E13"/>
    <mergeCell ref="F13:G13"/>
    <mergeCell ref="H13:H14"/>
    <mergeCell ref="I13:I14"/>
  </mergeCells>
  <printOptions/>
  <pageMargins left="0.8661417322834646" right="0.5118110236220472" top="0.53" bottom="0.4330708661417323" header="0.31496062992125984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2018-12-21T07:57:04Z</cp:lastPrinted>
  <dcterms:created xsi:type="dcterms:W3CDTF">2013-12-10T05:02:09Z</dcterms:created>
  <dcterms:modified xsi:type="dcterms:W3CDTF">2021-12-01T06:12:00Z</dcterms:modified>
  <cp:category/>
  <cp:version/>
  <cp:contentType/>
  <cp:contentStatus/>
</cp:coreProperties>
</file>