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010000000)\21_地球温暖化対策担当\104_率先実行担当\01_京都市役所CO2削減率先実行計画\01_庁内対策\03_省エネ対策\01_LED改修\11_京都市区役所・支所総合庁舎及び出張所照明設備LED化簡易型ESCO事業（その１）\01_プロポーザル\3_プロポ起案\決定後修正（20210531）\"/>
    </mc:Choice>
  </mc:AlternateContent>
  <xr:revisionPtr revIDLastSave="0" documentId="13_ncr:1_{B41327D8-B7DD-48C1-934F-5CAE99944DAE}" xr6:coauthVersionLast="45" xr6:coauthVersionMax="45" xr10:uidLastSave="{00000000-0000-0000-0000-000000000000}"/>
  <bookViews>
    <workbookView xWindow="-120" yWindow="-120" windowWidth="20730" windowHeight="11310" xr2:uid="{31DECFDB-1D49-4AC0-9870-B4569965EB68}"/>
  </bookViews>
  <sheets>
    <sheet name="事業費算出表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5" l="1"/>
  <c r="C35" i="5" l="1"/>
  <c r="G34" i="5" l="1"/>
  <c r="H34" i="5" s="1"/>
  <c r="G32" i="5"/>
  <c r="H32" i="5" s="1"/>
  <c r="G28" i="5"/>
  <c r="H28" i="5" s="1"/>
  <c r="G26" i="5"/>
  <c r="H26" i="5" s="1"/>
  <c r="G24" i="5"/>
  <c r="H24" i="5" s="1"/>
  <c r="G22" i="5"/>
  <c r="H22" i="5" s="1"/>
  <c r="G20" i="5"/>
  <c r="H20" i="5" s="1"/>
  <c r="G18" i="5"/>
  <c r="H18" i="5" s="1"/>
  <c r="G16" i="5"/>
  <c r="H16" i="5" s="1"/>
  <c r="G14" i="5"/>
  <c r="H14" i="5" s="1"/>
  <c r="G12" i="5"/>
  <c r="H12" i="5" s="1"/>
  <c r="G10" i="5"/>
  <c r="H10" i="5" s="1"/>
  <c r="G8" i="5"/>
  <c r="H8" i="5" s="1"/>
  <c r="G6" i="5"/>
  <c r="H6" i="5" s="1"/>
  <c r="G7" i="5" l="1"/>
  <c r="H7" i="5" s="1"/>
  <c r="H9" i="5"/>
  <c r="G11" i="5"/>
  <c r="H11" i="5" s="1"/>
  <c r="G13" i="5"/>
  <c r="H13" i="5" s="1"/>
  <c r="G15" i="5"/>
  <c r="H15" i="5" s="1"/>
  <c r="G19" i="5"/>
  <c r="H19" i="5" s="1"/>
  <c r="G21" i="5"/>
  <c r="H21" i="5" s="1"/>
  <c r="G25" i="5"/>
  <c r="H25" i="5" s="1"/>
  <c r="G27" i="5"/>
  <c r="H27" i="5" s="1"/>
  <c r="G29" i="5"/>
  <c r="H29" i="5" s="1"/>
  <c r="G31" i="5"/>
  <c r="H31" i="5" s="1"/>
  <c r="G33" i="5"/>
  <c r="H33" i="5" s="1"/>
  <c r="H35" i="5" l="1"/>
  <c r="H40" i="5" l="1"/>
  <c r="H42" i="5" l="1"/>
  <c r="H43" i="5" s="1"/>
  <c r="H44" i="5" s="1"/>
</calcChain>
</file>

<file path=xl/sharedStrings.xml><?xml version="1.0" encoding="utf-8"?>
<sst xmlns="http://schemas.openxmlformats.org/spreadsheetml/2006/main" count="59" uniqueCount="44">
  <si>
    <t>階段通路誘導灯</t>
    <phoneticPr fontId="3"/>
  </si>
  <si>
    <t>計</t>
    <rPh sb="0" eb="1">
      <t>ケイ</t>
    </rPh>
    <phoneticPr fontId="3"/>
  </si>
  <si>
    <t>埋込天井灯（450mm角）</t>
    <rPh sb="11" eb="12">
      <t>カク</t>
    </rPh>
    <phoneticPr fontId="3"/>
  </si>
  <si>
    <t>埋込天井灯（600mm角）</t>
    <rPh sb="11" eb="12">
      <t>カク</t>
    </rPh>
    <phoneticPr fontId="3"/>
  </si>
  <si>
    <t>ダウンライト</t>
  </si>
  <si>
    <t>その他</t>
  </si>
  <si>
    <t>区分</t>
    <rPh sb="0" eb="2">
      <t>クブン</t>
    </rPh>
    <phoneticPr fontId="3"/>
  </si>
  <si>
    <t>台数</t>
    <rPh sb="0" eb="2">
      <t>ダイスウ</t>
    </rPh>
    <phoneticPr fontId="2"/>
  </si>
  <si>
    <t>40形2灯天井埋込みタイプ</t>
    <rPh sb="5" eb="7">
      <t>テンジョウ</t>
    </rPh>
    <rPh sb="7" eb="9">
      <t>ウメコミ</t>
    </rPh>
    <phoneticPr fontId="3"/>
  </si>
  <si>
    <t>40形2灯天井直付けタイプ</t>
    <rPh sb="5" eb="7">
      <t>テンジョウ</t>
    </rPh>
    <rPh sb="7" eb="9">
      <t>ジカヅ</t>
    </rPh>
    <phoneticPr fontId="3"/>
  </si>
  <si>
    <t>40形2灯ノングレア天井埋込み</t>
    <rPh sb="10" eb="12">
      <t>テンジョウ</t>
    </rPh>
    <rPh sb="12" eb="14">
      <t>ウメコミ</t>
    </rPh>
    <phoneticPr fontId="3"/>
  </si>
  <si>
    <t>40形2灯ノングレア天井直付け</t>
    <rPh sb="10" eb="12">
      <t>テンジョウ</t>
    </rPh>
    <rPh sb="12" eb="14">
      <t>ジカヅ</t>
    </rPh>
    <phoneticPr fontId="3"/>
  </si>
  <si>
    <t>40形1灯天井埋込みタイプ</t>
    <rPh sb="5" eb="7">
      <t>テンジョウ</t>
    </rPh>
    <rPh sb="7" eb="9">
      <t>ウメコミ</t>
    </rPh>
    <phoneticPr fontId="3"/>
  </si>
  <si>
    <t>40形1灯天井直付けタイプ</t>
    <rPh sb="5" eb="7">
      <t>テンジョウ</t>
    </rPh>
    <rPh sb="7" eb="9">
      <t>ジカヅ</t>
    </rPh>
    <phoneticPr fontId="3"/>
  </si>
  <si>
    <t>20形2灯タイプ</t>
    <phoneticPr fontId="3"/>
  </si>
  <si>
    <t>20形1灯タイプ</t>
    <phoneticPr fontId="3"/>
  </si>
  <si>
    <t>防災用誘導灯小型（C級）</t>
    <phoneticPr fontId="3"/>
  </si>
  <si>
    <t>防災用誘導灯 中型（B級）</t>
    <phoneticPr fontId="3"/>
  </si>
  <si>
    <t>器具の種別</t>
    <rPh sb="0" eb="2">
      <t>キグ</t>
    </rPh>
    <rPh sb="3" eb="5">
      <t>シュベツ</t>
    </rPh>
    <phoneticPr fontId="3"/>
  </si>
  <si>
    <t>取付費</t>
    <rPh sb="0" eb="2">
      <t>トリツケ</t>
    </rPh>
    <rPh sb="2" eb="3">
      <t>ヒ</t>
    </rPh>
    <phoneticPr fontId="3"/>
  </si>
  <si>
    <t>撤去処分費</t>
    <rPh sb="0" eb="2">
      <t>テッキョ</t>
    </rPh>
    <rPh sb="2" eb="4">
      <t>ショブン</t>
    </rPh>
    <rPh sb="4" eb="5">
      <t>ヒ</t>
    </rPh>
    <phoneticPr fontId="3"/>
  </si>
  <si>
    <t>現状</t>
    <rPh sb="0" eb="2">
      <t>ゲンジョウ</t>
    </rPh>
    <phoneticPr fontId="3"/>
  </si>
  <si>
    <t>工事費</t>
    <rPh sb="0" eb="2">
      <t>コウジ</t>
    </rPh>
    <rPh sb="2" eb="3">
      <t>ヒ</t>
    </rPh>
    <phoneticPr fontId="2"/>
  </si>
  <si>
    <t>工事管理費</t>
    <rPh sb="0" eb="2">
      <t>コウジ</t>
    </rPh>
    <rPh sb="2" eb="4">
      <t>カンリ</t>
    </rPh>
    <rPh sb="4" eb="5">
      <t>ヒ</t>
    </rPh>
    <phoneticPr fontId="3"/>
  </si>
  <si>
    <t>総計</t>
    <rPh sb="0" eb="2">
      <t>ソウケイ</t>
    </rPh>
    <phoneticPr fontId="3"/>
  </si>
  <si>
    <t>（単位：円）</t>
    <rPh sb="1" eb="3">
      <t>タンイ</t>
    </rPh>
    <rPh sb="4" eb="5">
      <t>エン</t>
    </rPh>
    <phoneticPr fontId="3"/>
  </si>
  <si>
    <t>工事費（消費税抜き）</t>
    <rPh sb="0" eb="3">
      <t>コウジヒ</t>
    </rPh>
    <rPh sb="4" eb="7">
      <t>ショウヒゼイ</t>
    </rPh>
    <rPh sb="7" eb="8">
      <t>ヌ</t>
    </rPh>
    <phoneticPr fontId="3"/>
  </si>
  <si>
    <t>計（単価）</t>
    <rPh sb="0" eb="1">
      <t>ケイ</t>
    </rPh>
    <rPh sb="2" eb="4">
      <t>タンカ</t>
    </rPh>
    <phoneticPr fontId="3"/>
  </si>
  <si>
    <t>一般管理費</t>
    <rPh sb="0" eb="2">
      <t>イッパン</t>
    </rPh>
    <rPh sb="2" eb="5">
      <t>カンリヒ</t>
    </rPh>
    <phoneticPr fontId="3"/>
  </si>
  <si>
    <t>合計</t>
    <rPh sb="0" eb="2">
      <t>ゴウケイ</t>
    </rPh>
    <phoneticPr fontId="3"/>
  </si>
  <si>
    <t>その他経費</t>
    <rPh sb="2" eb="3">
      <t>タ</t>
    </rPh>
    <rPh sb="3" eb="5">
      <t>ケイヒ</t>
    </rPh>
    <phoneticPr fontId="3"/>
  </si>
  <si>
    <t>事業費算出表</t>
    <rPh sb="0" eb="3">
      <t>ジギョウヒ</t>
    </rPh>
    <rPh sb="3" eb="5">
      <t>サンシュツ</t>
    </rPh>
    <rPh sb="5" eb="6">
      <t>ヒョウ</t>
    </rPh>
    <phoneticPr fontId="3"/>
  </si>
  <si>
    <t>非常用照明
電池別置</t>
    <rPh sb="0" eb="2">
      <t>ヒジョウ</t>
    </rPh>
    <rPh sb="2" eb="3">
      <t>ヨウ</t>
    </rPh>
    <rPh sb="3" eb="5">
      <t>ショウメイ</t>
    </rPh>
    <rPh sb="6" eb="8">
      <t>デンチ</t>
    </rPh>
    <rPh sb="8" eb="9">
      <t>ベツ</t>
    </rPh>
    <rPh sb="9" eb="10">
      <t>オ</t>
    </rPh>
    <phoneticPr fontId="3"/>
  </si>
  <si>
    <t>非常用照明
電池内蔵</t>
    <rPh sb="0" eb="2">
      <t>ヒジョウ</t>
    </rPh>
    <rPh sb="2" eb="3">
      <t>ヨウ</t>
    </rPh>
    <rPh sb="3" eb="5">
      <t>ショウメイ</t>
    </rPh>
    <rPh sb="6" eb="8">
      <t>デンチ</t>
    </rPh>
    <rPh sb="8" eb="10">
      <t>ナイゾウ</t>
    </rPh>
    <phoneticPr fontId="3"/>
  </si>
  <si>
    <t>現地調査費</t>
    <rPh sb="0" eb="2">
      <t>ゲンチ</t>
    </rPh>
    <rPh sb="2" eb="4">
      <t>チョウサ</t>
    </rPh>
    <rPh sb="4" eb="5">
      <t>ヒ</t>
    </rPh>
    <phoneticPr fontId="3"/>
  </si>
  <si>
    <t>詳細設計費</t>
    <rPh sb="0" eb="2">
      <t>ショウサイ</t>
    </rPh>
    <rPh sb="2" eb="4">
      <t>セッケイ</t>
    </rPh>
    <rPh sb="4" eb="5">
      <t>ヒ</t>
    </rPh>
    <phoneticPr fontId="3"/>
  </si>
  <si>
    <t>通常照明</t>
    <rPh sb="0" eb="2">
      <t>ツウジョウ</t>
    </rPh>
    <rPh sb="2" eb="4">
      <t>ショウメイ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</si>
  <si>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</si>
  <si>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（様式第16号）</t>
    <rPh sb="1" eb="3">
      <t>ヨウシキ</t>
    </rPh>
    <rPh sb="3" eb="4">
      <t>ダイ</t>
    </rPh>
    <rPh sb="6" eb="7">
      <t>ゴウ</t>
    </rPh>
    <phoneticPr fontId="3"/>
  </si>
  <si>
    <t>小計</t>
    <rPh sb="0" eb="2">
      <t>ショウケイ</t>
    </rPh>
    <phoneticPr fontId="3"/>
  </si>
  <si>
    <t>※２　使用する照明器具は，使用照明器具提案書（様式第13号）で提案した照明器具とする。</t>
    <rPh sb="3" eb="5">
      <t>シヨウ</t>
    </rPh>
    <rPh sb="7" eb="9">
      <t>ショウメイ</t>
    </rPh>
    <rPh sb="9" eb="11">
      <t>キグ</t>
    </rPh>
    <rPh sb="23" eb="25">
      <t>ヨウシキ</t>
    </rPh>
    <rPh sb="25" eb="26">
      <t>ダイ</t>
    </rPh>
    <rPh sb="28" eb="29">
      <t>ゴウ</t>
    </rPh>
    <rPh sb="31" eb="33">
      <t>テイアン</t>
    </rPh>
    <rPh sb="35" eb="37">
      <t>ショウメイ</t>
    </rPh>
    <rPh sb="37" eb="39">
      <t>キグ</t>
    </rPh>
    <phoneticPr fontId="3"/>
  </si>
  <si>
    <t>照明器具代</t>
    <rPh sb="0" eb="2">
      <t>ショウメイ</t>
    </rPh>
    <rPh sb="2" eb="4">
      <t>キグ</t>
    </rPh>
    <rPh sb="4" eb="5">
      <t>ダイ</t>
    </rPh>
    <phoneticPr fontId="3"/>
  </si>
  <si>
    <t>※１　「工事費（消費税抜き）」の「照明器具代」から「撤去処分費」の欄については，１台当たりの単価を記載する。</t>
    <rPh sb="4" eb="7">
      <t>コウジヒ</t>
    </rPh>
    <rPh sb="8" eb="11">
      <t>ショウヒゼイ</t>
    </rPh>
    <rPh sb="11" eb="12">
      <t>ヌ</t>
    </rPh>
    <rPh sb="17" eb="19">
      <t>ショウメイ</t>
    </rPh>
    <rPh sb="19" eb="21">
      <t>キグ</t>
    </rPh>
    <rPh sb="21" eb="22">
      <t>ダイ</t>
    </rPh>
    <rPh sb="26" eb="28">
      <t>テッキョ</t>
    </rPh>
    <rPh sb="28" eb="30">
      <t>ショブン</t>
    </rPh>
    <rPh sb="30" eb="31">
      <t>ヒ</t>
    </rPh>
    <rPh sb="33" eb="34">
      <t>ラン</t>
    </rPh>
    <rPh sb="41" eb="42">
      <t>ダイ</t>
    </rPh>
    <rPh sb="42" eb="43">
      <t>ア</t>
    </rPh>
    <rPh sb="46" eb="48">
      <t>タンカ</t>
    </rPh>
    <rPh sb="49" eb="51">
      <t>キサイ</t>
    </rPh>
    <phoneticPr fontId="3"/>
  </si>
  <si>
    <r>
      <t>※３　非常用照明 電池別置については，該当する適当な器具がない場合は，</t>
    </r>
    <r>
      <rPr>
        <sz val="9"/>
        <color rgb="FFFF0000"/>
        <rFont val="ＭＳ 明朝"/>
        <family val="1"/>
        <charset val="128"/>
      </rPr>
      <t>「電池内蔵型を設置」するか「一般照明及び専用型非常用照明器具を近接して増設」することとし，「電池内蔵型を設置」する場合に必要な配線工事は事業提案者負担となるため，当該様式には計上しない。また，「一般照明及び専用型非常用照明器具を近接して増設」する場合は，当該様式には一般照明，専用型非常用照明，穴あけ作業費（アスベスト含有みなし），処分費等の必要な費用を合算した１組当たりの単価を記載すること。</t>
    </r>
    <rPh sb="3" eb="5">
      <t>ヒジョウ</t>
    </rPh>
    <rPh sb="5" eb="6">
      <t>ヨウ</t>
    </rPh>
    <rPh sb="6" eb="8">
      <t>ショウメイ</t>
    </rPh>
    <rPh sb="9" eb="11">
      <t>デンチ</t>
    </rPh>
    <rPh sb="11" eb="13">
      <t>ベッチ</t>
    </rPh>
    <rPh sb="19" eb="21">
      <t>ガイトウ</t>
    </rPh>
    <rPh sb="23" eb="25">
      <t>テキトウ</t>
    </rPh>
    <rPh sb="26" eb="28">
      <t>キグ</t>
    </rPh>
    <rPh sb="31" eb="33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</si>
</sst>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/>
    </xf>
    <xf numFmtId="38" fontId="5" fillId="3" borderId="1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 wrapText="1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Border="1">
      <alignment vertical="center"/>
    </xf>
    <xf numFmtId="38" fontId="5" fillId="0" borderId="0" xfId="1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38" fontId="7" fillId="0" borderId="2" xfId="1" applyFont="1" applyBorder="1">
      <alignment vertical="center"/>
    </xf>
    <xf numFmtId="38" fontId="7" fillId="0" borderId="2" xfId="1" applyFont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D69BC-5721-4707-9161-5E5568ABF4C1}">
  <dimension ref="A1:H44"/>
  <sheetViews>
    <sheetView tabSelected="1" view="pageBreakPreview" zoomScaleNormal="100" zoomScaleSheetLayoutView="100" workbookViewId="0">
      <pane xSplit="2" ySplit="5" topLeftCell="C36" activePane="bottomRight" state="frozen"/>
      <selection pane="topRight" activeCell="C1" sqref="C1"/>
      <selection pane="bottomLeft" activeCell="A3" sqref="A3"/>
      <selection pane="bottomRight" activeCell="E42" sqref="E42"/>
    </sheetView>
  </sheetViews>
  <sheetFormatPr defaultRowHeight="22.5" customHeight="1" x14ac:dyDescent="0.15"/>
  <cols>
    <col min="1" max="1" width="13.875" style="3" customWidth="1"/>
    <col min="2" max="2" width="21.5" style="14" customWidth="1"/>
    <col min="3" max="3" width="8.125" style="1" customWidth="1"/>
    <col min="4" max="7" width="10.625" style="2" customWidth="1"/>
    <col min="8" max="8" width="12.625" style="2" customWidth="1"/>
    <col min="9" max="16384" width="9" style="2"/>
  </cols>
  <sheetData>
    <row r="1" spans="1:8" ht="18" customHeight="1" x14ac:dyDescent="0.15">
      <c r="A1" s="19" t="s">
        <v>38</v>
      </c>
    </row>
    <row r="2" spans="1:8" ht="18" customHeight="1" x14ac:dyDescent="0.15">
      <c r="A2" s="23" t="s">
        <v>31</v>
      </c>
      <c r="B2" s="23"/>
      <c r="C2" s="23"/>
      <c r="D2" s="23"/>
      <c r="E2" s="23"/>
      <c r="F2" s="23"/>
      <c r="G2" s="23"/>
      <c r="H2" s="23"/>
    </row>
    <row r="3" spans="1:8" ht="18" customHeight="1" x14ac:dyDescent="0.15">
      <c r="H3" s="4" t="s">
        <v>25</v>
      </c>
    </row>
    <row r="4" spans="1:8" ht="21.75" customHeight="1" x14ac:dyDescent="0.15">
      <c r="A4" s="24" t="s">
        <v>6</v>
      </c>
      <c r="B4" s="25" t="s">
        <v>21</v>
      </c>
      <c r="C4" s="25"/>
      <c r="D4" s="26" t="s">
        <v>26</v>
      </c>
      <c r="E4" s="26"/>
      <c r="F4" s="26"/>
      <c r="G4" s="26"/>
      <c r="H4" s="26"/>
    </row>
    <row r="5" spans="1:8" ht="21.75" customHeight="1" x14ac:dyDescent="0.15">
      <c r="A5" s="24"/>
      <c r="B5" s="15" t="s">
        <v>18</v>
      </c>
      <c r="C5" s="5" t="s">
        <v>7</v>
      </c>
      <c r="D5" s="6" t="s">
        <v>41</v>
      </c>
      <c r="E5" s="6" t="s">
        <v>19</v>
      </c>
      <c r="F5" s="6" t="s">
        <v>20</v>
      </c>
      <c r="G5" s="6" t="s">
        <v>27</v>
      </c>
      <c r="H5" s="6" t="s">
        <v>22</v>
      </c>
    </row>
    <row r="6" spans="1:8" ht="21.75" customHeight="1" x14ac:dyDescent="0.15">
      <c r="A6" s="22" t="s">
        <v>36</v>
      </c>
      <c r="B6" s="16" t="s">
        <v>8</v>
      </c>
      <c r="C6" s="7">
        <v>2300</v>
      </c>
      <c r="D6" s="8"/>
      <c r="E6" s="8"/>
      <c r="F6" s="8"/>
      <c r="G6" s="8">
        <f>SUM(D6:F6)</f>
        <v>0</v>
      </c>
      <c r="H6" s="8">
        <f t="shared" ref="H6:H16" si="0">C6*G6</f>
        <v>0</v>
      </c>
    </row>
    <row r="7" spans="1:8" ht="21.75" customHeight="1" x14ac:dyDescent="0.15">
      <c r="A7" s="22"/>
      <c r="B7" s="16" t="s">
        <v>9</v>
      </c>
      <c r="C7" s="7">
        <v>1340</v>
      </c>
      <c r="D7" s="8"/>
      <c r="E7" s="8"/>
      <c r="F7" s="8"/>
      <c r="G7" s="8">
        <f t="shared" ref="G7:G29" si="1">SUM(D7:F7)</f>
        <v>0</v>
      </c>
      <c r="H7" s="8">
        <f t="shared" si="0"/>
        <v>0</v>
      </c>
    </row>
    <row r="8" spans="1:8" ht="21.75" customHeight="1" x14ac:dyDescent="0.15">
      <c r="A8" s="22"/>
      <c r="B8" s="16" t="s">
        <v>10</v>
      </c>
      <c r="C8" s="7">
        <v>2000</v>
      </c>
      <c r="D8" s="8"/>
      <c r="E8" s="8"/>
      <c r="F8" s="8"/>
      <c r="G8" s="8">
        <f t="shared" si="1"/>
        <v>0</v>
      </c>
      <c r="H8" s="8">
        <f t="shared" si="0"/>
        <v>0</v>
      </c>
    </row>
    <row r="9" spans="1:8" ht="21.75" customHeight="1" x14ac:dyDescent="0.15">
      <c r="A9" s="22"/>
      <c r="B9" s="16" t="s">
        <v>11</v>
      </c>
      <c r="C9" s="7">
        <v>166</v>
      </c>
      <c r="D9" s="8"/>
      <c r="E9" s="8"/>
      <c r="F9" s="8"/>
      <c r="G9" s="8">
        <f>SUM(D9:F9)</f>
        <v>0</v>
      </c>
      <c r="H9" s="8">
        <f t="shared" si="0"/>
        <v>0</v>
      </c>
    </row>
    <row r="10" spans="1:8" s="9" customFormat="1" ht="21.75" customHeight="1" x14ac:dyDescent="0.15">
      <c r="A10" s="22"/>
      <c r="B10" s="16" t="s">
        <v>12</v>
      </c>
      <c r="C10" s="7">
        <v>674</v>
      </c>
      <c r="D10" s="8"/>
      <c r="E10" s="8"/>
      <c r="F10" s="8"/>
      <c r="G10" s="8">
        <f t="shared" si="1"/>
        <v>0</v>
      </c>
      <c r="H10" s="8">
        <f t="shared" si="0"/>
        <v>0</v>
      </c>
    </row>
    <row r="11" spans="1:8" s="9" customFormat="1" ht="21.75" customHeight="1" x14ac:dyDescent="0.15">
      <c r="A11" s="22"/>
      <c r="B11" s="16" t="s">
        <v>13</v>
      </c>
      <c r="C11" s="7">
        <v>1834</v>
      </c>
      <c r="D11" s="8"/>
      <c r="E11" s="8"/>
      <c r="F11" s="8"/>
      <c r="G11" s="8">
        <f t="shared" si="1"/>
        <v>0</v>
      </c>
      <c r="H11" s="8">
        <f t="shared" si="0"/>
        <v>0</v>
      </c>
    </row>
    <row r="12" spans="1:8" s="9" customFormat="1" ht="21.75" customHeight="1" x14ac:dyDescent="0.15">
      <c r="A12" s="22"/>
      <c r="B12" s="16" t="s">
        <v>14</v>
      </c>
      <c r="C12" s="7">
        <v>166</v>
      </c>
      <c r="D12" s="8"/>
      <c r="E12" s="8"/>
      <c r="F12" s="8"/>
      <c r="G12" s="8">
        <f t="shared" si="1"/>
        <v>0</v>
      </c>
      <c r="H12" s="8">
        <f t="shared" si="0"/>
        <v>0</v>
      </c>
    </row>
    <row r="13" spans="1:8" ht="21.75" customHeight="1" x14ac:dyDescent="0.15">
      <c r="A13" s="22"/>
      <c r="B13" s="16" t="s">
        <v>15</v>
      </c>
      <c r="C13" s="7">
        <v>324</v>
      </c>
      <c r="D13" s="8"/>
      <c r="E13" s="8"/>
      <c r="F13" s="8"/>
      <c r="G13" s="8">
        <f t="shared" si="1"/>
        <v>0</v>
      </c>
      <c r="H13" s="8">
        <f t="shared" si="0"/>
        <v>0</v>
      </c>
    </row>
    <row r="14" spans="1:8" ht="21.75" customHeight="1" x14ac:dyDescent="0.15">
      <c r="A14" s="22"/>
      <c r="B14" s="16" t="s">
        <v>2</v>
      </c>
      <c r="C14" s="7">
        <v>243</v>
      </c>
      <c r="D14" s="8"/>
      <c r="E14" s="8"/>
      <c r="F14" s="8"/>
      <c r="G14" s="8">
        <f t="shared" si="1"/>
        <v>0</v>
      </c>
      <c r="H14" s="8">
        <f t="shared" si="0"/>
        <v>0</v>
      </c>
    </row>
    <row r="15" spans="1:8" ht="21.75" customHeight="1" x14ac:dyDescent="0.15">
      <c r="A15" s="22"/>
      <c r="B15" s="16" t="s">
        <v>3</v>
      </c>
      <c r="C15" s="7">
        <v>196</v>
      </c>
      <c r="D15" s="8"/>
      <c r="E15" s="8"/>
      <c r="F15" s="8"/>
      <c r="G15" s="8">
        <f t="shared" si="1"/>
        <v>0</v>
      </c>
      <c r="H15" s="8">
        <f t="shared" si="0"/>
        <v>0</v>
      </c>
    </row>
    <row r="16" spans="1:8" ht="21.75" customHeight="1" x14ac:dyDescent="0.15">
      <c r="A16" s="22"/>
      <c r="B16" s="16" t="s">
        <v>4</v>
      </c>
      <c r="C16" s="7">
        <v>1854</v>
      </c>
      <c r="D16" s="8"/>
      <c r="E16" s="8"/>
      <c r="F16" s="8"/>
      <c r="G16" s="8">
        <f t="shared" si="1"/>
        <v>0</v>
      </c>
      <c r="H16" s="8">
        <f t="shared" si="0"/>
        <v>0</v>
      </c>
    </row>
    <row r="17" spans="1:8" ht="21.75" customHeight="1" x14ac:dyDescent="0.15">
      <c r="A17" s="22"/>
      <c r="B17" s="16" t="s">
        <v>5</v>
      </c>
      <c r="C17" s="18"/>
      <c r="D17" s="17"/>
      <c r="E17" s="17"/>
      <c r="F17" s="17"/>
      <c r="G17" s="17"/>
      <c r="H17" s="17"/>
    </row>
    <row r="18" spans="1:8" ht="21.75" customHeight="1" x14ac:dyDescent="0.15">
      <c r="A18" s="22"/>
      <c r="B18" s="16" t="s">
        <v>16</v>
      </c>
      <c r="C18" s="7">
        <v>148</v>
      </c>
      <c r="D18" s="8"/>
      <c r="E18" s="8"/>
      <c r="F18" s="8"/>
      <c r="G18" s="8">
        <f t="shared" si="1"/>
        <v>0</v>
      </c>
      <c r="H18" s="8">
        <f>C18*G18</f>
        <v>0</v>
      </c>
    </row>
    <row r="19" spans="1:8" ht="21.75" customHeight="1" x14ac:dyDescent="0.15">
      <c r="A19" s="22"/>
      <c r="B19" s="16" t="s">
        <v>17</v>
      </c>
      <c r="C19" s="7">
        <v>327</v>
      </c>
      <c r="D19" s="8"/>
      <c r="E19" s="8"/>
      <c r="F19" s="8"/>
      <c r="G19" s="8">
        <f t="shared" si="1"/>
        <v>0</v>
      </c>
      <c r="H19" s="8">
        <f>C19*G19</f>
        <v>0</v>
      </c>
    </row>
    <row r="20" spans="1:8" ht="21.75" customHeight="1" x14ac:dyDescent="0.15">
      <c r="A20" s="22" t="s">
        <v>0</v>
      </c>
      <c r="B20" s="16" t="s">
        <v>13</v>
      </c>
      <c r="C20" s="7">
        <v>19</v>
      </c>
      <c r="D20" s="8"/>
      <c r="E20" s="8"/>
      <c r="F20" s="8"/>
      <c r="G20" s="8">
        <f>SUM(D20:F20)</f>
        <v>0</v>
      </c>
      <c r="H20" s="8">
        <f>C20*G20</f>
        <v>0</v>
      </c>
    </row>
    <row r="21" spans="1:8" ht="21.75" customHeight="1" x14ac:dyDescent="0.15">
      <c r="A21" s="22"/>
      <c r="B21" s="16" t="s">
        <v>14</v>
      </c>
      <c r="C21" s="7">
        <v>20</v>
      </c>
      <c r="D21" s="8"/>
      <c r="E21" s="8"/>
      <c r="F21" s="8"/>
      <c r="G21" s="8">
        <f>SUM(D21:F21)</f>
        <v>0</v>
      </c>
      <c r="H21" s="8">
        <f>C21*G21</f>
        <v>0</v>
      </c>
    </row>
    <row r="22" spans="1:8" ht="21.75" customHeight="1" x14ac:dyDescent="0.15">
      <c r="A22" s="22"/>
      <c r="B22" s="16" t="s">
        <v>15</v>
      </c>
      <c r="C22" s="7">
        <v>2</v>
      </c>
      <c r="D22" s="8"/>
      <c r="E22" s="8"/>
      <c r="F22" s="8"/>
      <c r="G22" s="8">
        <f>SUM(D22:F22)</f>
        <v>0</v>
      </c>
      <c r="H22" s="8">
        <f>C22*G22</f>
        <v>0</v>
      </c>
    </row>
    <row r="23" spans="1:8" ht="21.75" customHeight="1" x14ac:dyDescent="0.15">
      <c r="A23" s="22"/>
      <c r="B23" s="16" t="s">
        <v>5</v>
      </c>
      <c r="C23" s="18"/>
      <c r="D23" s="17"/>
      <c r="E23" s="17"/>
      <c r="F23" s="17"/>
      <c r="G23" s="17"/>
      <c r="H23" s="17"/>
    </row>
    <row r="24" spans="1:8" ht="21.75" customHeight="1" x14ac:dyDescent="0.15">
      <c r="A24" s="22" t="s">
        <v>33</v>
      </c>
      <c r="B24" s="16" t="s">
        <v>8</v>
      </c>
      <c r="C24" s="7">
        <v>439</v>
      </c>
      <c r="D24" s="8"/>
      <c r="E24" s="8"/>
      <c r="F24" s="8"/>
      <c r="G24" s="8">
        <f t="shared" si="1"/>
        <v>0</v>
      </c>
      <c r="H24" s="8">
        <f t="shared" ref="H24:H29" si="2">C24*G24</f>
        <v>0</v>
      </c>
    </row>
    <row r="25" spans="1:8" ht="21.75" customHeight="1" x14ac:dyDescent="0.15">
      <c r="A25" s="22"/>
      <c r="B25" s="16" t="s">
        <v>9</v>
      </c>
      <c r="C25" s="7">
        <v>95</v>
      </c>
      <c r="D25" s="8"/>
      <c r="E25" s="8"/>
      <c r="F25" s="8"/>
      <c r="G25" s="8">
        <f t="shared" si="1"/>
        <v>0</v>
      </c>
      <c r="H25" s="8">
        <f t="shared" si="2"/>
        <v>0</v>
      </c>
    </row>
    <row r="26" spans="1:8" ht="21.75" customHeight="1" x14ac:dyDescent="0.15">
      <c r="A26" s="22"/>
      <c r="B26" s="16" t="s">
        <v>12</v>
      </c>
      <c r="C26" s="7">
        <v>8</v>
      </c>
      <c r="D26" s="8"/>
      <c r="E26" s="8"/>
      <c r="F26" s="8"/>
      <c r="G26" s="8">
        <f t="shared" si="1"/>
        <v>0</v>
      </c>
      <c r="H26" s="8">
        <f t="shared" si="2"/>
        <v>0</v>
      </c>
    </row>
    <row r="27" spans="1:8" ht="21.75" customHeight="1" x14ac:dyDescent="0.15">
      <c r="A27" s="22"/>
      <c r="B27" s="16" t="s">
        <v>13</v>
      </c>
      <c r="C27" s="7">
        <v>59</v>
      </c>
      <c r="D27" s="8"/>
      <c r="E27" s="8"/>
      <c r="F27" s="8"/>
      <c r="G27" s="8">
        <f t="shared" si="1"/>
        <v>0</v>
      </c>
      <c r="H27" s="8">
        <f t="shared" si="2"/>
        <v>0</v>
      </c>
    </row>
    <row r="28" spans="1:8" ht="21.75" customHeight="1" x14ac:dyDescent="0.15">
      <c r="A28" s="22"/>
      <c r="B28" s="16" t="s">
        <v>14</v>
      </c>
      <c r="C28" s="7">
        <v>142</v>
      </c>
      <c r="D28" s="8"/>
      <c r="E28" s="8"/>
      <c r="F28" s="8"/>
      <c r="G28" s="8">
        <f t="shared" si="1"/>
        <v>0</v>
      </c>
      <c r="H28" s="8">
        <f t="shared" si="2"/>
        <v>0</v>
      </c>
    </row>
    <row r="29" spans="1:8" ht="21.75" customHeight="1" x14ac:dyDescent="0.15">
      <c r="A29" s="22"/>
      <c r="B29" s="16" t="s">
        <v>15</v>
      </c>
      <c r="C29" s="7">
        <v>44</v>
      </c>
      <c r="D29" s="8"/>
      <c r="E29" s="8"/>
      <c r="F29" s="8"/>
      <c r="G29" s="8">
        <f t="shared" si="1"/>
        <v>0</v>
      </c>
      <c r="H29" s="8">
        <f t="shared" si="2"/>
        <v>0</v>
      </c>
    </row>
    <row r="30" spans="1:8" ht="21.75" customHeight="1" x14ac:dyDescent="0.15">
      <c r="A30" s="22"/>
      <c r="B30" s="16" t="s">
        <v>5</v>
      </c>
      <c r="C30" s="18"/>
      <c r="D30" s="17"/>
      <c r="E30" s="17"/>
      <c r="F30" s="17"/>
      <c r="G30" s="17"/>
      <c r="H30" s="17"/>
    </row>
    <row r="31" spans="1:8" ht="21.75" customHeight="1" x14ac:dyDescent="0.15">
      <c r="A31" s="22" t="s">
        <v>32</v>
      </c>
      <c r="B31" s="16" t="s">
        <v>8</v>
      </c>
      <c r="C31" s="7">
        <v>258</v>
      </c>
      <c r="D31" s="8"/>
      <c r="E31" s="8"/>
      <c r="F31" s="8"/>
      <c r="G31" s="8">
        <f>SUM(D31:F31)</f>
        <v>0</v>
      </c>
      <c r="H31" s="8">
        <f>C31*G31</f>
        <v>0</v>
      </c>
    </row>
    <row r="32" spans="1:8" ht="21.75" customHeight="1" x14ac:dyDescent="0.15">
      <c r="A32" s="22"/>
      <c r="B32" s="16" t="s">
        <v>9</v>
      </c>
      <c r="C32" s="7">
        <v>53</v>
      </c>
      <c r="D32" s="8"/>
      <c r="E32" s="8"/>
      <c r="F32" s="8"/>
      <c r="G32" s="8">
        <f>SUM(D32:F32)</f>
        <v>0</v>
      </c>
      <c r="H32" s="8">
        <f>C32*G32</f>
        <v>0</v>
      </c>
    </row>
    <row r="33" spans="1:8" ht="21.75" customHeight="1" x14ac:dyDescent="0.15">
      <c r="A33" s="22"/>
      <c r="B33" s="16" t="s">
        <v>12</v>
      </c>
      <c r="C33" s="7">
        <v>12</v>
      </c>
      <c r="D33" s="8"/>
      <c r="E33" s="8"/>
      <c r="F33" s="8"/>
      <c r="G33" s="8">
        <f>SUM(D33:F33)</f>
        <v>0</v>
      </c>
      <c r="H33" s="8">
        <f>C33*G33</f>
        <v>0</v>
      </c>
    </row>
    <row r="34" spans="1:8" ht="21.75" customHeight="1" x14ac:dyDescent="0.15">
      <c r="A34" s="22"/>
      <c r="B34" s="16" t="s">
        <v>13</v>
      </c>
      <c r="C34" s="7">
        <v>4</v>
      </c>
      <c r="D34" s="8"/>
      <c r="E34" s="8"/>
      <c r="F34" s="8"/>
      <c r="G34" s="8">
        <f>SUM(D34:F34)</f>
        <v>0</v>
      </c>
      <c r="H34" s="8">
        <f>C34*G34</f>
        <v>0</v>
      </c>
    </row>
    <row r="35" spans="1:8" ht="21.75" customHeight="1" x14ac:dyDescent="0.15">
      <c r="A35" s="10" t="s">
        <v>1</v>
      </c>
      <c r="B35" s="16"/>
      <c r="C35" s="7">
        <f>SUM(C6:C34)</f>
        <v>12727</v>
      </c>
      <c r="D35" s="8"/>
      <c r="E35" s="8"/>
      <c r="F35" s="8"/>
      <c r="G35" s="8"/>
      <c r="H35" s="8">
        <f>SUM(H6:H34)</f>
        <v>0</v>
      </c>
    </row>
    <row r="36" spans="1:8" ht="24" customHeight="1" x14ac:dyDescent="0.15">
      <c r="A36" s="27" t="s">
        <v>42</v>
      </c>
      <c r="B36" s="27"/>
      <c r="C36" s="27"/>
      <c r="D36" s="27"/>
      <c r="E36" s="27"/>
      <c r="F36" s="11"/>
      <c r="G36" s="3" t="s">
        <v>34</v>
      </c>
      <c r="H36" s="8"/>
    </row>
    <row r="37" spans="1:8" ht="24" customHeight="1" x14ac:dyDescent="0.15">
      <c r="A37" s="28" t="s">
        <v>40</v>
      </c>
      <c r="B37" s="28"/>
      <c r="C37" s="28"/>
      <c r="D37" s="28"/>
      <c r="E37" s="28"/>
      <c r="F37" s="11"/>
      <c r="G37" s="3" t="s">
        <v>35</v>
      </c>
      <c r="H37" s="8"/>
    </row>
    <row r="38" spans="1:8" ht="24" customHeight="1" x14ac:dyDescent="0.15">
      <c r="A38" s="28" t="s">
        <v>43</v>
      </c>
      <c r="B38" s="28"/>
      <c r="C38" s="28"/>
      <c r="D38" s="28"/>
      <c r="E38" s="28"/>
      <c r="F38" s="11"/>
      <c r="G38" s="3" t="s">
        <v>23</v>
      </c>
      <c r="H38" s="8"/>
    </row>
    <row r="39" spans="1:8" ht="24" customHeight="1" x14ac:dyDescent="0.15">
      <c r="A39" s="29"/>
      <c r="B39" s="29"/>
      <c r="C39" s="29"/>
      <c r="D39" s="29"/>
      <c r="E39" s="29"/>
      <c r="F39" s="11"/>
      <c r="G39" s="3" t="s">
        <v>30</v>
      </c>
      <c r="H39" s="8"/>
    </row>
    <row r="40" spans="1:8" ht="24" customHeight="1" x14ac:dyDescent="0.15">
      <c r="A40" s="29"/>
      <c r="B40" s="29"/>
      <c r="C40" s="29"/>
      <c r="D40" s="29"/>
      <c r="E40" s="29"/>
      <c r="F40" s="12"/>
      <c r="G40" s="3" t="s">
        <v>39</v>
      </c>
      <c r="H40" s="8">
        <f>SUM(H35:H39)</f>
        <v>0</v>
      </c>
    </row>
    <row r="41" spans="1:8" ht="24" customHeight="1" x14ac:dyDescent="0.15">
      <c r="F41" s="13"/>
      <c r="G41" s="3" t="s">
        <v>28</v>
      </c>
      <c r="H41" s="8"/>
    </row>
    <row r="42" spans="1:8" ht="24" customHeight="1" x14ac:dyDescent="0.15">
      <c r="G42" s="12" t="s">
        <v>29</v>
      </c>
      <c r="H42" s="8">
        <f>H40+H41</f>
        <v>0</v>
      </c>
    </row>
    <row r="43" spans="1:8" ht="24" customHeight="1" x14ac:dyDescent="0.15">
      <c r="E43" s="20" t="s">
        <v>37</v>
      </c>
      <c r="F43" s="20"/>
      <c r="G43" s="21"/>
      <c r="H43" s="8">
        <f>ROUNDDOWN(H42*0.1,0)</f>
        <v>0</v>
      </c>
    </row>
    <row r="44" spans="1:8" ht="24" customHeight="1" x14ac:dyDescent="0.15">
      <c r="G44" s="12" t="s">
        <v>24</v>
      </c>
      <c r="H44" s="8">
        <f>H42+H43</f>
        <v>0</v>
      </c>
    </row>
  </sheetData>
  <mergeCells count="12">
    <mergeCell ref="E43:G43"/>
    <mergeCell ref="A20:A23"/>
    <mergeCell ref="A24:A30"/>
    <mergeCell ref="A31:A34"/>
    <mergeCell ref="A2:H2"/>
    <mergeCell ref="A4:A5"/>
    <mergeCell ref="B4:C4"/>
    <mergeCell ref="D4:H4"/>
    <mergeCell ref="A6:A19"/>
    <mergeCell ref="A36:E36"/>
    <mergeCell ref="A37:E37"/>
    <mergeCell ref="A38:E40"/>
  </mergeCells>
  <phoneticPr fontId="3"/>
  <printOptions horizontalCentered="1"/>
  <pageMargins left="0.39370078740157483" right="0.39370078740157483" top="0.59055118110236227" bottom="0.39370078740157483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事業費算出表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2021-04-13T00:57:35Z</cp:lastPrinted>
  <dcterms:created xsi:type="dcterms:W3CDTF">2020-11-11T04:33:08Z</dcterms:created>
  <dcterms:modified xsi:type="dcterms:W3CDTF">2021-05-28T05:46:20Z</dcterms:modified>
</cp:coreProperties>
</file>