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8_{D7FAC561-147F-4071-80F8-83B0154AB121}" xr6:coauthVersionLast="47" xr6:coauthVersionMax="47" xr10:uidLastSave="{00000000-0000-0000-0000-000000000000}"/>
  <workbookProtection workbookAlgorithmName="SHA-512" workbookHashValue="H0mD7UARouLYGcC4/AZzXqGltaFjQX/mQxJzSzN+9ALn7aIk0EdozcTIY6+TruwrFtgz+28onmhhS4SBqNHutg==" workbookSaltValue="ra5X1UZwBTxFew1oxNCgFA==" workbookSpinCount="100000" lockStructure="1"/>
  <bookViews>
    <workbookView xWindow="-28920" yWindow="-120" windowWidth="29040" windowHeight="15720" xr2:uid="{648A006D-D88F-4DA5-ADB0-B29FB4B568E6}"/>
  </bookViews>
  <sheets>
    <sheet name="調査票 " sheetId="5" r:id="rId1"/>
    <sheet name="集計（調査票から転記）" sheetId="6" r:id="rId2"/>
  </sheets>
  <definedNames>
    <definedName name="_xlnm.Print_Area" localSheetId="0">'調査票 '!$A$1:$N$63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5" l="1"/>
  <c r="B5" i="6"/>
  <c r="AU5" i="6"/>
  <c r="AT5" i="6"/>
  <c r="AS5" i="6"/>
  <c r="AR5" i="6"/>
  <c r="AQ5" i="6"/>
  <c r="D5" i="6"/>
  <c r="C5" i="6"/>
  <c r="L22" i="5" l="1"/>
  <c r="M5" i="6" s="1"/>
  <c r="N5" i="6" l="1"/>
  <c r="H5" i="6"/>
  <c r="F5" i="6"/>
  <c r="J5" i="6"/>
  <c r="G5" i="6"/>
  <c r="L5" i="6"/>
  <c r="I5" i="6"/>
  <c r="K5" i="6"/>
  <c r="E5" i="6"/>
  <c r="H47" i="5"/>
  <c r="AK5" i="6" l="1"/>
  <c r="AC5" i="6"/>
  <c r="AN5" i="6"/>
  <c r="AE5" i="6"/>
  <c r="AJ5" i="6"/>
  <c r="AB5" i="6"/>
  <c r="AI5" i="6"/>
  <c r="O5" i="6"/>
  <c r="AM5" i="6"/>
  <c r="AD5" i="6"/>
  <c r="AH5" i="6"/>
  <c r="Q5" i="6"/>
  <c r="AG5" i="6"/>
  <c r="P5" i="6"/>
  <c r="AF5" i="6"/>
  <c r="AL5" i="6"/>
  <c r="V5" i="6"/>
  <c r="AP5" i="6"/>
  <c r="U5" i="6"/>
  <c r="R5" i="6"/>
  <c r="X5" i="6"/>
  <c r="AO5" i="6"/>
  <c r="T5" i="6"/>
  <c r="S5" i="6"/>
  <c r="Z5" i="6"/>
  <c r="AA5" i="6"/>
  <c r="W5" i="6"/>
  <c r="Y5" i="6"/>
  <c r="L32" i="5"/>
  <c r="AV5" i="6" l="1"/>
</calcChain>
</file>

<file path=xl/sharedStrings.xml><?xml version="1.0" encoding="utf-8"?>
<sst xmlns="http://schemas.openxmlformats.org/spreadsheetml/2006/main" count="152" uniqueCount="107">
  <si>
    <t>在宅生活改善調査　【事業所票】</t>
    <rPh sb="0" eb="8">
      <t>ザイタクセイカツカイゼンチョウサ</t>
    </rPh>
    <rPh sb="10" eb="13">
      <t>ジギョウショ</t>
    </rPh>
    <rPh sb="13" eb="14">
      <t>ヒョウ</t>
    </rPh>
    <phoneticPr fontId="2"/>
  </si>
  <si>
    <r>
      <t>問１　貴事業所に所属するケアマネジャーの人数、および利用者数について、ご記入ください。</t>
    </r>
    <r>
      <rPr>
        <b/>
        <u/>
        <sz val="10"/>
        <rFont val="游ゴシック"/>
        <family val="3"/>
        <charset val="128"/>
        <scheme val="minor"/>
      </rPr>
      <t>（数値を記入）</t>
    </r>
    <rPh sb="0" eb="1">
      <t>トイ</t>
    </rPh>
    <rPh sb="3" eb="4">
      <t>キ</t>
    </rPh>
    <rPh sb="4" eb="6">
      <t>ジギョウ</t>
    </rPh>
    <rPh sb="6" eb="7">
      <t>ショ</t>
    </rPh>
    <rPh sb="8" eb="10">
      <t>ショゾク</t>
    </rPh>
    <rPh sb="20" eb="22">
      <t>ニンズウ</t>
    </rPh>
    <rPh sb="26" eb="28">
      <t>リヨウ</t>
    </rPh>
    <rPh sb="28" eb="29">
      <t>シャ</t>
    </rPh>
    <rPh sb="29" eb="30">
      <t>スウ</t>
    </rPh>
    <rPh sb="36" eb="38">
      <t>キニュウ</t>
    </rPh>
    <rPh sb="44" eb="46">
      <t>スウチ</t>
    </rPh>
    <rPh sb="47" eb="49">
      <t>キニュウ</t>
    </rPh>
    <phoneticPr fontId="2"/>
  </si>
  <si>
    <t>　1) 所属するケアマネジャーの人数</t>
    <rPh sb="4" eb="6">
      <t>ショゾク</t>
    </rPh>
    <rPh sb="16" eb="18">
      <t>ニンズウ</t>
    </rPh>
    <phoneticPr fontId="9"/>
  </si>
  <si>
    <t>人</t>
    <rPh sb="0" eb="1">
      <t>ニン</t>
    </rPh>
    <phoneticPr fontId="2"/>
  </si>
  <si>
    <r>
      <t xml:space="preserve">　2) 「自宅等（ </t>
    </r>
    <r>
      <rPr>
        <sz val="10"/>
        <rFont val="游ゴシック"/>
        <family val="3"/>
        <charset val="128"/>
        <scheme val="minor"/>
      </rPr>
      <t>3）を除く）」にお住まいの利用者数</t>
    </r>
    <rPh sb="5" eb="7">
      <t>ジタク</t>
    </rPh>
    <rPh sb="7" eb="8">
      <t>トウ</t>
    </rPh>
    <rPh sb="13" eb="14">
      <t>ノゾ</t>
    </rPh>
    <rPh sb="19" eb="20">
      <t>ス</t>
    </rPh>
    <rPh sb="23" eb="25">
      <t>リヨウ</t>
    </rPh>
    <rPh sb="25" eb="26">
      <t>シャ</t>
    </rPh>
    <rPh sb="26" eb="27">
      <t>スウ</t>
    </rPh>
    <phoneticPr fontId="9"/>
  </si>
  <si>
    <r>
      <t xml:space="preserve">　3) </t>
    </r>
    <r>
      <rPr>
        <sz val="9"/>
        <color theme="1"/>
        <rFont val="游ゴシック"/>
        <family val="3"/>
        <charset val="128"/>
        <scheme val="minor"/>
      </rPr>
      <t>「サ高住」・「住宅型有料」・「軽費老人ホーム」</t>
    </r>
    <r>
      <rPr>
        <sz val="10"/>
        <color theme="1"/>
        <rFont val="游ゴシック"/>
        <family val="3"/>
        <charset val="128"/>
        <scheme val="minor"/>
      </rPr>
      <t>にお住まいの利用者数</t>
    </r>
    <rPh sb="6" eb="8">
      <t>コウジュウ</t>
    </rPh>
    <rPh sb="11" eb="14">
      <t>ジュウタクガタ</t>
    </rPh>
    <rPh sb="14" eb="16">
      <t>ユウリョウ</t>
    </rPh>
    <rPh sb="19" eb="21">
      <t>ケイヒ</t>
    </rPh>
    <rPh sb="21" eb="23">
      <t>ロウジン</t>
    </rPh>
    <rPh sb="29" eb="30">
      <t>ス</t>
    </rPh>
    <rPh sb="33" eb="35">
      <t>リヨウ</t>
    </rPh>
    <rPh sb="35" eb="36">
      <t>シャ</t>
    </rPh>
    <rPh sb="36" eb="37">
      <t>スウ</t>
    </rPh>
    <phoneticPr fontId="9"/>
  </si>
  <si>
    <t>問２　貴事業所において、過去１年の間に「自宅等（サ高住・住宅型有料・軽費老人ホームを除く）から、</t>
    <rPh sb="0" eb="1">
      <t>トイ</t>
    </rPh>
    <rPh sb="3" eb="4">
      <t>キ</t>
    </rPh>
    <rPh sb="4" eb="6">
      <t>ジギョウ</t>
    </rPh>
    <rPh sb="6" eb="7">
      <t>ショ</t>
    </rPh>
    <rPh sb="12" eb="14">
      <t>カコ</t>
    </rPh>
    <rPh sb="15" eb="16">
      <t>ネン</t>
    </rPh>
    <rPh sb="17" eb="18">
      <t>アイダ</t>
    </rPh>
    <rPh sb="20" eb="23">
      <t>ジタクトウ</t>
    </rPh>
    <rPh sb="25" eb="27">
      <t>コウジュウ</t>
    </rPh>
    <rPh sb="28" eb="30">
      <t>ジュウタク</t>
    </rPh>
    <rPh sb="30" eb="31">
      <t>ガタ</t>
    </rPh>
    <rPh sb="31" eb="33">
      <t>ユウリョウ</t>
    </rPh>
    <rPh sb="34" eb="36">
      <t>ケイヒ</t>
    </rPh>
    <rPh sb="36" eb="38">
      <t>ロウジン</t>
    </rPh>
    <rPh sb="42" eb="43">
      <t>ノゾ</t>
    </rPh>
    <phoneticPr fontId="2"/>
  </si>
  <si>
    <r>
      <t>※入院後に自宅</t>
    </r>
    <r>
      <rPr>
        <sz val="9"/>
        <rFont val="游ゴシック"/>
        <family val="3"/>
        <charset val="128"/>
        <scheme val="minor"/>
      </rPr>
      <t>等</t>
    </r>
    <r>
      <rPr>
        <sz val="9"/>
        <color theme="1"/>
        <rFont val="游ゴシック"/>
        <family val="3"/>
        <charset val="128"/>
        <scheme val="minor"/>
      </rPr>
      <t>に戻った方、現在一時的に入院中の方は含めないでください。</t>
    </r>
    <rPh sb="1" eb="3">
      <t>ニュウイン</t>
    </rPh>
    <rPh sb="3" eb="4">
      <t>ゴ</t>
    </rPh>
    <rPh sb="5" eb="7">
      <t>ジタク</t>
    </rPh>
    <rPh sb="7" eb="8">
      <t>トウ</t>
    </rPh>
    <rPh sb="9" eb="10">
      <t>モド</t>
    </rPh>
    <rPh sb="12" eb="13">
      <t>カタ</t>
    </rPh>
    <rPh sb="14" eb="16">
      <t>ゲンザイ</t>
    </rPh>
    <rPh sb="16" eb="19">
      <t>イチジテキ</t>
    </rPh>
    <rPh sb="20" eb="23">
      <t>ニュウインチュウ</t>
    </rPh>
    <rPh sb="24" eb="25">
      <t>カタ</t>
    </rPh>
    <rPh sb="26" eb="27">
      <t>フク</t>
    </rPh>
    <phoneticPr fontId="2"/>
  </si>
  <si>
    <t>①自宅等から、居場所を変更した利用者</t>
    <rPh sb="1" eb="3">
      <t>ジタク</t>
    </rPh>
    <rPh sb="3" eb="4">
      <t>トウ</t>
    </rPh>
    <rPh sb="7" eb="10">
      <t>イバショ</t>
    </rPh>
    <rPh sb="11" eb="13">
      <t>ヘンコウ</t>
    </rPh>
    <rPh sb="15" eb="18">
      <t>リヨウシャ</t>
    </rPh>
    <phoneticPr fontId="9"/>
  </si>
  <si>
    <t>②自宅等での死亡</t>
    <rPh sb="1" eb="3">
      <t>ジタク</t>
    </rPh>
    <rPh sb="3" eb="4">
      <t>トウ</t>
    </rPh>
    <rPh sb="6" eb="8">
      <t>シボウ</t>
    </rPh>
    <phoneticPr fontId="2"/>
  </si>
  <si>
    <t>合計★</t>
    <rPh sb="0" eb="2">
      <t>ゴウケイ</t>
    </rPh>
    <phoneticPr fontId="2"/>
  </si>
  <si>
    <t>要支援１</t>
    <rPh sb="0" eb="3">
      <t>ヨウシエン</t>
    </rPh>
    <phoneticPr fontId="2"/>
  </si>
  <si>
    <t>要支援２</t>
    <rPh sb="0" eb="3">
      <t>ヨウシエン</t>
    </rPh>
    <phoneticPr fontId="2"/>
  </si>
  <si>
    <t>要介護１</t>
    <rPh sb="0" eb="3">
      <t>ヨウカイゴ</t>
    </rPh>
    <phoneticPr fontId="2"/>
  </si>
  <si>
    <t>要介護２</t>
    <rPh sb="0" eb="3">
      <t>ヨウカイゴ</t>
    </rPh>
    <phoneticPr fontId="2"/>
  </si>
  <si>
    <t>要介護３</t>
    <rPh sb="0" eb="3">
      <t>ヨウカイゴ</t>
    </rPh>
    <phoneticPr fontId="2"/>
  </si>
  <si>
    <t>要介護４</t>
    <rPh sb="0" eb="3">
      <t>ヨウカイゴ</t>
    </rPh>
    <phoneticPr fontId="2"/>
  </si>
  <si>
    <t>要介護５</t>
    <rPh sb="0" eb="3">
      <t>ヨウカイゴ</t>
    </rPh>
    <phoneticPr fontId="2"/>
  </si>
  <si>
    <t>申請中・
不明</t>
    <rPh sb="0" eb="3">
      <t>シンセイチュウ</t>
    </rPh>
    <rPh sb="5" eb="7">
      <t>フメイ</t>
    </rPh>
    <phoneticPr fontId="2"/>
  </si>
  <si>
    <t>※入院した後に自宅等以外の居場所に移った場合は、退院後の居場所をご記入ください。</t>
    <rPh sb="1" eb="3">
      <t>ニュウイン</t>
    </rPh>
    <rPh sb="5" eb="6">
      <t>ノチ</t>
    </rPh>
    <rPh sb="7" eb="10">
      <t>ジタクトウ</t>
    </rPh>
    <rPh sb="10" eb="12">
      <t>イガイ</t>
    </rPh>
    <rPh sb="13" eb="16">
      <t>イバショ</t>
    </rPh>
    <rPh sb="17" eb="18">
      <t>ウツ</t>
    </rPh>
    <rPh sb="20" eb="22">
      <t>バアイ</t>
    </rPh>
    <rPh sb="24" eb="27">
      <t>タイインゴ</t>
    </rPh>
    <rPh sb="28" eb="31">
      <t>イバショ</t>
    </rPh>
    <rPh sb="33" eb="35">
      <t>キニュウ</t>
    </rPh>
    <phoneticPr fontId="2"/>
  </si>
  <si>
    <t>※問３の合計（★）と、問２の合計（★）が一致することをご確認ください。</t>
    <rPh sb="1" eb="2">
      <t>トイ</t>
    </rPh>
    <rPh sb="4" eb="6">
      <t>ゴウケイ</t>
    </rPh>
    <rPh sb="11" eb="12">
      <t>トイ</t>
    </rPh>
    <rPh sb="14" eb="16">
      <t>ゴウケイ</t>
    </rPh>
    <rPh sb="20" eb="22">
      <t>イッチ</t>
    </rPh>
    <rPh sb="28" eb="30">
      <t>カクニン</t>
    </rPh>
    <phoneticPr fontId="2"/>
  </si>
  <si>
    <t>行先</t>
    <rPh sb="0" eb="2">
      <t>イキサキ</t>
    </rPh>
    <phoneticPr fontId="2"/>
  </si>
  <si>
    <t>　1) 兄弟・子ども・親戚等の家</t>
    <rPh sb="4" eb="6">
      <t>キョウダイ</t>
    </rPh>
    <rPh sb="7" eb="8">
      <t>コ</t>
    </rPh>
    <rPh sb="11" eb="13">
      <t>シンセキ</t>
    </rPh>
    <rPh sb="13" eb="14">
      <t>トウ</t>
    </rPh>
    <rPh sb="15" eb="16">
      <t>イエ</t>
    </rPh>
    <phoneticPr fontId="2"/>
  </si>
  <si>
    <t>　2) 住宅型有料老人ホーム</t>
    <phoneticPr fontId="2"/>
  </si>
  <si>
    <t>　3) 軽費老人ホーム（特定施設除く）</t>
    <phoneticPr fontId="2"/>
  </si>
  <si>
    <r>
      <t xml:space="preserve">　4) </t>
    </r>
    <r>
      <rPr>
        <sz val="9"/>
        <color theme="1"/>
        <rFont val="游ゴシック"/>
        <family val="3"/>
        <charset val="128"/>
        <scheme val="minor"/>
      </rPr>
      <t>サービス付き高齢者向け住宅（特定施設除く）</t>
    </r>
    <phoneticPr fontId="2"/>
  </si>
  <si>
    <t>　5) グループホーム</t>
    <phoneticPr fontId="2"/>
  </si>
  <si>
    <t>　6) 特定施設</t>
    <phoneticPr fontId="2"/>
  </si>
  <si>
    <t>　7) 地域密着型特定施設</t>
    <phoneticPr fontId="2"/>
  </si>
  <si>
    <t>　8) 介護老人保健施設</t>
    <phoneticPr fontId="2"/>
  </si>
  <si>
    <t>　10) 特別養護老人ホーム</t>
    <phoneticPr fontId="2"/>
  </si>
  <si>
    <t>　11) 地域密着型特別養護老人ホーム</t>
    <phoneticPr fontId="2"/>
  </si>
  <si>
    <t>　13) その他</t>
    <phoneticPr fontId="2"/>
  </si>
  <si>
    <t>　14) 行先を把握していない</t>
    <phoneticPr fontId="2"/>
  </si>
  <si>
    <t>　合計★</t>
    <rPh sb="1" eb="3">
      <t>ゴウケイ</t>
    </rPh>
    <phoneticPr fontId="2"/>
  </si>
  <si>
    <t>の中にご回答ください。</t>
    <rPh sb="1" eb="2">
      <t>ナカ</t>
    </rPh>
    <phoneticPr fontId="2"/>
  </si>
  <si>
    <t>※病院等への搬送後に死亡した場合、搬送先で死亡したケースは「②自宅等での死亡」、
　搬送先から転院等の後に死亡したケースは「①自宅等から、居場所を変更した利用者」に含めてください。</t>
    <rPh sb="10" eb="12">
      <t>シボウ</t>
    </rPh>
    <rPh sb="14" eb="16">
      <t>バアイ</t>
    </rPh>
    <rPh sb="17" eb="20">
      <t>ハンソウサキ</t>
    </rPh>
    <rPh sb="21" eb="23">
      <t>シボウ</t>
    </rPh>
    <rPh sb="42" eb="45">
      <t>ハンソウサキ</t>
    </rPh>
    <rPh sb="47" eb="49">
      <t>テンイン</t>
    </rPh>
    <rPh sb="49" eb="50">
      <t>トウ</t>
    </rPh>
    <rPh sb="51" eb="52">
      <t>ノチ</t>
    </rPh>
    <rPh sb="53" eb="55">
      <t>シボウ</t>
    </rPh>
    <phoneticPr fontId="2"/>
  </si>
  <si>
    <t>問３　貴事業所において、過去１年間の間に「自宅等（サ高住・住宅型有料・軽費老人ホームを除く）</t>
    <rPh sb="0" eb="1">
      <t>トイ</t>
    </rPh>
    <rPh sb="3" eb="4">
      <t>キ</t>
    </rPh>
    <rPh sb="4" eb="6">
      <t>ジギョウ</t>
    </rPh>
    <rPh sb="6" eb="7">
      <t>ショ</t>
    </rPh>
    <rPh sb="12" eb="14">
      <t>カコ</t>
    </rPh>
    <rPh sb="15" eb="17">
      <t>ネンカン</t>
    </rPh>
    <rPh sb="18" eb="19">
      <t>アイダ</t>
    </rPh>
    <rPh sb="21" eb="23">
      <t>ジタク</t>
    </rPh>
    <rPh sb="23" eb="24">
      <t>トウ</t>
    </rPh>
    <rPh sb="26" eb="28">
      <t>コウジュウ</t>
    </rPh>
    <rPh sb="29" eb="31">
      <t>ジュウタク</t>
    </rPh>
    <rPh sb="31" eb="32">
      <t>ガタ</t>
    </rPh>
    <rPh sb="32" eb="34">
      <t>ユウリョウ</t>
    </rPh>
    <rPh sb="35" eb="37">
      <t>ケイヒ</t>
    </rPh>
    <rPh sb="37" eb="39">
      <t>ロウジン</t>
    </rPh>
    <rPh sb="43" eb="44">
      <t>ノゾ</t>
    </rPh>
    <phoneticPr fontId="2"/>
  </si>
  <si>
    <t>※搬送後、搬送先から転院等の後に死亡した場合は、死亡ではなく「居所変更」として、該当する行先に
　カウントしてください。</t>
    <rPh sb="1" eb="4">
      <t>ハンソウゴ</t>
    </rPh>
    <rPh sb="5" eb="8">
      <t>ハンソウサキ</t>
    </rPh>
    <rPh sb="10" eb="12">
      <t>テンイン</t>
    </rPh>
    <rPh sb="12" eb="13">
      <t>トウ</t>
    </rPh>
    <rPh sb="14" eb="15">
      <t>ノチ</t>
    </rPh>
    <rPh sb="16" eb="18">
      <t>シボウ</t>
    </rPh>
    <rPh sb="20" eb="22">
      <t>バアイ</t>
    </rPh>
    <rPh sb="24" eb="26">
      <t>シボウ</t>
    </rPh>
    <rPh sb="31" eb="35">
      <t>キョショヘンコウ</t>
    </rPh>
    <rPh sb="40" eb="42">
      <t>ガイトウ</t>
    </rPh>
    <rPh sb="44" eb="46">
      <t>イキサキ</t>
    </rPh>
    <phoneticPr fontId="9"/>
  </si>
  <si>
    <t>設問No.→</t>
    <rPh sb="0" eb="2">
      <t>セツモン</t>
    </rPh>
    <phoneticPr fontId="2"/>
  </si>
  <si>
    <t>Q1-1 所属するケアマネジャーの人数</t>
  </si>
  <si>
    <t>Q1-2 「自宅等」に居住の利用者数</t>
  </si>
  <si>
    <t>Q1-3 「サ高住」「住宅型有料」「軽費老人ホーム」に居住の利用者数</t>
    <rPh sb="18" eb="20">
      <t>ケイヒ</t>
    </rPh>
    <rPh sb="20" eb="22">
      <t>ロウジン</t>
    </rPh>
    <phoneticPr fontId="2"/>
  </si>
  <si>
    <t>Q2-1 居場所変更利用者数_要支援1</t>
  </si>
  <si>
    <t>Q2-2 居場所変更利用者数_要支援2</t>
  </si>
  <si>
    <t>Q2-3 居場所変更利用者数_要介護1</t>
  </si>
  <si>
    <t>Q2-4 居場所変更利用者数_要介護2</t>
  </si>
  <si>
    <t>Q2-5 居場所変更利用者数_要介護3</t>
  </si>
  <si>
    <t>Q2-6 居場所変更利用者数_要介護4</t>
  </si>
  <si>
    <t>Q3-1-1 居場所変更先_市内:兄弟･子ども･親戚等の家</t>
  </si>
  <si>
    <t>Q3-2-1 居場所変更先_市内:住宅型有料老人ﾎｰﾑ</t>
  </si>
  <si>
    <t>Q3-3-1 居場所変更先_市内:軽費老人ホーム</t>
    <rPh sb="17" eb="21">
      <t>ケイヒロウジン</t>
    </rPh>
    <phoneticPr fontId="2"/>
  </si>
  <si>
    <t>Q3-4-1 居場所変更先_市内:ｻｰﾋﾞｽ付き高齢者向け住宅</t>
  </si>
  <si>
    <t>Q3-5-1 居場所変更先_市内:ｸﾞﾙｰﾌﾟﾎｰﾑ</t>
  </si>
  <si>
    <t>Q3-6-1 居場所変更先_市内:特定施設</t>
  </si>
  <si>
    <t>Q3-7-1 居場所変更先_市内:地域密着型特定施設</t>
  </si>
  <si>
    <t>Q3-8-1 居場所変更先_市内:介護老人保健施設</t>
  </si>
  <si>
    <t>Q3-10-1 居場所変更先_市内:特別養護老人ﾎｰﾑ</t>
  </si>
  <si>
    <t>Q3-11-1 居場所変更先_市内:地域密着型特別養護老人ﾎｰﾑ</t>
  </si>
  <si>
    <t>Q3-1-2 居場所変更先_市外:兄弟･子ども･親戚等の家</t>
  </si>
  <si>
    <t>Q3-2-2 居場所変更先_市外:住宅型有料老人ﾎｰﾑ</t>
  </si>
  <si>
    <t>Q3-3-2 居場所変更先_市外:軽費老人ホーム</t>
    <rPh sb="17" eb="21">
      <t>ケイヒロウジン</t>
    </rPh>
    <phoneticPr fontId="2"/>
  </si>
  <si>
    <t>Q3-4-2 居場所変更先_市外:ｻｰﾋﾞｽ付き高齢者向け住宅</t>
  </si>
  <si>
    <t>Q3-5-2 居場所変更先_市外:ｸﾞﾙｰﾌﾟﾎｰﾑ</t>
  </si>
  <si>
    <t>Q3-6-2 居場所変更先_市外:特定施設</t>
  </si>
  <si>
    <t>Q3-7-2 居場所変更先_市外:地域密着型特定施設</t>
  </si>
  <si>
    <t>Q3-8-2 居場所変更先_市外:介護老人保健施設</t>
  </si>
  <si>
    <t>Q3-10-2 居場所変更先_市外:特別養護老人ﾎｰﾑ</t>
  </si>
  <si>
    <t>Q3-11-2 居場所変更先_市外:地域密着型特別養護老人ﾎｰﾑ</t>
  </si>
  <si>
    <t>NA</t>
  </si>
  <si>
    <t>NA</t>
    <phoneticPr fontId="2"/>
  </si>
  <si>
    <t>Q2-7 居場所変更利用者数_要介護5</t>
    <phoneticPr fontId="2"/>
  </si>
  <si>
    <t>Q2-9 自宅等での死亡者数</t>
    <rPh sb="5" eb="8">
      <t>ジタクトウ</t>
    </rPh>
    <rPh sb="10" eb="13">
      <t>シボウシャ</t>
    </rPh>
    <rPh sb="13" eb="14">
      <t>スウ</t>
    </rPh>
    <phoneticPr fontId="2"/>
  </si>
  <si>
    <t>Q2-8 居場所変更利用者数_申請中・不明</t>
    <rPh sb="15" eb="18">
      <t>シンセイチュウ</t>
    </rPh>
    <rPh sb="19" eb="21">
      <t>フメイ</t>
    </rPh>
    <phoneticPr fontId="2"/>
  </si>
  <si>
    <t>Q4_自由記述</t>
    <rPh sb="3" eb="7">
      <t>ジユウキジュツ</t>
    </rPh>
    <phoneticPr fontId="2"/>
  </si>
  <si>
    <t>FA</t>
    <phoneticPr fontId="2"/>
  </si>
  <si>
    <t>Q3-12-1 居場所変更先_市内:病院・診療所</t>
    <rPh sb="18" eb="20">
      <t>ビョウイン</t>
    </rPh>
    <rPh sb="21" eb="24">
      <t>シンリョウジョ</t>
    </rPh>
    <phoneticPr fontId="2"/>
  </si>
  <si>
    <t>Q3-12-2 居場所変更先_市外:病院・診療所</t>
    <rPh sb="18" eb="20">
      <t>ビョウイン</t>
    </rPh>
    <rPh sb="21" eb="24">
      <t>シンリョウジョ</t>
    </rPh>
    <phoneticPr fontId="2"/>
  </si>
  <si>
    <t>事業所名</t>
    <rPh sb="0" eb="4">
      <t>ジギョウショメイ</t>
    </rPh>
    <phoneticPr fontId="2"/>
  </si>
  <si>
    <t>ご担当者氏名</t>
    <rPh sb="1" eb="4">
      <t>タントウシャ</t>
    </rPh>
    <rPh sb="4" eb="6">
      <t>シメイ</t>
    </rPh>
    <phoneticPr fontId="2"/>
  </si>
  <si>
    <t>電話番号</t>
    <rPh sb="0" eb="4">
      <t>デンワバンゴウ</t>
    </rPh>
    <phoneticPr fontId="2"/>
  </si>
  <si>
    <t>Eメールアドレス</t>
    <phoneticPr fontId="2"/>
  </si>
  <si>
    <t>貴事業所についてご記入ください。</t>
    <rPh sb="0" eb="1">
      <t>キ</t>
    </rPh>
    <rPh sb="1" eb="4">
      <t>ジギョウショ</t>
    </rPh>
    <rPh sb="9" eb="11">
      <t>キニュウ</t>
    </rPh>
    <phoneticPr fontId="2"/>
  </si>
  <si>
    <t>調査は以上となります。ご協力ありがとうございました。</t>
    <rPh sb="0" eb="2">
      <t>チョウサ</t>
    </rPh>
    <rPh sb="3" eb="5">
      <t>イジョウ</t>
    </rPh>
    <rPh sb="12" eb="14">
      <t>キョウリョク</t>
    </rPh>
    <phoneticPr fontId="2"/>
  </si>
  <si>
    <t>Q5-1 事業所名</t>
    <rPh sb="5" eb="9">
      <t>ジギョウショメイ</t>
    </rPh>
    <phoneticPr fontId="2"/>
  </si>
  <si>
    <t>Q5-2 担当者名</t>
    <rPh sb="5" eb="8">
      <t>タントウシャ</t>
    </rPh>
    <rPh sb="8" eb="9">
      <t>メイ</t>
    </rPh>
    <phoneticPr fontId="2"/>
  </si>
  <si>
    <t>Q5-3 電話番号</t>
    <rPh sb="5" eb="9">
      <t>デンワバンゴウ</t>
    </rPh>
    <phoneticPr fontId="2"/>
  </si>
  <si>
    <t>Q5-4 Eメールアドレス</t>
    <phoneticPr fontId="2"/>
  </si>
  <si>
    <t>　9) 介護医療院</t>
    <phoneticPr fontId="2"/>
  </si>
  <si>
    <t>Q3-9-1 居場所変更先_市内:介護医療院</t>
    <phoneticPr fontId="2"/>
  </si>
  <si>
    <t>Q3-9-2 居場所変更先_市外:介護医療院</t>
    <phoneticPr fontId="2"/>
  </si>
  <si>
    <t>Q2-10 居場所変更利用者数・死亡者数_合計</t>
    <rPh sb="16" eb="19">
      <t>シボウシャ</t>
    </rPh>
    <rPh sb="19" eb="20">
      <t>スウ</t>
    </rPh>
    <phoneticPr fontId="2"/>
  </si>
  <si>
    <t>Q3-13-1 居場所変更先_市内:その他</t>
    <phoneticPr fontId="2"/>
  </si>
  <si>
    <t>Q3-13-2 居場所変更先_市外:その他</t>
    <phoneticPr fontId="2"/>
  </si>
  <si>
    <t>Q3-14 居場所変更先_把握していない</t>
    <phoneticPr fontId="2"/>
  </si>
  <si>
    <t>Q3-15 居場所変更先_死亡</t>
    <phoneticPr fontId="2"/>
  </si>
  <si>
    <r>
      <t>　12) 病院・診療所　</t>
    </r>
    <r>
      <rPr>
        <sz val="8"/>
        <rFont val="游ゴシック"/>
        <family val="3"/>
        <charset val="128"/>
        <scheme val="minor"/>
      </rPr>
      <t>※一時的な入院を除く</t>
    </r>
    <rPh sb="5" eb="7">
      <t>ビョウイン</t>
    </rPh>
    <rPh sb="8" eb="11">
      <t>シンリョウジョ</t>
    </rPh>
    <rPh sb="13" eb="15">
      <t>イチジ</t>
    </rPh>
    <rPh sb="15" eb="16">
      <t>テキ</t>
    </rPh>
    <rPh sb="17" eb="19">
      <t>ニュウイン</t>
    </rPh>
    <rPh sb="20" eb="21">
      <t>ノゾ</t>
    </rPh>
    <phoneticPr fontId="2"/>
  </si>
  <si>
    <t>問４　貴事業所の利用者で在宅生活の維持が難しくなるのは、どのような場合が多いですか。
　　　よくあるケースについてお答えください。（自由回答）</t>
    <rPh sb="0" eb="1">
      <t>トイ</t>
    </rPh>
    <rPh sb="3" eb="7">
      <t>キジギョウショ</t>
    </rPh>
    <rPh sb="8" eb="11">
      <t>リヨウシャ</t>
    </rPh>
    <rPh sb="12" eb="16">
      <t>ザイタクセイカツ</t>
    </rPh>
    <rPh sb="17" eb="19">
      <t>イジ</t>
    </rPh>
    <rPh sb="20" eb="21">
      <t>ムズカ</t>
    </rPh>
    <rPh sb="33" eb="35">
      <t>バアイ</t>
    </rPh>
    <rPh sb="36" eb="37">
      <t>オオ</t>
    </rPh>
    <rPh sb="58" eb="59">
      <t>コタ</t>
    </rPh>
    <rPh sb="66" eb="70">
      <t>ジユウカイトウ</t>
    </rPh>
    <phoneticPr fontId="2"/>
  </si>
  <si>
    <r>
      <t>　15) 自宅等での死亡
  　　</t>
    </r>
    <r>
      <rPr>
        <sz val="8"/>
        <color theme="1"/>
        <rFont val="游ゴシック"/>
        <family val="3"/>
        <charset val="128"/>
        <scheme val="minor"/>
      </rPr>
      <t>※搬送先での死亡を含む</t>
    </r>
    <rPh sb="5" eb="7">
      <t>ジタク</t>
    </rPh>
    <rPh sb="7" eb="8">
      <t>トウ</t>
    </rPh>
    <rPh sb="18" eb="21">
      <t>ハンソウサキ</t>
    </rPh>
    <rPh sb="23" eb="25">
      <t>シボウ</t>
    </rPh>
    <rPh sb="26" eb="27">
      <t>フク</t>
    </rPh>
    <phoneticPr fontId="2"/>
  </si>
  <si>
    <t>　　 居場所を変更した要介護度別の利用者数」と「自宅等で死亡した利用者数」をご記入ください。</t>
    <rPh sb="11" eb="15">
      <t>ヨウカイゴド</t>
    </rPh>
    <rPh sb="15" eb="16">
      <t>ベツ</t>
    </rPh>
    <rPh sb="24" eb="27">
      <t>ジタクトウ</t>
    </rPh>
    <rPh sb="28" eb="30">
      <t>シボウ</t>
    </rPh>
    <rPh sb="32" eb="35">
      <t>リヨウシャ</t>
    </rPh>
    <rPh sb="35" eb="36">
      <t>スウ</t>
    </rPh>
    <phoneticPr fontId="2"/>
  </si>
  <si>
    <t>（数値を記入）</t>
    <rPh sb="1" eb="3">
      <t>スウチ</t>
    </rPh>
    <rPh sb="4" eb="6">
      <t>キニュウ</t>
    </rPh>
    <phoneticPr fontId="2"/>
  </si>
  <si>
    <r>
      <t>　 　から、居場所を変更した利用者数」を行先別にご記入ください。</t>
    </r>
    <r>
      <rPr>
        <b/>
        <u/>
        <sz val="10"/>
        <rFont val="游ゴシック"/>
        <family val="3"/>
        <charset val="128"/>
        <scheme val="minor"/>
      </rPr>
      <t>（数値を記入）</t>
    </r>
    <rPh sb="6" eb="9">
      <t>イバショ</t>
    </rPh>
    <rPh sb="10" eb="12">
      <t>ヘンコウ</t>
    </rPh>
    <rPh sb="14" eb="17">
      <t>リヨウシャ</t>
    </rPh>
    <rPh sb="17" eb="18">
      <t>スウ</t>
    </rPh>
    <rPh sb="20" eb="23">
      <t>イキサキベツ</t>
    </rPh>
    <rPh sb="25" eb="27">
      <t>キニュウ</t>
    </rPh>
    <rPh sb="33" eb="35">
      <t>スウチ</t>
    </rPh>
    <rPh sb="36" eb="38">
      <t>キニュウ</t>
    </rPh>
    <phoneticPr fontId="2"/>
  </si>
  <si>
    <t>※令和８年６月１日現在の状況について、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rPh sb="12" eb="14">
      <t>ジョウキョウ</t>
    </rPh>
    <phoneticPr fontId="2"/>
  </si>
  <si>
    <t xml:space="preserve"> ここからは、貴事業所において、過去１年の間（令和７年４月１日～令和８年３月３１日）に「自宅等（サ高住・住宅型有料・軽費老人ホームを除く）から、居場所を変更した利用者」と「自宅等で死亡した利用者」についてお尋ねします。</t>
    <rPh sb="7" eb="8">
      <t>キ</t>
    </rPh>
    <rPh sb="8" eb="10">
      <t>ジギョウ</t>
    </rPh>
    <rPh sb="10" eb="11">
      <t>ショ</t>
    </rPh>
    <rPh sb="16" eb="18">
      <t>カコ</t>
    </rPh>
    <rPh sb="19" eb="20">
      <t>ネン</t>
    </rPh>
    <rPh sb="21" eb="22">
      <t>アイダ</t>
    </rPh>
    <rPh sb="23" eb="25">
      <t>レイワ</t>
    </rPh>
    <rPh sb="26" eb="27">
      <t>ネン</t>
    </rPh>
    <rPh sb="28" eb="29">
      <t>ガツ</t>
    </rPh>
    <rPh sb="30" eb="31">
      <t>ニチ</t>
    </rPh>
    <rPh sb="32" eb="34">
      <t>レイワ</t>
    </rPh>
    <rPh sb="35" eb="36">
      <t>ネン</t>
    </rPh>
    <rPh sb="37" eb="38">
      <t>ガツ</t>
    </rPh>
    <rPh sb="40" eb="41">
      <t>ニチ</t>
    </rPh>
    <rPh sb="44" eb="46">
      <t>ジタク</t>
    </rPh>
    <rPh sb="46" eb="47">
      <t>トウ</t>
    </rPh>
    <rPh sb="49" eb="51">
      <t>コウジュウ</t>
    </rPh>
    <rPh sb="52" eb="55">
      <t>ジュウタクガタ</t>
    </rPh>
    <rPh sb="55" eb="57">
      <t>ユウリョウ</t>
    </rPh>
    <rPh sb="58" eb="62">
      <t>ケイヒロウジン</t>
    </rPh>
    <rPh sb="66" eb="67">
      <t>ノゾ</t>
    </rPh>
    <rPh sb="72" eb="75">
      <t>イバショ</t>
    </rPh>
    <rPh sb="76" eb="78">
      <t>ヘンコウ</t>
    </rPh>
    <rPh sb="80" eb="83">
      <t>リヨウシャ</t>
    </rPh>
    <rPh sb="86" eb="89">
      <t>ジタクトウ</t>
    </rPh>
    <rPh sb="90" eb="92">
      <t>シボウ</t>
    </rPh>
    <rPh sb="94" eb="97">
      <t>リヨウシャ</t>
    </rPh>
    <rPh sb="103" eb="104">
      <t>タズ</t>
    </rPh>
    <phoneticPr fontId="2"/>
  </si>
  <si>
    <t>事業所のある行政区</t>
    <rPh sb="0" eb="3">
      <t>ジギョウショ</t>
    </rPh>
    <rPh sb="6" eb="8">
      <t>ギョウセイ</t>
    </rPh>
    <rPh sb="8" eb="9">
      <t>ク</t>
    </rPh>
    <phoneticPr fontId="2"/>
  </si>
  <si>
    <t>京都市内</t>
    <rPh sb="0" eb="4">
      <t>キョウトシナイ</t>
    </rPh>
    <phoneticPr fontId="2"/>
  </si>
  <si>
    <t>京都市外</t>
    <rPh sb="0" eb="3">
      <t>キョウトシ</t>
    </rPh>
    <rPh sb="3" eb="4">
      <t>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</si>
</sst>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23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u/>
      <sz val="1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9"/>
      <color rgb="FFFF0000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1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u/>
      <sz val="10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0" fillId="3" borderId="0" xfId="0" applyFill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 applyProtection="1">
      <alignment vertical="center" wrapText="1"/>
      <protection locked="0"/>
    </xf>
    <xf numFmtId="0" fontId="14" fillId="0" borderId="4" xfId="0" applyFont="1" applyBorder="1" applyAlignment="1" applyProtection="1">
      <alignment vertical="center" wrapText="1"/>
      <protection locked="0"/>
    </xf>
    <xf numFmtId="0" fontId="7" fillId="0" borderId="4" xfId="0" applyFont="1" applyBorder="1" applyAlignment="1">
      <alignment horizontal="center" vertical="center"/>
    </xf>
    <xf numFmtId="0" fontId="0" fillId="4" borderId="0" xfId="0" applyFill="1">
      <alignment vertical="center"/>
    </xf>
    <xf numFmtId="0" fontId="0" fillId="0" borderId="0" xfId="0" applyBorder="1">
      <alignment vertical="center"/>
    </xf>
    <xf numFmtId="0" fontId="7" fillId="0" borderId="4" xfId="0" applyFont="1" applyBorder="1" applyAlignment="1" applyProtection="1">
      <alignment vertical="center" wrapText="1"/>
      <protection locked="0"/>
    </xf>
    <xf numFmtId="0" fontId="19" fillId="0" borderId="0" xfId="0" applyFont="1">
      <alignment vertical="center"/>
    </xf>
    <xf numFmtId="0" fontId="3" fillId="0" borderId="0" xfId="0" applyFont="1" applyProtection="1">
      <alignment vertical="center"/>
      <protection locked="0"/>
    </xf>
    <xf numFmtId="0" fontId="10" fillId="0" borderId="12" xfId="0" applyFont="1" applyBorder="1" applyAlignment="1">
      <alignment horizontal="center" vertical="center" wrapText="1"/>
    </xf>
    <xf numFmtId="0" fontId="4" fillId="4" borderId="13" xfId="0" applyFont="1" applyFill="1" applyBorder="1">
      <alignment vertical="center"/>
    </xf>
    <xf numFmtId="0" fontId="4" fillId="0" borderId="0" xfId="0" applyFont="1" applyBorder="1">
      <alignment vertical="center"/>
    </xf>
    <xf numFmtId="0" fontId="16" fillId="4" borderId="14" xfId="0" applyFont="1" applyFill="1" applyBorder="1" applyProtection="1">
      <alignment vertical="center"/>
      <protection locked="0"/>
    </xf>
    <xf numFmtId="0" fontId="16" fillId="4" borderId="15" xfId="0" applyFont="1" applyFill="1" applyBorder="1" applyProtection="1">
      <alignment vertical="center"/>
      <protection locked="0"/>
    </xf>
    <xf numFmtId="0" fontId="16" fillId="4" borderId="13" xfId="0" applyFont="1" applyFill="1" applyBorder="1" applyProtection="1">
      <alignment vertical="center"/>
      <protection locked="0"/>
    </xf>
    <xf numFmtId="0" fontId="7" fillId="0" borderId="12" xfId="0" applyFont="1" applyBorder="1" applyAlignment="1">
      <alignment horizontal="center" vertical="center"/>
    </xf>
    <xf numFmtId="0" fontId="17" fillId="4" borderId="19" xfId="0" applyFont="1" applyFill="1" applyBorder="1" applyProtection="1">
      <alignment vertical="center"/>
      <protection locked="0"/>
    </xf>
    <xf numFmtId="0" fontId="17" fillId="4" borderId="13" xfId="0" applyFont="1" applyFill="1" applyBorder="1" applyProtection="1">
      <alignment vertical="center"/>
      <protection locked="0"/>
    </xf>
    <xf numFmtId="0" fontId="17" fillId="4" borderId="20" xfId="0" applyFont="1" applyFill="1" applyBorder="1" applyProtection="1">
      <alignment vertical="center"/>
      <protection locked="0"/>
    </xf>
    <xf numFmtId="176" fontId="18" fillId="3" borderId="13" xfId="0" applyNumberFormat="1" applyFont="1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6" fillId="4" borderId="13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6" fillId="4" borderId="13" xfId="0" applyFont="1" applyFill="1" applyBorder="1" applyAlignment="1" applyProtection="1">
      <alignment horizontal="left" vertical="top"/>
      <protection locked="0"/>
    </xf>
    <xf numFmtId="0" fontId="1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76" fontId="18" fillId="0" borderId="13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6" fillId="4" borderId="17" xfId="0" applyFont="1" applyFill="1" applyBorder="1" applyAlignment="1" applyProtection="1">
      <alignment horizontal="center" vertical="center"/>
      <protection locked="0"/>
    </xf>
    <xf numFmtId="0" fontId="16" fillId="4" borderId="18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20" fillId="4" borderId="13" xfId="0" applyNumberFormat="1" applyFont="1" applyFill="1" applyBorder="1" applyAlignment="1" applyProtection="1">
      <alignment horizontal="center" vertical="center"/>
      <protection locked="0"/>
    </xf>
    <xf numFmtId="0" fontId="20" fillId="4" borderId="13" xfId="0" applyFont="1" applyFill="1" applyBorder="1" applyAlignment="1" applyProtection="1">
      <alignment horizontal="center" vertical="center"/>
      <protection locked="0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1">
    <cellStyle name="標準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624840</xdr:colOff>
      <xdr:row>21</xdr:row>
      <xdr:rowOff>179070</xdr:rowOff>
    </xdr:from>
    <xdr:to>
      <xdr:col>13</xdr:col>
      <xdr:colOff>151326</xdr:colOff>
      <xdr:row>45</xdr:row>
      <xdr:rowOff>314325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5A504DA-BC8F-4115-973A-FA2C231C6D31}"/>
            </a:ext>
          </a:extLst>
        </xdr:cNvPr>
        <xdr:cNvSpPr txBox="1"/>
      </xdr:nvSpPr>
      <xdr:spPr>
        <a:xfrm>
          <a:off x="6448425" y="4434840"/>
          <a:ext cx="227526" cy="5168265"/>
        </a:xfrm>
        <a:prstGeom prst="rect">
          <a:avLst/>
        </a:prstGeom>
        <a:solidFill>
          <a:schemeClr val="bg1">
            <a:lumMod val="50000"/>
          </a:schemeClr>
        </a:solidFill>
        <a:ln w="6350">
          <a:noFill/>
        </a:ln>
      </xdr:spPr>
      <xdr:txBody>
        <a:bodyPr rot="0" spcFirstLastPara="0" vert="eaVert" wrap="square" lIns="0" tIns="45720" rIns="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0000"/>
            </a:lnSpc>
          </a:pPr>
          <a:r>
            <a:rPr lang="ja-JP" sz="1200" b="1" kern="100">
              <a:solidFill>
                <a:srgbClr val="FFFFFF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Times New Roman" panose="02020603050405020304" pitchFamily="18" charset="0"/>
            </a:rPr>
            <a:t>合計人数が一致することを、ご確認ください</a:t>
          </a:r>
          <a:endParaRPr lang="ja-JP" sz="1600" kern="100">
            <a:effectLst/>
            <a:latin typeface="HGPｺﾞｼｯｸM" panose="020B0600000000000000" pitchFamily="50" charset="-128"/>
            <a:ea typeface="HGPｺﾞｼｯｸM" panose="020B06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12</xdr:col>
      <xdr:colOff>60957</xdr:colOff>
      <xdr:row>20</xdr:row>
      <xdr:rowOff>342897</xdr:rowOff>
    </xdr:from>
    <xdr:to>
      <xdr:col>13</xdr:col>
      <xdr:colOff>152399</xdr:colOff>
      <xdr:row>22</xdr:row>
      <xdr:rowOff>118104</xdr:rowOff>
    </xdr:to>
    <xdr:sp macro="" textlink="">
      <xdr:nvSpPr>
        <xdr:cNvPr id="7" name="矢印: 右 6">
          <a:extLst>
            <a:ext uri="{FF2B5EF4-FFF2-40B4-BE49-F238E27FC236}">
              <a16:creationId xmlns:a16="http://schemas.microsoft.com/office/drawing/2014/main" id="{F5E23D90-6E53-4DDF-82F1-3769AD92C489}"/>
            </a:ext>
          </a:extLst>
        </xdr:cNvPr>
        <xdr:cNvSpPr/>
      </xdr:nvSpPr>
      <xdr:spPr>
        <a:xfrm rot="10800000">
          <a:off x="5876922" y="4219572"/>
          <a:ext cx="800102" cy="384807"/>
        </a:xfrm>
        <a:prstGeom prst="rightArrow">
          <a:avLst>
            <a:gd name="adj1" fmla="val 59936"/>
            <a:gd name="adj2" fmla="val 5925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55241</xdr:colOff>
      <xdr:row>45</xdr:row>
      <xdr:rowOff>190495</xdr:rowOff>
    </xdr:from>
    <xdr:to>
      <xdr:col>13</xdr:col>
      <xdr:colOff>152399</xdr:colOff>
      <xdr:row>47</xdr:row>
      <xdr:rowOff>3802</xdr:rowOff>
    </xdr:to>
    <xdr:sp macro="" textlink="">
      <xdr:nvSpPr>
        <xdr:cNvPr id="8" name="矢印: 右 7">
          <a:extLst>
            <a:ext uri="{FF2B5EF4-FFF2-40B4-BE49-F238E27FC236}">
              <a16:creationId xmlns:a16="http://schemas.microsoft.com/office/drawing/2014/main" id="{170EC60B-8432-4FD5-9E69-65640BFBF3C1}"/>
            </a:ext>
          </a:extLst>
        </xdr:cNvPr>
        <xdr:cNvSpPr/>
      </xdr:nvSpPr>
      <xdr:spPr>
        <a:xfrm rot="10800000">
          <a:off x="5212076" y="9477370"/>
          <a:ext cx="1464948" cy="384807"/>
        </a:xfrm>
        <a:prstGeom prst="rightArrow">
          <a:avLst>
            <a:gd name="adj1" fmla="val 59936"/>
            <a:gd name="adj2" fmla="val 5925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5239B-1EFE-4174-B418-9F7054F08025}">
  <dimension ref="B1:O63"/>
  <sheetViews>
    <sheetView showGridLines="0" tabSelected="1" view="pageBreakPreview" zoomScaleNormal="80" zoomScaleSheetLayoutView="100" workbookViewId="0">
      <selection activeCell="J32" sqref="J32:K32"/>
    </sheetView>
  </sheetViews>
  <sheetFormatPr defaultRowHeight="18.75" x14ac:dyDescent="0.4"/>
  <cols>
    <col min="1" max="1" width="1.25" customWidth="1"/>
    <col min="2" max="2" width="1.125" customWidth="1"/>
    <col min="3" max="11" width="7.25" customWidth="1"/>
    <col min="12" max="12" width="8.75" customWidth="1"/>
    <col min="13" max="13" width="9.25" customWidth="1"/>
    <col min="14" max="14" width="2" customWidth="1"/>
    <col min="15" max="15" width="5.25" customWidth="1"/>
  </cols>
  <sheetData>
    <row r="1" spans="2:15" ht="18" customHeight="1" x14ac:dyDescent="0.4"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1"/>
    </row>
    <row r="2" spans="2:15" ht="5.45" customHeight="1" thickBot="1" x14ac:dyDescent="0.45"/>
    <row r="3" spans="2:15" ht="15" customHeight="1" thickBot="1" x14ac:dyDescent="0.45">
      <c r="C3" s="17" t="s">
        <v>102</v>
      </c>
      <c r="D3" s="3"/>
      <c r="E3" s="3"/>
      <c r="F3" s="3"/>
      <c r="G3" s="19"/>
      <c r="H3" s="3" t="s">
        <v>35</v>
      </c>
      <c r="I3" s="3"/>
      <c r="J3" s="3"/>
      <c r="K3" s="3"/>
      <c r="O3" s="14"/>
    </row>
    <row r="4" spans="2:15" ht="6.6" customHeight="1" x14ac:dyDescent="0.4">
      <c r="B4" s="3"/>
      <c r="C4" s="3"/>
      <c r="D4" s="3"/>
      <c r="E4" s="3"/>
      <c r="F4" s="3"/>
      <c r="G4" s="3"/>
      <c r="H4" s="3"/>
      <c r="I4" s="3"/>
      <c r="J4" s="3"/>
      <c r="K4" s="3"/>
    </row>
    <row r="5" spans="2:15" x14ac:dyDescent="0.4">
      <c r="B5" s="4" t="s">
        <v>1</v>
      </c>
      <c r="C5" s="4"/>
      <c r="D5" s="4"/>
      <c r="E5" s="4"/>
      <c r="F5" s="4"/>
      <c r="G5" s="4"/>
      <c r="H5" s="5"/>
      <c r="I5" s="5"/>
      <c r="J5" s="5"/>
      <c r="K5" s="3"/>
      <c r="L5" s="6"/>
    </row>
    <row r="6" spans="2:15" ht="9" customHeight="1" thickBot="1" x14ac:dyDescent="0.45">
      <c r="B6" s="3"/>
      <c r="C6" s="3"/>
      <c r="D6" s="3"/>
      <c r="E6" s="3"/>
      <c r="F6" s="3"/>
      <c r="G6" s="3"/>
      <c r="H6" s="3"/>
      <c r="I6" s="3"/>
      <c r="J6" s="3"/>
      <c r="K6" s="3"/>
    </row>
    <row r="7" spans="2:15" ht="19.5" thickBot="1" x14ac:dyDescent="0.45">
      <c r="B7" s="3"/>
      <c r="C7" s="42" t="s">
        <v>2</v>
      </c>
      <c r="D7" s="43"/>
      <c r="E7" s="43"/>
      <c r="F7" s="43"/>
      <c r="G7" s="43"/>
      <c r="H7" s="43"/>
      <c r="I7" s="43"/>
      <c r="J7" s="43"/>
      <c r="K7" s="21"/>
      <c r="L7" s="3" t="s">
        <v>3</v>
      </c>
    </row>
    <row r="8" spans="2:15" ht="19.5" thickBot="1" x14ac:dyDescent="0.45">
      <c r="B8" s="3"/>
      <c r="C8" s="44" t="s">
        <v>4</v>
      </c>
      <c r="D8" s="45"/>
      <c r="E8" s="45"/>
      <c r="F8" s="45"/>
      <c r="G8" s="45"/>
      <c r="H8" s="45"/>
      <c r="I8" s="45"/>
      <c r="J8" s="46"/>
      <c r="K8" s="23"/>
      <c r="L8" s="20" t="s">
        <v>3</v>
      </c>
    </row>
    <row r="9" spans="2:15" ht="19.5" thickBot="1" x14ac:dyDescent="0.45">
      <c r="B9" s="3"/>
      <c r="C9" s="42" t="s">
        <v>5</v>
      </c>
      <c r="D9" s="43"/>
      <c r="E9" s="43"/>
      <c r="F9" s="43"/>
      <c r="G9" s="43"/>
      <c r="H9" s="43"/>
      <c r="I9" s="43"/>
      <c r="J9" s="43"/>
      <c r="K9" s="22"/>
      <c r="L9" s="20" t="s">
        <v>3</v>
      </c>
    </row>
    <row r="10" spans="2:15" ht="12" customHeight="1" thickBot="1" x14ac:dyDescent="0.45">
      <c r="B10" s="3"/>
      <c r="C10" s="3"/>
      <c r="D10" s="3"/>
      <c r="E10" s="3"/>
      <c r="F10" s="3"/>
      <c r="G10" s="3"/>
      <c r="H10" s="3"/>
      <c r="I10" s="3"/>
      <c r="J10" s="3"/>
      <c r="K10" s="20"/>
    </row>
    <row r="11" spans="2:15" ht="15" customHeight="1" thickTop="1" x14ac:dyDescent="0.4">
      <c r="B11" s="47" t="s">
        <v>103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9"/>
    </row>
    <row r="12" spans="2:15" ht="15" customHeight="1" thickBot="1" x14ac:dyDescent="0.45">
      <c r="B12" s="50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2"/>
    </row>
    <row r="13" spans="2:15" ht="12" customHeight="1" thickTop="1" x14ac:dyDescent="0.4"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2:15" ht="15" customHeight="1" x14ac:dyDescent="0.4">
      <c r="B14" s="4" t="s">
        <v>6</v>
      </c>
      <c r="C14" s="4"/>
      <c r="D14" s="3"/>
      <c r="E14" s="3"/>
      <c r="F14" s="3"/>
      <c r="G14" s="3"/>
      <c r="H14" s="3"/>
      <c r="I14" s="3"/>
      <c r="J14" s="3"/>
      <c r="K14" s="3"/>
    </row>
    <row r="15" spans="2:15" ht="15" customHeight="1" x14ac:dyDescent="0.4">
      <c r="B15" s="3"/>
      <c r="C15" s="4" t="s">
        <v>99</v>
      </c>
      <c r="D15" s="3"/>
      <c r="E15" s="3"/>
      <c r="F15" s="3"/>
      <c r="G15" s="3"/>
      <c r="H15" s="3"/>
      <c r="I15" s="3"/>
      <c r="J15" s="3"/>
      <c r="K15" s="3"/>
    </row>
    <row r="16" spans="2:15" ht="15" customHeight="1" x14ac:dyDescent="0.4">
      <c r="B16" s="3"/>
      <c r="C16" s="2" t="s">
        <v>7</v>
      </c>
      <c r="D16" s="3"/>
      <c r="E16" s="3"/>
      <c r="F16" s="3"/>
      <c r="G16" s="3"/>
      <c r="H16" s="3"/>
      <c r="I16" s="3"/>
      <c r="J16" s="3"/>
      <c r="K16" s="3"/>
      <c r="L16" s="72" t="s">
        <v>100</v>
      </c>
      <c r="M16" s="73"/>
    </row>
    <row r="17" spans="2:14" ht="15" customHeight="1" x14ac:dyDescent="0.4">
      <c r="B17" s="3"/>
      <c r="C17" s="57" t="s">
        <v>36</v>
      </c>
      <c r="D17" s="57"/>
      <c r="E17" s="57"/>
      <c r="F17" s="57"/>
      <c r="G17" s="57"/>
      <c r="H17" s="57"/>
      <c r="I17" s="57"/>
      <c r="J17" s="57"/>
      <c r="K17" s="57"/>
      <c r="L17" s="57"/>
      <c r="M17" s="57"/>
    </row>
    <row r="18" spans="2:14" ht="15" customHeight="1" x14ac:dyDescent="0.4">
      <c r="B18" s="3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</row>
    <row r="19" spans="2:14" ht="8.4499999999999993" customHeight="1" x14ac:dyDescent="0.4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4" ht="15" customHeight="1" x14ac:dyDescent="0.4">
      <c r="B20" s="3"/>
      <c r="C20" s="58" t="s">
        <v>8</v>
      </c>
      <c r="D20" s="59"/>
      <c r="E20" s="59"/>
      <c r="F20" s="59"/>
      <c r="G20" s="59"/>
      <c r="H20" s="59"/>
      <c r="I20" s="59"/>
      <c r="J20" s="60"/>
      <c r="K20" s="61" t="s">
        <v>9</v>
      </c>
      <c r="L20" s="54" t="s">
        <v>10</v>
      </c>
    </row>
    <row r="21" spans="2:14" ht="32.25" thickBot="1" x14ac:dyDescent="0.45">
      <c r="B21" s="3"/>
      <c r="C21" s="24" t="s">
        <v>11</v>
      </c>
      <c r="D21" s="24" t="s">
        <v>12</v>
      </c>
      <c r="E21" s="24" t="s">
        <v>13</v>
      </c>
      <c r="F21" s="24" t="s">
        <v>14</v>
      </c>
      <c r="G21" s="24" t="s">
        <v>15</v>
      </c>
      <c r="H21" s="24" t="s">
        <v>16</v>
      </c>
      <c r="I21" s="24" t="s">
        <v>17</v>
      </c>
      <c r="J21" s="18" t="s">
        <v>18</v>
      </c>
      <c r="K21" s="62"/>
      <c r="L21" s="63"/>
    </row>
    <row r="22" spans="2:14" ht="19.5" thickBot="1" x14ac:dyDescent="0.45">
      <c r="B22" s="3"/>
      <c r="C22" s="25"/>
      <c r="D22" s="26"/>
      <c r="E22" s="27"/>
      <c r="F22" s="26"/>
      <c r="G22" s="27"/>
      <c r="H22" s="26"/>
      <c r="I22" s="26"/>
      <c r="J22" s="26"/>
      <c r="K22" s="27"/>
      <c r="L22" s="28">
        <f>SUM(C22:K22)</f>
        <v>0</v>
      </c>
    </row>
    <row r="23" spans="2:14" ht="12" customHeight="1" x14ac:dyDescent="0.4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4" ht="15" customHeight="1" x14ac:dyDescent="0.4">
      <c r="B24" s="4" t="s">
        <v>37</v>
      </c>
      <c r="C24" s="3"/>
      <c r="D24" s="3"/>
      <c r="E24" s="3"/>
      <c r="F24" s="3"/>
      <c r="G24" s="3"/>
      <c r="H24" s="3"/>
      <c r="I24" s="3"/>
      <c r="J24" s="3"/>
      <c r="K24" s="3"/>
    </row>
    <row r="25" spans="2:14" ht="15" customHeight="1" x14ac:dyDescent="0.4">
      <c r="B25" s="3"/>
      <c r="C25" s="4" t="s">
        <v>101</v>
      </c>
      <c r="D25" s="3"/>
      <c r="E25" s="3"/>
      <c r="F25" s="3"/>
      <c r="G25" s="3"/>
      <c r="H25" s="3"/>
      <c r="I25" s="3"/>
      <c r="J25" s="3"/>
      <c r="K25" s="3"/>
    </row>
    <row r="26" spans="2:14" ht="15" customHeight="1" x14ac:dyDescent="0.4">
      <c r="B26" s="3"/>
      <c r="C26" s="2" t="s">
        <v>19</v>
      </c>
      <c r="D26" s="3"/>
      <c r="E26" s="3"/>
      <c r="F26" s="3"/>
      <c r="G26" s="3"/>
      <c r="H26" s="3"/>
      <c r="I26" s="3"/>
      <c r="J26" s="3"/>
      <c r="K26" s="3"/>
    </row>
    <row r="27" spans="2:14" ht="15" customHeight="1" x14ac:dyDescent="0.4">
      <c r="B27" s="3"/>
      <c r="C27" s="57" t="s">
        <v>38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</row>
    <row r="28" spans="2:14" ht="15" customHeight="1" x14ac:dyDescent="0.4">
      <c r="B28" s="3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</row>
    <row r="29" spans="2:14" ht="15" customHeight="1" x14ac:dyDescent="0.4">
      <c r="B29" s="3"/>
      <c r="C29" s="2" t="s">
        <v>20</v>
      </c>
      <c r="D29" s="3"/>
      <c r="E29" s="3"/>
      <c r="F29" s="3"/>
      <c r="G29" s="3"/>
      <c r="H29" s="3"/>
      <c r="I29" s="3"/>
      <c r="J29" s="3"/>
      <c r="K29" s="3"/>
    </row>
    <row r="30" spans="2:14" ht="8.4499999999999993" customHeight="1" x14ac:dyDescent="0.4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2:14" ht="15.6" customHeight="1" thickBot="1" x14ac:dyDescent="0.45">
      <c r="B31" s="3"/>
      <c r="C31" s="53" t="s">
        <v>21</v>
      </c>
      <c r="D31" s="53"/>
      <c r="E31" s="53"/>
      <c r="F31" s="53"/>
      <c r="G31" s="53"/>
      <c r="H31" s="54" t="s">
        <v>105</v>
      </c>
      <c r="I31" s="54"/>
      <c r="J31" s="54" t="s">
        <v>106</v>
      </c>
      <c r="K31" s="54"/>
    </row>
    <row r="32" spans="2:14" ht="18" customHeight="1" thickBot="1" x14ac:dyDescent="0.45">
      <c r="C32" s="29" t="s">
        <v>22</v>
      </c>
      <c r="D32" s="29"/>
      <c r="E32" s="29"/>
      <c r="F32" s="29"/>
      <c r="G32" s="30"/>
      <c r="H32" s="55"/>
      <c r="I32" s="56"/>
      <c r="J32" s="55"/>
      <c r="K32" s="56"/>
      <c r="L32" s="68" t="str">
        <f>IF(L22=H47,"","問３の「合計("&amp;TEXT(H47,"#,#")&amp;"人)」と"&amp;CHAR(10)&amp;"問２の「合計("&amp;TEXT(L22,"#,#")&amp;"人)」が"&amp;CHAR(10)&amp;"一致していません。"&amp;CHAR(10)&amp;"数値をご確認ください。")</f>
        <v/>
      </c>
      <c r="M32" s="69"/>
      <c r="N32" s="7"/>
    </row>
    <row r="33" spans="3:14" ht="19.5" thickBot="1" x14ac:dyDescent="0.45">
      <c r="C33" s="29" t="s">
        <v>23</v>
      </c>
      <c r="D33" s="29"/>
      <c r="E33" s="29"/>
      <c r="F33" s="29"/>
      <c r="G33" s="30"/>
      <c r="H33" s="55"/>
      <c r="I33" s="56"/>
      <c r="J33" s="31"/>
      <c r="K33" s="31"/>
      <c r="L33" s="68"/>
      <c r="M33" s="69"/>
      <c r="N33" s="7"/>
    </row>
    <row r="34" spans="3:14" ht="19.5" thickBot="1" x14ac:dyDescent="0.45">
      <c r="C34" s="29" t="s">
        <v>24</v>
      </c>
      <c r="D34" s="29"/>
      <c r="E34" s="29"/>
      <c r="F34" s="29"/>
      <c r="G34" s="30"/>
      <c r="H34" s="31"/>
      <c r="I34" s="31"/>
      <c r="J34" s="31"/>
      <c r="K34" s="31"/>
      <c r="L34" s="68"/>
      <c r="M34" s="69"/>
      <c r="N34" s="7"/>
    </row>
    <row r="35" spans="3:14" ht="19.5" thickBot="1" x14ac:dyDescent="0.45">
      <c r="C35" s="29" t="s">
        <v>25</v>
      </c>
      <c r="D35" s="29"/>
      <c r="E35" s="29"/>
      <c r="F35" s="29"/>
      <c r="G35" s="30"/>
      <c r="H35" s="31"/>
      <c r="I35" s="31"/>
      <c r="J35" s="31"/>
      <c r="K35" s="31"/>
      <c r="L35" s="68"/>
      <c r="M35" s="69"/>
      <c r="N35" s="7"/>
    </row>
    <row r="36" spans="3:14" ht="19.5" thickBot="1" x14ac:dyDescent="0.45">
      <c r="C36" s="29" t="s">
        <v>26</v>
      </c>
      <c r="D36" s="29"/>
      <c r="E36" s="29"/>
      <c r="F36" s="29"/>
      <c r="G36" s="30"/>
      <c r="H36" s="31"/>
      <c r="I36" s="31"/>
      <c r="J36" s="31"/>
      <c r="K36" s="31"/>
      <c r="L36" s="68"/>
      <c r="M36" s="69"/>
      <c r="N36" s="7"/>
    </row>
    <row r="37" spans="3:14" ht="19.5" thickBot="1" x14ac:dyDescent="0.45">
      <c r="C37" s="29" t="s">
        <v>27</v>
      </c>
      <c r="D37" s="29"/>
      <c r="E37" s="29"/>
      <c r="F37" s="29"/>
      <c r="G37" s="30"/>
      <c r="H37" s="31"/>
      <c r="I37" s="31"/>
      <c r="J37" s="31"/>
      <c r="K37" s="31"/>
      <c r="L37" s="68"/>
      <c r="M37" s="69"/>
      <c r="N37" s="7"/>
    </row>
    <row r="38" spans="3:14" ht="19.5" thickBot="1" x14ac:dyDescent="0.45">
      <c r="C38" s="29" t="s">
        <v>28</v>
      </c>
      <c r="D38" s="29"/>
      <c r="E38" s="29"/>
      <c r="F38" s="29"/>
      <c r="G38" s="30"/>
      <c r="H38" s="31"/>
      <c r="I38" s="31"/>
      <c r="J38" s="31"/>
      <c r="K38" s="31"/>
      <c r="L38" s="68"/>
      <c r="M38" s="69"/>
      <c r="N38" s="7"/>
    </row>
    <row r="39" spans="3:14" ht="19.5" thickBot="1" x14ac:dyDescent="0.45">
      <c r="C39" s="29" t="s">
        <v>29</v>
      </c>
      <c r="D39" s="29"/>
      <c r="E39" s="29"/>
      <c r="F39" s="29"/>
      <c r="G39" s="30"/>
      <c r="H39" s="31"/>
      <c r="I39" s="31"/>
      <c r="J39" s="31"/>
      <c r="K39" s="31"/>
      <c r="L39" s="68"/>
      <c r="M39" s="69"/>
      <c r="N39" s="7"/>
    </row>
    <row r="40" spans="3:14" ht="19.5" thickBot="1" x14ac:dyDescent="0.45">
      <c r="C40" s="29" t="s">
        <v>88</v>
      </c>
      <c r="D40" s="29"/>
      <c r="E40" s="29"/>
      <c r="F40" s="29"/>
      <c r="G40" s="30"/>
      <c r="H40" s="31"/>
      <c r="I40" s="31"/>
      <c r="J40" s="31"/>
      <c r="K40" s="31"/>
      <c r="L40" s="68"/>
      <c r="M40" s="69"/>
      <c r="N40" s="7"/>
    </row>
    <row r="41" spans="3:14" ht="19.5" thickBot="1" x14ac:dyDescent="0.45">
      <c r="C41" s="29" t="s">
        <v>30</v>
      </c>
      <c r="D41" s="29"/>
      <c r="E41" s="29"/>
      <c r="F41" s="29"/>
      <c r="G41" s="30"/>
      <c r="H41" s="31"/>
      <c r="I41" s="31"/>
      <c r="J41" s="31"/>
      <c r="K41" s="31"/>
      <c r="L41" s="68"/>
      <c r="M41" s="69"/>
      <c r="N41" s="7"/>
    </row>
    <row r="42" spans="3:14" ht="19.5" thickBot="1" x14ac:dyDescent="0.45">
      <c r="C42" s="29" t="s">
        <v>31</v>
      </c>
      <c r="D42" s="29"/>
      <c r="E42" s="29"/>
      <c r="F42" s="29"/>
      <c r="G42" s="30"/>
      <c r="H42" s="31"/>
      <c r="I42" s="31"/>
      <c r="J42" s="31"/>
      <c r="K42" s="31"/>
      <c r="L42" s="68"/>
      <c r="M42" s="69"/>
      <c r="N42" s="7"/>
    </row>
    <row r="43" spans="3:14" ht="18" customHeight="1" thickBot="1" x14ac:dyDescent="0.45">
      <c r="C43" s="39" t="s">
        <v>96</v>
      </c>
      <c r="D43" s="39"/>
      <c r="E43" s="39"/>
      <c r="F43" s="39"/>
      <c r="G43" s="40"/>
      <c r="H43" s="31"/>
      <c r="I43" s="31"/>
      <c r="J43" s="31"/>
      <c r="K43" s="31"/>
      <c r="L43" s="68"/>
      <c r="M43" s="69"/>
      <c r="N43" s="7"/>
    </row>
    <row r="44" spans="3:14" ht="19.5" thickBot="1" x14ac:dyDescent="0.45">
      <c r="C44" s="29" t="s">
        <v>32</v>
      </c>
      <c r="D44" s="29"/>
      <c r="E44" s="29"/>
      <c r="F44" s="29"/>
      <c r="G44" s="30"/>
      <c r="H44" s="31"/>
      <c r="I44" s="31"/>
      <c r="J44" s="31"/>
      <c r="K44" s="31"/>
      <c r="L44" s="68"/>
      <c r="M44" s="69"/>
      <c r="N44" s="7"/>
    </row>
    <row r="45" spans="3:14" ht="19.5" thickBot="1" x14ac:dyDescent="0.45">
      <c r="C45" s="29" t="s">
        <v>33</v>
      </c>
      <c r="D45" s="29"/>
      <c r="E45" s="29"/>
      <c r="F45" s="29"/>
      <c r="G45" s="30"/>
      <c r="H45" s="31"/>
      <c r="I45" s="31"/>
      <c r="J45" s="31"/>
      <c r="K45" s="31"/>
      <c r="L45" s="68"/>
      <c r="M45" s="69"/>
      <c r="N45" s="7"/>
    </row>
    <row r="46" spans="3:14" ht="30.6" customHeight="1" thickBot="1" x14ac:dyDescent="0.45">
      <c r="C46" s="37" t="s">
        <v>98</v>
      </c>
      <c r="D46" s="38"/>
      <c r="E46" s="38"/>
      <c r="F46" s="34" t="str">
        <f>IF(K22&lt;&gt;H46,"※問2②と同じ数値を記入してください。","")</f>
        <v/>
      </c>
      <c r="G46" s="34"/>
      <c r="H46" s="31"/>
      <c r="I46" s="31"/>
      <c r="J46" s="31"/>
      <c r="K46" s="31"/>
      <c r="L46" s="35"/>
      <c r="M46" s="35"/>
    </row>
    <row r="47" spans="3:14" ht="19.5" thickBot="1" x14ac:dyDescent="0.45">
      <c r="C47" s="29" t="s">
        <v>34</v>
      </c>
      <c r="D47" s="29"/>
      <c r="E47" s="29"/>
      <c r="F47" s="29"/>
      <c r="G47" s="30"/>
      <c r="H47" s="36">
        <f>SUM(H32:K46)</f>
        <v>0</v>
      </c>
      <c r="I47" s="36"/>
      <c r="J47" s="36"/>
      <c r="K47" s="36"/>
      <c r="L47" s="35"/>
      <c r="M47" s="35"/>
    </row>
    <row r="48" spans="3:14" x14ac:dyDescent="0.4">
      <c r="C48" s="3"/>
      <c r="L48" s="2"/>
      <c r="M48" s="2"/>
    </row>
    <row r="49" spans="2:13" x14ac:dyDescent="0.4">
      <c r="B49" s="32" t="s">
        <v>97</v>
      </c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</row>
    <row r="50" spans="2:13" x14ac:dyDescent="0.4"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</row>
    <row r="51" spans="2:13" ht="9" customHeight="1" thickBot="1" x14ac:dyDescent="0.45"/>
    <row r="52" spans="2:13" ht="19.5" thickBot="1" x14ac:dyDescent="0.45">
      <c r="C52" s="33"/>
      <c r="D52" s="33"/>
      <c r="E52" s="33"/>
      <c r="F52" s="33"/>
      <c r="G52" s="33"/>
      <c r="H52" s="33"/>
      <c r="I52" s="33"/>
      <c r="J52" s="33"/>
      <c r="K52" s="33"/>
      <c r="L52" s="33"/>
    </row>
    <row r="53" spans="2:13" ht="19.5" thickBot="1" x14ac:dyDescent="0.45">
      <c r="C53" s="33"/>
      <c r="D53" s="33"/>
      <c r="E53" s="33"/>
      <c r="F53" s="33"/>
      <c r="G53" s="33"/>
      <c r="H53" s="33"/>
      <c r="I53" s="33"/>
      <c r="J53" s="33"/>
      <c r="K53" s="33"/>
      <c r="L53" s="33"/>
    </row>
    <row r="54" spans="2:13" ht="19.5" thickBot="1" x14ac:dyDescent="0.45">
      <c r="C54" s="33"/>
      <c r="D54" s="33"/>
      <c r="E54" s="33"/>
      <c r="F54" s="33"/>
      <c r="G54" s="33"/>
      <c r="H54" s="33"/>
      <c r="I54" s="33"/>
      <c r="J54" s="33"/>
      <c r="K54" s="33"/>
      <c r="L54" s="33"/>
    </row>
    <row r="56" spans="2:13" ht="19.5" thickBot="1" x14ac:dyDescent="0.45">
      <c r="C56" s="16" t="s">
        <v>82</v>
      </c>
    </row>
    <row r="57" spans="2:13" ht="19.899999999999999" customHeight="1" thickBot="1" x14ac:dyDescent="0.45">
      <c r="C57" s="74" t="s">
        <v>78</v>
      </c>
      <c r="D57" s="65"/>
      <c r="E57" s="65"/>
      <c r="F57" s="67"/>
      <c r="G57" s="67"/>
      <c r="H57" s="67"/>
      <c r="I57" s="67"/>
      <c r="J57" s="67"/>
      <c r="K57" s="67"/>
      <c r="L57" s="67"/>
    </row>
    <row r="58" spans="2:13" ht="19.899999999999999" customHeight="1" thickBot="1" x14ac:dyDescent="0.45">
      <c r="C58" s="64" t="s">
        <v>79</v>
      </c>
      <c r="D58" s="65"/>
      <c r="E58" s="65"/>
      <c r="F58" s="67"/>
      <c r="G58" s="67"/>
      <c r="H58" s="67"/>
      <c r="I58" s="67"/>
      <c r="J58" s="67"/>
      <c r="K58" s="67"/>
      <c r="L58" s="67"/>
    </row>
    <row r="59" spans="2:13" ht="19.899999999999999" customHeight="1" thickBot="1" x14ac:dyDescent="0.45">
      <c r="C59" s="64" t="s">
        <v>80</v>
      </c>
      <c r="D59" s="65"/>
      <c r="E59" s="65"/>
      <c r="F59" s="66"/>
      <c r="G59" s="66"/>
      <c r="H59" s="66"/>
      <c r="I59" s="66"/>
      <c r="J59" s="66"/>
      <c r="K59" s="66"/>
      <c r="L59" s="66"/>
    </row>
    <row r="60" spans="2:13" ht="19.899999999999999" customHeight="1" thickBot="1" x14ac:dyDescent="0.45">
      <c r="C60" s="64" t="s">
        <v>81</v>
      </c>
      <c r="D60" s="65"/>
      <c r="E60" s="65"/>
      <c r="F60" s="67"/>
      <c r="G60" s="67"/>
      <c r="H60" s="67"/>
      <c r="I60" s="67"/>
      <c r="J60" s="67"/>
      <c r="K60" s="67"/>
      <c r="L60" s="67"/>
    </row>
    <row r="61" spans="2:13" ht="19.899999999999999" customHeight="1" thickBot="1" x14ac:dyDescent="0.45">
      <c r="C61" s="70" t="s">
        <v>104</v>
      </c>
      <c r="D61" s="71"/>
      <c r="E61" s="71"/>
      <c r="F61" s="67"/>
      <c r="G61" s="67"/>
      <c r="H61" s="67"/>
      <c r="I61" s="67"/>
      <c r="J61" s="67"/>
      <c r="K61" s="67"/>
      <c r="L61" s="67"/>
    </row>
    <row r="63" spans="2:13" x14ac:dyDescent="0.4">
      <c r="C63" t="s">
        <v>83</v>
      </c>
    </row>
  </sheetData>
  <sheetProtection sheet="1" objects="1" scenarios="1" formatRows="0"/>
  <mergeCells count="74">
    <mergeCell ref="C61:E61"/>
    <mergeCell ref="F61:L61"/>
    <mergeCell ref="L16:M16"/>
    <mergeCell ref="C57:E57"/>
    <mergeCell ref="F57:L57"/>
    <mergeCell ref="C58:E58"/>
    <mergeCell ref="F58:L58"/>
    <mergeCell ref="C33:G33"/>
    <mergeCell ref="H33:I33"/>
    <mergeCell ref="J33:K33"/>
    <mergeCell ref="C34:G34"/>
    <mergeCell ref="H34:I34"/>
    <mergeCell ref="J34:K34"/>
    <mergeCell ref="C35:G35"/>
    <mergeCell ref="H35:I35"/>
    <mergeCell ref="J35:K35"/>
    <mergeCell ref="C36:G36"/>
    <mergeCell ref="H36:I36"/>
    <mergeCell ref="C59:E59"/>
    <mergeCell ref="F59:L59"/>
    <mergeCell ref="C60:E60"/>
    <mergeCell ref="F60:L60"/>
    <mergeCell ref="L32:M45"/>
    <mergeCell ref="J36:K36"/>
    <mergeCell ref="C37:G37"/>
    <mergeCell ref="H37:I37"/>
    <mergeCell ref="J37:K37"/>
    <mergeCell ref="C38:G38"/>
    <mergeCell ref="H38:I38"/>
    <mergeCell ref="J38:K38"/>
    <mergeCell ref="C39:G39"/>
    <mergeCell ref="H39:I39"/>
    <mergeCell ref="C17:M18"/>
    <mergeCell ref="C20:J20"/>
    <mergeCell ref="K20:K21"/>
    <mergeCell ref="L20:L21"/>
    <mergeCell ref="C27:M28"/>
    <mergeCell ref="C31:G31"/>
    <mergeCell ref="H31:I31"/>
    <mergeCell ref="J31:K31"/>
    <mergeCell ref="C32:G32"/>
    <mergeCell ref="H32:I32"/>
    <mergeCell ref="J32:K32"/>
    <mergeCell ref="B1:M1"/>
    <mergeCell ref="C7:J7"/>
    <mergeCell ref="C8:J8"/>
    <mergeCell ref="C9:J9"/>
    <mergeCell ref="B11:M12"/>
    <mergeCell ref="J39:K39"/>
    <mergeCell ref="C40:G40"/>
    <mergeCell ref="H40:I40"/>
    <mergeCell ref="J40:K40"/>
    <mergeCell ref="C41:G41"/>
    <mergeCell ref="H41:I41"/>
    <mergeCell ref="J41:K41"/>
    <mergeCell ref="C42:G42"/>
    <mergeCell ref="H42:I42"/>
    <mergeCell ref="J42:K42"/>
    <mergeCell ref="C43:G43"/>
    <mergeCell ref="H43:I43"/>
    <mergeCell ref="J43:K43"/>
    <mergeCell ref="C44:G44"/>
    <mergeCell ref="H44:I44"/>
    <mergeCell ref="J44:K44"/>
    <mergeCell ref="B49:M50"/>
    <mergeCell ref="C52:L54"/>
    <mergeCell ref="C45:G45"/>
    <mergeCell ref="H45:K45"/>
    <mergeCell ref="F46:G46"/>
    <mergeCell ref="H46:K46"/>
    <mergeCell ref="L46:M47"/>
    <mergeCell ref="C47:G47"/>
    <mergeCell ref="H47:K47"/>
    <mergeCell ref="C46:E46"/>
  </mergeCells>
  <phoneticPr fontId="2"/>
  <conditionalFormatting sqref="F46:G46">
    <cfRule type="containsText" dxfId="2" priority="1" operator="containsText" text="記入してください">
      <formula>NOT(ISERROR(SEARCH("記入してください",F46)))</formula>
    </cfRule>
  </conditionalFormatting>
  <conditionalFormatting sqref="L32:M45">
    <cfRule type="containsText" dxfId="1" priority="2" operator="containsText" text="一致していません">
      <formula>NOT(ISERROR(SEARCH("一致していません",L32)))</formula>
    </cfRule>
  </conditionalFormatting>
  <dataValidations count="6">
    <dataValidation type="whole" allowBlank="1" showInputMessage="1" showErrorMessage="1" sqref="L22" xr:uid="{51426BE3-C71C-4F75-AF10-7A50F711023F}">
      <formula1>0</formula1>
      <formula2>9999999999</formula2>
    </dataValidation>
    <dataValidation type="whole" allowBlank="1" showInputMessage="1" showErrorMessage="1" sqref="K6" xr:uid="{BDE8A22A-ACB8-4F1F-838D-52B925CCCB4F}">
      <formula1>0</formula1>
      <formula2>999999999999999</formula2>
    </dataValidation>
    <dataValidation type="whole" allowBlank="1" showInputMessage="1" showErrorMessage="1" error="数値のみ記入してください。" sqref="H32:K46" xr:uid="{ECCE0115-D8C8-454C-B49C-BF388B75EE3D}">
      <formula1>0</formula1>
      <formula2>99999999</formula2>
    </dataValidation>
    <dataValidation type="whole" allowBlank="1" showInputMessage="1" showErrorMessage="1" error="数値のみ記入してください。" sqref="K7:K9" xr:uid="{13DD59C2-F794-470D-A8A2-EB0B3B05CE83}">
      <formula1>0</formula1>
      <formula2>9999999999</formula2>
    </dataValidation>
    <dataValidation type="whole" allowBlank="1" showInputMessage="1" showErrorMessage="1" error="数値のみ記入してください。" sqref="C22:K22" xr:uid="{5D3FFE13-7597-4778-99C3-B50A4509B222}">
      <formula1>0</formula1>
      <formula2>9999999</formula2>
    </dataValidation>
    <dataValidation type="list" allowBlank="1" showInputMessage="1" showErrorMessage="1" sqref="F61:L61" xr:uid="{28D4BCBB-818E-4765-B8B1-ABF8D26FA6AF}">
      <formula1>"北区,上京区,左京区,中京区,東山区,山科区,下京区,南区,右京区,西京区,洛西支所,伏見区,深草支所,醍醐支所"</formula1>
    </dataValidation>
  </dataValidations>
  <pageMargins left="0.23622047244094491" right="0.23622047244094491" top="0.35433070866141736" bottom="0.35433070866141736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9D9D5-E5CE-4A1D-BE11-6728520ADEF8}">
  <dimension ref="A1:AV5"/>
  <sheetViews>
    <sheetView workbookViewId="0">
      <selection activeCell="A5" sqref="A5"/>
    </sheetView>
  </sheetViews>
  <sheetFormatPr defaultRowHeight="18.75" x14ac:dyDescent="0.4"/>
  <cols>
    <col min="43" max="43" width="17.75" customWidth="1"/>
    <col min="48" max="48" width="48.5" customWidth="1"/>
  </cols>
  <sheetData>
    <row r="1" spans="1:48" x14ac:dyDescent="0.4">
      <c r="A1" s="8">
        <v>1</v>
      </c>
      <c r="B1" s="8">
        <v>2</v>
      </c>
      <c r="C1" s="8">
        <v>3</v>
      </c>
      <c r="D1" s="8">
        <v>4</v>
      </c>
      <c r="E1" s="8">
        <v>5</v>
      </c>
      <c r="F1" s="8">
        <v>6</v>
      </c>
      <c r="G1" s="8">
        <v>7</v>
      </c>
      <c r="H1" s="8">
        <v>8</v>
      </c>
      <c r="I1" s="8">
        <v>9</v>
      </c>
      <c r="J1" s="8">
        <v>10</v>
      </c>
      <c r="K1" s="8">
        <v>11</v>
      </c>
      <c r="L1" s="8">
        <v>12</v>
      </c>
      <c r="M1" s="8">
        <v>13</v>
      </c>
      <c r="N1" s="8">
        <v>14</v>
      </c>
      <c r="O1" s="8">
        <v>15</v>
      </c>
      <c r="P1" s="8">
        <v>16</v>
      </c>
      <c r="Q1" s="8">
        <v>17</v>
      </c>
      <c r="R1" s="8">
        <v>18</v>
      </c>
      <c r="S1" s="8">
        <v>19</v>
      </c>
      <c r="T1" s="8">
        <v>20</v>
      </c>
      <c r="U1" s="8">
        <v>21</v>
      </c>
      <c r="V1" s="8">
        <v>22</v>
      </c>
      <c r="W1" s="8">
        <v>23</v>
      </c>
      <c r="X1" s="8">
        <v>24</v>
      </c>
      <c r="Y1" s="8">
        <v>25</v>
      </c>
      <c r="Z1" s="8">
        <v>26</v>
      </c>
      <c r="AA1" s="8">
        <v>27</v>
      </c>
      <c r="AB1" s="8">
        <v>28</v>
      </c>
      <c r="AC1" s="8">
        <v>29</v>
      </c>
      <c r="AD1" s="8">
        <v>30</v>
      </c>
      <c r="AE1" s="8">
        <v>31</v>
      </c>
      <c r="AF1" s="8">
        <v>32</v>
      </c>
      <c r="AG1" s="8">
        <v>33</v>
      </c>
      <c r="AH1" s="8">
        <v>34</v>
      </c>
      <c r="AI1" s="8">
        <v>35</v>
      </c>
      <c r="AJ1" s="8">
        <v>36</v>
      </c>
      <c r="AK1" s="8">
        <v>37</v>
      </c>
      <c r="AL1" s="8">
        <v>38</v>
      </c>
      <c r="AM1" s="8">
        <v>39</v>
      </c>
      <c r="AN1" s="8">
        <v>40</v>
      </c>
      <c r="AO1" s="8">
        <v>41</v>
      </c>
      <c r="AP1" s="8">
        <v>42</v>
      </c>
      <c r="AQ1" s="8">
        <v>43</v>
      </c>
      <c r="AR1" s="8">
        <v>44</v>
      </c>
      <c r="AS1" s="8">
        <v>45</v>
      </c>
      <c r="AT1" s="8">
        <v>46</v>
      </c>
      <c r="AU1" s="8">
        <v>47</v>
      </c>
    </row>
    <row r="2" spans="1:48" x14ac:dyDescent="0.4">
      <c r="A2" s="9" t="s">
        <v>39</v>
      </c>
      <c r="B2" s="8">
        <v>1</v>
      </c>
      <c r="C2" s="8">
        <v>2</v>
      </c>
      <c r="D2" s="8">
        <v>3</v>
      </c>
      <c r="E2" s="8">
        <v>4</v>
      </c>
      <c r="F2" s="8">
        <v>5</v>
      </c>
      <c r="G2" s="8">
        <v>6</v>
      </c>
      <c r="H2" s="8">
        <v>7</v>
      </c>
      <c r="I2" s="8">
        <v>8</v>
      </c>
      <c r="J2" s="8">
        <v>9</v>
      </c>
      <c r="K2" s="8">
        <v>10</v>
      </c>
      <c r="L2" s="8">
        <v>11</v>
      </c>
      <c r="M2" s="8">
        <v>12</v>
      </c>
      <c r="N2" s="8">
        <v>13</v>
      </c>
      <c r="O2" s="8">
        <v>14</v>
      </c>
      <c r="P2" s="8">
        <v>15</v>
      </c>
      <c r="Q2" s="8">
        <v>16</v>
      </c>
      <c r="R2" s="8">
        <v>17</v>
      </c>
      <c r="S2" s="8">
        <v>18</v>
      </c>
      <c r="T2" s="8">
        <v>19</v>
      </c>
      <c r="U2" s="8">
        <v>20</v>
      </c>
      <c r="V2" s="8">
        <v>21</v>
      </c>
      <c r="W2" s="8">
        <v>22</v>
      </c>
      <c r="X2" s="8">
        <v>23</v>
      </c>
      <c r="Y2" s="8">
        <v>24</v>
      </c>
      <c r="Z2" s="8">
        <v>25</v>
      </c>
      <c r="AA2" s="8">
        <v>26</v>
      </c>
      <c r="AB2" s="8">
        <v>27</v>
      </c>
      <c r="AC2" s="8">
        <v>28</v>
      </c>
      <c r="AD2" s="8">
        <v>29</v>
      </c>
      <c r="AE2" s="8">
        <v>30</v>
      </c>
      <c r="AF2" s="8">
        <v>31</v>
      </c>
      <c r="AG2" s="8">
        <v>32</v>
      </c>
      <c r="AH2" s="8">
        <v>33</v>
      </c>
      <c r="AI2" s="8">
        <v>34</v>
      </c>
      <c r="AJ2" s="8">
        <v>35</v>
      </c>
      <c r="AK2" s="8">
        <v>36</v>
      </c>
      <c r="AL2" s="8">
        <v>37</v>
      </c>
      <c r="AM2" s="8">
        <v>38</v>
      </c>
      <c r="AN2" s="8">
        <v>39</v>
      </c>
      <c r="AO2" s="8">
        <v>40</v>
      </c>
      <c r="AP2" s="8">
        <v>41</v>
      </c>
      <c r="AQ2" s="8">
        <v>42</v>
      </c>
      <c r="AR2" s="8">
        <v>43</v>
      </c>
      <c r="AS2" s="8">
        <v>44</v>
      </c>
      <c r="AT2" s="8">
        <v>45</v>
      </c>
      <c r="AU2" s="8">
        <v>46</v>
      </c>
    </row>
    <row r="3" spans="1:48" ht="115.5" x14ac:dyDescent="0.4">
      <c r="A3" s="10"/>
      <c r="B3" s="15" t="s">
        <v>40</v>
      </c>
      <c r="C3" s="15" t="s">
        <v>41</v>
      </c>
      <c r="D3" s="15" t="s">
        <v>42</v>
      </c>
      <c r="E3" s="15" t="s">
        <v>43</v>
      </c>
      <c r="F3" s="15" t="s">
        <v>44</v>
      </c>
      <c r="G3" s="15" t="s">
        <v>45</v>
      </c>
      <c r="H3" s="15" t="s">
        <v>46</v>
      </c>
      <c r="I3" s="15" t="s">
        <v>47</v>
      </c>
      <c r="J3" s="15" t="s">
        <v>48</v>
      </c>
      <c r="K3" s="15" t="s">
        <v>71</v>
      </c>
      <c r="L3" s="15" t="s">
        <v>73</v>
      </c>
      <c r="M3" s="15" t="s">
        <v>72</v>
      </c>
      <c r="N3" s="15" t="s">
        <v>91</v>
      </c>
      <c r="O3" s="15" t="s">
        <v>49</v>
      </c>
      <c r="P3" s="15" t="s">
        <v>50</v>
      </c>
      <c r="Q3" s="15" t="s">
        <v>51</v>
      </c>
      <c r="R3" s="15" t="s">
        <v>52</v>
      </c>
      <c r="S3" s="15" t="s">
        <v>53</v>
      </c>
      <c r="T3" s="15" t="s">
        <v>54</v>
      </c>
      <c r="U3" s="15" t="s">
        <v>55</v>
      </c>
      <c r="V3" s="15" t="s">
        <v>56</v>
      </c>
      <c r="W3" s="15" t="s">
        <v>89</v>
      </c>
      <c r="X3" s="15" t="s">
        <v>57</v>
      </c>
      <c r="Y3" s="15" t="s">
        <v>58</v>
      </c>
      <c r="Z3" s="15" t="s">
        <v>76</v>
      </c>
      <c r="AA3" s="15" t="s">
        <v>92</v>
      </c>
      <c r="AB3" s="15" t="s">
        <v>59</v>
      </c>
      <c r="AC3" s="15" t="s">
        <v>60</v>
      </c>
      <c r="AD3" s="15" t="s">
        <v>61</v>
      </c>
      <c r="AE3" s="15" t="s">
        <v>62</v>
      </c>
      <c r="AF3" s="15" t="s">
        <v>63</v>
      </c>
      <c r="AG3" s="15" t="s">
        <v>64</v>
      </c>
      <c r="AH3" s="15" t="s">
        <v>65</v>
      </c>
      <c r="AI3" s="15" t="s">
        <v>66</v>
      </c>
      <c r="AJ3" s="15" t="s">
        <v>90</v>
      </c>
      <c r="AK3" s="15" t="s">
        <v>67</v>
      </c>
      <c r="AL3" s="15" t="s">
        <v>68</v>
      </c>
      <c r="AM3" s="15" t="s">
        <v>77</v>
      </c>
      <c r="AN3" s="15" t="s">
        <v>93</v>
      </c>
      <c r="AO3" s="15" t="s">
        <v>94</v>
      </c>
      <c r="AP3" s="15" t="s">
        <v>95</v>
      </c>
      <c r="AQ3" s="15" t="s">
        <v>74</v>
      </c>
      <c r="AR3" s="15" t="s">
        <v>84</v>
      </c>
      <c r="AS3" s="15" t="s">
        <v>85</v>
      </c>
      <c r="AT3" s="15" t="s">
        <v>86</v>
      </c>
      <c r="AU3" s="15" t="s">
        <v>87</v>
      </c>
    </row>
    <row r="4" spans="1:48" x14ac:dyDescent="0.4">
      <c r="A4" s="11"/>
      <c r="B4" s="12" t="s">
        <v>69</v>
      </c>
      <c r="C4" s="12" t="s">
        <v>69</v>
      </c>
      <c r="D4" s="12" t="s">
        <v>69</v>
      </c>
      <c r="E4" s="12" t="s">
        <v>69</v>
      </c>
      <c r="F4" s="12" t="s">
        <v>69</v>
      </c>
      <c r="G4" s="12" t="s">
        <v>69</v>
      </c>
      <c r="H4" s="12" t="s">
        <v>69</v>
      </c>
      <c r="I4" s="12" t="s">
        <v>69</v>
      </c>
      <c r="J4" s="12" t="s">
        <v>69</v>
      </c>
      <c r="K4" s="12" t="s">
        <v>69</v>
      </c>
      <c r="L4" s="12" t="s">
        <v>69</v>
      </c>
      <c r="M4" s="12" t="s">
        <v>69</v>
      </c>
      <c r="N4" s="12" t="s">
        <v>69</v>
      </c>
      <c r="O4" s="12" t="s">
        <v>69</v>
      </c>
      <c r="P4" s="12" t="s">
        <v>69</v>
      </c>
      <c r="Q4" s="12" t="s">
        <v>69</v>
      </c>
      <c r="R4" s="12" t="s">
        <v>69</v>
      </c>
      <c r="S4" s="12" t="s">
        <v>69</v>
      </c>
      <c r="T4" s="12" t="s">
        <v>69</v>
      </c>
      <c r="U4" s="12" t="s">
        <v>69</v>
      </c>
      <c r="V4" s="12" t="s">
        <v>69</v>
      </c>
      <c r="W4" s="12" t="s">
        <v>69</v>
      </c>
      <c r="X4" s="12" t="s">
        <v>69</v>
      </c>
      <c r="Y4" s="12" t="s">
        <v>69</v>
      </c>
      <c r="Z4" s="12" t="s">
        <v>70</v>
      </c>
      <c r="AA4" s="12" t="s">
        <v>69</v>
      </c>
      <c r="AB4" s="12" t="s">
        <v>69</v>
      </c>
      <c r="AC4" s="12" t="s">
        <v>69</v>
      </c>
      <c r="AD4" s="12" t="s">
        <v>69</v>
      </c>
      <c r="AE4" s="12" t="s">
        <v>69</v>
      </c>
      <c r="AF4" s="12" t="s">
        <v>69</v>
      </c>
      <c r="AG4" s="12" t="s">
        <v>69</v>
      </c>
      <c r="AH4" s="12" t="s">
        <v>69</v>
      </c>
      <c r="AI4" s="12" t="s">
        <v>69</v>
      </c>
      <c r="AJ4" s="12" t="s">
        <v>69</v>
      </c>
      <c r="AK4" s="12" t="s">
        <v>69</v>
      </c>
      <c r="AL4" s="12" t="s">
        <v>69</v>
      </c>
      <c r="AM4" s="12" t="s">
        <v>70</v>
      </c>
      <c r="AN4" s="12" t="s">
        <v>69</v>
      </c>
      <c r="AO4" s="12" t="s">
        <v>69</v>
      </c>
      <c r="AP4" s="12" t="s">
        <v>69</v>
      </c>
      <c r="AQ4" s="12" t="s">
        <v>75</v>
      </c>
      <c r="AR4" s="12" t="s">
        <v>75</v>
      </c>
      <c r="AS4" s="12" t="s">
        <v>75</v>
      </c>
      <c r="AT4" s="12" t="s">
        <v>75</v>
      </c>
      <c r="AU4" s="12" t="s">
        <v>75</v>
      </c>
    </row>
    <row r="5" spans="1:48" x14ac:dyDescent="0.4">
      <c r="B5" s="13" t="str">
        <f>IF('調査票 '!K7="","-",'調査票 '!K7)</f>
        <v>-</v>
      </c>
      <c r="C5" s="13" t="str">
        <f>IF('調査票 '!K8="","-",'調査票 '!K8)</f>
        <v>-</v>
      </c>
      <c r="D5" s="13" t="str">
        <f>IF('調査票 '!K9="","-",'調査票 '!K9)</f>
        <v>-</v>
      </c>
      <c r="E5" s="13" t="str">
        <f>IF(AND('調査票 '!$L$22=0,'調査票 '!C22=""),"-",'調査票 '!C22)</f>
        <v>-</v>
      </c>
      <c r="F5" s="13" t="str">
        <f>IF(AND('調査票 '!$L$22=0,'調査票 '!D22=""),"-",'調査票 '!D22)</f>
        <v>-</v>
      </c>
      <c r="G5" s="13" t="str">
        <f>IF(AND('調査票 '!$L$22=0,'調査票 '!E22=""),"-",'調査票 '!E22)</f>
        <v>-</v>
      </c>
      <c r="H5" s="13" t="str">
        <f>IF(AND('調査票 '!$L$22=0,'調査票 '!F22=""),"-",'調査票 '!F22)</f>
        <v>-</v>
      </c>
      <c r="I5" s="13" t="str">
        <f>IF(AND('調査票 '!$L$22=0,'調査票 '!G22=""),"-",'調査票 '!G22)</f>
        <v>-</v>
      </c>
      <c r="J5" s="13" t="str">
        <f>IF(AND('調査票 '!$L$22=0,'調査票 '!H22=""),"-",'調査票 '!H22)</f>
        <v>-</v>
      </c>
      <c r="K5" s="13" t="str">
        <f>IF(AND('調査票 '!$L$22=0,'調査票 '!I22=""),"-",'調査票 '!I22)</f>
        <v>-</v>
      </c>
      <c r="L5" s="13" t="str">
        <f>IF(AND('調査票 '!$L$22=0,'調査票 '!J22=""),"-",'調査票 '!J22)</f>
        <v>-</v>
      </c>
      <c r="M5" s="13" t="str">
        <f>IF(AND('調査票 '!$L$22=0,'調査票 '!K22=""),"-",'調査票 '!K22)</f>
        <v>-</v>
      </c>
      <c r="N5" s="13" t="str">
        <f>IF(OR('調査票 '!$C$22&lt;&gt;"",'調査票 '!$D$22&lt;&gt;"",'調査票 '!$E$22&lt;&gt;"",'調査票 '!$F$22&lt;&gt;"",'調査票 '!$G$22&lt;&gt;"",'調査票 '!$H$22&lt;&gt;"",'調査票 '!$I$22&lt;&gt;"",'調査票 '!$J$22&lt;&gt;"",'調査票 '!$K$22&lt;&gt;""),'調査票 '!L22,"-")</f>
        <v>-</v>
      </c>
      <c r="O5" s="13" t="str">
        <f>IF(AND('調査票 '!$H$47=0,'調査票 '!H32=""),"-",'調査票 '!H32)</f>
        <v>-</v>
      </c>
      <c r="P5" s="13" t="str">
        <f>IF(AND('調査票 '!$H$47=0,'調査票 '!H33=""),"-",'調査票 '!H33)</f>
        <v>-</v>
      </c>
      <c r="Q5" s="13" t="str">
        <f>IF(AND('調査票 '!$H$47=0,'調査票 '!H34=""),"-",'調査票 '!H34)</f>
        <v>-</v>
      </c>
      <c r="R5" s="13" t="str">
        <f>IF(AND('調査票 '!$H$47=0,'調査票 '!H35=""),"-",'調査票 '!H35)</f>
        <v>-</v>
      </c>
      <c r="S5" s="13" t="str">
        <f>IF(AND('調査票 '!$H$47=0,'調査票 '!H36=""),"-",'調査票 '!H36)</f>
        <v>-</v>
      </c>
      <c r="T5" s="13" t="str">
        <f>IF(AND('調査票 '!$H$47=0,'調査票 '!H37=""),"-",'調査票 '!H37)</f>
        <v>-</v>
      </c>
      <c r="U5" s="13" t="str">
        <f>IF(AND('調査票 '!$H$47=0,'調査票 '!H38=""),"-",'調査票 '!H38)</f>
        <v>-</v>
      </c>
      <c r="V5" s="13" t="str">
        <f>IF(AND('調査票 '!$H$47=0,'調査票 '!H39=""),"-",'調査票 '!H39)</f>
        <v>-</v>
      </c>
      <c r="W5" s="13" t="str">
        <f>IF(AND('調査票 '!$H$47=0,'調査票 '!H40=""),"-",'調査票 '!H40)</f>
        <v>-</v>
      </c>
      <c r="X5" s="13" t="str">
        <f>IF(AND('調査票 '!$H$47=0,'調査票 '!H41=""),"-",'調査票 '!H41)</f>
        <v>-</v>
      </c>
      <c r="Y5" s="13" t="str">
        <f>IF(AND('調査票 '!$H$47=0,'調査票 '!H42=""),"-",'調査票 '!H42)</f>
        <v>-</v>
      </c>
      <c r="Z5" s="13" t="str">
        <f>IF(AND('調査票 '!$H$47=0,'調査票 '!H43=""),"-",'調査票 '!H43)</f>
        <v>-</v>
      </c>
      <c r="AA5" s="13" t="str">
        <f>IF(AND('調査票 '!$H$47=0,'調査票 '!H44=""),"-",'調査票 '!H44)</f>
        <v>-</v>
      </c>
      <c r="AB5" s="13" t="str">
        <f>IF(AND('調査票 '!$H$47=0,'調査票 '!J32=""),"-",'調査票 '!J32)</f>
        <v>-</v>
      </c>
      <c r="AC5" s="13" t="str">
        <f>IF(AND('調査票 '!$H$47=0,'調査票 '!J33=""),"-",'調査票 '!J33)</f>
        <v>-</v>
      </c>
      <c r="AD5" s="13" t="str">
        <f>IF(AND('調査票 '!$H$47=0,'調査票 '!J34=""),"-",'調査票 '!J34)</f>
        <v>-</v>
      </c>
      <c r="AE5" s="13" t="str">
        <f>IF(AND('調査票 '!$H$47=0,'調査票 '!J35=""),"-",'調査票 '!J35)</f>
        <v>-</v>
      </c>
      <c r="AF5" s="13" t="str">
        <f>IF(AND('調査票 '!$H$47=0,'調査票 '!J36=""),"-",'調査票 '!J36)</f>
        <v>-</v>
      </c>
      <c r="AG5" s="13" t="str">
        <f>IF(AND('調査票 '!$H$47=0,'調査票 '!J37=""),"-",'調査票 '!J37)</f>
        <v>-</v>
      </c>
      <c r="AH5" s="13" t="str">
        <f>IF(AND('調査票 '!$H$47=0,'調査票 '!J38=""),"-",'調査票 '!J38)</f>
        <v>-</v>
      </c>
      <c r="AI5" s="13" t="str">
        <f>IF(AND('調査票 '!$H$47=0,'調査票 '!J39=""),"-",'調査票 '!J39)</f>
        <v>-</v>
      </c>
      <c r="AJ5" s="13" t="str">
        <f>IF(AND('調査票 '!$H$47=0,'調査票 '!J40=""),"-",'調査票 '!J40)</f>
        <v>-</v>
      </c>
      <c r="AK5" s="13" t="str">
        <f>IF(AND('調査票 '!$H$47=0,'調査票 '!J41=""),"-",'調査票 '!J41)</f>
        <v>-</v>
      </c>
      <c r="AL5" s="13" t="str">
        <f>IF(AND('調査票 '!$H$47=0,'調査票 '!J42=""),"-",'調査票 '!J42)</f>
        <v>-</v>
      </c>
      <c r="AM5" s="13" t="str">
        <f>IF(AND('調査票 '!$H$47=0,'調査票 '!J43=""),"-",'調査票 '!J43)</f>
        <v>-</v>
      </c>
      <c r="AN5" s="13" t="str">
        <f>IF(AND('調査票 '!$H$47=0,'調査票 '!J44=""),"-",'調査票 '!J44)</f>
        <v>-</v>
      </c>
      <c r="AO5" s="13" t="str">
        <f>IF(AND('調査票 '!$H$47=0,'調査票 '!H45=""),"-",'調査票 '!H45)</f>
        <v>-</v>
      </c>
      <c r="AP5" s="13" t="str">
        <f>IF(AND('調査票 '!$H$47=0,'調査票 '!H46=""),"-",'調査票 '!H46)</f>
        <v>-</v>
      </c>
      <c r="AQ5" s="13" t="str">
        <f>IF('調査票 '!C52="","-",'調査票 '!C52)</f>
        <v>-</v>
      </c>
      <c r="AR5" s="13" t="str">
        <f>IF('調査票 '!F57="","-",'調査票 '!F57)</f>
        <v>-</v>
      </c>
      <c r="AS5" s="13" t="str">
        <f>IF('調査票 '!F58="","-",'調査票 '!F58)</f>
        <v>-</v>
      </c>
      <c r="AT5" s="13" t="str">
        <f>IF('調査票 '!F59="","-",'調査票 '!F59)</f>
        <v>-</v>
      </c>
      <c r="AU5" s="13" t="str">
        <f>IF('調査票 '!F60="","-",'調査票 '!F60)</f>
        <v>-</v>
      </c>
      <c r="AV5" t="str">
        <f>IF(OR(N5=SUM(O5:AP5),N5="-"),"","回答エラーがあります。調査票シートを確認してください。 ")</f>
        <v/>
      </c>
    </row>
  </sheetData>
  <sheetProtection sheet="1" objects="1" scenarios="1"/>
  <phoneticPr fontId="2"/>
  <conditionalFormatting sqref="AV5">
    <cfRule type="containsText" dxfId="0" priority="1" operator="containsText" text="エラー">
      <formula>NOT(ISERROR(SEARCH("エラー",AV5)))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調査票 </vt:lpstr>
      <vt:lpstr>集計（調査票から転記）</vt:lpstr>
      <vt:lpstr>'調査票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在宅生活改善調査_事業所票</dc:title>
  <dc:creator/>
  <cp:lastModifiedBy/>
  <dcterms:created xsi:type="dcterms:W3CDTF">2024-04-19T08:22:43Z</dcterms:created>
  <dcterms:modified xsi:type="dcterms:W3CDTF">2026-07-13T02:20:13Z</dcterms:modified>
</cp:coreProperties>
</file>