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ocserve\docserve\free_space(2215000000)\全ユニット共通\★コロナ対応\☆厚労省緊急経済対策事業\かかりまし経費\令和５年度障害福祉サービス事業者サービス継続支援事業補助金\かかりまし申請書個票多めver\"/>
    </mc:Choice>
  </mc:AlternateContent>
  <xr:revisionPtr revIDLastSave="0" documentId="13_ncr:1_{CB661FF7-F389-4AA6-8461-36B9EDC748E3}" xr6:coauthVersionLast="47" xr6:coauthVersionMax="47" xr10:uidLastSave="{00000000-0000-0000-0000-000000000000}"/>
  <bookViews>
    <workbookView xWindow="-120" yWindow="-120" windowWidth="20730" windowHeight="11310" xr2:uid="{00000000-000D-0000-FFFF-FFFF00000000}"/>
  </bookViews>
  <sheets>
    <sheet name="交付申請書（令和５年５月８日以降発生分）" sheetId="14" r:id="rId1"/>
    <sheet name="申請額一覧" sheetId="4" r:id="rId2"/>
    <sheet name="個票1" sheetId="1" r:id="rId3"/>
    <sheet name="個票2" sheetId="25" r:id="rId4"/>
    <sheet name="個票3" sheetId="26" r:id="rId5"/>
    <sheet name="個票4" sheetId="27" r:id="rId6"/>
    <sheet name="個票5" sheetId="28" r:id="rId7"/>
    <sheet name="個票6" sheetId="29" r:id="rId8"/>
    <sheet name="個票7" sheetId="30" r:id="rId9"/>
    <sheet name="個票8" sheetId="31" r:id="rId10"/>
    <sheet name="個票9" sheetId="32" r:id="rId11"/>
    <sheet name="個票10" sheetId="35" r:id="rId12"/>
    <sheet name="個票11" sheetId="36" r:id="rId13"/>
    <sheet name="個票12" sheetId="37" r:id="rId14"/>
    <sheet name="個票13" sheetId="38" r:id="rId15"/>
    <sheet name="個票14" sheetId="39" r:id="rId16"/>
    <sheet name="個票15" sheetId="40" r:id="rId17"/>
    <sheet name="個票16" sheetId="41" r:id="rId18"/>
    <sheet name="個票17" sheetId="42" r:id="rId19"/>
    <sheet name="個票18" sheetId="43" r:id="rId20"/>
    <sheet name="個票19" sheetId="44" r:id="rId21"/>
    <sheet name="個票20" sheetId="45" r:id="rId22"/>
    <sheet name="個票21" sheetId="46" r:id="rId23"/>
    <sheet name="個票22" sheetId="47" r:id="rId24"/>
    <sheet name="個票23" sheetId="48" r:id="rId25"/>
    <sheet name="個票24" sheetId="49" r:id="rId26"/>
    <sheet name="個票25" sheetId="50" r:id="rId27"/>
    <sheet name="個票26" sheetId="51" r:id="rId28"/>
    <sheet name="個票27" sheetId="52" r:id="rId29"/>
    <sheet name="個票28" sheetId="53" r:id="rId30"/>
    <sheet name="個票29" sheetId="54" r:id="rId31"/>
    <sheet name="個票30" sheetId="55" r:id="rId32"/>
    <sheet name="理由書" sheetId="34" r:id="rId33"/>
    <sheet name="基準額表" sheetId="3" r:id="rId34"/>
    <sheet name="【修正要】リスト(1)" sheetId="2" r:id="rId35"/>
    <sheet name="リスト(2)" sheetId="15" r:id="rId36"/>
  </sheets>
  <definedNames>
    <definedName name="_xlnm.Print_Area" localSheetId="2">個票1!$A$1:$AO$72</definedName>
    <definedName name="_xlnm.Print_Area" localSheetId="11">個票10!$A$1:$AO$72</definedName>
    <definedName name="_xlnm.Print_Area" localSheetId="12">個票11!$A$1:$AO$72</definedName>
    <definedName name="_xlnm.Print_Area" localSheetId="13">個票12!$A$1:$AO$72</definedName>
    <definedName name="_xlnm.Print_Area" localSheetId="14">個票13!$A$1:$AO$72</definedName>
    <definedName name="_xlnm.Print_Area" localSheetId="15">個票14!$A$1:$AO$72</definedName>
    <definedName name="_xlnm.Print_Area" localSheetId="16">個票15!$A$1:$AO$72</definedName>
    <definedName name="_xlnm.Print_Area" localSheetId="17">個票16!$A$1:$AO$72</definedName>
    <definedName name="_xlnm.Print_Area" localSheetId="18">個票17!$A$1:$AO$72</definedName>
    <definedName name="_xlnm.Print_Area" localSheetId="19">個票18!$A$1:$AO$72</definedName>
    <definedName name="_xlnm.Print_Area" localSheetId="20">個票19!$A$1:$AO$72</definedName>
    <definedName name="_xlnm.Print_Area" localSheetId="3">個票2!$A$1:$AO$72</definedName>
    <definedName name="_xlnm.Print_Area" localSheetId="21">個票20!$A$1:$AO$72</definedName>
    <definedName name="_xlnm.Print_Area" localSheetId="22">個票21!$A$1:$AO$72</definedName>
    <definedName name="_xlnm.Print_Area" localSheetId="23">個票22!$A$1:$AO$72</definedName>
    <definedName name="_xlnm.Print_Area" localSheetId="24">個票23!$A$1:$AO$72</definedName>
    <definedName name="_xlnm.Print_Area" localSheetId="25">個票24!$A$1:$AO$72</definedName>
    <definedName name="_xlnm.Print_Area" localSheetId="26">個票25!$A$1:$AO$72</definedName>
    <definedName name="_xlnm.Print_Area" localSheetId="27">個票26!$A$1:$AO$72</definedName>
    <definedName name="_xlnm.Print_Area" localSheetId="28">個票27!$A$1:$AO$72</definedName>
    <definedName name="_xlnm.Print_Area" localSheetId="29">個票28!$A$1:$AO$72</definedName>
    <definedName name="_xlnm.Print_Area" localSheetId="30">個票29!$A$1:$AO$72</definedName>
    <definedName name="_xlnm.Print_Area" localSheetId="4">個票3!$A$1:$AO$72</definedName>
    <definedName name="_xlnm.Print_Area" localSheetId="31">個票30!$A$1:$AO$72</definedName>
    <definedName name="_xlnm.Print_Area" localSheetId="5">個票4!$A$1:$AO$72</definedName>
    <definedName name="_xlnm.Print_Area" localSheetId="6">個票5!$A$1:$AO$72</definedName>
    <definedName name="_xlnm.Print_Area" localSheetId="7">個票6!$A$1:$AO$72</definedName>
    <definedName name="_xlnm.Print_Area" localSheetId="8">個票7!$A$1:$AO$72</definedName>
    <definedName name="_xlnm.Print_Area" localSheetId="9">個票8!$A$1:$AO$72</definedName>
    <definedName name="_xlnm.Print_Area" localSheetId="10">個票9!$A$1:$AO$72</definedName>
    <definedName name="_xlnm.Print_Area" localSheetId="0">'交付申請書（令和５年５月８日以降発生分）'!$A$1:$AB$36</definedName>
    <definedName name="_xlnm.Print_Area" localSheetId="1">申請額一覧!$A$1:$M$34</definedName>
    <definedName name="_xlnm.Print_Area" localSheetId="32">理由書!$A$1:$AO$29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1" l="1"/>
  <c r="AE62" i="55"/>
  <c r="AQ57" i="55"/>
  <c r="AE56" i="55"/>
  <c r="AQ50" i="55"/>
  <c r="AQ40" i="55"/>
  <c r="L30" i="55"/>
  <c r="N28" i="55"/>
  <c r="L24" i="55"/>
  <c r="N22" i="55"/>
  <c r="B16" i="55"/>
  <c r="L11" i="55"/>
  <c r="AA6" i="55"/>
  <c r="AB5" i="55"/>
  <c r="R5" i="55"/>
  <c r="L5" i="55"/>
  <c r="L4" i="55"/>
  <c r="AE62" i="54"/>
  <c r="AQ57" i="54"/>
  <c r="AE56" i="54"/>
  <c r="AQ50" i="54"/>
  <c r="AQ40" i="54"/>
  <c r="L30" i="54"/>
  <c r="N28" i="54"/>
  <c r="L24" i="54"/>
  <c r="N22" i="54"/>
  <c r="B16" i="54"/>
  <c r="L11" i="54"/>
  <c r="AA6" i="54"/>
  <c r="AB5" i="54"/>
  <c r="R5" i="54"/>
  <c r="L5" i="54"/>
  <c r="L4" i="54"/>
  <c r="AE62" i="53"/>
  <c r="AQ57" i="53"/>
  <c r="AE56" i="53"/>
  <c r="AQ50" i="53"/>
  <c r="AQ40" i="53"/>
  <c r="L30" i="53"/>
  <c r="N28" i="53"/>
  <c r="L24" i="53"/>
  <c r="N22" i="53"/>
  <c r="B16" i="53"/>
  <c r="L11" i="53"/>
  <c r="AA6" i="53"/>
  <c r="AB5" i="53"/>
  <c r="R5" i="53"/>
  <c r="L5" i="53"/>
  <c r="L4" i="53"/>
  <c r="AE62" i="52"/>
  <c r="AQ57" i="52"/>
  <c r="AE56" i="52"/>
  <c r="AQ50" i="52"/>
  <c r="AQ40" i="52"/>
  <c r="L30" i="52"/>
  <c r="N28" i="52"/>
  <c r="L24" i="52"/>
  <c r="N22" i="52"/>
  <c r="B16" i="52"/>
  <c r="L11" i="52"/>
  <c r="AA6" i="52"/>
  <c r="AB5" i="52"/>
  <c r="R5" i="52"/>
  <c r="L5" i="52"/>
  <c r="L4" i="52"/>
  <c r="AE62" i="51"/>
  <c r="AQ57" i="51"/>
  <c r="AE56" i="51"/>
  <c r="AQ50" i="51"/>
  <c r="AQ40" i="51"/>
  <c r="L30" i="51"/>
  <c r="N28" i="51"/>
  <c r="L24" i="51"/>
  <c r="N22" i="51"/>
  <c r="B16" i="51"/>
  <c r="L11" i="51"/>
  <c r="AA6" i="51"/>
  <c r="AB5" i="51"/>
  <c r="R5" i="51"/>
  <c r="L5" i="51"/>
  <c r="L4" i="51"/>
  <c r="AE62" i="50"/>
  <c r="AQ57" i="50"/>
  <c r="AE56" i="50"/>
  <c r="AQ50" i="50"/>
  <c r="AQ40" i="50"/>
  <c r="L30" i="50"/>
  <c r="N28" i="50"/>
  <c r="L24" i="50"/>
  <c r="N22" i="50"/>
  <c r="B16" i="50"/>
  <c r="L11" i="50"/>
  <c r="AA6" i="50"/>
  <c r="AB5" i="50"/>
  <c r="R5" i="50"/>
  <c r="L5" i="50"/>
  <c r="L4" i="50"/>
  <c r="AE62" i="49"/>
  <c r="AQ57" i="49"/>
  <c r="AE56" i="49"/>
  <c r="AQ50" i="49"/>
  <c r="AQ40" i="49"/>
  <c r="L30" i="49"/>
  <c r="N28" i="49"/>
  <c r="L24" i="49"/>
  <c r="N22" i="49"/>
  <c r="B16" i="49"/>
  <c r="L11" i="49"/>
  <c r="AA6" i="49"/>
  <c r="AB5" i="49"/>
  <c r="R5" i="49"/>
  <c r="L5" i="49"/>
  <c r="L4" i="49"/>
  <c r="AE62" i="48"/>
  <c r="AQ57" i="48"/>
  <c r="AE56" i="48"/>
  <c r="AQ50" i="48"/>
  <c r="AQ40" i="48"/>
  <c r="L30" i="48"/>
  <c r="N28" i="48"/>
  <c r="L24" i="48"/>
  <c r="N22" i="48"/>
  <c r="B16" i="48"/>
  <c r="L11" i="48"/>
  <c r="AA6" i="48"/>
  <c r="AB5" i="48"/>
  <c r="R5" i="48"/>
  <c r="L5" i="48"/>
  <c r="L4" i="48"/>
  <c r="AE62" i="47"/>
  <c r="AQ57" i="47"/>
  <c r="AE56" i="47"/>
  <c r="AQ50" i="47"/>
  <c r="AQ40" i="47"/>
  <c r="L30" i="47"/>
  <c r="N28" i="47"/>
  <c r="L24" i="47"/>
  <c r="N22" i="47"/>
  <c r="B16" i="47"/>
  <c r="L11" i="47"/>
  <c r="AA6" i="47"/>
  <c r="AB5" i="47"/>
  <c r="R5" i="47"/>
  <c r="L5" i="47"/>
  <c r="L4" i="47"/>
  <c r="AE62" i="46"/>
  <c r="AQ57" i="46"/>
  <c r="AE56" i="46"/>
  <c r="AQ50" i="46"/>
  <c r="AQ40" i="46"/>
  <c r="L30" i="46"/>
  <c r="N28" i="46"/>
  <c r="L24" i="46"/>
  <c r="N22" i="46"/>
  <c r="B16" i="46"/>
  <c r="L11" i="46"/>
  <c r="AA6" i="46"/>
  <c r="AB5" i="46"/>
  <c r="R5" i="46"/>
  <c r="L5" i="46"/>
  <c r="L4" i="46"/>
  <c r="AE62" i="45"/>
  <c r="AQ57" i="45"/>
  <c r="AE56" i="45"/>
  <c r="AQ50" i="45"/>
  <c r="AQ40" i="45"/>
  <c r="L30" i="45"/>
  <c r="N28" i="45"/>
  <c r="L24" i="45"/>
  <c r="N22" i="45"/>
  <c r="B16" i="45"/>
  <c r="L11" i="45"/>
  <c r="AA6" i="45"/>
  <c r="AB5" i="45"/>
  <c r="R5" i="45"/>
  <c r="L5" i="45"/>
  <c r="L4" i="45"/>
  <c r="AE62" i="44"/>
  <c r="AQ57" i="44"/>
  <c r="AE56" i="44"/>
  <c r="AQ50" i="44"/>
  <c r="AQ40" i="44"/>
  <c r="L30" i="44"/>
  <c r="N28" i="44"/>
  <c r="L24" i="44"/>
  <c r="N22" i="44"/>
  <c r="B16" i="44"/>
  <c r="L11" i="44"/>
  <c r="AA6" i="44"/>
  <c r="AB5" i="44"/>
  <c r="R5" i="44"/>
  <c r="L5" i="44"/>
  <c r="L4" i="44"/>
  <c r="AE62" i="43"/>
  <c r="AQ57" i="43"/>
  <c r="AE56" i="43"/>
  <c r="AQ50" i="43"/>
  <c r="AQ40" i="43"/>
  <c r="L30" i="43"/>
  <c r="N28" i="43"/>
  <c r="L24" i="43"/>
  <c r="N22" i="43"/>
  <c r="B16" i="43"/>
  <c r="L11" i="43"/>
  <c r="AA6" i="43"/>
  <c r="AB5" i="43"/>
  <c r="R5" i="43"/>
  <c r="L5" i="43"/>
  <c r="L4" i="43"/>
  <c r="AE62" i="42"/>
  <c r="AQ57" i="42"/>
  <c r="AE56" i="42"/>
  <c r="AQ50" i="42"/>
  <c r="AQ40" i="42"/>
  <c r="L30" i="42"/>
  <c r="N28" i="42"/>
  <c r="L24" i="42"/>
  <c r="N22" i="42"/>
  <c r="B16" i="42"/>
  <c r="L11" i="42"/>
  <c r="AA6" i="42"/>
  <c r="AB5" i="42"/>
  <c r="R5" i="42"/>
  <c r="L5" i="42"/>
  <c r="L4" i="42"/>
  <c r="AE62" i="41"/>
  <c r="AQ57" i="41"/>
  <c r="AE56" i="41"/>
  <c r="AQ50" i="41"/>
  <c r="AQ40" i="41"/>
  <c r="L30" i="41"/>
  <c r="N28" i="41"/>
  <c r="L24" i="41"/>
  <c r="N22" i="41"/>
  <c r="B16" i="41"/>
  <c r="L11" i="41"/>
  <c r="AA6" i="41"/>
  <c r="AB5" i="41"/>
  <c r="R5" i="41"/>
  <c r="L5" i="41"/>
  <c r="L4" i="41"/>
  <c r="AE62" i="40"/>
  <c r="AQ57" i="40"/>
  <c r="AE56" i="40"/>
  <c r="AQ50" i="40"/>
  <c r="AQ40" i="40"/>
  <c r="L30" i="40"/>
  <c r="N28" i="40"/>
  <c r="L24" i="40"/>
  <c r="N22" i="40"/>
  <c r="B16" i="40"/>
  <c r="L11" i="40"/>
  <c r="AA6" i="40"/>
  <c r="AB5" i="40"/>
  <c r="R5" i="40"/>
  <c r="L5" i="40"/>
  <c r="L4" i="40"/>
  <c r="AE62" i="39"/>
  <c r="AQ57" i="39"/>
  <c r="AE56" i="39"/>
  <c r="AQ50" i="39"/>
  <c r="AQ40" i="39"/>
  <c r="L30" i="39"/>
  <c r="N28" i="39"/>
  <c r="L24" i="39"/>
  <c r="N22" i="39"/>
  <c r="B16" i="39"/>
  <c r="L11" i="39"/>
  <c r="AA6" i="39"/>
  <c r="AB5" i="39"/>
  <c r="R5" i="39"/>
  <c r="L5" i="39"/>
  <c r="L4" i="39"/>
  <c r="AE62" i="38"/>
  <c r="AQ57" i="38"/>
  <c r="AE56" i="38"/>
  <c r="AQ50" i="38"/>
  <c r="AQ40" i="38"/>
  <c r="L30" i="38"/>
  <c r="N28" i="38"/>
  <c r="L24" i="38"/>
  <c r="N22" i="38"/>
  <c r="B16" i="38"/>
  <c r="L11" i="38"/>
  <c r="AA6" i="38"/>
  <c r="AB5" i="38"/>
  <c r="R5" i="38"/>
  <c r="L5" i="38"/>
  <c r="L4" i="38"/>
  <c r="AE62" i="37"/>
  <c r="AQ57" i="37"/>
  <c r="AE56" i="37"/>
  <c r="AQ50" i="37"/>
  <c r="AQ40" i="37"/>
  <c r="L30" i="37"/>
  <c r="N28" i="37"/>
  <c r="L24" i="37"/>
  <c r="N22" i="37"/>
  <c r="B16" i="37"/>
  <c r="L11" i="37"/>
  <c r="AA6" i="37"/>
  <c r="AB5" i="37"/>
  <c r="R5" i="37"/>
  <c r="L5" i="37"/>
  <c r="L4" i="37"/>
  <c r="AE62" i="36"/>
  <c r="AQ57" i="36"/>
  <c r="AE56" i="36"/>
  <c r="AQ50" i="36"/>
  <c r="AQ40" i="36"/>
  <c r="L30" i="36"/>
  <c r="N28" i="36"/>
  <c r="L24" i="36"/>
  <c r="N22" i="36"/>
  <c r="B16" i="36"/>
  <c r="L11" i="36"/>
  <c r="AA6" i="36"/>
  <c r="AB5" i="36"/>
  <c r="R5" i="36"/>
  <c r="L5" i="36"/>
  <c r="L4" i="36"/>
  <c r="AE62" i="35"/>
  <c r="AQ57" i="35"/>
  <c r="AE56" i="35"/>
  <c r="AQ50" i="35"/>
  <c r="AQ40" i="35"/>
  <c r="L30" i="35"/>
  <c r="N28" i="35"/>
  <c r="L24" i="35"/>
  <c r="N22" i="35"/>
  <c r="B16" i="35"/>
  <c r="L11" i="35"/>
  <c r="AA6" i="35"/>
  <c r="AB5" i="35"/>
  <c r="R5" i="35"/>
  <c r="L5" i="35"/>
  <c r="L4" i="35"/>
  <c r="H25" i="4" a="1"/>
  <c r="H9" i="4" a="1"/>
  <c r="C29" i="4" a="1"/>
  <c r="H19" i="4" a="1"/>
  <c r="D13" i="4" a="1"/>
  <c r="D27" i="4" a="1"/>
  <c r="H22" i="4" a="1"/>
  <c r="B20" i="4" a="1"/>
  <c r="D17" i="4" a="1"/>
  <c r="D16" i="4" a="1"/>
  <c r="H26" i="4" a="1"/>
  <c r="H27" i="4" a="1"/>
  <c r="B14" i="4" a="1"/>
  <c r="G10" i="4" a="1"/>
  <c r="H16" i="4" a="1"/>
  <c r="B12" i="4" a="1"/>
  <c r="D8" i="4" a="1"/>
  <c r="D25" i="4" a="1"/>
  <c r="D6" i="4" a="1"/>
  <c r="H15" i="4" a="1"/>
  <c r="B27" i="4" a="1"/>
  <c r="G8" i="4" a="1"/>
  <c r="G31" i="4" a="1"/>
  <c r="H13" i="4" a="1"/>
  <c r="H7" i="4" a="1"/>
  <c r="H32" i="4" a="1"/>
  <c r="G19" i="4" a="1"/>
  <c r="G32" i="4" a="1"/>
  <c r="D23" i="4" a="1"/>
  <c r="H24" i="4" a="1"/>
  <c r="C22" i="4" a="1"/>
  <c r="C15" i="4" a="1"/>
  <c r="H29" i="4" a="1"/>
  <c r="G14" i="4" a="1"/>
  <c r="K29" i="4" a="1"/>
  <c r="H14" i="4" a="1"/>
  <c r="K11" i="4" a="1"/>
  <c r="G16" i="4" a="1"/>
  <c r="C30" i="4" a="1"/>
  <c r="D29" i="4" a="1"/>
  <c r="G33" i="4" a="1"/>
  <c r="B34" i="4" a="1"/>
  <c r="B17" i="4" a="1"/>
  <c r="C12" i="4" a="1"/>
  <c r="B31" i="4" a="1"/>
  <c r="D33" i="4" a="1"/>
  <c r="H33" i="4" a="1"/>
  <c r="K6" i="4" a="1"/>
  <c r="G7" i="4" a="1"/>
  <c r="C25" i="4" a="1"/>
  <c r="C19" i="4" a="1"/>
  <c r="C24" i="4" a="1"/>
  <c r="G17" i="4" a="1"/>
  <c r="D32" i="4" a="1"/>
  <c r="D34" i="4" a="1"/>
  <c r="C26" i="4" a="1"/>
  <c r="B28" i="4" a="1"/>
  <c r="K30" i="4" a="1"/>
  <c r="C10" i="4" a="1"/>
  <c r="K28" i="4" a="1"/>
  <c r="D24" i="4" a="1"/>
  <c r="G18" i="4" a="1"/>
  <c r="K16" i="4" a="1"/>
  <c r="C18" i="4" a="1"/>
  <c r="C31" i="4" a="1"/>
  <c r="K13" i="4" a="1"/>
  <c r="H30" i="4" a="1"/>
  <c r="K18" i="4" a="1"/>
  <c r="D11" i="4" a="1"/>
  <c r="K23" i="4" a="1"/>
  <c r="B7" i="4" a="1"/>
  <c r="K32" i="4" a="1"/>
  <c r="G9" i="4" a="1"/>
  <c r="B19" i="4" a="1"/>
  <c r="G15" i="4" a="1"/>
  <c r="D7" i="4" a="1"/>
  <c r="D12" i="4" a="1"/>
  <c r="C27" i="4" a="1"/>
  <c r="K20" i="4" a="1"/>
  <c r="H10" i="4" a="1"/>
  <c r="D30" i="4" a="1"/>
  <c r="H21" i="4" a="1"/>
  <c r="K26" i="4" a="1"/>
  <c r="H34" i="4" a="1"/>
  <c r="B10" i="4" a="1"/>
  <c r="K33" i="4" a="1"/>
  <c r="B24" i="4" a="1"/>
  <c r="B23" i="4" a="1"/>
  <c r="H17" i="4" a="1"/>
  <c r="D18" i="4" a="1"/>
  <c r="G21" i="4" a="1"/>
  <c r="B21" i="4" a="1"/>
  <c r="G26" i="4" a="1"/>
  <c r="B16" i="4" a="1"/>
  <c r="K22" i="4" a="1"/>
  <c r="K19" i="4" a="1"/>
  <c r="K5" i="4" a="1"/>
  <c r="K31" i="4" a="1"/>
  <c r="C34" i="4" a="1"/>
  <c r="G13" i="4" a="1"/>
  <c r="K10" i="4" a="1"/>
  <c r="B15" i="4" a="1"/>
  <c r="C32" i="4" a="1"/>
  <c r="G34" i="4" a="1"/>
  <c r="K7" i="4" a="1"/>
  <c r="B9" i="4" a="1"/>
  <c r="K14" i="4" a="1"/>
  <c r="C21" i="4" a="1"/>
  <c r="C16" i="4" a="1"/>
  <c r="D21" i="4" a="1"/>
  <c r="K24" i="4" a="1"/>
  <c r="D28" i="4" a="1"/>
  <c r="B11" i="4" a="1"/>
  <c r="K34" i="4" a="1"/>
  <c r="B18" i="4" a="1"/>
  <c r="H23" i="4" a="1"/>
  <c r="K15" i="4" a="1"/>
  <c r="B33" i="4" a="1"/>
  <c r="B29" i="4" a="1"/>
  <c r="B26" i="4" a="1"/>
  <c r="B25" i="4" a="1"/>
  <c r="G23" i="4" a="1"/>
  <c r="G12" i="4" a="1"/>
  <c r="C13" i="4" a="1"/>
  <c r="C28" i="4" a="1"/>
  <c r="B30" i="4" a="1"/>
  <c r="D19" i="4" a="1"/>
  <c r="G24" i="4" a="1"/>
  <c r="G27" i="4" a="1"/>
  <c r="B5" i="4" a="1"/>
  <c r="B32" i="4" a="1"/>
  <c r="K8" i="4" a="1"/>
  <c r="B13" i="4" a="1"/>
  <c r="C9" i="4" a="1"/>
  <c r="G20" i="4" a="1"/>
  <c r="C17" i="4" a="1"/>
  <c r="B22" i="4" a="1"/>
  <c r="G5" i="4" a="1"/>
  <c r="K27" i="4" a="1"/>
  <c r="K25" i="4" a="1"/>
  <c r="K21" i="4" a="1"/>
  <c r="H8" i="4" a="1"/>
  <c r="C14" i="4" a="1"/>
  <c r="H28" i="4" a="1"/>
  <c r="C23" i="4" a="1"/>
  <c r="D22" i="4" a="1"/>
  <c r="H31" i="4" a="1"/>
  <c r="H18" i="4" a="1"/>
  <c r="G6" i="4" a="1"/>
  <c r="K12" i="4" a="1"/>
  <c r="B6" i="4" a="1"/>
  <c r="G25" i="4" a="1"/>
  <c r="G30" i="4" a="1"/>
  <c r="C7" i="4" a="1"/>
  <c r="G22" i="4" a="1"/>
  <c r="B8" i="4" a="1"/>
  <c r="C33" i="4" a="1"/>
  <c r="D20" i="4" a="1"/>
  <c r="D5" i="4" a="1"/>
  <c r="D9" i="4" a="1"/>
  <c r="D26" i="4" a="1"/>
  <c r="G28" i="4" a="1"/>
  <c r="C11" i="4" a="1"/>
  <c r="D15" i="4" a="1"/>
  <c r="C8" i="4" a="1"/>
  <c r="H12" i="4" a="1"/>
  <c r="K9" i="4" a="1"/>
  <c r="D10" i="4" a="1"/>
  <c r="H20" i="4" a="1"/>
  <c r="C20" i="4" a="1"/>
  <c r="K17" i="4" a="1"/>
  <c r="D31" i="4" a="1"/>
  <c r="G29" i="4" a="1"/>
  <c r="D14" i="4" a="1"/>
  <c r="G11" i="4" a="1"/>
  <c r="H11" i="4" a="1"/>
  <c r="H7" i="4" l="1"/>
  <c r="B16" i="4"/>
  <c r="G8" i="4"/>
  <c r="B12" i="4"/>
  <c r="H15" i="4"/>
  <c r="G24" i="4"/>
  <c r="B28" i="4"/>
  <c r="H31" i="4"/>
  <c r="D6" i="4"/>
  <c r="K9" i="4"/>
  <c r="K17" i="4"/>
  <c r="G28" i="4"/>
  <c r="B32" i="4"/>
  <c r="G32" i="4"/>
  <c r="G12" i="4"/>
  <c r="D10" i="4"/>
  <c r="K13" i="4"/>
  <c r="C19" i="4"/>
  <c r="D26" i="4"/>
  <c r="K29" i="4"/>
  <c r="B8" i="4"/>
  <c r="H11" i="4"/>
  <c r="C15" i="4"/>
  <c r="H19" i="4"/>
  <c r="C23" i="4"/>
  <c r="D30" i="4"/>
  <c r="K33" i="4"/>
  <c r="D18" i="4"/>
  <c r="K25" i="4"/>
  <c r="G16" i="4"/>
  <c r="B20" i="4"/>
  <c r="H23" i="4"/>
  <c r="C27" i="4"/>
  <c r="D34" i="4"/>
  <c r="C11" i="4"/>
  <c r="K21" i="4"/>
  <c r="D22" i="4"/>
  <c r="C7" i="4"/>
  <c r="D14" i="4"/>
  <c r="G20" i="4"/>
  <c r="B24" i="4"/>
  <c r="H27" i="4"/>
  <c r="C31" i="4"/>
  <c r="B7" i="4"/>
  <c r="K8" i="4"/>
  <c r="C10" i="4"/>
  <c r="B11" i="4"/>
  <c r="G11" i="4"/>
  <c r="D13" i="4"/>
  <c r="C14" i="4"/>
  <c r="H14" i="4"/>
  <c r="B15" i="4"/>
  <c r="G15" i="4"/>
  <c r="K16" i="4"/>
  <c r="D17" i="4"/>
  <c r="C18" i="4"/>
  <c r="H18" i="4"/>
  <c r="B19" i="4"/>
  <c r="G19" i="4"/>
  <c r="K20" i="4"/>
  <c r="D21" i="4"/>
  <c r="C22" i="4"/>
  <c r="H22" i="4"/>
  <c r="B23" i="4"/>
  <c r="G23" i="4"/>
  <c r="K24" i="4"/>
  <c r="D25" i="4"/>
  <c r="C26" i="4"/>
  <c r="H26" i="4"/>
  <c r="B27" i="4"/>
  <c r="G27" i="4"/>
  <c r="K28" i="4"/>
  <c r="D29" i="4"/>
  <c r="C30" i="4"/>
  <c r="H30" i="4"/>
  <c r="B31" i="4"/>
  <c r="G31" i="4"/>
  <c r="K32" i="4"/>
  <c r="D33" i="4"/>
  <c r="C34" i="4"/>
  <c r="H34" i="4"/>
  <c r="G7" i="4"/>
  <c r="D9" i="4"/>
  <c r="H10" i="4"/>
  <c r="K12" i="4"/>
  <c r="K6" i="4"/>
  <c r="H8" i="4"/>
  <c r="G9" i="4"/>
  <c r="K10" i="4"/>
  <c r="B13" i="4"/>
  <c r="K14" i="4"/>
  <c r="D15" i="4"/>
  <c r="H16" i="4"/>
  <c r="B17" i="4"/>
  <c r="G17" i="4"/>
  <c r="K18" i="4"/>
  <c r="D19" i="4"/>
  <c r="C20" i="4"/>
  <c r="H20" i="4"/>
  <c r="B21" i="4"/>
  <c r="G21" i="4"/>
  <c r="K22" i="4"/>
  <c r="D23" i="4"/>
  <c r="C24" i="4"/>
  <c r="H24" i="4"/>
  <c r="B25" i="4"/>
  <c r="G25" i="4"/>
  <c r="K26" i="4"/>
  <c r="D27" i="4"/>
  <c r="C28" i="4"/>
  <c r="H28" i="4"/>
  <c r="B29" i="4"/>
  <c r="G29" i="4"/>
  <c r="K30" i="4"/>
  <c r="D31" i="4"/>
  <c r="C32" i="4"/>
  <c r="H32" i="4"/>
  <c r="B33" i="4"/>
  <c r="G33" i="4"/>
  <c r="K34" i="4"/>
  <c r="D7" i="4"/>
  <c r="C8" i="4"/>
  <c r="B9" i="4"/>
  <c r="D11" i="4"/>
  <c r="C12" i="4"/>
  <c r="H12" i="4"/>
  <c r="G13" i="4"/>
  <c r="C16" i="4"/>
  <c r="B6" i="4"/>
  <c r="G6" i="4"/>
  <c r="K7" i="4"/>
  <c r="D8" i="4"/>
  <c r="C9" i="4"/>
  <c r="H9" i="4"/>
  <c r="B10" i="4"/>
  <c r="G10" i="4"/>
  <c r="K11" i="4"/>
  <c r="D12" i="4"/>
  <c r="C13" i="4"/>
  <c r="H13" i="4"/>
  <c r="B14" i="4"/>
  <c r="G14" i="4"/>
  <c r="K15" i="4"/>
  <c r="D16" i="4"/>
  <c r="C17" i="4"/>
  <c r="H17" i="4"/>
  <c r="B18" i="4"/>
  <c r="G18" i="4"/>
  <c r="K19" i="4"/>
  <c r="D20" i="4"/>
  <c r="C21" i="4"/>
  <c r="H21" i="4"/>
  <c r="B22" i="4"/>
  <c r="G22" i="4"/>
  <c r="K23" i="4"/>
  <c r="D24" i="4"/>
  <c r="C25" i="4"/>
  <c r="H25" i="4"/>
  <c r="B26" i="4"/>
  <c r="G26" i="4"/>
  <c r="K27" i="4"/>
  <c r="D28" i="4"/>
  <c r="C29" i="4"/>
  <c r="H29" i="4"/>
  <c r="B30" i="4"/>
  <c r="G30" i="4"/>
  <c r="K31" i="4"/>
  <c r="D32" i="4"/>
  <c r="C33" i="4"/>
  <c r="H33" i="4"/>
  <c r="B34" i="4"/>
  <c r="G34" i="4"/>
  <c r="K5" i="4"/>
  <c r="G5" i="4"/>
  <c r="D5" i="4"/>
  <c r="J5" i="4" s="1"/>
  <c r="B5" i="4"/>
  <c r="L10" i="34"/>
  <c r="F33" i="4" l="1"/>
  <c r="J33" i="4"/>
  <c r="L33" i="4" s="1"/>
  <c r="E33" i="4"/>
  <c r="I33" i="4" s="1"/>
  <c r="F17" i="4"/>
  <c r="J17" i="4"/>
  <c r="L17" i="4" s="1"/>
  <c r="E17" i="4"/>
  <c r="I17" i="4" s="1"/>
  <c r="F10" i="4"/>
  <c r="E10" i="4"/>
  <c r="I10" i="4" s="1"/>
  <c r="J10" i="4"/>
  <c r="L10" i="4" s="1"/>
  <c r="F6" i="4"/>
  <c r="E6" i="4"/>
  <c r="J6" i="4"/>
  <c r="L6" i="4" s="1"/>
  <c r="F20" i="4"/>
  <c r="J20" i="4"/>
  <c r="L20" i="4" s="1"/>
  <c r="E20" i="4"/>
  <c r="I20" i="4" s="1"/>
  <c r="E27" i="4"/>
  <c r="I27" i="4" s="1"/>
  <c r="J27" i="4"/>
  <c r="L27" i="4" s="1"/>
  <c r="F27" i="4"/>
  <c r="F14" i="4"/>
  <c r="E14" i="4"/>
  <c r="I14" i="4" s="1"/>
  <c r="J14" i="4"/>
  <c r="L14" i="4" s="1"/>
  <c r="E23" i="4"/>
  <c r="I23" i="4" s="1"/>
  <c r="J23" i="4"/>
  <c r="L23" i="4" s="1"/>
  <c r="F23" i="4"/>
  <c r="J24" i="4"/>
  <c r="L24" i="4" s="1"/>
  <c r="F24" i="4"/>
  <c r="E24" i="4"/>
  <c r="I24" i="4" s="1"/>
  <c r="F8" i="4"/>
  <c r="E8" i="4"/>
  <c r="I8" i="4" s="1"/>
  <c r="J8" i="4"/>
  <c r="L8" i="4" s="1"/>
  <c r="E11" i="4"/>
  <c r="I11" i="4" s="1"/>
  <c r="J11" i="4"/>
  <c r="L11" i="4" s="1"/>
  <c r="F11" i="4"/>
  <c r="E15" i="4"/>
  <c r="I15" i="4" s="1"/>
  <c r="J15" i="4"/>
  <c r="L15" i="4" s="1"/>
  <c r="F15" i="4"/>
  <c r="F21" i="4"/>
  <c r="J21" i="4"/>
  <c r="L21" i="4" s="1"/>
  <c r="E21" i="4"/>
  <c r="I21" i="4" s="1"/>
  <c r="F31" i="4"/>
  <c r="E31" i="4"/>
  <c r="I31" i="4" s="1"/>
  <c r="J31" i="4"/>
  <c r="L31" i="4" s="1"/>
  <c r="J9" i="4"/>
  <c r="L9" i="4" s="1"/>
  <c r="F9" i="4"/>
  <c r="E9" i="4"/>
  <c r="I9" i="4" s="1"/>
  <c r="F28" i="4"/>
  <c r="J28" i="4"/>
  <c r="L28" i="4" s="1"/>
  <c r="E28" i="4"/>
  <c r="I28" i="4" s="1"/>
  <c r="F25" i="4"/>
  <c r="J25" i="4"/>
  <c r="L25" i="4" s="1"/>
  <c r="E25" i="4"/>
  <c r="I25" i="4" s="1"/>
  <c r="J18" i="4"/>
  <c r="L18" i="4" s="1"/>
  <c r="F18" i="4"/>
  <c r="E18" i="4"/>
  <c r="I18" i="4" s="1"/>
  <c r="J22" i="4"/>
  <c r="L22" i="4" s="1"/>
  <c r="F22" i="4"/>
  <c r="E22" i="4"/>
  <c r="I22" i="4" s="1"/>
  <c r="F12" i="4"/>
  <c r="E12" i="4"/>
  <c r="I12" i="4" s="1"/>
  <c r="J12" i="4"/>
  <c r="L12" i="4" s="1"/>
  <c r="E7" i="4"/>
  <c r="I7" i="4" s="1"/>
  <c r="J7" i="4"/>
  <c r="L7" i="4" s="1"/>
  <c r="F7" i="4"/>
  <c r="E19" i="4"/>
  <c r="I19" i="4" s="1"/>
  <c r="J19" i="4"/>
  <c r="L19" i="4" s="1"/>
  <c r="F19" i="4"/>
  <c r="F26" i="4"/>
  <c r="J26" i="4"/>
  <c r="L26" i="4" s="1"/>
  <c r="E26" i="4"/>
  <c r="I26" i="4" s="1"/>
  <c r="J32" i="4"/>
  <c r="L32" i="4" s="1"/>
  <c r="F32" i="4"/>
  <c r="E32" i="4"/>
  <c r="I32" i="4" s="1"/>
  <c r="F16" i="4"/>
  <c r="E16" i="4"/>
  <c r="I16" i="4" s="1"/>
  <c r="J16" i="4"/>
  <c r="L16" i="4" s="1"/>
  <c r="F29" i="4"/>
  <c r="J29" i="4"/>
  <c r="L29" i="4" s="1"/>
  <c r="E29" i="4"/>
  <c r="I29" i="4" s="1"/>
  <c r="J13" i="4"/>
  <c r="L13" i="4" s="1"/>
  <c r="E13" i="4"/>
  <c r="I13" i="4" s="1"/>
  <c r="F13" i="4"/>
  <c r="F34" i="4"/>
  <c r="E34" i="4"/>
  <c r="I34" i="4" s="1"/>
  <c r="J34" i="4"/>
  <c r="L34" i="4" s="1"/>
  <c r="F30" i="4"/>
  <c r="E30" i="4"/>
  <c r="I30" i="4" s="1"/>
  <c r="J30" i="4"/>
  <c r="L30" i="4" s="1"/>
  <c r="E5" i="4"/>
  <c r="F5" i="4"/>
  <c r="AE56" i="1"/>
  <c r="H5" i="4" a="1"/>
  <c r="M8" i="4" l="1"/>
  <c r="M33" i="4"/>
  <c r="M24" i="4"/>
  <c r="H5" i="4"/>
  <c r="M23" i="4"/>
  <c r="M25" i="4"/>
  <c r="M19" i="4"/>
  <c r="M13" i="4"/>
  <c r="M22" i="4"/>
  <c r="M7" i="4"/>
  <c r="M27" i="4"/>
  <c r="M29" i="4"/>
  <c r="M17" i="4"/>
  <c r="M9" i="4"/>
  <c r="M31" i="4"/>
  <c r="M10" i="4"/>
  <c r="M26" i="4"/>
  <c r="M20" i="4"/>
  <c r="M16" i="4"/>
  <c r="M15" i="4"/>
  <c r="M30" i="4"/>
  <c r="M14" i="4"/>
  <c r="M21" i="4"/>
  <c r="M11" i="4"/>
  <c r="M34" i="4"/>
  <c r="M32" i="4"/>
  <c r="M18" i="4"/>
  <c r="M12" i="4"/>
  <c r="M28" i="4"/>
  <c r="AA6" i="34"/>
  <c r="AB5" i="34"/>
  <c r="R5" i="34"/>
  <c r="L5" i="34"/>
  <c r="L4" i="34"/>
  <c r="AE62" i="32" l="1"/>
  <c r="AQ57" i="32"/>
  <c r="AE56" i="32"/>
  <c r="AQ50" i="32"/>
  <c r="AQ40" i="32"/>
  <c r="L30" i="32"/>
  <c r="N28" i="32"/>
  <c r="L24" i="32"/>
  <c r="N22" i="32"/>
  <c r="B16" i="32"/>
  <c r="L11" i="32"/>
  <c r="AA6" i="32"/>
  <c r="AB5" i="32"/>
  <c r="R5" i="32"/>
  <c r="L5" i="32"/>
  <c r="L4" i="32"/>
  <c r="AE62" i="31"/>
  <c r="AQ57" i="31"/>
  <c r="AE56" i="31"/>
  <c r="AQ50" i="31"/>
  <c r="AQ40" i="31"/>
  <c r="L30" i="31"/>
  <c r="N28" i="31"/>
  <c r="L24" i="31"/>
  <c r="N22" i="31"/>
  <c r="B16" i="31"/>
  <c r="L11" i="31"/>
  <c r="AA6" i="31"/>
  <c r="AB5" i="31"/>
  <c r="R5" i="31"/>
  <c r="L5" i="31"/>
  <c r="L4" i="31"/>
  <c r="AE62" i="30"/>
  <c r="AQ57" i="30"/>
  <c r="AE56" i="30"/>
  <c r="AQ50" i="30"/>
  <c r="AQ40" i="30"/>
  <c r="L30" i="30"/>
  <c r="N28" i="30"/>
  <c r="L24" i="30"/>
  <c r="N22" i="30"/>
  <c r="B16" i="30"/>
  <c r="L11" i="30"/>
  <c r="AA6" i="30"/>
  <c r="AB5" i="30"/>
  <c r="R5" i="30"/>
  <c r="L5" i="30"/>
  <c r="L4" i="30"/>
  <c r="AE62" i="29"/>
  <c r="AQ57" i="29"/>
  <c r="AE56" i="29"/>
  <c r="AQ50" i="29"/>
  <c r="AQ40" i="29"/>
  <c r="L30" i="29"/>
  <c r="N28" i="29"/>
  <c r="L24" i="29"/>
  <c r="N22" i="29"/>
  <c r="B16" i="29"/>
  <c r="L11" i="29"/>
  <c r="AA6" i="29"/>
  <c r="AB5" i="29"/>
  <c r="R5" i="29"/>
  <c r="L5" i="29"/>
  <c r="L4" i="29"/>
  <c r="AE62" i="28"/>
  <c r="AQ57" i="28"/>
  <c r="AE56" i="28"/>
  <c r="AQ50" i="28"/>
  <c r="AQ40" i="28"/>
  <c r="L30" i="28"/>
  <c r="N28" i="28"/>
  <c r="L24" i="28"/>
  <c r="N22" i="28"/>
  <c r="B16" i="28"/>
  <c r="L11" i="28"/>
  <c r="AA6" i="28"/>
  <c r="AB5" i="28"/>
  <c r="R5" i="28"/>
  <c r="L5" i="28"/>
  <c r="L4" i="28"/>
  <c r="AE62" i="27"/>
  <c r="AQ57" i="27"/>
  <c r="AE56" i="27"/>
  <c r="AQ50" i="27"/>
  <c r="AQ40" i="27"/>
  <c r="L30" i="27"/>
  <c r="N28" i="27"/>
  <c r="L24" i="27"/>
  <c r="N22" i="27"/>
  <c r="B16" i="27"/>
  <c r="L11" i="27"/>
  <c r="AA6" i="27"/>
  <c r="AB5" i="27"/>
  <c r="R5" i="27"/>
  <c r="L5" i="27"/>
  <c r="L4" i="27"/>
  <c r="AE62" i="26"/>
  <c r="AQ57" i="26"/>
  <c r="AE56" i="26"/>
  <c r="AQ50" i="26"/>
  <c r="AQ40" i="26"/>
  <c r="L30" i="26"/>
  <c r="N28" i="26"/>
  <c r="L24" i="26"/>
  <c r="N22" i="26"/>
  <c r="B16" i="26"/>
  <c r="L11" i="26"/>
  <c r="AA6" i="26"/>
  <c r="AB5" i="26"/>
  <c r="R5" i="26"/>
  <c r="L5" i="26"/>
  <c r="L4" i="26"/>
  <c r="AE62" i="25"/>
  <c r="AQ57" i="25"/>
  <c r="AE56" i="25"/>
  <c r="AQ50" i="25"/>
  <c r="AQ40" i="25"/>
  <c r="L30" i="25"/>
  <c r="N28" i="25"/>
  <c r="L24" i="25"/>
  <c r="N22" i="25"/>
  <c r="B16" i="25"/>
  <c r="L11" i="25"/>
  <c r="AA6" i="25"/>
  <c r="AB5" i="25"/>
  <c r="R5" i="25"/>
  <c r="L5" i="25"/>
  <c r="L4" i="25"/>
  <c r="H6" i="4" a="1"/>
  <c r="C6" i="4" a="1"/>
  <c r="H6" i="4" l="1"/>
  <c r="I6" i="4" s="1"/>
  <c r="M6" i="4" s="1"/>
  <c r="C6" i="4"/>
  <c r="L24" i="1"/>
  <c r="N22" i="1"/>
  <c r="I5" i="4" l="1"/>
  <c r="AB5" i="1"/>
  <c r="R5" i="1"/>
  <c r="L5" i="1"/>
  <c r="L4" i="1"/>
  <c r="C5" i="4" a="1"/>
  <c r="C5" i="4" l="1"/>
  <c r="AQ50" i="1"/>
  <c r="AQ57" i="1"/>
  <c r="AQ40" i="1"/>
  <c r="AE62" i="1"/>
  <c r="L5" i="4" s="1"/>
  <c r="AA6" i="1" l="1"/>
  <c r="L30" i="1"/>
  <c r="B16" i="1"/>
  <c r="N28" i="1"/>
  <c r="L35" i="4" l="1"/>
  <c r="O26" i="14" s="1"/>
  <c r="M5" i="4"/>
  <c r="M35" i="4" s="1"/>
  <c r="I35" i="4"/>
  <c r="O24" i="14" s="1"/>
  <c r="O28"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<sst xmlns="http://schemas.openxmlformats.org/spreadsheetml/2006/main" count="34845" uniqueCount="7861">
  <si>
    <t>１　基本情報</t>
    <rPh sb="2" eb="4">
      <t>キホン</t>
    </rPh>
    <rPh sb="4" eb="6">
      <t>ジョウホウ</t>
    </rPh>
    <phoneticPr fontId="1"/>
  </si>
  <si>
    <t>事業所の名称</t>
    <rPh sb="0" eb="3">
      <t>ジギョウショ</t>
    </rPh>
    <rPh sb="4" eb="6">
      <t>メイショウ</t>
    </rPh>
    <phoneticPr fontId="1"/>
  </si>
  <si>
    <t>事業所番号</t>
    <rPh sb="0" eb="3">
      <t>ジギョウショ</t>
    </rPh>
    <rPh sb="3" eb="5">
      <t>バンゴウ</t>
    </rPh>
    <phoneticPr fontId="1"/>
  </si>
  <si>
    <t>事業所の所在地</t>
    <rPh sb="0" eb="3">
      <t>ジギョウショ</t>
    </rPh>
    <rPh sb="4" eb="7">
      <t>ショザイチ</t>
    </rPh>
    <phoneticPr fontId="1"/>
  </si>
  <si>
    <t>提供サービス</t>
    <rPh sb="0" eb="2">
      <t>テイキョウ</t>
    </rPh>
    <phoneticPr fontId="1"/>
  </si>
  <si>
    <t>療養介護</t>
    <rPh sb="0" eb="2">
      <t>リョウヨウ</t>
    </rPh>
    <rPh sb="2" eb="4">
      <t>カイゴ</t>
    </rPh>
    <phoneticPr fontId="1"/>
  </si>
  <si>
    <t>生活介護</t>
    <rPh sb="0" eb="2">
      <t>セイカツ</t>
    </rPh>
    <rPh sb="2" eb="4">
      <t>カイゴ</t>
    </rPh>
    <phoneticPr fontId="1"/>
  </si>
  <si>
    <t>（単位：円）</t>
    <rPh sb="1" eb="3">
      <t>タンイ</t>
    </rPh>
    <rPh sb="4" eb="5">
      <t>エン</t>
    </rPh>
    <phoneticPr fontId="1"/>
  </si>
  <si>
    <t>）</t>
    <phoneticPr fontId="1"/>
  </si>
  <si>
    <t>小計</t>
    <rPh sb="0" eb="2">
      <t>ショウケイ</t>
    </rPh>
    <phoneticPr fontId="1"/>
  </si>
  <si>
    <t>４　補助対象経費の内訳を記入してください。（※他の補助を受けたものは対象外）</t>
    <rPh sb="2" eb="4">
      <t>ホジョ</t>
    </rPh>
    <rPh sb="4" eb="6">
      <t>タイショウ</t>
    </rPh>
    <rPh sb="6" eb="8">
      <t>ケイヒ</t>
    </rPh>
    <rPh sb="9" eb="11">
      <t>ウチワケ</t>
    </rPh>
    <rPh sb="12" eb="14">
      <t>キニュウ</t>
    </rPh>
    <rPh sb="23" eb="24">
      <t>タ</t>
    </rPh>
    <rPh sb="25" eb="27">
      <t>ホジョ</t>
    </rPh>
    <rPh sb="28" eb="29">
      <t>ウ</t>
    </rPh>
    <rPh sb="34" eb="37">
      <t>タイショウガイ</t>
    </rPh>
    <phoneticPr fontId="1"/>
  </si>
  <si>
    <t>自立訓練（生活訓練）</t>
    <rPh sb="0" eb="2">
      <t>ジリツ</t>
    </rPh>
    <rPh sb="2" eb="4">
      <t>クンレン</t>
    </rPh>
    <rPh sb="5" eb="7">
      <t>セイカツ</t>
    </rPh>
    <rPh sb="7" eb="9">
      <t>クンレン</t>
    </rPh>
    <phoneticPr fontId="1"/>
  </si>
  <si>
    <t>自立訓練（機能訓練）</t>
    <rPh sb="0" eb="2">
      <t>ジリツ</t>
    </rPh>
    <rPh sb="2" eb="4">
      <t>クンレン</t>
    </rPh>
    <rPh sb="5" eb="7">
      <t>キノウ</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</si>
  <si>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</si>
  <si>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</si>
  <si>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</si>
  <si>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</si>
  <si>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施設入所支援</t>
    <rPh sb="0" eb="2">
      <t>シセツ</t>
    </rPh>
    <rPh sb="2" eb="4">
      <t>ニュウショ</t>
    </rPh>
    <rPh sb="4" eb="6">
      <t>シエン</t>
    </rPh>
    <phoneticPr fontId="1"/>
  </si>
  <si>
    <t>居宅介護</t>
    <rPh sb="0" eb="2">
      <t>キョタク</t>
    </rPh>
    <rPh sb="2" eb="4">
      <t>カイゴ</t>
    </rPh>
    <phoneticPr fontId="1"/>
  </si>
  <si>
    <t>重度訪問介護</t>
    <rPh sb="0" eb="2">
      <t>ジュウド</t>
    </rPh>
    <rPh sb="2" eb="4">
      <t>ホウモン</t>
    </rPh>
    <rPh sb="4" eb="6">
      <t>カイゴ</t>
    </rPh>
    <phoneticPr fontId="1"/>
  </si>
  <si>
    <t>行動援護</t>
    <rPh sb="0" eb="2">
      <t>コウドウ</t>
    </rPh>
    <rPh sb="2" eb="4">
      <t>エンゴ</t>
    </rPh>
    <phoneticPr fontId="1"/>
  </si>
  <si>
    <t>同行援護</t>
    <rPh sb="0" eb="2">
      <t>ドウコウ</t>
    </rPh>
    <rPh sb="2" eb="4">
      <t>エンゴ</t>
    </rPh>
    <phoneticPr fontId="1"/>
  </si>
  <si>
    <t>自立生活援助</t>
    <rPh sb="0" eb="2">
      <t>ジリツ</t>
    </rPh>
    <rPh sb="2" eb="4">
      <t>セイカツ</t>
    </rPh>
    <rPh sb="4" eb="6">
      <t>エンジョ</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</si>
  <si>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</si>
  <si>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</si>
  <si>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</si>
  <si>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短期入所</t>
    <rPh sb="0" eb="2">
      <t>タンキ</t>
    </rPh>
    <rPh sb="2" eb="4">
      <t>ニュウショ</t>
    </rPh>
    <phoneticPr fontId="1"/>
  </si>
  <si>
    <t>分類</t>
    <rPh sb="0" eb="2">
      <t>ブンルイ</t>
    </rPh>
    <phoneticPr fontId="1"/>
  </si>
  <si>
    <t>ア　補助の区分</t>
    <rPh sb="2" eb="4">
      <t>ホジョ</t>
    </rPh>
    <rPh sb="5" eb="7">
      <t>クブン</t>
    </rPh>
    <phoneticPr fontId="1"/>
  </si>
  <si>
    <t>イ　補助の要件</t>
    <rPh sb="2" eb="4">
      <t>ホジョ</t>
    </rPh>
    <rPh sb="5" eb="7">
      <t>ヨウケン</t>
    </rPh>
    <phoneticPr fontId="1"/>
  </si>
  <si>
    <t>２　補助事業の区分を選択してください。</t>
    <rPh sb="2" eb="4">
      <t>ホジョ</t>
    </rPh>
    <rPh sb="4" eb="6">
      <t>ジギョウ</t>
    </rPh>
    <rPh sb="7" eb="9">
      <t>クブン</t>
    </rPh>
    <rPh sb="10" eb="12">
      <t>センタク</t>
    </rPh>
    <phoneticPr fontId="1"/>
  </si>
  <si>
    <t>（１）継続支援</t>
    <rPh sb="3" eb="5">
      <t>ケイゾク</t>
    </rPh>
    <rPh sb="5" eb="7">
      <t>シエン</t>
    </rPh>
    <phoneticPr fontId="1"/>
  </si>
  <si>
    <t>（１）・（２）の両方に該当
　障害福祉サービス等事業所のサービス「継続支援」
　障害福祉サービス等事業所との「連携支援」</t>
    <rPh sb="8" eb="10">
      <t>リョウホウ</t>
    </rPh>
    <rPh sb="11" eb="13">
      <t>ガイトウ</t>
    </rPh>
    <rPh sb="15" eb="17">
      <t>ショウガイ</t>
    </rPh>
    <rPh sb="17" eb="19">
      <t>フクシ</t>
    </rPh>
    <rPh sb="23" eb="24">
      <t>トウ</t>
    </rPh>
    <rPh sb="24" eb="27">
      <t>ジギョウショ</t>
    </rPh>
    <rPh sb="33" eb="35">
      <t>ケイゾク</t>
    </rPh>
    <rPh sb="35" eb="37">
      <t>シエン</t>
    </rPh>
    <rPh sb="40" eb="42">
      <t>ショウガイ</t>
    </rPh>
    <rPh sb="42" eb="44">
      <t>フクシ</t>
    </rPh>
    <rPh sb="48" eb="49">
      <t>トウ</t>
    </rPh>
    <rPh sb="49" eb="52">
      <t>ジギョウショ</t>
    </rPh>
    <rPh sb="55" eb="57">
      <t>レンケイ</t>
    </rPh>
    <rPh sb="57" eb="59">
      <t>シエン</t>
    </rPh>
    <phoneticPr fontId="1"/>
  </si>
  <si>
    <t>（１）障害福祉サービス等事業所のサービス「継続支援」</t>
    <rPh sb="3" eb="5">
      <t>ショウガイ</t>
    </rPh>
    <rPh sb="5" eb="7">
      <t>フクシ</t>
    </rPh>
    <rPh sb="11" eb="12">
      <t>トウ</t>
    </rPh>
    <rPh sb="12" eb="15">
      <t>ジギョウショ</t>
    </rPh>
    <rPh sb="21" eb="23">
      <t>ケイゾク</t>
    </rPh>
    <rPh sb="23" eb="25">
      <t>シエン</t>
    </rPh>
    <phoneticPr fontId="1"/>
  </si>
  <si>
    <t>（２）障害福祉サービス等事業所との「連携支援」</t>
    <rPh sb="3" eb="5">
      <t>ショウガイ</t>
    </rPh>
    <rPh sb="5" eb="7">
      <t>フクシ</t>
    </rPh>
    <rPh sb="11" eb="12">
      <t>トウ</t>
    </rPh>
    <rPh sb="12" eb="15">
      <t>ジギョウショ</t>
    </rPh>
    <rPh sb="18" eb="20">
      <t>レンケイ</t>
    </rPh>
    <rPh sb="20" eb="22">
      <t>シエン</t>
    </rPh>
    <phoneticPr fontId="1"/>
  </si>
  <si>
    <t>（１）「継続支援」
　　　該当する要件番号を選択</t>
    <rPh sb="4" eb="6">
      <t>ケイゾク</t>
    </rPh>
    <rPh sb="6" eb="8">
      <t>シエン</t>
    </rPh>
    <rPh sb="13" eb="15">
      <t>ガイトウ</t>
    </rPh>
    <rPh sb="17" eb="19">
      <t>ヨウケン</t>
    </rPh>
    <rPh sb="19" eb="21">
      <t>バンゴウ</t>
    </rPh>
    <rPh sb="22" eb="24">
      <t>センタク</t>
    </rPh>
    <phoneticPr fontId="1"/>
  </si>
  <si>
    <t>（２）「連携支援」
　　　該当する要件番号を選択</t>
    <rPh sb="4" eb="6">
      <t>レンケイ</t>
    </rPh>
    <rPh sb="6" eb="8">
      <t>シエン</t>
    </rPh>
    <rPh sb="13" eb="15">
      <t>ガイトウ</t>
    </rPh>
    <rPh sb="17" eb="19">
      <t>ヨウケン</t>
    </rPh>
    <rPh sb="19" eb="21">
      <t>バンゴウ</t>
    </rPh>
    <rPh sb="22" eb="24">
      <t>センタク</t>
    </rPh>
    <phoneticPr fontId="1"/>
  </si>
  <si>
    <t>（１）「継続支援」の補助対象経費</t>
    <rPh sb="4" eb="6">
      <t>ケイゾク</t>
    </rPh>
    <rPh sb="6" eb="8">
      <t>シエン</t>
    </rPh>
    <rPh sb="10" eb="12">
      <t>ホジョ</t>
    </rPh>
    <rPh sb="12" eb="14">
      <t>タイショウ</t>
    </rPh>
    <rPh sb="14" eb="16">
      <t>ケイヒ</t>
    </rPh>
    <phoneticPr fontId="1"/>
  </si>
  <si>
    <t>補助の対象となる事業所は右覧のとおりです。</t>
    <rPh sb="8" eb="11">
      <t>ジギョウショ</t>
    </rPh>
    <phoneticPr fontId="1"/>
  </si>
  <si>
    <t>　</t>
    <phoneticPr fontId="1"/>
  </si>
  <si>
    <t>　</t>
    <phoneticPr fontId="1"/>
  </si>
  <si>
    <t>通所系</t>
    <rPh sb="0" eb="2">
      <t>ツウショ</t>
    </rPh>
    <rPh sb="2" eb="3">
      <t>ケイ</t>
    </rPh>
    <phoneticPr fontId="1"/>
  </si>
  <si>
    <t>入所・居住系</t>
    <rPh sb="0" eb="2">
      <t>ニュウショ</t>
    </rPh>
    <rPh sb="3" eb="5">
      <t>キョジュウ</t>
    </rPh>
    <rPh sb="5" eb="6">
      <t>ケイ</t>
    </rPh>
    <phoneticPr fontId="1"/>
  </si>
  <si>
    <t>訪問系</t>
    <rPh sb="0" eb="2">
      <t>ホウモン</t>
    </rPh>
    <rPh sb="2" eb="3">
      <t>ケイ</t>
    </rPh>
    <phoneticPr fontId="1"/>
  </si>
  <si>
    <t>相談系</t>
    <rPh sb="0" eb="2">
      <t>ソウダン</t>
    </rPh>
    <rPh sb="2" eb="3">
      <t>ケイ</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</si>
  <si>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</si>
  <si>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</si>
  <si>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6">
      <t>リヨウガタ</t>
    </rPh>
    <phoneticPr fontId="1"/>
  </si>
  <si>
    <t>基本</t>
    <rPh sb="0" eb="2">
      <t>キホン</t>
    </rPh>
    <phoneticPr fontId="1"/>
  </si>
  <si>
    <t>（２）連携支援</t>
    <rPh sb="3" eb="5">
      <t>レンケイ</t>
    </rPh>
    <rPh sb="5" eb="7">
      <t>シエン</t>
    </rPh>
    <phoneticPr fontId="1"/>
  </si>
  <si>
    <t>提供サービス名称</t>
    <rPh sb="0" eb="2">
      <t>テイキョウ</t>
    </rPh>
    <rPh sb="6" eb="8">
      <t>メイショウ</t>
    </rPh>
    <phoneticPr fontId="1"/>
  </si>
  <si>
    <t>単位：千円</t>
    <rPh sb="0" eb="2">
      <t>タンイ</t>
    </rPh>
    <rPh sb="3" eb="5">
      <t>センエン</t>
    </rPh>
    <phoneticPr fontId="1"/>
  </si>
  <si>
    <t>人材確保のための費用</t>
    <rPh sb="0" eb="2">
      <t>ジンザイ</t>
    </rPh>
    <rPh sb="2" eb="4">
      <t>カクホ</t>
    </rPh>
    <rPh sb="8" eb="10">
      <t>ヒヨウ</t>
    </rPh>
    <phoneticPr fontId="1"/>
  </si>
  <si>
    <t>送迎を少人数で実施する場合に追加で必要となる費用</t>
    <phoneticPr fontId="1"/>
  </si>
  <si>
    <r>
      <t>３　上記「２」で選択した</t>
    </r>
    <r>
      <rPr>
        <b/>
        <u/>
        <sz val="10"/>
        <color theme="1"/>
        <rFont val="ＭＳ 明朝"/>
        <family val="1"/>
        <charset val="128"/>
      </rPr>
      <t>「ア　補助の区分」を受けるには，「イ　補助の要件」に規定する番号のうちいずれかに該当</t>
    </r>
    <r>
      <rPr>
        <b/>
        <sz val="10"/>
        <color theme="1"/>
        <rFont val="ＭＳ 明朝"/>
        <family val="1"/>
        <charset val="128"/>
      </rPr>
      <t>する必要がありますので，貴事業所に該当する要件を選択してください（※複数に該当する場合は小さい方の番号）</t>
    </r>
    <rPh sb="15" eb="17">
      <t>ホジョ</t>
    </rPh>
    <rPh sb="18" eb="20">
      <t>クブン</t>
    </rPh>
    <rPh sb="31" eb="33">
      <t>ホジョ</t>
    </rPh>
    <rPh sb="34" eb="36">
      <t>ヨウケン</t>
    </rPh>
    <rPh sb="38" eb="40">
      <t>キテイ</t>
    </rPh>
    <rPh sb="42" eb="44">
      <t>バンゴウ</t>
    </rPh>
    <rPh sb="88" eb="90">
      <t>フクスウ</t>
    </rPh>
    <rPh sb="91" eb="93">
      <t>ガイトウ</t>
    </rPh>
    <rPh sb="95" eb="97">
      <t>バアイ</t>
    </rPh>
    <rPh sb="98" eb="99">
      <t>チイ</t>
    </rPh>
    <rPh sb="101" eb="102">
      <t>ホウ</t>
    </rPh>
    <rPh sb="103" eb="105">
      <t>バンゴウ</t>
    </rPh>
    <phoneticPr fontId="1"/>
  </si>
  <si>
    <r>
      <t>ア　障害福祉サービスの継続支援に必要な経費　</t>
    </r>
    <r>
      <rPr>
        <u/>
        <sz val="10"/>
        <color theme="1"/>
        <rFont val="ＭＳ 明朝"/>
        <family val="1"/>
        <charset val="128"/>
      </rPr>
      <t>●</t>
    </r>
    <r>
      <rPr>
        <b/>
        <u/>
        <sz val="10"/>
        <color theme="1"/>
        <rFont val="ＭＳ 明朝"/>
        <family val="1"/>
        <charset val="128"/>
      </rPr>
      <t>対象サービス共通</t>
    </r>
    <rPh sb="2" eb="4">
      <t>ショウガイ</t>
    </rPh>
    <rPh sb="4" eb="6">
      <t>フクシ</t>
    </rPh>
    <rPh sb="11" eb="13">
      <t>ケイゾク</t>
    </rPh>
    <rPh sb="13" eb="15">
      <t>シエン</t>
    </rPh>
    <rPh sb="16" eb="18">
      <t>ヒツヨウ</t>
    </rPh>
    <rPh sb="19" eb="21">
      <t>ケイヒ</t>
    </rPh>
    <rPh sb="23" eb="25">
      <t>タイショウ</t>
    </rPh>
    <rPh sb="29" eb="31">
      <t>キョウツウ</t>
    </rPh>
    <phoneticPr fontId="1"/>
  </si>
  <si>
    <r>
      <t>ア　利用者の受入れに係る連絡調整，職員確保に必要な経費　　</t>
    </r>
    <r>
      <rPr>
        <b/>
        <u/>
        <sz val="10"/>
        <color theme="1"/>
        <rFont val="ＭＳ 明朝"/>
        <family val="1"/>
        <charset val="128"/>
      </rPr>
      <t>●対象サービス共通</t>
    </r>
    <rPh sb="2" eb="5">
      <t>リヨウシャ</t>
    </rPh>
    <rPh sb="6" eb="8">
      <t>ウケイ</t>
    </rPh>
    <rPh sb="10" eb="11">
      <t>カカ</t>
    </rPh>
    <rPh sb="12" eb="14">
      <t>レンラク</t>
    </rPh>
    <rPh sb="14" eb="16">
      <t>チョウセイ</t>
    </rPh>
    <rPh sb="17" eb="19">
      <t>ショクイン</t>
    </rPh>
    <rPh sb="19" eb="21">
      <t>カクホ</t>
    </rPh>
    <rPh sb="22" eb="24">
      <t>ヒツヨウ</t>
    </rPh>
    <rPh sb="25" eb="27">
      <t>ケイヒ</t>
    </rPh>
    <rPh sb="30" eb="32">
      <t>タイショウ</t>
    </rPh>
    <rPh sb="36" eb="38">
      <t>キョウツウ</t>
    </rPh>
    <phoneticPr fontId="1"/>
  </si>
  <si>
    <t>（参考）対象経費の例</t>
    <rPh sb="1" eb="3">
      <t>サンコウ</t>
    </rPh>
    <rPh sb="4" eb="6">
      <t>タイショウ</t>
    </rPh>
    <rPh sb="6" eb="8">
      <t>ケイヒ</t>
    </rPh>
    <rPh sb="9" eb="10">
      <t>レイ</t>
    </rPh>
    <phoneticPr fontId="1"/>
  </si>
  <si>
    <t>　その他（　　　　　　　　　　　　　　　　　　　　　　　　　　　　　　　　　　　　　　　　　　　　　</t>
    <rPh sb="3" eb="4">
      <t>タ</t>
    </rPh>
    <phoneticPr fontId="1"/>
  </si>
  <si>
    <t>事業所名</t>
    <rPh sb="0" eb="3">
      <t>ジギョウショ</t>
    </rPh>
    <rPh sb="3" eb="4">
      <t>メイ</t>
    </rPh>
    <phoneticPr fontId="1"/>
  </si>
  <si>
    <t>サービス種別</t>
    <rPh sb="4" eb="6">
      <t>シュベツ</t>
    </rPh>
    <phoneticPr fontId="1"/>
  </si>
  <si>
    <t>（１）「継続支援」</t>
    <rPh sb="4" eb="6">
      <t>ケイゾク</t>
    </rPh>
    <rPh sb="6" eb="8">
      <t>シエン</t>
    </rPh>
    <phoneticPr fontId="1"/>
  </si>
  <si>
    <t>基準単価</t>
    <rPh sb="0" eb="2">
      <t>キジュン</t>
    </rPh>
    <rPh sb="2" eb="4">
      <t>タンカ</t>
    </rPh>
    <phoneticPr fontId="1"/>
  </si>
  <si>
    <t>所要額</t>
    <rPh sb="0" eb="2">
      <t>ショヨウ</t>
    </rPh>
    <rPh sb="2" eb="3">
      <t>ガク</t>
    </rPh>
    <phoneticPr fontId="1"/>
  </si>
  <si>
    <t>申請額</t>
    <rPh sb="0" eb="3">
      <t>シンセイガク</t>
    </rPh>
    <phoneticPr fontId="1"/>
  </si>
  <si>
    <t>（２）「連携支援」</t>
    <rPh sb="4" eb="6">
      <t>レンケイ</t>
    </rPh>
    <rPh sb="6" eb="8">
      <t>シエン</t>
    </rPh>
    <phoneticPr fontId="1"/>
  </si>
  <si>
    <t>申請額計</t>
    <rPh sb="0" eb="3">
      <t>シンセイガク</t>
    </rPh>
    <rPh sb="3" eb="4">
      <t>ケイ</t>
    </rPh>
    <phoneticPr fontId="1"/>
  </si>
  <si>
    <t>（単位：千円）</t>
    <rPh sb="1" eb="3">
      <t>タンイ</t>
    </rPh>
    <rPh sb="4" eb="6">
      <t>センエン</t>
    </rPh>
    <phoneticPr fontId="1"/>
  </si>
  <si>
    <t>該当要件</t>
    <rPh sb="0" eb="2">
      <t>ガイトウ</t>
    </rPh>
    <rPh sb="2" eb="4">
      <t>ヨウケン</t>
    </rPh>
    <phoneticPr fontId="1"/>
  </si>
  <si>
    <t>（２）「連携支援」の補助対象経費</t>
    <rPh sb="4" eb="6">
      <t>レンケイ</t>
    </rPh>
    <rPh sb="6" eb="8">
      <t>シエン</t>
    </rPh>
    <rPh sb="10" eb="12">
      <t>ホジョ</t>
    </rPh>
    <rPh sb="12" eb="14">
      <t>タイショウ</t>
    </rPh>
    <rPh sb="14" eb="16">
      <t>ケイヒ</t>
    </rPh>
    <phoneticPr fontId="1"/>
  </si>
  <si>
    <t>　　追加で必要となる人材確保</t>
    <rPh sb="2" eb="4">
      <t>ツイカ</t>
    </rPh>
    <rPh sb="5" eb="7">
      <t>ヒツヨウ</t>
    </rPh>
    <rPh sb="10" eb="12">
      <t>ジンザイ</t>
    </rPh>
    <rPh sb="12" eb="14">
      <t>カクホ</t>
    </rPh>
    <phoneticPr fontId="1"/>
  </si>
  <si>
    <t>　　職員の応援派遣</t>
    <rPh sb="2" eb="4">
      <t>ショクイン</t>
    </rPh>
    <rPh sb="5" eb="7">
      <t>オウエン</t>
    </rPh>
    <rPh sb="7" eb="9">
      <t>ハケン</t>
    </rPh>
    <phoneticPr fontId="1"/>
  </si>
  <si>
    <t>　　訪問実施に必要な人材確保</t>
    <rPh sb="2" eb="4">
      <t>ホウモン</t>
    </rPh>
    <rPh sb="4" eb="6">
      <t>ジッシ</t>
    </rPh>
    <rPh sb="7" eb="9">
      <t>ヒツヨウ</t>
    </rPh>
    <rPh sb="10" eb="12">
      <t>ジンザイ</t>
    </rPh>
    <rPh sb="12" eb="14">
      <t>カクホ</t>
    </rPh>
    <phoneticPr fontId="1"/>
  </si>
  <si>
    <t>　　訪問実施に必要な車両等の確保</t>
    <rPh sb="2" eb="4">
      <t>ホウモン</t>
    </rPh>
    <rPh sb="4" eb="6">
      <t>ジッシ</t>
    </rPh>
    <rPh sb="7" eb="9">
      <t>ヒツヨウ</t>
    </rPh>
    <rPh sb="10" eb="12">
      <t>シャリョウ</t>
    </rPh>
    <rPh sb="12" eb="13">
      <t>トウ</t>
    </rPh>
    <rPh sb="14" eb="16">
      <t>カクホ</t>
    </rPh>
    <phoneticPr fontId="1"/>
  </si>
  <si>
    <t>　　居宅介護職員等による同行指導</t>
    <rPh sb="2" eb="4">
      <t>キョタク</t>
    </rPh>
    <rPh sb="4" eb="6">
      <t>カイゴ</t>
    </rPh>
    <rPh sb="6" eb="8">
      <t>ショクイン</t>
    </rPh>
    <rPh sb="8" eb="9">
      <t>トウ</t>
    </rPh>
    <rPh sb="12" eb="14">
      <t>ドウコウ</t>
    </rPh>
    <rPh sb="14" eb="16">
      <t>シドウ</t>
    </rPh>
    <phoneticPr fontId="1"/>
  </si>
  <si>
    <t>居宅介護事業所の職員による同行指導に係る費用</t>
    <rPh sb="0" eb="2">
      <t>キョタク</t>
    </rPh>
    <rPh sb="2" eb="4">
      <t>カイゴ</t>
    </rPh>
    <rPh sb="4" eb="7">
      <t>ジギョウショ</t>
    </rPh>
    <rPh sb="8" eb="10">
      <t>ショクイン</t>
    </rPh>
    <rPh sb="13" eb="15">
      <t>ドウコウ</t>
    </rPh>
    <rPh sb="15" eb="17">
      <t>シドウ</t>
    </rPh>
    <rPh sb="18" eb="19">
      <t>カカ</t>
    </rPh>
    <rPh sb="20" eb="22">
      <t>ヒヨウ</t>
    </rPh>
    <phoneticPr fontId="1"/>
  </si>
  <si>
    <t>連携事業所から派遣された職員への謝金等</t>
    <rPh sb="0" eb="2">
      <t>レンケイ</t>
    </rPh>
    <rPh sb="2" eb="5">
      <t>ジギョウショ</t>
    </rPh>
    <rPh sb="7" eb="9">
      <t>ハケン</t>
    </rPh>
    <rPh sb="12" eb="14">
      <t>ショクイン</t>
    </rPh>
    <rPh sb="16" eb="18">
      <t>シャキン</t>
    </rPh>
    <rPh sb="18" eb="19">
      <t>トウ</t>
    </rPh>
    <phoneticPr fontId="1"/>
  </si>
  <si>
    <t>京都市障害福祉サービス等事業者に対する継続支援事業補助金交付申請書</t>
    <rPh sb="0" eb="3">
      <t>キョウトシ</t>
    </rPh>
    <rPh sb="3" eb="5">
      <t>ショウガイ</t>
    </rPh>
    <rPh sb="5" eb="7">
      <t>フクシ</t>
    </rPh>
    <rPh sb="11" eb="12">
      <t>トウ</t>
    </rPh>
    <rPh sb="12" eb="15">
      <t>ジギョウシャ</t>
    </rPh>
    <rPh sb="16" eb="17">
      <t>タイ</t>
    </rPh>
    <rPh sb="19" eb="21">
      <t>ケイゾク</t>
    </rPh>
    <rPh sb="21" eb="23">
      <t>シエン</t>
    </rPh>
    <rPh sb="23" eb="25">
      <t>ジギョウ</t>
    </rPh>
    <rPh sb="25" eb="27">
      <t>ホジョ</t>
    </rPh>
    <rPh sb="27" eb="28">
      <t>キン</t>
    </rPh>
    <rPh sb="28" eb="30">
      <t>コウフ</t>
    </rPh>
    <rPh sb="30" eb="33">
      <t>シンセイショ</t>
    </rPh>
    <phoneticPr fontId="1"/>
  </si>
  <si>
    <t>名称</t>
    <rPh sb="0" eb="2">
      <t>メイショウ</t>
    </rPh>
    <phoneticPr fontId="1"/>
  </si>
  <si>
    <t>所在地</t>
    <rPh sb="0" eb="3">
      <t>ショザイチ</t>
    </rPh>
    <phoneticPr fontId="1"/>
  </si>
  <si>
    <t>（宛先）京都市長</t>
    <rPh sb="1" eb="3">
      <t>アテサキ</t>
    </rPh>
    <rPh sb="4" eb="7">
      <t>キョウトシ</t>
    </rPh>
    <rPh sb="7" eb="8">
      <t>オサ</t>
    </rPh>
    <phoneticPr fontId="1"/>
  </si>
  <si>
    <t>申請者</t>
    <rPh sb="0" eb="3">
      <t>シンセイシャ</t>
    </rPh>
    <phoneticPr fontId="1"/>
  </si>
  <si>
    <t>補助の区分</t>
    <rPh sb="0" eb="2">
      <t>ホジョ</t>
    </rPh>
    <rPh sb="3" eb="5">
      <t>クブン</t>
    </rPh>
    <phoneticPr fontId="1"/>
  </si>
  <si>
    <t>（１）障害福祉サービス等事業所のサービス継続支援</t>
    <rPh sb="3" eb="5">
      <t>ショウガイ</t>
    </rPh>
    <rPh sb="5" eb="7">
      <t>フクシ</t>
    </rPh>
    <rPh sb="11" eb="12">
      <t>トウ</t>
    </rPh>
    <rPh sb="12" eb="15">
      <t>ジギョウショ</t>
    </rPh>
    <rPh sb="20" eb="22">
      <t>ケイゾク</t>
    </rPh>
    <rPh sb="22" eb="24">
      <t>シエン</t>
    </rPh>
    <phoneticPr fontId="1"/>
  </si>
  <si>
    <t>（２）障害福祉サービス等事業所との連携支援</t>
    <rPh sb="3" eb="5">
      <t>ショウガイ</t>
    </rPh>
    <rPh sb="5" eb="7">
      <t>フクシ</t>
    </rPh>
    <rPh sb="11" eb="12">
      <t>トウ</t>
    </rPh>
    <rPh sb="12" eb="14">
      <t>ジギョウ</t>
    </rPh>
    <rPh sb="14" eb="15">
      <t>ショ</t>
    </rPh>
    <rPh sb="17" eb="19">
      <t>レンケイ</t>
    </rPh>
    <rPh sb="19" eb="21">
      <t>シエン</t>
    </rPh>
    <phoneticPr fontId="1"/>
  </si>
  <si>
    <t>交付申請額</t>
    <rPh sb="0" eb="2">
      <t>コウフ</t>
    </rPh>
    <rPh sb="2" eb="5">
      <t>シンセイガク</t>
    </rPh>
    <phoneticPr fontId="1"/>
  </si>
  <si>
    <t>（添付書類）</t>
    <rPh sb="1" eb="3">
      <t>テンプ</t>
    </rPh>
    <rPh sb="3" eb="5">
      <t>ショルイ</t>
    </rPh>
    <phoneticPr fontId="1"/>
  </si>
  <si>
    <t>（第１号様式）</t>
    <rPh sb="1" eb="2">
      <t>ダイ</t>
    </rPh>
    <rPh sb="3" eb="4">
      <t>ゴウ</t>
    </rPh>
    <rPh sb="4" eb="6">
      <t>ヨウシキ</t>
    </rPh>
    <phoneticPr fontId="1"/>
  </si>
  <si>
    <t>日</t>
    <rPh sb="0" eb="1">
      <t>ニチ</t>
    </rPh>
    <phoneticPr fontId="1"/>
  </si>
  <si>
    <t>月</t>
    <rPh sb="0" eb="1">
      <t>ガツ</t>
    </rPh>
    <phoneticPr fontId="1"/>
  </si>
  <si>
    <t>年</t>
    <rPh sb="0" eb="1">
      <t>ネン</t>
    </rPh>
    <phoneticPr fontId="1"/>
  </si>
  <si>
    <t>令和</t>
    <rPh sb="0" eb="2">
      <t>レイワ</t>
    </rPh>
    <phoneticPr fontId="1"/>
  </si>
  <si>
    <t>＜次項に進む前に次の手順にて入力内容を確認してください。＞
　手順１　選択した要件番号について，貴事業所が「補助の区分」の対象となるか確認してください。
　手順２　もし，貴事業所が対象とならない「補助の区分」を選択している場合は，前項「２」からやり直してください。
　手順３　確認ができましたら，対象となる「補助の区分」について，次項「４」に経費の内訳を入力してください。</t>
    <rPh sb="1" eb="3">
      <t>ジコウ</t>
    </rPh>
    <rPh sb="4" eb="5">
      <t>スス</t>
    </rPh>
    <rPh sb="6" eb="7">
      <t>マエ</t>
    </rPh>
    <rPh sb="8" eb="9">
      <t>ツギ</t>
    </rPh>
    <rPh sb="10" eb="12">
      <t>テジュン</t>
    </rPh>
    <rPh sb="14" eb="16">
      <t>ニュウリョク</t>
    </rPh>
    <rPh sb="16" eb="18">
      <t>ナイヨウ</t>
    </rPh>
    <rPh sb="19" eb="21">
      <t>カクニン</t>
    </rPh>
    <rPh sb="31" eb="33">
      <t>テジュン</t>
    </rPh>
    <rPh sb="35" eb="37">
      <t>センタク</t>
    </rPh>
    <rPh sb="39" eb="41">
      <t>ヨウケン</t>
    </rPh>
    <rPh sb="41" eb="43">
      <t>バンゴウ</t>
    </rPh>
    <rPh sb="48" eb="49">
      <t>キ</t>
    </rPh>
    <rPh sb="49" eb="52">
      <t>ジギョウショ</t>
    </rPh>
    <rPh sb="54" eb="56">
      <t>ホジョ</t>
    </rPh>
    <rPh sb="57" eb="59">
      <t>クブン</t>
    </rPh>
    <rPh sb="61" eb="63">
      <t>タイショウ</t>
    </rPh>
    <rPh sb="67" eb="69">
      <t>カクニン</t>
    </rPh>
    <rPh sb="78" eb="80">
      <t>テジュン</t>
    </rPh>
    <rPh sb="85" eb="86">
      <t>キ</t>
    </rPh>
    <rPh sb="86" eb="89">
      <t>ジギョウショ</t>
    </rPh>
    <rPh sb="90" eb="92">
      <t>タイショウ</t>
    </rPh>
    <rPh sb="98" eb="100">
      <t>ホジョ</t>
    </rPh>
    <rPh sb="101" eb="103">
      <t>クブン</t>
    </rPh>
    <rPh sb="105" eb="107">
      <t>センタク</t>
    </rPh>
    <rPh sb="111" eb="113">
      <t>バアイ</t>
    </rPh>
    <rPh sb="115" eb="116">
      <t>ゼン</t>
    </rPh>
    <rPh sb="116" eb="117">
      <t>コウ</t>
    </rPh>
    <rPh sb="124" eb="125">
      <t>ナオ</t>
    </rPh>
    <rPh sb="134" eb="136">
      <t>テジュン</t>
    </rPh>
    <rPh sb="138" eb="140">
      <t>カクニン</t>
    </rPh>
    <rPh sb="148" eb="150">
      <t>タイショウ</t>
    </rPh>
    <rPh sb="154" eb="156">
      <t>ホジョ</t>
    </rPh>
    <rPh sb="157" eb="159">
      <t>クブン</t>
    </rPh>
    <rPh sb="171" eb="173">
      <t>ケイヒ</t>
    </rPh>
    <rPh sb="174" eb="176">
      <t>ウチワケ</t>
    </rPh>
    <rPh sb="177" eb="179">
      <t>ニュウリョク</t>
    </rPh>
    <phoneticPr fontId="1"/>
  </si>
  <si>
    <t>事業所番号</t>
  </si>
  <si>
    <t>ｻｰﾋﾞｽ種類</t>
  </si>
  <si>
    <t>障害者支援施設</t>
  </si>
  <si>
    <t>事業所名</t>
  </si>
  <si>
    <t>事業所郵便番号</t>
  </si>
  <si>
    <t>事業所所在地1</t>
  </si>
  <si>
    <t>事業所所在地2</t>
  </si>
  <si>
    <t>事業所所在地3</t>
  </si>
  <si>
    <t>事業所電話</t>
  </si>
  <si>
    <t>事業所FAX</t>
  </si>
  <si>
    <t>事業所の種別</t>
  </si>
  <si>
    <t>従たる事業所等名</t>
  </si>
  <si>
    <t>従たる事業所等〒</t>
  </si>
  <si>
    <t>従たる事業所等所在地1</t>
  </si>
  <si>
    <t>従たる事業所等所在地2</t>
  </si>
  <si>
    <t>従たる事業所等所在地3</t>
  </si>
  <si>
    <t>従たる事業所等電話</t>
  </si>
  <si>
    <t>指定後状態名</t>
  </si>
  <si>
    <t>指定年月日</t>
  </si>
  <si>
    <t>指定有効期限日</t>
  </si>
  <si>
    <t>法人(設置者)名</t>
  </si>
  <si>
    <t>法人(設置者)〒</t>
  </si>
  <si>
    <t>法人(設置者)所在地1</t>
  </si>
  <si>
    <t>法人(設置者)所在地2</t>
  </si>
  <si>
    <t>法人(設置者)所在地3</t>
  </si>
  <si>
    <t>法人(設置者)電話</t>
  </si>
  <si>
    <t>代表者名</t>
  </si>
  <si>
    <t>居宅介護</t>
  </si>
  <si>
    <t>ＮＰＯ法人福祉総合相談支援サービス　サムライ</t>
  </si>
  <si>
    <t>6150932</t>
  </si>
  <si>
    <t>京都府京都市右京区</t>
  </si>
  <si>
    <t>梅津上田町４６－２２</t>
  </si>
  <si>
    <t>075-406-5956</t>
  </si>
  <si>
    <t>提供中</t>
  </si>
  <si>
    <t>特定非営利活動法人福祉総合相談支援サービス　サムライ</t>
  </si>
  <si>
    <t>6291114</t>
  </si>
  <si>
    <t>京都府船井郡京丹波町</t>
  </si>
  <si>
    <t>升谷宮ノ奥１００番地２</t>
  </si>
  <si>
    <t>下西　まゆみ</t>
  </si>
  <si>
    <t>サービスセンターふらっぷ</t>
  </si>
  <si>
    <t>6168045</t>
  </si>
  <si>
    <t>花園内畑町３７</t>
  </si>
  <si>
    <t>075-822-5245</t>
  </si>
  <si>
    <t>075-822-5246</t>
  </si>
  <si>
    <t>社会福祉法人なづな学園</t>
  </si>
  <si>
    <t>6050877</t>
  </si>
  <si>
    <t>京都府京都市東山区</t>
  </si>
  <si>
    <t>渋谷通大和大路東入二丁目上新シ町３７２番地</t>
  </si>
  <si>
    <t>075-561-3355</t>
  </si>
  <si>
    <t>安田　行雄</t>
  </si>
  <si>
    <t>ニチイケアセンター右京</t>
  </si>
  <si>
    <t>6150022</t>
  </si>
  <si>
    <t>西院平町５番地</t>
  </si>
  <si>
    <t>ＪＯ－ＩＮビル６階</t>
  </si>
  <si>
    <t>075-322-3501</t>
  </si>
  <si>
    <t>075-322-3503</t>
  </si>
  <si>
    <t>株式会社ニチイ学館</t>
  </si>
  <si>
    <t>東京都千代田区</t>
  </si>
  <si>
    <t>03-3291-2121</t>
  </si>
  <si>
    <t>森　信介</t>
  </si>
  <si>
    <t>あかり</t>
  </si>
  <si>
    <t>6168443</t>
  </si>
  <si>
    <t>嵯峨観空寺明水町３３ー１</t>
  </si>
  <si>
    <t>075-863-2365</t>
  </si>
  <si>
    <t>合同会社あかり</t>
  </si>
  <si>
    <t>嵯峨観空寺明水町３３番１</t>
  </si>
  <si>
    <t>濱野　勲</t>
  </si>
  <si>
    <t>キャビック障害者居宅介護事業所</t>
  </si>
  <si>
    <t>6150907</t>
  </si>
  <si>
    <t>梅津段町８</t>
  </si>
  <si>
    <t>075-861-7878</t>
  </si>
  <si>
    <t>075-861-9100</t>
  </si>
  <si>
    <t>株式会社キャビック</t>
  </si>
  <si>
    <t>075-864-2122</t>
  </si>
  <si>
    <t>兼元　秀和</t>
  </si>
  <si>
    <t>嵐山寮ホームヘルプサービス</t>
  </si>
  <si>
    <t>6168374</t>
  </si>
  <si>
    <t>嵯峨天竜寺北造路町１７番地</t>
  </si>
  <si>
    <t>075-871-4604</t>
  </si>
  <si>
    <t>075-882-6023</t>
  </si>
  <si>
    <t>社会福祉法人嵐山寮</t>
  </si>
  <si>
    <t>嵯峨天龍寺北造路町１７番地</t>
  </si>
  <si>
    <t>075-871-0032</t>
  </si>
  <si>
    <t>寺本　演夫</t>
  </si>
  <si>
    <t>健光園あらしやまホームヘルプステーション</t>
  </si>
  <si>
    <t>6168363</t>
  </si>
  <si>
    <t>嵯峨柳田町３６－５</t>
  </si>
  <si>
    <t>075-881-0455</t>
  </si>
  <si>
    <t>075-881-0522</t>
  </si>
  <si>
    <t>社会福祉法人健光園</t>
  </si>
  <si>
    <t>6168417</t>
  </si>
  <si>
    <t>嵯峨大覚寺門前六道町１２</t>
  </si>
  <si>
    <t>075-881-0401</t>
  </si>
  <si>
    <t>NPO法人　ほっと・サービス　ゆめ</t>
  </si>
  <si>
    <t>6168153</t>
  </si>
  <si>
    <t>太秦面影町５</t>
  </si>
  <si>
    <t>サントピア太秦２０６号室</t>
  </si>
  <si>
    <t>075-864-5066</t>
  </si>
  <si>
    <t>075-606-6202</t>
  </si>
  <si>
    <t>特定非営利活動法人ほっと・サービス</t>
  </si>
  <si>
    <t>太秦面影町１４番地２４</t>
  </si>
  <si>
    <t>山田　小百合</t>
  </si>
  <si>
    <t>訪問介護事業所豊和園</t>
  </si>
  <si>
    <t>6010532</t>
  </si>
  <si>
    <t>京北上中町宮ノ下２２番地</t>
  </si>
  <si>
    <t>075-854-8808</t>
  </si>
  <si>
    <t>075-854-0966</t>
  </si>
  <si>
    <t>社会福祉法人北桑会</t>
  </si>
  <si>
    <t>075-854-0314</t>
  </si>
  <si>
    <t>溝口　武美</t>
  </si>
  <si>
    <t>居宅支援せせらぎ</t>
  </si>
  <si>
    <t>6150882</t>
  </si>
  <si>
    <t>西京極葛野町２</t>
  </si>
  <si>
    <t>075-321-6905</t>
  </si>
  <si>
    <t>075-321-6903</t>
  </si>
  <si>
    <t>公益社団法人京都市身体障害児者父母の会連合会</t>
  </si>
  <si>
    <t>075-321-6902</t>
  </si>
  <si>
    <t>岡　千栄子</t>
  </si>
  <si>
    <t>ケアサービスおりづる</t>
  </si>
  <si>
    <t>6168223</t>
  </si>
  <si>
    <t>常盤西町１９番地２７</t>
  </si>
  <si>
    <t>075-882-6541</t>
  </si>
  <si>
    <t>075-882-6549</t>
  </si>
  <si>
    <t>株式会社ＪＡＭＥＣＳ</t>
  </si>
  <si>
    <t>075-861-4976</t>
  </si>
  <si>
    <t>中村　英弘</t>
  </si>
  <si>
    <t>社会福祉法人京都福祉サービス協会太秦事務所</t>
  </si>
  <si>
    <t>6168216</t>
  </si>
  <si>
    <t>常盤一ノ井町８－３</t>
  </si>
  <si>
    <t>カリオン大町１階</t>
  </si>
  <si>
    <t>075-873-2945</t>
  </si>
  <si>
    <t>075-873-2947</t>
  </si>
  <si>
    <t>社会福祉法人京都福祉サービス協会</t>
  </si>
  <si>
    <t>6008127</t>
  </si>
  <si>
    <t>京都府京都市下京区</t>
  </si>
  <si>
    <t>西木屋町通上ノ口上る梅湊町８３－１</t>
  </si>
  <si>
    <t>ひと・まち交流館京都４階</t>
  </si>
  <si>
    <t>075-354-8745</t>
  </si>
  <si>
    <t>ホームヘルパーステーションさくら</t>
  </si>
  <si>
    <t>6010251</t>
  </si>
  <si>
    <t>京北周山町上寺田１番地の１</t>
  </si>
  <si>
    <t>075-855-1510</t>
  </si>
  <si>
    <t>075-852-1173</t>
  </si>
  <si>
    <t>京北商工会</t>
  </si>
  <si>
    <t>075-852-0348</t>
  </si>
  <si>
    <t>矢谷　仁史</t>
  </si>
  <si>
    <t>ニチイケアセンター嵯峨野</t>
  </si>
  <si>
    <t>6168317</t>
  </si>
  <si>
    <t>嵯峨野神ノ木町３２－１</t>
  </si>
  <si>
    <t>レノヴァシオン嵯峨野１０２号</t>
  </si>
  <si>
    <t>075-863-0030</t>
  </si>
  <si>
    <t>075-863-0031</t>
  </si>
  <si>
    <t>向日葵</t>
  </si>
  <si>
    <t>6150057</t>
  </si>
  <si>
    <t>西院東貝川町３２・３３</t>
  </si>
  <si>
    <t>スクリーン３２３３　２１３号</t>
  </si>
  <si>
    <t>075-874-5492</t>
  </si>
  <si>
    <t>075-874-5497</t>
  </si>
  <si>
    <t>株式会社空遊</t>
  </si>
  <si>
    <t>小森　猛</t>
  </si>
  <si>
    <t>居宅介護事業所まーぶる</t>
  </si>
  <si>
    <t>西京極葛野町３９番地</t>
  </si>
  <si>
    <t>075-874-5639</t>
  </si>
  <si>
    <t>075-874-5640</t>
  </si>
  <si>
    <t>特定非営利活動法人まーぶる</t>
  </si>
  <si>
    <t>福富　恵美子</t>
  </si>
  <si>
    <t>潮音</t>
  </si>
  <si>
    <t>6168085</t>
  </si>
  <si>
    <t>太秦安井松本町１－９</t>
  </si>
  <si>
    <t>075-811-6501</t>
  </si>
  <si>
    <t>075-811-6502</t>
  </si>
  <si>
    <t>特定非営利活動法人麗山</t>
  </si>
  <si>
    <t>6018422</t>
  </si>
  <si>
    <t>京都府京都市南区</t>
  </si>
  <si>
    <t>西九条針小路町２１番地</t>
  </si>
  <si>
    <t>075-811-1960</t>
  </si>
  <si>
    <t>パーソナルアシスタンス支援会</t>
  </si>
  <si>
    <t>西院平町６番地３</t>
  </si>
  <si>
    <t>三喜ビル</t>
  </si>
  <si>
    <t>075-874-7356</t>
  </si>
  <si>
    <t>特定非営利活動法人えがく</t>
  </si>
  <si>
    <t>加古　雄一</t>
  </si>
  <si>
    <t>居宅支援サービス　ぱすてる</t>
  </si>
  <si>
    <t>6168165</t>
  </si>
  <si>
    <t>太秦桂ケ原町９－２０</t>
  </si>
  <si>
    <t>075-862-1580</t>
  </si>
  <si>
    <t>特定非営利活動法人ぱすてる</t>
  </si>
  <si>
    <t>太秦桂ヶ原町９番２０号</t>
  </si>
  <si>
    <t>アースサポート京都</t>
  </si>
  <si>
    <t>6150026</t>
  </si>
  <si>
    <t>西院北矢掛町１番地１１</t>
  </si>
  <si>
    <t>075-323-3211</t>
  </si>
  <si>
    <t>075-323-3210</t>
  </si>
  <si>
    <t>アースサポート株式会社</t>
  </si>
  <si>
    <t>1510071</t>
  </si>
  <si>
    <t>東京都渋谷区</t>
  </si>
  <si>
    <t>本町一丁目４番１４号</t>
  </si>
  <si>
    <t>03-3377-1100</t>
  </si>
  <si>
    <t>森山　典明</t>
  </si>
  <si>
    <t>ニチイケアセンター天神川</t>
  </si>
  <si>
    <t>6150901</t>
  </si>
  <si>
    <t>梅津南広町９３番</t>
  </si>
  <si>
    <t>075-863-5602</t>
  </si>
  <si>
    <t>075-864-6728</t>
  </si>
  <si>
    <t>ヘルパーステーション　エルケアー</t>
  </si>
  <si>
    <t>6150056</t>
  </si>
  <si>
    <t>西院西貝川町６４番地</t>
  </si>
  <si>
    <t>075-863-0008</t>
  </si>
  <si>
    <t>075-863-0222</t>
  </si>
  <si>
    <t>有限会社エルケアー</t>
  </si>
  <si>
    <t>水谷　くみ子</t>
  </si>
  <si>
    <t>6150862</t>
  </si>
  <si>
    <t>西京極西大丸町３５番地</t>
  </si>
  <si>
    <t>訪問介護事業所　ゆとり</t>
  </si>
  <si>
    <t>6150861</t>
  </si>
  <si>
    <t>西京極野田町１８番地１</t>
  </si>
  <si>
    <t>075-754-6200</t>
  </si>
  <si>
    <t>075-754-6201</t>
  </si>
  <si>
    <t>有限会社ゆとりけん</t>
  </si>
  <si>
    <t>6150845</t>
  </si>
  <si>
    <t>西京極末広町６番地の１</t>
  </si>
  <si>
    <t>ルミエール西京極２１７</t>
  </si>
  <si>
    <t>山本　由美子</t>
  </si>
  <si>
    <t>あやとりホームヘルパーステーション天神川</t>
  </si>
  <si>
    <t>西院西貝川町９６</t>
  </si>
  <si>
    <t>075-861-2015</t>
  </si>
  <si>
    <t>075-861-2016</t>
  </si>
  <si>
    <t>あやとり株式会社</t>
  </si>
  <si>
    <t>6038375</t>
  </si>
  <si>
    <t>京都府京都市北区</t>
  </si>
  <si>
    <t>衣笠天神森町３４番地の４</t>
  </si>
  <si>
    <t>075-465-5226</t>
  </si>
  <si>
    <t>浅井　康男</t>
  </si>
  <si>
    <t>障がい者支援事業所　時のベル</t>
  </si>
  <si>
    <t>6150036</t>
  </si>
  <si>
    <t>西院太田町７０番地３</t>
  </si>
  <si>
    <t>075-312-7575</t>
  </si>
  <si>
    <t>075-323-7764</t>
  </si>
  <si>
    <t>特定非営利活動法人時のベル</t>
  </si>
  <si>
    <t>島田　純一郎</t>
  </si>
  <si>
    <t>ヘルパーステーション京都あんしん倶楽部</t>
  </si>
  <si>
    <t>6150877</t>
  </si>
  <si>
    <t>西京極西衣手町９番地</t>
  </si>
  <si>
    <t>ショウエイハウス１０１号室</t>
  </si>
  <si>
    <t>075-963-6820</t>
  </si>
  <si>
    <t>075-320-2877</t>
  </si>
  <si>
    <t>株式会社和の音</t>
  </si>
  <si>
    <t>6150933</t>
  </si>
  <si>
    <t>梅津後藤町２９番地６</t>
  </si>
  <si>
    <t>手塚　万紀子</t>
  </si>
  <si>
    <t>ヘルパーステーション　グレース</t>
  </si>
  <si>
    <t>6150851</t>
  </si>
  <si>
    <t>西京極西池田町１３－７</t>
  </si>
  <si>
    <t>豊成ビル２Ｆ</t>
  </si>
  <si>
    <t>075-963-6901</t>
  </si>
  <si>
    <t>075-963-6902</t>
  </si>
  <si>
    <t>ディバイングレース株式会社</t>
  </si>
  <si>
    <t>6150816</t>
  </si>
  <si>
    <t>西京極東町８番地</t>
  </si>
  <si>
    <t>松山　尚樹</t>
  </si>
  <si>
    <t>訪問介護エス・フォー西院</t>
  </si>
  <si>
    <t>西院東貝川町１３</t>
  </si>
  <si>
    <t>レガシー２５　１階</t>
  </si>
  <si>
    <t>075-963-6928</t>
  </si>
  <si>
    <t>075-963-6927</t>
  </si>
  <si>
    <t>株式会社エス・フォー</t>
  </si>
  <si>
    <t>西院東貝川町１３番地</t>
  </si>
  <si>
    <t>井藤　宗樹</t>
  </si>
  <si>
    <t>ヘルパーステーション　ルイ</t>
  </si>
  <si>
    <t>6168151</t>
  </si>
  <si>
    <t>太秦帷子ケ辻町１１番地７２</t>
  </si>
  <si>
    <t>075-406-0518</t>
  </si>
  <si>
    <t>075-406-0528</t>
  </si>
  <si>
    <t>ヘルパーステーションルイ合同会社</t>
  </si>
  <si>
    <t>福島　久子</t>
  </si>
  <si>
    <t>えんげる</t>
  </si>
  <si>
    <t>6168112</t>
  </si>
  <si>
    <t>太秦木ノ下町１２－５１</t>
  </si>
  <si>
    <t>レジェンド太秦１０３号</t>
  </si>
  <si>
    <t>075-406-7175</t>
  </si>
  <si>
    <t>075-406-7176</t>
  </si>
  <si>
    <t>合同会社甲斐</t>
  </si>
  <si>
    <t>6068264</t>
  </si>
  <si>
    <t>京都府京都市左京区</t>
  </si>
  <si>
    <t>北白川小倉町１０１番地</t>
  </si>
  <si>
    <t>075-706-7424</t>
  </si>
  <si>
    <t>宮野　博</t>
  </si>
  <si>
    <t>ヘルパーステーション　ソイル</t>
  </si>
  <si>
    <t>6150055</t>
  </si>
  <si>
    <t>西院西田町２</t>
  </si>
  <si>
    <t>洛西マンションＮｏ．２　Ｔ１０６号</t>
  </si>
  <si>
    <t>075-314-0055</t>
  </si>
  <si>
    <t>075-314-0056</t>
  </si>
  <si>
    <t>株式会社赤と七</t>
  </si>
  <si>
    <t>西院西田町２番地</t>
  </si>
  <si>
    <t>ケアサポートくじゃく</t>
  </si>
  <si>
    <t>6168184</t>
  </si>
  <si>
    <t>075-406-5381</t>
  </si>
  <si>
    <t>075-406-5383</t>
  </si>
  <si>
    <t>合同会社くじゃく</t>
  </si>
  <si>
    <t>雀部　晴彦</t>
  </si>
  <si>
    <t>ヘルパーステーションかどの</t>
  </si>
  <si>
    <t>かどの株式会社</t>
  </si>
  <si>
    <t>アドナース西院　訪問介護</t>
  </si>
  <si>
    <t>6150003</t>
  </si>
  <si>
    <t>西院西今田町１０番地</t>
  </si>
  <si>
    <t>ウエストインコスモ１Ｆ-２号</t>
  </si>
  <si>
    <t>075-874-3917</t>
  </si>
  <si>
    <t>075-874-3918</t>
  </si>
  <si>
    <t>株式会社アドナース</t>
  </si>
  <si>
    <t>6101146</t>
  </si>
  <si>
    <t>京都府京都市西京区</t>
  </si>
  <si>
    <t>大原野西境谷町二丁目１４番地１０</t>
  </si>
  <si>
    <t>鎌田　智広</t>
  </si>
  <si>
    <t>麗山　嵐山</t>
  </si>
  <si>
    <t>6168367</t>
  </si>
  <si>
    <t>嵯峨北堀町２９－４</t>
  </si>
  <si>
    <t>075-863-1300</t>
  </si>
  <si>
    <t>075-863-1301</t>
  </si>
  <si>
    <t>075-202-5393</t>
  </si>
  <si>
    <t>特定非営利活動法人自宅生活応援団ぴかピカ</t>
  </si>
  <si>
    <t>6210023</t>
  </si>
  <si>
    <t>京都府亀岡市</t>
  </si>
  <si>
    <t>曽我部町寺広畑29番地1</t>
  </si>
  <si>
    <t>0771-22-2132</t>
  </si>
  <si>
    <t>二階堂　道廣</t>
  </si>
  <si>
    <t>訪問介護まごのて京北</t>
  </si>
  <si>
    <t>京北周山町西丁田３５番地１</t>
  </si>
  <si>
    <t>075-283-0310</t>
  </si>
  <si>
    <t>075-283-0311</t>
  </si>
  <si>
    <t>株式会社コネクションサポート</t>
  </si>
  <si>
    <t>一ノ尾　和輝</t>
  </si>
  <si>
    <t>訪問介護リブラ</t>
  </si>
  <si>
    <t>6150841</t>
  </si>
  <si>
    <t>西京極火打畑町１－９</t>
  </si>
  <si>
    <t>アムズ西京極１Ｆ</t>
  </si>
  <si>
    <t>075-925-5500</t>
  </si>
  <si>
    <t>075-925-5210</t>
  </si>
  <si>
    <t>合同会社スマイル</t>
  </si>
  <si>
    <t>西京極火打畑町１番地９</t>
  </si>
  <si>
    <t>早瀬　和泉</t>
  </si>
  <si>
    <t>株式会社やさしい手京都北　西院訪問介護事業所</t>
  </si>
  <si>
    <t>6150024</t>
  </si>
  <si>
    <t>西院矢掛町３２</t>
  </si>
  <si>
    <t>ＳＯＭビル２階</t>
  </si>
  <si>
    <t>075-321-8341</t>
  </si>
  <si>
    <t>075-321-8340</t>
  </si>
  <si>
    <t>株式会社やさしい手京都北</t>
  </si>
  <si>
    <t>6008146</t>
  </si>
  <si>
    <t>七条通河原町西入材木町４７８番地</t>
  </si>
  <si>
    <t>075-343-4193</t>
  </si>
  <si>
    <t>松井　常孝</t>
  </si>
  <si>
    <t>えん</t>
  </si>
  <si>
    <t>6168123</t>
  </si>
  <si>
    <t>太秦海正寺町３番地１８</t>
  </si>
  <si>
    <t>西京都マンション１０１号</t>
  </si>
  <si>
    <t>075-865-6052</t>
  </si>
  <si>
    <t>株式会社えふくる</t>
  </si>
  <si>
    <t>竹中　知恵子</t>
  </si>
  <si>
    <t>ヘルパーステーションごりき</t>
  </si>
  <si>
    <t>6150885</t>
  </si>
  <si>
    <t>075-754-6873</t>
  </si>
  <si>
    <t>075-754-6837</t>
  </si>
  <si>
    <t>株式会社五力</t>
  </si>
  <si>
    <t>渡邉　祐一</t>
  </si>
  <si>
    <t>大阪府大阪市中央区</t>
  </si>
  <si>
    <t>訪問介護事業所こうめ</t>
  </si>
  <si>
    <t>西京極西池田町１３－２</t>
  </si>
  <si>
    <t>林ビル２０１</t>
  </si>
  <si>
    <t>075-325-4888</t>
  </si>
  <si>
    <t>075-325-4877</t>
  </si>
  <si>
    <t>株式会社ＩＭＡＴＯＫＵ</t>
  </si>
  <si>
    <t>5440023</t>
  </si>
  <si>
    <t>大阪府大阪市生野区</t>
  </si>
  <si>
    <t>林寺六丁目8番21号</t>
  </si>
  <si>
    <t>06-4301-8123</t>
  </si>
  <si>
    <t>徳上　洋之</t>
  </si>
  <si>
    <t>ニチイケアセンター北梅津</t>
  </si>
  <si>
    <t>6150917</t>
  </si>
  <si>
    <t>梅津西浦町１６　ハイツライラック１階</t>
  </si>
  <si>
    <t>075-873-1255</t>
  </si>
  <si>
    <t>075-882-0622</t>
  </si>
  <si>
    <t>ニチイケアセンター鹿王院</t>
  </si>
  <si>
    <t>075-863-2484</t>
  </si>
  <si>
    <t>075-864-2404</t>
  </si>
  <si>
    <t>訪問介護事業所たまねぎ</t>
  </si>
  <si>
    <t>6168161</t>
  </si>
  <si>
    <t>太秦東蜂岡町２レックスつばき第６ビル３－Ａ</t>
  </si>
  <si>
    <t>075-777-2799</t>
  </si>
  <si>
    <t>075-320-5397</t>
  </si>
  <si>
    <t>株式会社共に生きる訪問介護事業所たまねぎ</t>
  </si>
  <si>
    <t>土屋　泰彦</t>
  </si>
  <si>
    <t>京都生協右京ホームヘルプサービス</t>
  </si>
  <si>
    <t>6168185</t>
  </si>
  <si>
    <t>太秦開日町１０－６</t>
  </si>
  <si>
    <t>075-882-0294</t>
  </si>
  <si>
    <t>075-882-4459</t>
  </si>
  <si>
    <t>京都生活協同組合</t>
  </si>
  <si>
    <t>6018382</t>
  </si>
  <si>
    <t>吉祥院石原上川原町１番地２</t>
  </si>
  <si>
    <t>075-672-6304</t>
  </si>
  <si>
    <t>畑　忠男</t>
  </si>
  <si>
    <t>株式会社らいぶ</t>
  </si>
  <si>
    <t>太秦安井松本町１番地２</t>
  </si>
  <si>
    <t>075-823-6085</t>
  </si>
  <si>
    <t>渡邉　恭孝</t>
  </si>
  <si>
    <t>075-823-6095</t>
  </si>
  <si>
    <t>訪問介護まごのて右京</t>
  </si>
  <si>
    <t>西京極午塚町５０番地１</t>
  </si>
  <si>
    <t>075-874-6262</t>
  </si>
  <si>
    <t>075-874-6258</t>
  </si>
  <si>
    <t>グリーンライフ株式会社</t>
  </si>
  <si>
    <t>中村　豪史</t>
  </si>
  <si>
    <t>共同生活援助</t>
  </si>
  <si>
    <t>6150034</t>
  </si>
  <si>
    <t>075-322-5075</t>
  </si>
  <si>
    <t>075-312-5790</t>
  </si>
  <si>
    <t>休止</t>
  </si>
  <si>
    <t>ＮＰＯ法人京都福祉会心理学実践研究所</t>
  </si>
  <si>
    <t>西院西寿町14番地の1大和ビル３階</t>
  </si>
  <si>
    <t>加藤　威</t>
  </si>
  <si>
    <t>ケアホームあおぞらはうす</t>
  </si>
  <si>
    <t>6150001</t>
  </si>
  <si>
    <t>075-841-8338</t>
  </si>
  <si>
    <t>075-841-8334</t>
  </si>
  <si>
    <t>社会福祉法人京都聴覚言語障害者福祉協会</t>
  </si>
  <si>
    <t>6048437</t>
  </si>
  <si>
    <t>京都府京都市中京区</t>
  </si>
  <si>
    <t>西ノ京東中合町２番地</t>
  </si>
  <si>
    <t>高田　英一</t>
  </si>
  <si>
    <t>ホームかしの木</t>
  </si>
  <si>
    <t>6168072</t>
  </si>
  <si>
    <t>ハートフルトポスノア</t>
  </si>
  <si>
    <t>075-432-8717</t>
  </si>
  <si>
    <t>特定非営利活動法人ハートフルトポス</t>
  </si>
  <si>
    <t>6038437</t>
  </si>
  <si>
    <t>大宮開町２１番地</t>
  </si>
  <si>
    <t>坪倉　正史</t>
  </si>
  <si>
    <t>グループホームやちよ荘</t>
  </si>
  <si>
    <t>京北周山町上ノ段１９－２</t>
  </si>
  <si>
    <t>075-852-1657</t>
  </si>
  <si>
    <t>特定非営利活動法人しゃくなげ</t>
  </si>
  <si>
    <t>6010262</t>
  </si>
  <si>
    <t>京北細野町東ノ垣内３０番地</t>
  </si>
  <si>
    <t>075-744-6209</t>
  </si>
  <si>
    <t>左賀　政文</t>
  </si>
  <si>
    <t>ホーム花園</t>
  </si>
  <si>
    <t>花園内畑町３７番地</t>
  </si>
  <si>
    <t>グループホームぷらり</t>
  </si>
  <si>
    <t>西院西田町１９番</t>
  </si>
  <si>
    <t>075-321-6600</t>
  </si>
  <si>
    <t>ＷＩＴＨ　京</t>
  </si>
  <si>
    <t>西院上今田町２０番３</t>
  </si>
  <si>
    <t>075-811-2310</t>
  </si>
  <si>
    <t>社会福祉法人みやこ</t>
  </si>
  <si>
    <t>6150031</t>
  </si>
  <si>
    <t>西院高田町２０番地</t>
  </si>
  <si>
    <t>075-321-8880</t>
  </si>
  <si>
    <t>石橋　進一</t>
  </si>
  <si>
    <t>6168268</t>
  </si>
  <si>
    <t>梅ケ畑古田町１２番地</t>
  </si>
  <si>
    <t>075-406-5970</t>
  </si>
  <si>
    <t>新明ハウス</t>
  </si>
  <si>
    <t>6150864</t>
  </si>
  <si>
    <t>西京極新明町３８</t>
  </si>
  <si>
    <t>075-748-9226</t>
  </si>
  <si>
    <t>特定非営利活動法人いくせい京都</t>
  </si>
  <si>
    <t>6048441</t>
  </si>
  <si>
    <t>西ノ京西中合町６１番地１</t>
  </si>
  <si>
    <t>075-812-3500</t>
  </si>
  <si>
    <t>計画相談支援</t>
  </si>
  <si>
    <t>相談支援事業所京都育成会</t>
  </si>
  <si>
    <t>西京極新明町３８－３</t>
  </si>
  <si>
    <t>075-322-1074</t>
  </si>
  <si>
    <t>075-322-1071</t>
  </si>
  <si>
    <t>一般社団法人京都手をつなぐ育成会</t>
  </si>
  <si>
    <t>075-322-1070</t>
  </si>
  <si>
    <t>京都市西部障害者地域生活支援センター「うきょう」</t>
  </si>
  <si>
    <t>6150094</t>
  </si>
  <si>
    <t>山ノ内北ノ口町５番地１</t>
  </si>
  <si>
    <t>ラ・ポーム田中１階</t>
  </si>
  <si>
    <t>075-813-1922</t>
  </si>
  <si>
    <t>社会福祉法人京都総合福祉協会</t>
  </si>
  <si>
    <t>6060846</t>
  </si>
  <si>
    <t>下鴨北野々神町２６番地</t>
  </si>
  <si>
    <t>北山ふれあいセンター内</t>
  </si>
  <si>
    <t>075-702-3730</t>
  </si>
  <si>
    <t>西村　潔</t>
  </si>
  <si>
    <t>相談支援事業所とも</t>
  </si>
  <si>
    <t>6168372</t>
  </si>
  <si>
    <t>嵯峨天龍寺広道町３番地の４</t>
  </si>
  <si>
    <t>075-864-6302</t>
  </si>
  <si>
    <t>075-864-6303</t>
  </si>
  <si>
    <t>社会福祉法人全国手話研修センター</t>
  </si>
  <si>
    <t>嵯峨天龍寺広道町３番地４</t>
  </si>
  <si>
    <t>075-873-2646</t>
  </si>
  <si>
    <t>黒﨑　信幸</t>
  </si>
  <si>
    <t>独立行政法人国立病院機構宇多野病院</t>
  </si>
  <si>
    <t>6168255</t>
  </si>
  <si>
    <t>鳴滝音戸山町８</t>
  </si>
  <si>
    <t>075-461-5121</t>
  </si>
  <si>
    <t>075-464-0027</t>
  </si>
  <si>
    <t>梶　龍兒</t>
  </si>
  <si>
    <t>相談支援せせらぎ</t>
  </si>
  <si>
    <t>那須　徹朗</t>
  </si>
  <si>
    <t>6168105</t>
  </si>
  <si>
    <t>075-873-5353</t>
  </si>
  <si>
    <t>075-864-4753</t>
  </si>
  <si>
    <t>相談支援事業所　加音</t>
  </si>
  <si>
    <t>6150863</t>
  </si>
  <si>
    <t>西京極堤町２４</t>
  </si>
  <si>
    <t>075-313-5528</t>
  </si>
  <si>
    <t>075-200-5210</t>
  </si>
  <si>
    <t>特定非営利活動法人加音</t>
  </si>
  <si>
    <t>西京極堤町２４番地</t>
  </si>
  <si>
    <t>北村　正樹</t>
  </si>
  <si>
    <t>京都希望の家</t>
  </si>
  <si>
    <t>西院西寿町14　大和ビル２階３階</t>
  </si>
  <si>
    <t>太秦面影町５番地</t>
  </si>
  <si>
    <t>サントピア太秦　２０６号室</t>
  </si>
  <si>
    <t>京北やまぐにの郷</t>
  </si>
  <si>
    <t>6010314</t>
  </si>
  <si>
    <t>京北大野町菖蒲ヶ回互１０番地の２</t>
  </si>
  <si>
    <t>075-853-0571</t>
  </si>
  <si>
    <t>075-853-0372</t>
  </si>
  <si>
    <t>社会福祉法人京都杉の木会</t>
  </si>
  <si>
    <t>井上　和也</t>
  </si>
  <si>
    <t>キャビック相談支援事業所　つばさ</t>
  </si>
  <si>
    <t>075-861-4141</t>
  </si>
  <si>
    <t>やまぶき共同作業所</t>
  </si>
  <si>
    <t>6168125</t>
  </si>
  <si>
    <t>075-873-1370</t>
  </si>
  <si>
    <t>075-873-1371</t>
  </si>
  <si>
    <t>特定非営利活動法人山吹の会</t>
  </si>
  <si>
    <t>太秦組石町10番地</t>
  </si>
  <si>
    <t>ぱれっと</t>
  </si>
  <si>
    <t>6168025</t>
  </si>
  <si>
    <t>075-463-0580</t>
  </si>
  <si>
    <t>075-463-0581</t>
  </si>
  <si>
    <t>特定非営利活動法人夢いろ</t>
  </si>
  <si>
    <t>相談支援　ぱすてる</t>
  </si>
  <si>
    <t>常盤一ノ井町８番地の３</t>
  </si>
  <si>
    <t>相談支援センターまごのて右京</t>
  </si>
  <si>
    <t>相談支援事業所グレース</t>
  </si>
  <si>
    <t>相談支援事業所プレジール</t>
  </si>
  <si>
    <t>西京極新明町３番地</t>
  </si>
  <si>
    <t>075-874-2490</t>
  </si>
  <si>
    <t>075-874-2491</t>
  </si>
  <si>
    <t>株式会社Ｌｉｋｅ　Ｃｏｍｐａｎｙ</t>
  </si>
  <si>
    <t>上田　亜子</t>
  </si>
  <si>
    <t>特定相談支援事業所　大樹</t>
  </si>
  <si>
    <t>梅津南広町７３－２</t>
  </si>
  <si>
    <t>075-863-1522</t>
  </si>
  <si>
    <t>075-863-1523</t>
  </si>
  <si>
    <t>特定非営利活動法人トラストダンク</t>
  </si>
  <si>
    <t>椋田　享芳</t>
  </si>
  <si>
    <t>特定相談支援事業所ＵＰ　ＴＯ</t>
  </si>
  <si>
    <t>6150061</t>
  </si>
  <si>
    <t>西院乾町７０番地１</t>
  </si>
  <si>
    <t>ＪＯ－ＩＮジェミニビル４０５号室</t>
  </si>
  <si>
    <t>075-325-0607</t>
  </si>
  <si>
    <t>075-325-0608</t>
  </si>
  <si>
    <t>一般社団法人ＵＰ　ＴＯ</t>
  </si>
  <si>
    <t>髙木　一矢</t>
  </si>
  <si>
    <t>指定特定相談支援事業所　いっけんや</t>
  </si>
  <si>
    <t>西院乾町４８番地６</t>
  </si>
  <si>
    <t>075-950-0680</t>
  </si>
  <si>
    <t>075-874-5263</t>
  </si>
  <si>
    <t>株式会社居場所</t>
  </si>
  <si>
    <t>小出　享一</t>
  </si>
  <si>
    <t>ケアプランナーイーズ</t>
  </si>
  <si>
    <t>6150924</t>
  </si>
  <si>
    <t>梅津尻溝町８番地　タウンハイツ嵐山１０４号室</t>
  </si>
  <si>
    <t>075-812-9991</t>
  </si>
  <si>
    <t>075-812-9992</t>
  </si>
  <si>
    <t>一般社団法人ライフエキスパート</t>
  </si>
  <si>
    <t>梅津尻溝町８番地　タウンハイツ嵐山５１４</t>
  </si>
  <si>
    <t>08071946423</t>
  </si>
  <si>
    <t>北山　実</t>
  </si>
  <si>
    <t>行動援護</t>
  </si>
  <si>
    <t>施設入所支援</t>
  </si>
  <si>
    <t>自立訓練(生活訓練)</t>
  </si>
  <si>
    <t>きょうとＷＡＫＵＷＡＫＵ座</t>
  </si>
  <si>
    <t>6168224</t>
  </si>
  <si>
    <t>常盤窪町18</t>
  </si>
  <si>
    <t>にしがきビル２階</t>
  </si>
  <si>
    <t>075-873-1774</t>
  </si>
  <si>
    <t>075-862-4061</t>
  </si>
  <si>
    <t>特定非営利活動法人ピィアールピィきょうと</t>
  </si>
  <si>
    <t>山本　幸博</t>
  </si>
  <si>
    <t>健光園デイサービスセンター</t>
  </si>
  <si>
    <t>075-864-5801</t>
  </si>
  <si>
    <t>075-882-3410</t>
  </si>
  <si>
    <t>(福)健光園</t>
  </si>
  <si>
    <t>小國　英夫</t>
  </si>
  <si>
    <t>京北デイサービスセンター</t>
  </si>
  <si>
    <t>京北上中町宮ノ下２２</t>
  </si>
  <si>
    <t>0771-54-0813</t>
  </si>
  <si>
    <t>0771-54-1005</t>
  </si>
  <si>
    <t>(福）北桑会</t>
  </si>
  <si>
    <t>0771-54-0314</t>
  </si>
  <si>
    <t>溝口　勝</t>
  </si>
  <si>
    <t>就労移行支援</t>
  </si>
  <si>
    <t>就労継続支援(Ａ型)</t>
  </si>
  <si>
    <t>就労支援センターとも</t>
  </si>
  <si>
    <t>株式会社ひかり　キアーロ事業所</t>
  </si>
  <si>
    <t>6150805</t>
  </si>
  <si>
    <t>西京極東池田町２３</t>
  </si>
  <si>
    <t>川崎ハウス２号館　１０３号室</t>
  </si>
  <si>
    <t>075-754-6688</t>
  </si>
  <si>
    <t>075-754-6689</t>
  </si>
  <si>
    <t>株式会社　ひかり</t>
  </si>
  <si>
    <t>6170835</t>
  </si>
  <si>
    <t>京都府長岡京市</t>
  </si>
  <si>
    <t>城の里１２－９</t>
  </si>
  <si>
    <t>080-41676388</t>
  </si>
  <si>
    <t>東　信子</t>
  </si>
  <si>
    <t>パッショーネ</t>
  </si>
  <si>
    <t>6168382</t>
  </si>
  <si>
    <t>嵯峨天龍寺角倉町７－１３</t>
  </si>
  <si>
    <t>075-366-6877</t>
  </si>
  <si>
    <t>特定非営利活動法人　京都難病支援パッショーネ</t>
  </si>
  <si>
    <t>上野山　裕久</t>
  </si>
  <si>
    <t>合同会社　就労サポート梅の宮</t>
  </si>
  <si>
    <t>6150936</t>
  </si>
  <si>
    <t>梅津林口町５番地６８</t>
  </si>
  <si>
    <t>075-864-5370</t>
  </si>
  <si>
    <t>075-873-0851</t>
  </si>
  <si>
    <t>合同会社就労サポート梅の宮</t>
  </si>
  <si>
    <t>廣田　延夫</t>
  </si>
  <si>
    <t>プレジール</t>
  </si>
  <si>
    <t>３ＵＰ</t>
  </si>
  <si>
    <t>6168337</t>
  </si>
  <si>
    <t>嵯峨明星町５－４</t>
  </si>
  <si>
    <t>ボンエルフ嵐山１階</t>
  </si>
  <si>
    <t>075-406-0478</t>
  </si>
  <si>
    <t>株式会社サンアップ</t>
  </si>
  <si>
    <t>6040005</t>
  </si>
  <si>
    <t>玉植町２２１番地</t>
  </si>
  <si>
    <t>075-231-3741</t>
  </si>
  <si>
    <t>木村　直正</t>
  </si>
  <si>
    <t>Ｔｈｏｕｇｈｔｆｕｌ</t>
  </si>
  <si>
    <t>6150921</t>
  </si>
  <si>
    <t>梅津フケノ川町１５－７</t>
  </si>
  <si>
    <t>075-322-8322</t>
  </si>
  <si>
    <t>株式会社絆</t>
  </si>
  <si>
    <t>西院東貝川町５</t>
  </si>
  <si>
    <t>丁　邦治</t>
  </si>
  <si>
    <t>ばなな</t>
  </si>
  <si>
    <t>6150052</t>
  </si>
  <si>
    <t>西院清水町１６６－１</t>
  </si>
  <si>
    <t>075-321-0123</t>
  </si>
  <si>
    <t>075-321-0124</t>
  </si>
  <si>
    <t>合同会社牧</t>
  </si>
  <si>
    <t>6048873</t>
  </si>
  <si>
    <t>壬生花井町１－４</t>
  </si>
  <si>
    <t>牧　和也</t>
  </si>
  <si>
    <t>就労継続支援(Ｂ型)</t>
  </si>
  <si>
    <t>一般社団法人京都手をつなぐ育成会自立センター竹屋町工房</t>
  </si>
  <si>
    <t>西京極新明町３８番地３</t>
  </si>
  <si>
    <t>075-322-1072</t>
  </si>
  <si>
    <t>京都市うずまさ学園</t>
  </si>
  <si>
    <t>みやこ西院作業所</t>
  </si>
  <si>
    <t>西院高田町２０</t>
  </si>
  <si>
    <t>321-5588</t>
  </si>
  <si>
    <t>従たる事業所等</t>
  </si>
  <si>
    <t>缶入パン製造センター</t>
  </si>
  <si>
    <t>6048856</t>
  </si>
  <si>
    <t>壬生西大竹町１７</t>
  </si>
  <si>
    <t>加音　西京極作業所</t>
  </si>
  <si>
    <t>075-811-1961</t>
  </si>
  <si>
    <t>しゃくなげ共同作業所</t>
  </si>
  <si>
    <t>075-744-6219</t>
  </si>
  <si>
    <t>ＫＯＴＯ　ＫＯＴＯ</t>
  </si>
  <si>
    <t>西院東貝川町２９番地</t>
  </si>
  <si>
    <t>田中ビル３，４階</t>
  </si>
  <si>
    <t>075-322-0066</t>
  </si>
  <si>
    <t>株式会社ＫＯＴＯ　ＫＯＴＯ</t>
  </si>
  <si>
    <t>6150054</t>
  </si>
  <si>
    <t>西院月双町７１番地４</t>
  </si>
  <si>
    <t>075-313-0476</t>
  </si>
  <si>
    <t>藤重　雪野</t>
  </si>
  <si>
    <t>就労支援事業所　ひこばえ</t>
  </si>
  <si>
    <t>特定非営利活動法人フォーラムひこばえ</t>
  </si>
  <si>
    <t>6168208</t>
  </si>
  <si>
    <t>宇多野福王子町45番地2</t>
  </si>
  <si>
    <t>075-463-0438</t>
  </si>
  <si>
    <t>わーくすぺーす　大樹</t>
  </si>
  <si>
    <t>梅津南広町73-2</t>
  </si>
  <si>
    <t>就労定着支援</t>
  </si>
  <si>
    <t>重度訪問介護</t>
  </si>
  <si>
    <t>生活介護</t>
  </si>
  <si>
    <t>家族応援団めだかの学校</t>
  </si>
  <si>
    <t>6168093</t>
  </si>
  <si>
    <t>御室竪町２５－７</t>
  </si>
  <si>
    <t>075-467-7800</t>
  </si>
  <si>
    <t>075-467-2007</t>
  </si>
  <si>
    <t>日本ケアサポート株式会社</t>
  </si>
  <si>
    <t>6038487</t>
  </si>
  <si>
    <t>大北山原谷乾町１９９番地２</t>
  </si>
  <si>
    <t>075-467-2001</t>
  </si>
  <si>
    <t>山本　順一</t>
  </si>
  <si>
    <t>京都市太秦障害者デイサービスセンター</t>
  </si>
  <si>
    <t>重度障害者通所介護じゅらく</t>
  </si>
  <si>
    <t>075-321-6832</t>
  </si>
  <si>
    <t>デイサービスぽぽろ</t>
  </si>
  <si>
    <t>075-874-5617</t>
  </si>
  <si>
    <t>めだかの学校五条</t>
  </si>
  <si>
    <t>6150047</t>
  </si>
  <si>
    <t>西院六反田町2番地</t>
  </si>
  <si>
    <t>アメニティー京都二番館１－１・２</t>
  </si>
  <si>
    <t>075-325-1105</t>
  </si>
  <si>
    <t>デイ・センター　トランク</t>
  </si>
  <si>
    <t>6150913</t>
  </si>
  <si>
    <t>梅津南上田町２８</t>
  </si>
  <si>
    <t>075-205-5361</t>
  </si>
  <si>
    <t>075-205-5360</t>
  </si>
  <si>
    <t>ひこばえｍｅ</t>
  </si>
  <si>
    <t>短期入所</t>
  </si>
  <si>
    <t>ショートステイせせらぎ</t>
  </si>
  <si>
    <t>0771-53-0571</t>
  </si>
  <si>
    <t>ショートステイぽれぽれ</t>
  </si>
  <si>
    <t>地域移行支援</t>
  </si>
  <si>
    <t>地域定着支援</t>
  </si>
  <si>
    <t>同行援護</t>
  </si>
  <si>
    <t>療養介護</t>
  </si>
  <si>
    <t>社会福祉法人京都福祉サービス協会西七条事務所</t>
  </si>
  <si>
    <t>6008888</t>
  </si>
  <si>
    <t>西七条八幡町２９番地</t>
  </si>
  <si>
    <t>075-315-7277</t>
  </si>
  <si>
    <t>075-315-7250</t>
  </si>
  <si>
    <t>株式会社キョウトアイケアサービス</t>
  </si>
  <si>
    <t>6008216</t>
  </si>
  <si>
    <t>新町通七条下る東塩小路町５９３</t>
  </si>
  <si>
    <t>トラスコクリスタルビル９階</t>
  </si>
  <si>
    <t>075-342-3300</t>
  </si>
  <si>
    <t>075-342-3001</t>
  </si>
  <si>
    <t>東塩小路町５９３</t>
  </si>
  <si>
    <t>千馬　敏郎</t>
  </si>
  <si>
    <t>びう京都介護サービス</t>
  </si>
  <si>
    <t>6008492</t>
  </si>
  <si>
    <t>四条通新町東入月鉾町４７番地３</t>
  </si>
  <si>
    <t>四条新町ビル３階</t>
  </si>
  <si>
    <t>075-229-6111</t>
  </si>
  <si>
    <t>075-222-2521</t>
  </si>
  <si>
    <t>株式会社バンイースウエスト</t>
  </si>
  <si>
    <t>四条通新町東入月鋒町４７番地３</t>
  </si>
  <si>
    <t>小林　勝吉</t>
  </si>
  <si>
    <t>ニチイケアセンター京都駅前</t>
  </si>
  <si>
    <t>6008322</t>
  </si>
  <si>
    <t>西洞院通五条下る小柳町５１３－２</t>
  </si>
  <si>
    <t>五条久保田ビル５階</t>
  </si>
  <si>
    <t>075-342-3123</t>
  </si>
  <si>
    <t>075-342-3124</t>
  </si>
  <si>
    <t>つばき自立支援事業所</t>
  </si>
  <si>
    <t>6008174</t>
  </si>
  <si>
    <t>サピエンスコート烏丸七条１Ｆ西側</t>
  </si>
  <si>
    <t>075-352-5280</t>
  </si>
  <si>
    <t>075-352-5291</t>
  </si>
  <si>
    <t>株式会社悠愛</t>
  </si>
  <si>
    <t>不明門通花屋町下る高槻町３４６番０の２</t>
  </si>
  <si>
    <t>075-352-5287</t>
  </si>
  <si>
    <t>宮田　悠喜</t>
  </si>
  <si>
    <t>サポート愛</t>
  </si>
  <si>
    <t>6008053</t>
  </si>
  <si>
    <t>富小路綾小路下る塗師屋町８２番地の２</t>
  </si>
  <si>
    <t>075-351-3910</t>
  </si>
  <si>
    <t>075-351-3916</t>
  </si>
  <si>
    <t>株式会社祥永</t>
  </si>
  <si>
    <t>坂井　禧夫</t>
  </si>
  <si>
    <t>医療法人啓信会ヘルパーステーションリエゾン四条</t>
  </si>
  <si>
    <t>6008497</t>
  </si>
  <si>
    <t>醒ヶ井通四条下ル高野堂町４０６－１</t>
  </si>
  <si>
    <t>075-353-6114</t>
  </si>
  <si>
    <t>075-351-6778</t>
  </si>
  <si>
    <t>医療法人啓信会</t>
  </si>
  <si>
    <t>6100101</t>
  </si>
  <si>
    <t>京都府城陽市</t>
  </si>
  <si>
    <t>平川西六反２６番地１</t>
  </si>
  <si>
    <t>0774-56-8131</t>
  </si>
  <si>
    <t>中野　博美</t>
  </si>
  <si>
    <t>福祉サービス事業所　ホップ松原</t>
  </si>
  <si>
    <t>075-351-1790</t>
  </si>
  <si>
    <t>株式会社ホップ松原</t>
  </si>
  <si>
    <t>山下　裕史</t>
  </si>
  <si>
    <t>訪問介護　ふたふみ</t>
  </si>
  <si>
    <t>6008863</t>
  </si>
  <si>
    <t>七条御所ノ内本町６２番地１</t>
  </si>
  <si>
    <t>075-204-6703</t>
  </si>
  <si>
    <t>075-204-4485</t>
  </si>
  <si>
    <t>株式会社ふたふみ</t>
  </si>
  <si>
    <t>鈴木　年彦</t>
  </si>
  <si>
    <t>ヘルパーステーション　ロカ</t>
  </si>
  <si>
    <t>6008208</t>
  </si>
  <si>
    <t>小稲荷町２３番地</t>
  </si>
  <si>
    <t>075-361-6388</t>
  </si>
  <si>
    <t>075-708-2322</t>
  </si>
  <si>
    <t>合同会社ロカ</t>
  </si>
  <si>
    <t>津田　有美</t>
  </si>
  <si>
    <t>介護プラス訪問介護事業所</t>
  </si>
  <si>
    <t>6008802</t>
  </si>
  <si>
    <t>中堂寺櫛笥町１８－２</t>
  </si>
  <si>
    <t>くしげ五条３０５号室</t>
  </si>
  <si>
    <t>075-406-5497</t>
  </si>
  <si>
    <t>075-406-5398</t>
  </si>
  <si>
    <t>合同会社介護プラス</t>
  </si>
  <si>
    <t>6168246</t>
  </si>
  <si>
    <t>鳴滝川西町２０番地２０</t>
  </si>
  <si>
    <t>075-464-8138</t>
  </si>
  <si>
    <t>大久保　誠人</t>
  </si>
  <si>
    <t>訪問介護まごのて下京</t>
  </si>
  <si>
    <t>6008108</t>
  </si>
  <si>
    <t>五条通新町西入西錺屋町１８番地</t>
  </si>
  <si>
    <t>トミタビル２階</t>
  </si>
  <si>
    <t>075-284-0250</t>
  </si>
  <si>
    <t>075-284-0251</t>
  </si>
  <si>
    <t>ほっと株式会社</t>
  </si>
  <si>
    <t>石田　嵩明</t>
  </si>
  <si>
    <t>ケア２１西七条</t>
  </si>
  <si>
    <t>6008861</t>
  </si>
  <si>
    <t>七条御所ノ内北町９０</t>
  </si>
  <si>
    <t>三輝ビル１階１０３号室</t>
  </si>
  <si>
    <t>075-325-1921</t>
  </si>
  <si>
    <t>075-322-9101</t>
  </si>
  <si>
    <t>株式会社ケア２１</t>
  </si>
  <si>
    <t>5300003</t>
  </si>
  <si>
    <t>大阪府大阪市北区</t>
  </si>
  <si>
    <t>堂島二丁目２番２号</t>
  </si>
  <si>
    <t>06-7167-7721</t>
  </si>
  <si>
    <t>介護ステーション三協</t>
  </si>
  <si>
    <t>6008884</t>
  </si>
  <si>
    <t>西七条南衣田町２７－２</t>
  </si>
  <si>
    <t>075-322-6670</t>
  </si>
  <si>
    <t>075-322-6671</t>
  </si>
  <si>
    <t>株式会社三協システム</t>
  </si>
  <si>
    <t>西七条南衣田町２７番地２</t>
  </si>
  <si>
    <t>武内　和生</t>
  </si>
  <si>
    <t>訪問介護まごのて梅小路</t>
  </si>
  <si>
    <t>6008877</t>
  </si>
  <si>
    <t>西七条南西野町１２番地１</t>
  </si>
  <si>
    <t>075-279-3737</t>
  </si>
  <si>
    <t>075-279-3738</t>
  </si>
  <si>
    <t>株式会社アイケア</t>
  </si>
  <si>
    <t>6008329</t>
  </si>
  <si>
    <t>西洞院通北小路上る鍛冶屋町４３９番地</t>
  </si>
  <si>
    <t>西村　仁秀</t>
  </si>
  <si>
    <t>ヘルパーステーションＴＬＰ京都中央</t>
  </si>
  <si>
    <t>株式会社ＴＬＰ</t>
  </si>
  <si>
    <t>6078306</t>
  </si>
  <si>
    <t>京都府京都市山科区</t>
  </si>
  <si>
    <t>西野山中鳥井町４３番地５</t>
  </si>
  <si>
    <t>075-582-8231</t>
  </si>
  <si>
    <t>居宅介護支援　とらいさぽーと</t>
  </si>
  <si>
    <t>6008472</t>
  </si>
  <si>
    <t>西洞院通四条下ル妙伝寺町７２０</t>
  </si>
  <si>
    <t>光悦ビル４階</t>
  </si>
  <si>
    <t>075-741-6861</t>
  </si>
  <si>
    <t>075-741-6891</t>
  </si>
  <si>
    <t>株式会社Ｃｏｗｌｅｓ</t>
  </si>
  <si>
    <t>江田　祐紀</t>
  </si>
  <si>
    <t>居宅介護事業所　めぐみ</t>
  </si>
  <si>
    <t>七条御所ノ内北町４６－１</t>
  </si>
  <si>
    <t>ＹＵＴＯビル２Ｆ</t>
  </si>
  <si>
    <t>075-925-5558</t>
  </si>
  <si>
    <t>075-925-6166</t>
  </si>
  <si>
    <t>株式会社Ｌｅｇａｃｙ</t>
  </si>
  <si>
    <t>丸山　義和</t>
  </si>
  <si>
    <t>ニチイケアセンター梅小路北</t>
  </si>
  <si>
    <t>6008823</t>
  </si>
  <si>
    <t>薬園町１７０－４</t>
  </si>
  <si>
    <t>メゾン・ド・ココ１階</t>
  </si>
  <si>
    <t>075-354-3008</t>
  </si>
  <si>
    <t>075-341-0088</t>
  </si>
  <si>
    <t>訪問介護銭形</t>
  </si>
  <si>
    <t>6008357</t>
  </si>
  <si>
    <t>黒門通五条下る柿本町５９４番地１３</t>
  </si>
  <si>
    <t>075-353-4880</t>
  </si>
  <si>
    <t>075-353-4891</t>
  </si>
  <si>
    <t>株式会社銭形</t>
  </si>
  <si>
    <t>上野　眞司</t>
  </si>
  <si>
    <t>訪問介護サービス十色</t>
  </si>
  <si>
    <t>6008446</t>
  </si>
  <si>
    <t>堀之内町２６９－７</t>
  </si>
  <si>
    <t>京桝屋ビル１階</t>
  </si>
  <si>
    <t>075-741-8440</t>
  </si>
  <si>
    <t>075-741-8441</t>
  </si>
  <si>
    <t>有限会社カスタネット</t>
  </si>
  <si>
    <t>6060024</t>
  </si>
  <si>
    <t>岩倉花園町４０１番地</t>
  </si>
  <si>
    <t>075-203-2470</t>
  </si>
  <si>
    <t>藤井　久仁彦</t>
  </si>
  <si>
    <t>銭形企画ケアマネジメント事務所</t>
  </si>
  <si>
    <t>075-343-8818</t>
  </si>
  <si>
    <t>075-366-4525</t>
  </si>
  <si>
    <t>株式会社銭形企画</t>
  </si>
  <si>
    <t>黒門通五条下る柿本町５９４番地３３</t>
  </si>
  <si>
    <t>075-353-4899</t>
  </si>
  <si>
    <t>陽なた</t>
  </si>
  <si>
    <t>6008033</t>
  </si>
  <si>
    <t>寺町通仏光寺下る恵美須之町５３４</t>
  </si>
  <si>
    <t>075-353-2145</t>
  </si>
  <si>
    <t>075-353-2165</t>
  </si>
  <si>
    <t>社会福祉法人てりてりかんぱにぃ</t>
  </si>
  <si>
    <t>濵垣　誠司</t>
  </si>
  <si>
    <t>サポートセンター京都マック</t>
  </si>
  <si>
    <t>6008363</t>
  </si>
  <si>
    <t>大宮通丹波口下ル大宮三丁目１８番地</t>
  </si>
  <si>
    <t>ＭＡＣビル</t>
  </si>
  <si>
    <t>075-741-7125</t>
  </si>
  <si>
    <t>075-741-7126</t>
  </si>
  <si>
    <t>特定非営利活動法人京都マック</t>
  </si>
  <si>
    <t>相談支援事業所　ホップ松原</t>
  </si>
  <si>
    <t>相談支援事業所ワンハート</t>
  </si>
  <si>
    <t>6008383</t>
  </si>
  <si>
    <t>綾大宮町６０番地</t>
  </si>
  <si>
    <t>シェルハイム中塚１０３号</t>
  </si>
  <si>
    <t>075-406-7006</t>
  </si>
  <si>
    <t>075-320-2774</t>
  </si>
  <si>
    <t>特定非営利活動法人ワンハート</t>
  </si>
  <si>
    <t>6101106</t>
  </si>
  <si>
    <t>徳永　一樹</t>
  </si>
  <si>
    <t>相談支援事業所swallow’s nest</t>
  </si>
  <si>
    <t>6008826</t>
  </si>
  <si>
    <t>西新屋敷上之町１２４－１</t>
  </si>
  <si>
    <t>ヴィラパークサイド３０１号</t>
  </si>
  <si>
    <t>075-708-6496</t>
  </si>
  <si>
    <t>075-585-4345</t>
  </si>
  <si>
    <t>株式会社swallow’s nest</t>
  </si>
  <si>
    <t>西新屋敷上之町１２４番地１</t>
  </si>
  <si>
    <t>西村　京介</t>
  </si>
  <si>
    <t>アディクションセンター京都マック</t>
  </si>
  <si>
    <t>京都市下京老人デイサービスセンター</t>
  </si>
  <si>
    <t>6008166</t>
  </si>
  <si>
    <t>花屋町通室町西入乾町２９２</t>
  </si>
  <si>
    <t>075-341-5278</t>
  </si>
  <si>
    <t>075-361-5999</t>
  </si>
  <si>
    <t>（福）京都市社会福祉協議会</t>
  </si>
  <si>
    <t>西木屋町通上ノ口上ル梅湊町８３－１</t>
  </si>
  <si>
    <t>075-354-8740</t>
  </si>
  <si>
    <t>北川　龍市</t>
  </si>
  <si>
    <t>京都市修徳デイサービスセンター</t>
  </si>
  <si>
    <t>6008449</t>
  </si>
  <si>
    <t>新町通松原下る富永町１１０－１</t>
  </si>
  <si>
    <t>075-351-2181</t>
  </si>
  <si>
    <t>075-351-2183</t>
  </si>
  <si>
    <t>髙橋　修</t>
  </si>
  <si>
    <t>エンカレッジ京都</t>
  </si>
  <si>
    <t>6008218</t>
  </si>
  <si>
    <t>七条新町東入ル西境町１４９　サザン京都駅前ビル６Ｆ</t>
  </si>
  <si>
    <t>075-746-6688</t>
  </si>
  <si>
    <t>075-746-6640</t>
  </si>
  <si>
    <t>株式会社エンカレッジ</t>
  </si>
  <si>
    <t>5500013</t>
  </si>
  <si>
    <t>大阪府大阪市西区</t>
  </si>
  <si>
    <t>新町１－４－２６</t>
  </si>
  <si>
    <t>06-6535-8584</t>
  </si>
  <si>
    <t>窪　貴志</t>
  </si>
  <si>
    <t>ＣＲＡワークサポートセンター</t>
  </si>
  <si>
    <t>6008223</t>
  </si>
  <si>
    <t>七条通り油小路町東入ル大黒町２２７</t>
  </si>
  <si>
    <t>第２キョートビル６Ｆ</t>
  </si>
  <si>
    <t>075-353-3711</t>
  </si>
  <si>
    <t>特定非営利活動法人クリエイター育成協会</t>
  </si>
  <si>
    <t>東塩小路町６０７番１０号</t>
  </si>
  <si>
    <t>サンプレ京都ビル４Ｆ</t>
  </si>
  <si>
    <t>桒原　敏彰</t>
  </si>
  <si>
    <t>ＬＩＴＡＬＩＣＯワークス四条河原町</t>
  </si>
  <si>
    <t>6008023</t>
  </si>
  <si>
    <t>河原町通松原上ル２丁目富永町３３８番地</t>
  </si>
  <si>
    <t>京阪四条河原町ビル２Ｆ</t>
  </si>
  <si>
    <t>075-353-8861</t>
  </si>
  <si>
    <t>075-353-8862</t>
  </si>
  <si>
    <t>1530051</t>
  </si>
  <si>
    <t>東京都目黒区</t>
  </si>
  <si>
    <t>上目黒二丁目１番１号</t>
  </si>
  <si>
    <t>03-5704-7355</t>
  </si>
  <si>
    <t>ＬＩＴＡＬＩＣＯワークス　京都駅前</t>
  </si>
  <si>
    <t>七条油小路東入る大黒町２２７</t>
  </si>
  <si>
    <t>第２キョートビル１階</t>
  </si>
  <si>
    <t>075-353-4390</t>
  </si>
  <si>
    <t>075-353-4391</t>
  </si>
  <si>
    <t>スキルアップスマイル</t>
  </si>
  <si>
    <t>6008008</t>
  </si>
  <si>
    <t>四条通烏丸東入ル長刀鉾町8</t>
  </si>
  <si>
    <t>京都三井ビルディング5階</t>
  </si>
  <si>
    <t>075-708-5728</t>
  </si>
  <si>
    <t>株式会社ストーンフリー</t>
  </si>
  <si>
    <t>宮﨑　健</t>
  </si>
  <si>
    <t>ウェルビー京都四条烏丸センター</t>
  </si>
  <si>
    <t>6008493</t>
  </si>
  <si>
    <t>四条通西洞院東入郭巨山町18番地　</t>
  </si>
  <si>
    <t>ヒラオカビル2階</t>
  </si>
  <si>
    <t>075-585-5130</t>
  </si>
  <si>
    <t>075-585-5131</t>
  </si>
  <si>
    <t>ウェルビー株式会社</t>
  </si>
  <si>
    <t>1040061</t>
  </si>
  <si>
    <t>東京都中央区</t>
  </si>
  <si>
    <t>銀座二丁目３番６号</t>
  </si>
  <si>
    <t>03-6268-9542</t>
  </si>
  <si>
    <t>大田　誠</t>
  </si>
  <si>
    <t>ＬＩＴＡＬＩＣＯワークス四条大宮</t>
  </si>
  <si>
    <t>6008490</t>
  </si>
  <si>
    <t>四条大宮東入ル立中町５０２</t>
  </si>
  <si>
    <t>四条ファーストビル８階</t>
  </si>
  <si>
    <t>075-803-5650</t>
  </si>
  <si>
    <t>075-803-5651</t>
  </si>
  <si>
    <t>「手と手つないで」</t>
  </si>
  <si>
    <t>6008054</t>
  </si>
  <si>
    <t>仏光寺東町１２５</t>
  </si>
  <si>
    <t>075-748-1300</t>
  </si>
  <si>
    <t>075-748-1301</t>
  </si>
  <si>
    <t>一般社団法人あすへのとびら</t>
  </si>
  <si>
    <t>6048154</t>
  </si>
  <si>
    <t>室町通四条上ル菊水鉾町５８２番地</t>
  </si>
  <si>
    <t>田中　元子</t>
  </si>
  <si>
    <t>スパシアム京都　就労継続支援ししん</t>
  </si>
  <si>
    <t>四条大宮東入る立中町５０２　</t>
  </si>
  <si>
    <t>四条ファーストビル４階</t>
  </si>
  <si>
    <t>075-811-8056</t>
  </si>
  <si>
    <t>合同会社　シシン</t>
  </si>
  <si>
    <t>佐久間　雅美</t>
  </si>
  <si>
    <t>五条堀川ビル６階</t>
  </si>
  <si>
    <t>075-708-3999</t>
  </si>
  <si>
    <t>075-708-3990</t>
  </si>
  <si>
    <t>株式会社オリエンスカンパニー</t>
  </si>
  <si>
    <t>五条通堀川西入ル柿本町５７９番地</t>
  </si>
  <si>
    <t>大島　公一</t>
  </si>
  <si>
    <t>就労支援センターはぴねす</t>
  </si>
  <si>
    <t>七条御所ノ内本町７８</t>
  </si>
  <si>
    <t>075-313-2739</t>
  </si>
  <si>
    <t>075-313-2759</t>
  </si>
  <si>
    <t>合同会社はる</t>
  </si>
  <si>
    <t>ジョイント・ほっと</t>
  </si>
  <si>
    <t>就労継続支援事業所きょうどう</t>
  </si>
  <si>
    <t>6008141</t>
  </si>
  <si>
    <t>西木屋町七条上る新日吉町１２４－５</t>
  </si>
  <si>
    <t>075-342-5457</t>
  </si>
  <si>
    <t>社会福祉法人きょうどう</t>
  </si>
  <si>
    <t>渡守　秀治</t>
  </si>
  <si>
    <t>協働ホーム</t>
  </si>
  <si>
    <t>6008123</t>
  </si>
  <si>
    <t>三ノ宮町通上ノ口下る高宮町２３２番地１</t>
  </si>
  <si>
    <t>075-351-4200</t>
  </si>
  <si>
    <t>075-353-9504</t>
  </si>
  <si>
    <t>特定非営利活動法人無門社</t>
  </si>
  <si>
    <t>駒井　せつ</t>
  </si>
  <si>
    <t>ル・クロ　ラボ</t>
  </si>
  <si>
    <t>6008841</t>
  </si>
  <si>
    <t>朱雀正会町１番地１</t>
  </si>
  <si>
    <t>ＫＹＯＣＡ２階</t>
  </si>
  <si>
    <t>075-354-0077</t>
  </si>
  <si>
    <t>一般社団法人ＦＵＫＵＲＯ</t>
  </si>
  <si>
    <t>黒岩　功</t>
  </si>
  <si>
    <t>ワンハート</t>
  </si>
  <si>
    <t>綾大宮町60</t>
  </si>
  <si>
    <t>シェルハイム中塚103</t>
  </si>
  <si>
    <t>プティパ</t>
  </si>
  <si>
    <t>6008262</t>
  </si>
  <si>
    <t>七条通猪熊東入西八百屋町１３６番地</t>
  </si>
  <si>
    <t>ランドビル２階</t>
  </si>
  <si>
    <t>075-748-7834</t>
  </si>
  <si>
    <t>特定非営利活動法人ＳＥＥＤきょうと</t>
  </si>
  <si>
    <t>Ｎｅｓｔ　Ｌａｂ　Ｋｙｏｔｏ</t>
  </si>
  <si>
    <t>6008310</t>
  </si>
  <si>
    <t>七条新町西入ル夷之町６８６－３</t>
  </si>
  <si>
    <t>コタニビル４Ｆ</t>
  </si>
  <si>
    <t>075-748-1889</t>
  </si>
  <si>
    <t>就労定着支援事業所　ウェルビー京都四条烏丸センター</t>
  </si>
  <si>
    <t>デイサービス　銭形</t>
  </si>
  <si>
    <t>柿本町５９４－３３</t>
  </si>
  <si>
    <t>075-354-3037</t>
  </si>
  <si>
    <t>株式会社ケア・サポート上高野事業所</t>
  </si>
  <si>
    <t>6060085</t>
  </si>
  <si>
    <t>上高野隣好町１０番地</t>
  </si>
  <si>
    <t>075-708-1050</t>
  </si>
  <si>
    <t>075-708-1055</t>
  </si>
  <si>
    <t>株式会社ケア・サポート</t>
  </si>
  <si>
    <t>6040985</t>
  </si>
  <si>
    <t>麩屋町通竹屋町上る舟屋町４２３番地１</t>
  </si>
  <si>
    <t>075-744-5020</t>
  </si>
  <si>
    <t>上田　佳嗣</t>
  </si>
  <si>
    <t>6068357</t>
  </si>
  <si>
    <t>075-746-6113</t>
  </si>
  <si>
    <t>株式会社Ｍｉｃ　Ｃｏｒｐｏｒａｔｉｏｎ</t>
  </si>
  <si>
    <t>住里　彰啓</t>
  </si>
  <si>
    <t>社会福祉法人京都福祉サービス協会高野事務所</t>
  </si>
  <si>
    <t>6068103</t>
  </si>
  <si>
    <t>高野西開町５</t>
  </si>
  <si>
    <t>京都市左京合同福祉センター３階</t>
  </si>
  <si>
    <t>075-724-1231</t>
  </si>
  <si>
    <t>075-724-1186</t>
  </si>
  <si>
    <t>市原ホームヘルプ室</t>
  </si>
  <si>
    <t>6011123</t>
  </si>
  <si>
    <t>075-741-2171</t>
  </si>
  <si>
    <t>社会福祉法人市原寮</t>
  </si>
  <si>
    <t>静市市原町１２７８番地</t>
  </si>
  <si>
    <t>森　京子</t>
  </si>
  <si>
    <t>訪問介護エメロード</t>
  </si>
  <si>
    <t>6068151</t>
  </si>
  <si>
    <t>一乗寺花ノ木町４０－２</t>
  </si>
  <si>
    <t>075-707-1055</t>
  </si>
  <si>
    <t>075-707-1070</t>
  </si>
  <si>
    <t>株式会社グッドワーク</t>
  </si>
  <si>
    <t>田川　高行</t>
  </si>
  <si>
    <t>修光学園ディアコニアセンター</t>
  </si>
  <si>
    <t>6068012</t>
  </si>
  <si>
    <t>山端滝ケ鼻町３</t>
  </si>
  <si>
    <t>075-702-7991</t>
  </si>
  <si>
    <t>075-702-7992</t>
  </si>
  <si>
    <t>社会福祉法人修光学園</t>
  </si>
  <si>
    <t>6068033</t>
  </si>
  <si>
    <t>修学院山添町８－２</t>
  </si>
  <si>
    <t>075-702-1700</t>
  </si>
  <si>
    <t>森　のり子</t>
  </si>
  <si>
    <t>在宅サポート・北白川</t>
  </si>
  <si>
    <t>6068246</t>
  </si>
  <si>
    <t>北白川西平井町１４－４</t>
  </si>
  <si>
    <t>075-781-4499</t>
  </si>
  <si>
    <t>075-781-4489</t>
  </si>
  <si>
    <t>有限会社ケアリング京都</t>
  </si>
  <si>
    <t>075-781-6819</t>
  </si>
  <si>
    <t>東　隆</t>
  </si>
  <si>
    <t>株式会社光輝</t>
  </si>
  <si>
    <t>6060026</t>
  </si>
  <si>
    <t>岩倉長谷町１２５７番地２</t>
  </si>
  <si>
    <t>075-202-8784</t>
  </si>
  <si>
    <t>野村　義昭</t>
  </si>
  <si>
    <t>ニチイケアセンター左京</t>
  </si>
  <si>
    <t>6068173</t>
  </si>
  <si>
    <t>一乗寺梅ノ木町８２</t>
  </si>
  <si>
    <t>ハイデンス北大路１０４号</t>
  </si>
  <si>
    <t>075-706-6366</t>
  </si>
  <si>
    <t>075-706-6367</t>
  </si>
  <si>
    <t>ヘルプセンタースリーピース</t>
  </si>
  <si>
    <t>6068365</t>
  </si>
  <si>
    <t>新冨小路通仁王門下る讃州寺町223番地</t>
  </si>
  <si>
    <t>075-751-2711</t>
  </si>
  <si>
    <t>075-275-8736</t>
  </si>
  <si>
    <t>特定非営利活動法人スリーピース</t>
  </si>
  <si>
    <t>新富小路通仁王門下る讃州寺町２２３番地</t>
  </si>
  <si>
    <t>ルシエル三条大橋１０６</t>
  </si>
  <si>
    <t>えがおのもと</t>
  </si>
  <si>
    <t>6060813</t>
  </si>
  <si>
    <t>下鴨貴船町５１</t>
  </si>
  <si>
    <t>075-708-5208</t>
  </si>
  <si>
    <t>075-708-5216</t>
  </si>
  <si>
    <t>株式会社笑顔の素</t>
  </si>
  <si>
    <t>5200105</t>
  </si>
  <si>
    <t>滋賀県大津市</t>
  </si>
  <si>
    <t>下阪本六丁目２６番５０号</t>
  </si>
  <si>
    <t>岡本　真史</t>
  </si>
  <si>
    <t>ヘルパーステーションはあとの会</t>
  </si>
  <si>
    <t>6068221</t>
  </si>
  <si>
    <t>田中西樋ノ口町２番２５</t>
  </si>
  <si>
    <t>075-741-8625</t>
  </si>
  <si>
    <t>特定非営利活動法人障がい者はあとの会</t>
  </si>
  <si>
    <t>075-722-7597</t>
  </si>
  <si>
    <t>シルバースター訪問介護事業所</t>
  </si>
  <si>
    <t>6068104</t>
  </si>
  <si>
    <t>高野竹屋町５０－４</t>
  </si>
  <si>
    <t>日の出ハイツ１０１号室</t>
  </si>
  <si>
    <t>株式会社ぎん星</t>
  </si>
  <si>
    <t>6068111</t>
  </si>
  <si>
    <t>075-703-6473</t>
  </si>
  <si>
    <t>訪問介護まごのて左京</t>
  </si>
  <si>
    <t>6068014</t>
  </si>
  <si>
    <t>山端大塚町１６番地３４</t>
  </si>
  <si>
    <t>075-283-0055</t>
  </si>
  <si>
    <t>075-283-0056</t>
  </si>
  <si>
    <t>株式会社びりーぶ</t>
  </si>
  <si>
    <t>加藤　大祐</t>
  </si>
  <si>
    <t>友愛</t>
  </si>
  <si>
    <t>6060804</t>
  </si>
  <si>
    <t>下鴨松原町２８番地４</t>
  </si>
  <si>
    <t>075-701-5025</t>
  </si>
  <si>
    <t>有限会社友愛</t>
  </si>
  <si>
    <t>竹内　規泰</t>
  </si>
  <si>
    <t>ケアサポートいちえ</t>
  </si>
  <si>
    <t>6068026</t>
  </si>
  <si>
    <t>修学院川尻町１２番地２</t>
  </si>
  <si>
    <t>赤山ハウス１２号室</t>
  </si>
  <si>
    <t>075-754-8517</t>
  </si>
  <si>
    <t>075-754-8513</t>
  </si>
  <si>
    <t>合同会社凜色</t>
  </si>
  <si>
    <t>髙山　益子</t>
  </si>
  <si>
    <t>ケアサポート禅和</t>
  </si>
  <si>
    <t>075-741-6147</t>
  </si>
  <si>
    <t>075-741-6157</t>
  </si>
  <si>
    <t>株式会社ＣＩ．ＰＲＯＤＵＣＥ</t>
  </si>
  <si>
    <t>松坂　恒子</t>
  </si>
  <si>
    <t>公益社団法人信和会　訪問看護ステーションたんぽぽ併設ヘルパーステーションこでまり</t>
  </si>
  <si>
    <t>075-724-0173</t>
  </si>
  <si>
    <t>075-712-9139</t>
  </si>
  <si>
    <t>公益社団法人信和会</t>
  </si>
  <si>
    <t>6068226</t>
  </si>
  <si>
    <t>田中飛鳥井町８９番地</t>
  </si>
  <si>
    <t>075-712-9099</t>
  </si>
  <si>
    <t>小林　充</t>
  </si>
  <si>
    <t>さくら・介護ステーション京の森</t>
  </si>
  <si>
    <t>075-712-5870</t>
  </si>
  <si>
    <t>075-712-5877</t>
  </si>
  <si>
    <t>株式会社トイロ</t>
  </si>
  <si>
    <t>075-741-8394</t>
  </si>
  <si>
    <t>松井　辰比呂</t>
  </si>
  <si>
    <t>訪問介護まごのて下鴨</t>
  </si>
  <si>
    <t>6060816</t>
  </si>
  <si>
    <t>下鴨松ノ木町４番地</t>
  </si>
  <si>
    <t>075-277-7160</t>
  </si>
  <si>
    <t>075-277-7161</t>
  </si>
  <si>
    <t>株式会社Ｍｉｒｉｓｅ</t>
  </si>
  <si>
    <t>辻　政彦</t>
  </si>
  <si>
    <t>特定非営利活動法人ヒューマンライフサービス</t>
  </si>
  <si>
    <t>6068404</t>
  </si>
  <si>
    <t>浄土寺下南田町４１</t>
  </si>
  <si>
    <t>コーポ浄土寺１０２</t>
  </si>
  <si>
    <t>075-286-3476</t>
  </si>
  <si>
    <t>浄土寺下南田町４１番地</t>
  </si>
  <si>
    <t>075-632-5525</t>
  </si>
  <si>
    <t>吉本　新</t>
  </si>
  <si>
    <t>かしましハウス</t>
  </si>
  <si>
    <t>075-708-6471</t>
  </si>
  <si>
    <t>075-708-6472</t>
  </si>
  <si>
    <t>ｙｓＲ合同会社</t>
  </si>
  <si>
    <t>川﨑　裕美子</t>
  </si>
  <si>
    <t>ツナガリの福祉所</t>
  </si>
  <si>
    <t>6068411</t>
  </si>
  <si>
    <t>浄土寺東田町６７番地１</t>
  </si>
  <si>
    <t>ジュンヒル１０６号室</t>
  </si>
  <si>
    <t>075-741-8517</t>
  </si>
  <si>
    <t>075-741-8748</t>
  </si>
  <si>
    <t>一般社団法人ヴァリアスコネクションズ</t>
  </si>
  <si>
    <t>成實　憲一</t>
  </si>
  <si>
    <t>6060801</t>
  </si>
  <si>
    <t>下鴨宮河町５３番地２７</t>
  </si>
  <si>
    <t>075-746-7820</t>
  </si>
  <si>
    <t>075-746-7821</t>
  </si>
  <si>
    <t>株式会社祐還</t>
  </si>
  <si>
    <t>京都生協左京ホームヘルプサービス</t>
  </si>
  <si>
    <t>6060916</t>
  </si>
  <si>
    <t>松ケ崎三反長町５－２</t>
  </si>
  <si>
    <t>075-721-8841</t>
  </si>
  <si>
    <t>075-721-8852</t>
  </si>
  <si>
    <t>ひまわりと虹８</t>
  </si>
  <si>
    <t>6060034</t>
  </si>
  <si>
    <t>ヘルパースクエア高野</t>
  </si>
  <si>
    <t>高野竹屋町４６番地１</t>
  </si>
  <si>
    <t>075-703-5579</t>
  </si>
  <si>
    <t>合同会社Ａｎｚｕ</t>
  </si>
  <si>
    <t>訪問介護ステーションのぞみ</t>
  </si>
  <si>
    <t>075-744-1293</t>
  </si>
  <si>
    <t>075-744-1296</t>
  </si>
  <si>
    <t>株式会社陽まわり</t>
  </si>
  <si>
    <t>赤松　秀司</t>
  </si>
  <si>
    <t>医療法人三幸会グループホーム北山</t>
  </si>
  <si>
    <t>6060017</t>
  </si>
  <si>
    <t>岩倉上蔵町１７７番地</t>
  </si>
  <si>
    <t>075-722-7151</t>
  </si>
  <si>
    <t>医療法人三幸会</t>
  </si>
  <si>
    <t>岩倉上蔵町１２３番地</t>
  </si>
  <si>
    <t>075-721-1551</t>
  </si>
  <si>
    <t>城守　国斗</t>
  </si>
  <si>
    <t>修光学園グループホーム</t>
  </si>
  <si>
    <t>6068322</t>
  </si>
  <si>
    <t>岡崎入江町４０－１</t>
  </si>
  <si>
    <t>075-762-0222</t>
  </si>
  <si>
    <t>075-762-0255</t>
  </si>
  <si>
    <t>テンダーホーム</t>
  </si>
  <si>
    <t>6068364</t>
  </si>
  <si>
    <t>新柳馬場仁王門下ル菊鉾町３２０－８</t>
  </si>
  <si>
    <t>すみれ荘</t>
  </si>
  <si>
    <t>075-752-4636</t>
  </si>
  <si>
    <t>075-761-0955</t>
  </si>
  <si>
    <t>社会福祉法人　菊鉾会</t>
  </si>
  <si>
    <t>新柳馬場通仁王門下る菊鉾町３１６番地</t>
  </si>
  <si>
    <t>野村　睦美</t>
  </si>
  <si>
    <t>6068101</t>
  </si>
  <si>
    <t>075-722-8308</t>
  </si>
  <si>
    <t>上野　光歩</t>
  </si>
  <si>
    <t>あおいホーム</t>
  </si>
  <si>
    <t>6068336</t>
  </si>
  <si>
    <t>岡崎北御所町２５－２</t>
  </si>
  <si>
    <t>075-751-8015</t>
  </si>
  <si>
    <t>社会福祉法人葵友愛会</t>
  </si>
  <si>
    <t>岡崎北御所町２１番地の１</t>
  </si>
  <si>
    <t>075-771-3882</t>
  </si>
  <si>
    <t>飯田　正人</t>
  </si>
  <si>
    <t>京都マック・にこにこハウス</t>
  </si>
  <si>
    <t>岡崎ホーム</t>
  </si>
  <si>
    <t>6068344</t>
  </si>
  <si>
    <t>岡崎円勝寺町９１－６７</t>
  </si>
  <si>
    <t>075-802-2085</t>
  </si>
  <si>
    <t>075-802-2093</t>
  </si>
  <si>
    <t>社会福祉法人京都国際社会福祉協力会</t>
  </si>
  <si>
    <t>6128027</t>
  </si>
  <si>
    <t>京都府京都市伏見区</t>
  </si>
  <si>
    <t>桃山町本多上野８４の８番地</t>
  </si>
  <si>
    <t>075-612-1506</t>
  </si>
  <si>
    <t>所　久雄</t>
  </si>
  <si>
    <t>はあとＨｏｍｅ</t>
  </si>
  <si>
    <t>6068212</t>
  </si>
  <si>
    <t>田中里ノ内町50番地の１</t>
  </si>
  <si>
    <t>075-746-7796</t>
  </si>
  <si>
    <t>京都市北部障害者地域生活支援センター「きらリンク」</t>
  </si>
  <si>
    <t>6068416</t>
  </si>
  <si>
    <t>浄土寺上馬場町１１７－１</t>
  </si>
  <si>
    <t>ファーイースト白川通　１階中</t>
  </si>
  <si>
    <t>075-752-0106</t>
  </si>
  <si>
    <t>075-752-0107</t>
  </si>
  <si>
    <t>社会福祉法人西陣会</t>
  </si>
  <si>
    <t>6028464</t>
  </si>
  <si>
    <t>京都府京都市上京区</t>
  </si>
  <si>
    <t>元誓願寺通千本東入ル元四丁目４３０番地の２</t>
  </si>
  <si>
    <t>075-451-8971</t>
  </si>
  <si>
    <t>南大路　文子</t>
  </si>
  <si>
    <t>京都市北部障害者地域生活支援センター「らしく」</t>
  </si>
  <si>
    <t>高野蓼原町４３－１</t>
  </si>
  <si>
    <t>075-705-2850</t>
  </si>
  <si>
    <t>075-703-2705</t>
  </si>
  <si>
    <t>医療法人三幸会生活サポートセンター・相談支援事業所北山</t>
  </si>
  <si>
    <t>岩倉上蔵町１５８</t>
  </si>
  <si>
    <t>075-791-2277</t>
  </si>
  <si>
    <t>721-1821</t>
  </si>
  <si>
    <t>自立生活センタースリーピース</t>
  </si>
  <si>
    <t>あゆみ</t>
  </si>
  <si>
    <t>6011122</t>
  </si>
  <si>
    <t>静市野中町３１１番</t>
  </si>
  <si>
    <t>075-741-1919</t>
  </si>
  <si>
    <t>075-741-2211</t>
  </si>
  <si>
    <t>社会福祉法人若葉会</t>
  </si>
  <si>
    <t>静市野中町３１１</t>
  </si>
  <si>
    <t>修光学園ディアコニアセンター　相談サポート「まあるく」</t>
  </si>
  <si>
    <t>相談支援はあとの会</t>
  </si>
  <si>
    <t>ゆいまある相談支援事業所</t>
  </si>
  <si>
    <t>静市市原町７２３</t>
  </si>
  <si>
    <t>075-724-5126</t>
  </si>
  <si>
    <t>075-707-8530</t>
  </si>
  <si>
    <t>特定非営利活動法人ゆいまある</t>
  </si>
  <si>
    <t>6038002</t>
  </si>
  <si>
    <t>上賀茂神山７番９</t>
  </si>
  <si>
    <t>古田　久美子</t>
  </si>
  <si>
    <t>京都府立視力障害者福祉センター</t>
  </si>
  <si>
    <t>6060805</t>
  </si>
  <si>
    <t>下鴨森本町２１番地</t>
  </si>
  <si>
    <t>075-722-8203</t>
  </si>
  <si>
    <t>075-702-2972</t>
  </si>
  <si>
    <t>社会福祉法人京都府社会福祉事業団</t>
  </si>
  <si>
    <t>6040874</t>
  </si>
  <si>
    <t>竹屋町通烏丸東入る清水町３７５番地</t>
  </si>
  <si>
    <t>075-222-2212</t>
  </si>
  <si>
    <t>特定相談支援事業所「花水木」</t>
  </si>
  <si>
    <t>075-702-1205</t>
  </si>
  <si>
    <t>075-702-3509</t>
  </si>
  <si>
    <t>相談支援　ポラリス</t>
  </si>
  <si>
    <t>6060011</t>
  </si>
  <si>
    <t>岩倉西宮田町５２－２</t>
  </si>
  <si>
    <t>075-711-2118</t>
  </si>
  <si>
    <t>有限会社ポラリス</t>
  </si>
  <si>
    <t>6060014</t>
  </si>
  <si>
    <t>岩倉西河原町１９</t>
  </si>
  <si>
    <t>袖岡　知江子</t>
  </si>
  <si>
    <t>みらい</t>
  </si>
  <si>
    <t>075-703-8573</t>
  </si>
  <si>
    <t>特定相談支援事業所　葵</t>
  </si>
  <si>
    <t>075-761-2654</t>
  </si>
  <si>
    <t>株式会社　光輝</t>
  </si>
  <si>
    <t>よしだ</t>
  </si>
  <si>
    <t>6068315</t>
  </si>
  <si>
    <t>吉田近衛町２６番地の７２</t>
  </si>
  <si>
    <t>075-761-2250</t>
  </si>
  <si>
    <t>075-761-4940</t>
  </si>
  <si>
    <t>社会福祉法人京都育成の会</t>
  </si>
  <si>
    <t>6018469</t>
  </si>
  <si>
    <t>唐橋平垣町６４－３</t>
  </si>
  <si>
    <t>075-693-3300</t>
  </si>
  <si>
    <t>岩井　光男</t>
  </si>
  <si>
    <t>テンダーハウス＋α</t>
  </si>
  <si>
    <t>社会福祉法人菊鉾会</t>
  </si>
  <si>
    <t>特定相談支援事業所　コスモス</t>
  </si>
  <si>
    <t>075-702-1187</t>
  </si>
  <si>
    <t>075-702-1197</t>
  </si>
  <si>
    <t>特定相談支援事業所　ポッポ</t>
  </si>
  <si>
    <t>075-702-3699</t>
  </si>
  <si>
    <t>相談支援事業所　なないろ</t>
  </si>
  <si>
    <t>6011121</t>
  </si>
  <si>
    <t>静市静原町１１４４</t>
  </si>
  <si>
    <t>075-705-6123</t>
  </si>
  <si>
    <t>075-705-6124</t>
  </si>
  <si>
    <t>社会福祉法人幸の会</t>
  </si>
  <si>
    <t>静市市原町１１３６番地</t>
  </si>
  <si>
    <t>075-741-2993</t>
  </si>
  <si>
    <t>中川　通子</t>
  </si>
  <si>
    <t>らくほく相談室</t>
  </si>
  <si>
    <t>6060851</t>
  </si>
  <si>
    <t>下鴨梅ノ木町７番地１</t>
  </si>
  <si>
    <t>075-201-8073</t>
  </si>
  <si>
    <t>特定非営利活動法人若者と家族のライフプランを考える会</t>
  </si>
  <si>
    <t>河田　桂子</t>
  </si>
  <si>
    <t>つるの家</t>
  </si>
  <si>
    <t>静市野中町１７２－１</t>
  </si>
  <si>
    <t>075-744-6932</t>
  </si>
  <si>
    <t>075-744-6934</t>
  </si>
  <si>
    <t>社会福祉法人平安養育院</t>
  </si>
  <si>
    <t>6050062</t>
  </si>
  <si>
    <t>新橋通大和大路東入三丁目林下町４００番地の３</t>
  </si>
  <si>
    <t>相談支援センター友愛</t>
  </si>
  <si>
    <t>障害児相談支援事業所　ｂｒｉｄｇｅ</t>
  </si>
  <si>
    <t>6068184</t>
  </si>
  <si>
    <t>一乗寺払殿町６番地１</t>
  </si>
  <si>
    <t>075-708-3760</t>
  </si>
  <si>
    <t>075-708-3761</t>
  </si>
  <si>
    <t>合同会社ｍｏｃｋ　ｕｐ</t>
  </si>
  <si>
    <t>松浦　雅衛</t>
  </si>
  <si>
    <t>ルシエル三条大橋106</t>
  </si>
  <si>
    <t>京都府</t>
  </si>
  <si>
    <t>6028570</t>
  </si>
  <si>
    <t>下立売通新町西入藪之内町</t>
  </si>
  <si>
    <t>075-414-4611</t>
  </si>
  <si>
    <t>わかば</t>
  </si>
  <si>
    <t>市原デイサービス</t>
  </si>
  <si>
    <t>静市市原町１２７８</t>
  </si>
  <si>
    <t>075-705-6010</t>
  </si>
  <si>
    <t>075-741-2633</t>
  </si>
  <si>
    <t>就労移行支援事業　花水木</t>
  </si>
  <si>
    <t>京都市飛鳥井学園（飛鳥井ワークセンター）</t>
  </si>
  <si>
    <t>田中飛鳥井町４０</t>
  </si>
  <si>
    <t>075-722-5991</t>
  </si>
  <si>
    <t>075-722-5951</t>
  </si>
  <si>
    <t>修学院山添町８番地２</t>
  </si>
  <si>
    <t>医療法人三幸会就労支援センター・ヒューマンプラス</t>
  </si>
  <si>
    <t>岩倉上蔵町１５８番地</t>
  </si>
  <si>
    <t>075-721-1570</t>
  </si>
  <si>
    <t>075-721-1571</t>
  </si>
  <si>
    <t>テンダーハウス</t>
  </si>
  <si>
    <t>就労移行支援(養成施設)</t>
  </si>
  <si>
    <t>京都市よしだ福祉工場</t>
  </si>
  <si>
    <t>075-708-8509</t>
  </si>
  <si>
    <t>075-708-8569</t>
  </si>
  <si>
    <t>唐橋平垣町６４番地３</t>
  </si>
  <si>
    <t>合同会社　就労サポートきらら</t>
  </si>
  <si>
    <t>6068127</t>
  </si>
  <si>
    <t>一乗寺西浦畑町５３番地</t>
  </si>
  <si>
    <t>075-708-3196</t>
  </si>
  <si>
    <t>合同会社就労サポートきらら</t>
  </si>
  <si>
    <t>木村　明美</t>
  </si>
  <si>
    <t>就労継続支援Ｂ型　花水木</t>
  </si>
  <si>
    <t>ゆいまあるレストラン</t>
  </si>
  <si>
    <t>静市市原町</t>
  </si>
  <si>
    <t>７２３</t>
  </si>
  <si>
    <t>075-724-2567</t>
  </si>
  <si>
    <t>ゆいまあるホーム</t>
  </si>
  <si>
    <t>上賀茂神山</t>
  </si>
  <si>
    <t>７－９</t>
  </si>
  <si>
    <t>724-5126</t>
  </si>
  <si>
    <t>京都市よしだ学園</t>
  </si>
  <si>
    <t>修光学園</t>
  </si>
  <si>
    <t>702-2700</t>
  </si>
  <si>
    <t>七彩の風</t>
  </si>
  <si>
    <t>静市静原町１１４４番地</t>
  </si>
  <si>
    <t>あおい苑</t>
  </si>
  <si>
    <t>ゆりかもめ</t>
  </si>
  <si>
    <t>6068186</t>
  </si>
  <si>
    <t>一乗寺南大丸町48番８</t>
  </si>
  <si>
    <t>075-721-5941</t>
  </si>
  <si>
    <t>075-721-5940</t>
  </si>
  <si>
    <t>特定非営利活動法人ゆりかもめ</t>
  </si>
  <si>
    <t>栩野　圭太</t>
  </si>
  <si>
    <t>医療法人稲門会就労継続支援Ｂ型施設　いきいき・いわくら</t>
  </si>
  <si>
    <t>岩倉上蔵町６０番地</t>
  </si>
  <si>
    <t>075-711-2011</t>
  </si>
  <si>
    <t>075-711-8677</t>
  </si>
  <si>
    <t>医療法人　稲門会</t>
  </si>
  <si>
    <t>岩倉上蔵町１０１番地</t>
  </si>
  <si>
    <t>075-711-2171</t>
  </si>
  <si>
    <t>岡山　好男</t>
  </si>
  <si>
    <t>楽々堂</t>
  </si>
  <si>
    <t>浄土寺下南田町１１２－２</t>
  </si>
  <si>
    <t>075-761-1200</t>
  </si>
  <si>
    <t>075-761-1209</t>
  </si>
  <si>
    <t>特定非営利活動法人さまさま</t>
  </si>
  <si>
    <t>浄土寺下南田町１１２－２楽々堂</t>
  </si>
  <si>
    <t>あーとすぺーす絵と音</t>
  </si>
  <si>
    <t>ハッピーハウス葵</t>
  </si>
  <si>
    <t>6060831</t>
  </si>
  <si>
    <t>下鴨北園町２９番地２</t>
  </si>
  <si>
    <t>075-702-9457</t>
  </si>
  <si>
    <t>ふたば葵合同会社</t>
  </si>
  <si>
    <t>6060837</t>
  </si>
  <si>
    <t>下鴨夜光町６番地８</t>
  </si>
  <si>
    <t>075-703-5527</t>
  </si>
  <si>
    <t>細見　正枝</t>
  </si>
  <si>
    <t>ワークセンターＨａｌｌｅ！</t>
  </si>
  <si>
    <t>6068233</t>
  </si>
  <si>
    <t>田中北春菜町14-1</t>
  </si>
  <si>
    <t>075-706-2402</t>
  </si>
  <si>
    <t>075-706-2401</t>
  </si>
  <si>
    <t>デジタル工房幸福堂</t>
  </si>
  <si>
    <t>6060862</t>
  </si>
  <si>
    <t>下鴨本町１９番地３</t>
  </si>
  <si>
    <t>シンプルハイツベニス１階</t>
  </si>
  <si>
    <t>075-702-7775</t>
  </si>
  <si>
    <t>075-702-7760</t>
  </si>
  <si>
    <t>合同会社舞どりーむ</t>
  </si>
  <si>
    <t>6210827</t>
  </si>
  <si>
    <t>篠町王子唐櫃越１番地２７６</t>
  </si>
  <si>
    <t>0771-56-8775</t>
  </si>
  <si>
    <t>本城　孝子</t>
  </si>
  <si>
    <t>就労継続支援Ｂ型事業所　．ＬＡＢ</t>
  </si>
  <si>
    <t>6068125</t>
  </si>
  <si>
    <t>一乗寺清水町１３番地</t>
  </si>
  <si>
    <t>ウイングス９２　３Ｆ</t>
  </si>
  <si>
    <t>075-600-2231</t>
  </si>
  <si>
    <t>就労定着支援事業所　花水木</t>
  </si>
  <si>
    <t>生活介護事業所「コスモス」</t>
  </si>
  <si>
    <t>光の家アクティブセンター</t>
  </si>
  <si>
    <t>075-711-7360</t>
  </si>
  <si>
    <t>075-711-7370</t>
  </si>
  <si>
    <t>テンダーハウス　デイサービスセンター</t>
  </si>
  <si>
    <t>新柳馬場仁王門下ル菊鉾町３１６番地</t>
  </si>
  <si>
    <t>生活介護事業所　デイサービスセンター　ポラリス</t>
  </si>
  <si>
    <t>デイサービスはあとの会</t>
  </si>
  <si>
    <t>ポシブル京都大学前</t>
  </si>
  <si>
    <t>6068263</t>
  </si>
  <si>
    <t>北白川東蔦町２８－１</t>
  </si>
  <si>
    <t>075-708-1161</t>
  </si>
  <si>
    <t>075-708-1177</t>
  </si>
  <si>
    <t>ポシブル医科学株式会社</t>
  </si>
  <si>
    <t>5770033</t>
  </si>
  <si>
    <t>大阪府東大阪市</t>
  </si>
  <si>
    <t>御厨東二丁目１番６号</t>
  </si>
  <si>
    <t>06-6618-6080</t>
  </si>
  <si>
    <t>伊田　淳朗</t>
  </si>
  <si>
    <t>セカンド</t>
  </si>
  <si>
    <t>6060911</t>
  </si>
  <si>
    <t>松ケ崎泉川町１５番地の２</t>
  </si>
  <si>
    <t>075-354-5092</t>
  </si>
  <si>
    <t>075-354-5094</t>
  </si>
  <si>
    <t>合同会社Ｉ＆Ｉ</t>
  </si>
  <si>
    <t>6038207</t>
  </si>
  <si>
    <t>紫竹牛若町７番地</t>
  </si>
  <si>
    <t>090-51335870</t>
  </si>
  <si>
    <t>今江　充希</t>
  </si>
  <si>
    <t>修光学園ショートステイ「ｈｉｋａｒｉ」</t>
  </si>
  <si>
    <t>ショートステイあじさい</t>
  </si>
  <si>
    <t>6011254</t>
  </si>
  <si>
    <t>八瀬野瀬町116-1</t>
  </si>
  <si>
    <t>075-202-4387</t>
  </si>
  <si>
    <t>株式会社長谷川</t>
  </si>
  <si>
    <t>八瀬野瀬町１１６番地１</t>
  </si>
  <si>
    <t>長谷川　郁子</t>
  </si>
  <si>
    <t>ショートステイはあとの会</t>
  </si>
  <si>
    <t>田中里ノ内町50番の1</t>
  </si>
  <si>
    <t>修光学園ショートステイ「ｉｋｏｉ」</t>
  </si>
  <si>
    <t>テンダーホームあきつき</t>
  </si>
  <si>
    <t>6068371</t>
  </si>
  <si>
    <t>川端より六筋東夷川上る秋築町２５１－１</t>
  </si>
  <si>
    <t>075-762-4636</t>
  </si>
  <si>
    <t>075-762-4637</t>
  </si>
  <si>
    <t>ファーイースト白川通１階中</t>
  </si>
  <si>
    <t>株式会社サポートセンターめぐみ</t>
  </si>
  <si>
    <t>6078222</t>
  </si>
  <si>
    <t>勧修寺東堂田町１４５番地</t>
  </si>
  <si>
    <t>075-593-3461</t>
  </si>
  <si>
    <t>075-634-3224</t>
  </si>
  <si>
    <t>橋本　惠子</t>
  </si>
  <si>
    <t>社会福祉法人京都福祉サービス協会山科事務所</t>
  </si>
  <si>
    <t>6078165</t>
  </si>
  <si>
    <t>椥辻平田町１８４番地</t>
  </si>
  <si>
    <t>075-583-6692</t>
  </si>
  <si>
    <t>075-583-6693</t>
  </si>
  <si>
    <t>洛和ヘルパーステーション山科</t>
  </si>
  <si>
    <t>6078061</t>
  </si>
  <si>
    <t>075-581-6918</t>
  </si>
  <si>
    <t>075-582-7548</t>
  </si>
  <si>
    <t>6048401</t>
  </si>
  <si>
    <t>矢野　裕典</t>
  </si>
  <si>
    <t>生活サポートセンター『ほっと』</t>
  </si>
  <si>
    <t>6078142</t>
  </si>
  <si>
    <t>東野中井ノ上町１番地１７</t>
  </si>
  <si>
    <t>075-582-9810</t>
  </si>
  <si>
    <t>075-582-9820</t>
  </si>
  <si>
    <t>社会福祉法人京都障害者福祉センター</t>
  </si>
  <si>
    <t>6018321</t>
  </si>
  <si>
    <t>吉祥院西定成町３５番地　</t>
  </si>
  <si>
    <t>075-691-4101</t>
  </si>
  <si>
    <t>前田　文男</t>
  </si>
  <si>
    <t>サポートセンターわくわく</t>
  </si>
  <si>
    <t>6078134</t>
  </si>
  <si>
    <t>大塚北溝町２番地２</t>
  </si>
  <si>
    <t>075-592-6073</t>
  </si>
  <si>
    <t>075-592-6074</t>
  </si>
  <si>
    <t>ＮＰＯ法人わくわく</t>
  </si>
  <si>
    <t>大河内　清子</t>
  </si>
  <si>
    <t>はるかケアセンター</t>
  </si>
  <si>
    <t>6078223</t>
  </si>
  <si>
    <t>勧修寺瀬戸河原町５１番地</t>
  </si>
  <si>
    <t>075-594-7575</t>
  </si>
  <si>
    <t>075-594-7580</t>
  </si>
  <si>
    <t>株式会社はるか</t>
  </si>
  <si>
    <t>平山　芳昭</t>
  </si>
  <si>
    <t>アップル介護</t>
  </si>
  <si>
    <t>6078143</t>
  </si>
  <si>
    <t>東野南井ノ上町１２－５８</t>
  </si>
  <si>
    <t>メゾンソレイユ１０２号</t>
  </si>
  <si>
    <t>075-582-3133</t>
  </si>
  <si>
    <t>075-585-4973</t>
  </si>
  <si>
    <t>京都府宇治市</t>
  </si>
  <si>
    <t>末田　明</t>
  </si>
  <si>
    <t>ニチイケアセンター山科</t>
  </si>
  <si>
    <t>6078076</t>
  </si>
  <si>
    <t>音羽役出町１番地２８</t>
  </si>
  <si>
    <t>古原ビル４Ｆ</t>
  </si>
  <si>
    <t>075-582-8801</t>
  </si>
  <si>
    <t>075-582-8802</t>
  </si>
  <si>
    <t>ちとせ介護サービス</t>
  </si>
  <si>
    <t>6078162</t>
  </si>
  <si>
    <t>椥辻草海道町３８－４０　山科ＩＭビル１０２号</t>
  </si>
  <si>
    <t>075-583-5710</t>
  </si>
  <si>
    <t>075-583-5720</t>
  </si>
  <si>
    <t>有限会社ちとせ</t>
  </si>
  <si>
    <t>5330022</t>
  </si>
  <si>
    <t>大阪府大阪市東淀川区</t>
  </si>
  <si>
    <t>菅原七丁目５番２３－２０２号</t>
  </si>
  <si>
    <t>06-6329-8730</t>
  </si>
  <si>
    <t>眞継　義博</t>
  </si>
  <si>
    <t>ヘルパーステーションつぐみ</t>
  </si>
  <si>
    <t>6078242</t>
  </si>
  <si>
    <t>勧修寺柴山１５番地３７</t>
  </si>
  <si>
    <t>075-201-1691</t>
  </si>
  <si>
    <t>075-202-5021</t>
  </si>
  <si>
    <t>株式会社オフィス未来</t>
  </si>
  <si>
    <t>牧野　宏</t>
  </si>
  <si>
    <t>ケア２１山科</t>
  </si>
  <si>
    <t>6078085</t>
  </si>
  <si>
    <t>竹鼻堂ノ前町２４番地６</t>
  </si>
  <si>
    <t>大栄外環ビル８階</t>
  </si>
  <si>
    <t>075-582-9852</t>
  </si>
  <si>
    <t>075-582-0055</t>
  </si>
  <si>
    <t>ホームヘルパーステーション　ココ</t>
  </si>
  <si>
    <t>6078193</t>
  </si>
  <si>
    <t>大宅沢町３</t>
  </si>
  <si>
    <t>ハイムシエナＴ２－５</t>
  </si>
  <si>
    <t>075-583-5552</t>
  </si>
  <si>
    <t>075-583-5553</t>
  </si>
  <si>
    <t>株式会社ショッツ</t>
  </si>
  <si>
    <t>大塚北溝町８７番地１３</t>
  </si>
  <si>
    <t>075-582-1055</t>
  </si>
  <si>
    <t>小塩　正義</t>
  </si>
  <si>
    <t>テイク・ケアサービス</t>
  </si>
  <si>
    <t>6078086</t>
  </si>
  <si>
    <t>竹鼻四丁野町２３－１８</t>
  </si>
  <si>
    <t>075-748-6695</t>
  </si>
  <si>
    <t>075-748-6834</t>
  </si>
  <si>
    <t>株式会社テイク</t>
  </si>
  <si>
    <t>6078089</t>
  </si>
  <si>
    <t>竹鼻西ノ口町５５番地の３</t>
  </si>
  <si>
    <t>竹内　勝則</t>
  </si>
  <si>
    <t>訪問介護まごのて山科</t>
  </si>
  <si>
    <t>西野山中鳥井町６９番地１</t>
  </si>
  <si>
    <t>075-582-8987</t>
  </si>
  <si>
    <t>075-582-8990</t>
  </si>
  <si>
    <t>株式会社ジャストライフ</t>
  </si>
  <si>
    <t>6128415</t>
  </si>
  <si>
    <t>竹田中島町２２０番地</t>
  </si>
  <si>
    <t>075-645-8210</t>
  </si>
  <si>
    <t>武村　聡</t>
  </si>
  <si>
    <t>支援センターひまわり</t>
  </si>
  <si>
    <t>6078184</t>
  </si>
  <si>
    <t>大宅甲ノ辻町１</t>
  </si>
  <si>
    <t>グランディオス京都東３０２</t>
  </si>
  <si>
    <t>075-748-7027</t>
  </si>
  <si>
    <t>075-748-7026</t>
  </si>
  <si>
    <t>一般社団法人共生</t>
  </si>
  <si>
    <t>5240044</t>
  </si>
  <si>
    <t>滋賀県守山市</t>
  </si>
  <si>
    <t>古高町３４１番地の１</t>
  </si>
  <si>
    <t>北川ビル２０２</t>
  </si>
  <si>
    <t>077-552-1043</t>
  </si>
  <si>
    <t>松野　績</t>
  </si>
  <si>
    <t>ケアサービスかがやき</t>
  </si>
  <si>
    <t>東野中井ノ上町８番地４５</t>
  </si>
  <si>
    <t>075-606-1212</t>
  </si>
  <si>
    <t>075-606-1313</t>
  </si>
  <si>
    <t>合同会社みき</t>
  </si>
  <si>
    <t>石田　旭洋</t>
  </si>
  <si>
    <t>ヘルパーステーション さと</t>
  </si>
  <si>
    <t>6078476</t>
  </si>
  <si>
    <t>北花山河原町２７－７</t>
  </si>
  <si>
    <t>075-756-7986</t>
  </si>
  <si>
    <t>合同会社さと</t>
  </si>
  <si>
    <t>奥村　誠子</t>
  </si>
  <si>
    <t>ヘルパーステーションＴＬＰ</t>
  </si>
  <si>
    <t>075-582-8232</t>
  </si>
  <si>
    <t>6078261</t>
  </si>
  <si>
    <t>ｐｌｕｓ　ｆ株式会社</t>
  </si>
  <si>
    <t>6078161</t>
  </si>
  <si>
    <t>椥辻中在家町１６番地１</t>
  </si>
  <si>
    <t>イーグルコート椥辻Ⅱ番館７０３号</t>
  </si>
  <si>
    <t>075-606-2629</t>
  </si>
  <si>
    <t>石橋　宏信</t>
  </si>
  <si>
    <t>コンティーゴ</t>
  </si>
  <si>
    <t>6078409</t>
  </si>
  <si>
    <t>御陵天徳町１６－６</t>
  </si>
  <si>
    <t>コスモ山科御陵１０３号</t>
  </si>
  <si>
    <t>075-606-1417</t>
  </si>
  <si>
    <t>075-606-1419</t>
  </si>
  <si>
    <t>合同会社コンティーゴ</t>
  </si>
  <si>
    <t>6078075</t>
  </si>
  <si>
    <t>音羽野田町３７番地２７</t>
  </si>
  <si>
    <t>075-501-6301</t>
  </si>
  <si>
    <t>松本　千夏</t>
  </si>
  <si>
    <t>障害者総合支援サービス　アライブ</t>
  </si>
  <si>
    <t>6078226</t>
  </si>
  <si>
    <t>勧修寺仁王堂町２０番地２</t>
  </si>
  <si>
    <t>075-571-7654</t>
  </si>
  <si>
    <t>075-571-7645</t>
  </si>
  <si>
    <t>株式会社アライブ</t>
  </si>
  <si>
    <t>6078136</t>
  </si>
  <si>
    <t>大塚丹田９番地５６</t>
  </si>
  <si>
    <t>075-581-6843</t>
  </si>
  <si>
    <t>髙橋　克枝</t>
  </si>
  <si>
    <t>リフレイン　森野</t>
  </si>
  <si>
    <t>6078147</t>
  </si>
  <si>
    <t>東野森野町１１－１</t>
  </si>
  <si>
    <t>075-205-5308</t>
  </si>
  <si>
    <t>075-205-5309</t>
  </si>
  <si>
    <t>一般社団法人リフレイン森野</t>
  </si>
  <si>
    <t>東野森野町１１番地１</t>
  </si>
  <si>
    <t>吉岡　孝一</t>
  </si>
  <si>
    <t>大宅沢町３番地</t>
  </si>
  <si>
    <t>ハイムシエナ２－３号室</t>
  </si>
  <si>
    <t>075-644-7123</t>
  </si>
  <si>
    <t>075-644-7173</t>
  </si>
  <si>
    <t>株式会社ケーズオー</t>
  </si>
  <si>
    <t>川辺　考寿</t>
  </si>
  <si>
    <t>ケアサポート大塚</t>
  </si>
  <si>
    <t>6078126</t>
  </si>
  <si>
    <t>大塚元屋敷町５２－１４</t>
  </si>
  <si>
    <t>ソフィア山科２０２号室</t>
  </si>
  <si>
    <t>075-606-1848</t>
  </si>
  <si>
    <t>075-606-1847</t>
  </si>
  <si>
    <t>一般社団法人大塚福祉会</t>
  </si>
  <si>
    <t>大塚元屋敷町４６番地</t>
  </si>
  <si>
    <t>075-205-4470</t>
  </si>
  <si>
    <t>重田　利定</t>
  </si>
  <si>
    <t>サポートセンター　しょうび</t>
  </si>
  <si>
    <t>6078022</t>
  </si>
  <si>
    <t>四ノ宮小金塚８番地５６４</t>
  </si>
  <si>
    <t>08061441663</t>
  </si>
  <si>
    <t>075-200-3959</t>
  </si>
  <si>
    <t>株式会社翔美</t>
  </si>
  <si>
    <t>6011311</t>
  </si>
  <si>
    <t>醍醐大高町６番地９</t>
  </si>
  <si>
    <t>石原　淳行</t>
  </si>
  <si>
    <t>訪問介護ステーションかおり山科</t>
  </si>
  <si>
    <t>6078104</t>
  </si>
  <si>
    <t>小山谷田町４４－１３</t>
  </si>
  <si>
    <t>075-582-3335</t>
  </si>
  <si>
    <t>075-582-3336</t>
  </si>
  <si>
    <t>株式会社ケアブレス</t>
  </si>
  <si>
    <t>6110027</t>
  </si>
  <si>
    <t>羽拍子町８０－１</t>
  </si>
  <si>
    <t>0774-43-7451</t>
  </si>
  <si>
    <t>橋本　憲二</t>
  </si>
  <si>
    <t>居宅介護支援　ゆあさぽーと</t>
  </si>
  <si>
    <t>6078183</t>
  </si>
  <si>
    <t>大宅辻脇町３３番６</t>
  </si>
  <si>
    <t>075-748-8260</t>
  </si>
  <si>
    <t>075-748-8370</t>
  </si>
  <si>
    <t>Ｔ.Ｒ.Ｙ.株式会社</t>
  </si>
  <si>
    <t>6018178</t>
  </si>
  <si>
    <t>075-691-1304</t>
  </si>
  <si>
    <t>鳳﨑　泰治</t>
  </si>
  <si>
    <t>訪問ヘルパーステーション　ドロップス</t>
  </si>
  <si>
    <t>6078114</t>
  </si>
  <si>
    <t>小山姫子町９番地３</t>
  </si>
  <si>
    <t>075-574-7584</t>
  </si>
  <si>
    <t>075-574-7586</t>
  </si>
  <si>
    <t>合同会社Ｂｒｉｄｇｅ</t>
  </si>
  <si>
    <t>5200064</t>
  </si>
  <si>
    <t>追分町１４番７号</t>
  </si>
  <si>
    <t>077-527-3857</t>
  </si>
  <si>
    <t>橋口　倫宏</t>
  </si>
  <si>
    <t>ヘルパーステーション介人</t>
  </si>
  <si>
    <t>6078481</t>
  </si>
  <si>
    <t>北花山中道町３５番１４</t>
  </si>
  <si>
    <t>075-644-6447</t>
  </si>
  <si>
    <t>075-320-3569</t>
  </si>
  <si>
    <t>合同会社介人</t>
  </si>
  <si>
    <t>6011343</t>
  </si>
  <si>
    <t>醍醐下山口町６番地</t>
  </si>
  <si>
    <t>一言寺団地Ｂ２棟３１８号</t>
  </si>
  <si>
    <t>梶原　留美子</t>
  </si>
  <si>
    <t>ニチイケアセンター東野</t>
  </si>
  <si>
    <t>東野中井ノ上町１３－１９</t>
  </si>
  <si>
    <t>ヴォルフガングビル１Ｆ号室</t>
  </si>
  <si>
    <t>075-582-5077</t>
  </si>
  <si>
    <t>075-595-4166</t>
  </si>
  <si>
    <t>共同ホームあんど</t>
  </si>
  <si>
    <t>東野中井ノ上町1番地17</t>
  </si>
  <si>
    <t>075-592-0871</t>
  </si>
  <si>
    <t>わかばグループホーム</t>
  </si>
  <si>
    <t>6078068</t>
  </si>
  <si>
    <t>音羽稲芝２１－１</t>
  </si>
  <si>
    <t>075-502-2822</t>
  </si>
  <si>
    <t>特定非営利活動法人　陽だまりクラブ共同作業所</t>
  </si>
  <si>
    <t>6078153</t>
  </si>
  <si>
    <t>東野百拍子町２５－６</t>
  </si>
  <si>
    <t>譽田　巖</t>
  </si>
  <si>
    <t>グループホームわくわく</t>
  </si>
  <si>
    <t>Ｌｉｆｅ３６５北花山</t>
  </si>
  <si>
    <t>6078484</t>
  </si>
  <si>
    <t>北花山西ノ野町１４番３６</t>
  </si>
  <si>
    <t>075-632-8480</t>
  </si>
  <si>
    <t>社会福祉法人新明塾</t>
  </si>
  <si>
    <t>6050922</t>
  </si>
  <si>
    <t>清閑寺山ノ内町28番地３</t>
  </si>
  <si>
    <t>075-551-3811</t>
  </si>
  <si>
    <t>松村　昌憲</t>
  </si>
  <si>
    <t>めぐみのさと</t>
  </si>
  <si>
    <t>6078232</t>
  </si>
  <si>
    <t>勧修寺福岡町312　スクエア22　103号</t>
  </si>
  <si>
    <t>075-591-1475</t>
  </si>
  <si>
    <t>グループホーム　道の家</t>
  </si>
  <si>
    <t>6078217</t>
  </si>
  <si>
    <t>勧修寺閑林寺８８番３</t>
  </si>
  <si>
    <t>075-593-6885</t>
  </si>
  <si>
    <t>特定非営利活動法人アースポイント</t>
  </si>
  <si>
    <t>6078356</t>
  </si>
  <si>
    <t>西野後藤１２番地５</t>
  </si>
  <si>
    <t>河島　久恵</t>
  </si>
  <si>
    <t>グループホーム　あすか</t>
  </si>
  <si>
    <t>四ノ宮小金塚５－７３</t>
  </si>
  <si>
    <t>075-591-4048</t>
  </si>
  <si>
    <t>075-591-4173</t>
  </si>
  <si>
    <t>有限会社　アスカ</t>
  </si>
  <si>
    <t>6078347</t>
  </si>
  <si>
    <t>西野左義長町３１番地の５</t>
  </si>
  <si>
    <t>古田　浩一</t>
  </si>
  <si>
    <t>グループホーム　きらっと</t>
  </si>
  <si>
    <t>勧修寺福岡町２６５</t>
  </si>
  <si>
    <t>075-634-8166</t>
  </si>
  <si>
    <t>社会福祉法人やましなの里</t>
  </si>
  <si>
    <t>6078254</t>
  </si>
  <si>
    <t>小野高芝町５６－４</t>
  </si>
  <si>
    <t>075-575-3767</t>
  </si>
  <si>
    <t>西村　清忠</t>
  </si>
  <si>
    <t>グループホーム　小山の家</t>
  </si>
  <si>
    <t>075-591-4669</t>
  </si>
  <si>
    <t>075-591-4679</t>
  </si>
  <si>
    <t>社会福祉法人オリーブの会</t>
  </si>
  <si>
    <t>東野中井ノ上町３－３３</t>
  </si>
  <si>
    <t>勇川　昌史</t>
  </si>
  <si>
    <t>グループホーム愛</t>
  </si>
  <si>
    <t>大塚元屋敷町46-11</t>
  </si>
  <si>
    <t>075-205-4469</t>
  </si>
  <si>
    <t>ファミリアハウス</t>
  </si>
  <si>
    <t>6078064</t>
  </si>
  <si>
    <t>075-756-2090</t>
  </si>
  <si>
    <t>特定非営利活動法人京都こうでねいと</t>
  </si>
  <si>
    <t>山田　惠子</t>
  </si>
  <si>
    <t>グループホームあおぞら</t>
  </si>
  <si>
    <t>四ノ宮小金塚８番４２１</t>
  </si>
  <si>
    <t>075-634-8051</t>
  </si>
  <si>
    <t>一般社団法人あおぞら福祉会</t>
  </si>
  <si>
    <t>四ノ宮小金塚８番地１５０</t>
  </si>
  <si>
    <t>京都市東部障害者地域生活支援センター「らくとう」</t>
  </si>
  <si>
    <t>6078081</t>
  </si>
  <si>
    <t>竹鼻外田町８番地</t>
  </si>
  <si>
    <t>エスポワール京都１０１号</t>
  </si>
  <si>
    <t>075-591-8856</t>
  </si>
  <si>
    <t>075-502-0084</t>
  </si>
  <si>
    <t>京都市東部障害者地域生活支援センター「からしだねセンター」</t>
  </si>
  <si>
    <t>6078216</t>
  </si>
  <si>
    <t>勧修寺東出町７５</t>
  </si>
  <si>
    <t>075-574-2800</t>
  </si>
  <si>
    <t>075-574-0025</t>
  </si>
  <si>
    <t>社会福祉法人ミッションからしだね</t>
  </si>
  <si>
    <t>坂岡　隆司</t>
  </si>
  <si>
    <t>オリーブ相談支援事業所</t>
  </si>
  <si>
    <t>東野中井ノ上町３－２</t>
  </si>
  <si>
    <t>京都市山科障害者デイサービスセンター（特定相談支援事業）</t>
  </si>
  <si>
    <t>竹鼻四丁野町３４番地１</t>
  </si>
  <si>
    <t>075-591-8843</t>
  </si>
  <si>
    <t>075-591-8842</t>
  </si>
  <si>
    <t>京都市山科身体障害者福祉会館（特定相談支援事業）</t>
  </si>
  <si>
    <t>075-591-8821</t>
  </si>
  <si>
    <t>075-591-8831</t>
  </si>
  <si>
    <t>京都市山科障害者授産所（特定相談支援事業）</t>
  </si>
  <si>
    <t>竹鼻四丁野町３４－１</t>
  </si>
  <si>
    <t>075-591-8771</t>
  </si>
  <si>
    <t>075-591-8772</t>
  </si>
  <si>
    <t>京都市やましな学園（特定相談支援事業所）</t>
  </si>
  <si>
    <t>075-591-8841</t>
  </si>
  <si>
    <t>funwari</t>
  </si>
  <si>
    <t>6078163</t>
  </si>
  <si>
    <t>椥辻東潰２７</t>
  </si>
  <si>
    <t>075-644-9902</t>
  </si>
  <si>
    <t>デイスポット楽（特定相談支援事業所）</t>
  </si>
  <si>
    <t>075-595-7676</t>
  </si>
  <si>
    <t>075-595-7678</t>
  </si>
  <si>
    <t>道のかけはし</t>
  </si>
  <si>
    <t>大宅沢町１２４</t>
  </si>
  <si>
    <t>075-203-2218</t>
  </si>
  <si>
    <t>京都市勧修老人デイサービスセンター</t>
  </si>
  <si>
    <t>6078203</t>
  </si>
  <si>
    <t>栗栖野打越町１７</t>
  </si>
  <si>
    <t>075-595-7703</t>
  </si>
  <si>
    <t>075-595-7739</t>
  </si>
  <si>
    <t>社会福祉法人　勧修福祉会</t>
  </si>
  <si>
    <t>勧修寺仁王堂町１３－３</t>
  </si>
  <si>
    <t>075-572-6317</t>
  </si>
  <si>
    <t>辻　寛治</t>
  </si>
  <si>
    <t>ヴィラ山科老人デイサービスセンター</t>
  </si>
  <si>
    <t>6078179</t>
  </si>
  <si>
    <t>大宅御所田町１１５－１</t>
  </si>
  <si>
    <t>075-572-6677</t>
  </si>
  <si>
    <t>075-572-6866</t>
  </si>
  <si>
    <t>社会福祉法人　青谷福祉会</t>
  </si>
  <si>
    <t>武田　道子</t>
  </si>
  <si>
    <t>自立生活援助</t>
  </si>
  <si>
    <t>自立生活援助事業所　小山の家</t>
  </si>
  <si>
    <t>からしだねワークス</t>
  </si>
  <si>
    <t>クラウドナイン</t>
  </si>
  <si>
    <t>北花山中道町７８－３</t>
  </si>
  <si>
    <t>075-634-8036</t>
  </si>
  <si>
    <t>075-634-8037</t>
  </si>
  <si>
    <t>株式会社クラウドナイン</t>
  </si>
  <si>
    <t>山下　工人</t>
  </si>
  <si>
    <t>特定非営利活動法人　京都自立支援センター　フューチャー</t>
  </si>
  <si>
    <t>6078322</t>
  </si>
  <si>
    <t>川田清水焼団地町１２番１の３</t>
  </si>
  <si>
    <t>075-501-2828</t>
  </si>
  <si>
    <t>075-583-5858</t>
  </si>
  <si>
    <t>特定非営利活動法人京都自立支援センターフューチャー</t>
  </si>
  <si>
    <t>075-583-5830</t>
  </si>
  <si>
    <t>久保　義高</t>
  </si>
  <si>
    <t>特定非営利活動法人　京都自立支援センター　フューチャー南支店</t>
  </si>
  <si>
    <t>6018145</t>
  </si>
  <si>
    <t>075-672-0750</t>
  </si>
  <si>
    <t>京都市やましな学園</t>
  </si>
  <si>
    <t>591-8842</t>
  </si>
  <si>
    <t>京都市山科障害者授産所</t>
  </si>
  <si>
    <t>一般社団法人京都手をつなぐ育成会　山科工房</t>
  </si>
  <si>
    <t>6078024</t>
  </si>
  <si>
    <t>四ノ宮熊ケ谷町</t>
  </si>
  <si>
    <t>075-593-7070</t>
  </si>
  <si>
    <t>075-593-1339</t>
  </si>
  <si>
    <t>オリーブホットハウス</t>
  </si>
  <si>
    <t>特定非営利活動法人陽だまりクラブ共同作業所</t>
  </si>
  <si>
    <t>勧修寺東出町７５番地</t>
  </si>
  <si>
    <t>新明塾　山科教室</t>
  </si>
  <si>
    <t>6078080</t>
  </si>
  <si>
    <t>竹鼻竹ノ街道町８４－２５</t>
  </si>
  <si>
    <t>075-501-3706</t>
  </si>
  <si>
    <t>ハピネス京都共同作業所</t>
  </si>
  <si>
    <t>6078305</t>
  </si>
  <si>
    <t>西野山中臣町27番地5</t>
  </si>
  <si>
    <t>075-501-4187</t>
  </si>
  <si>
    <t>特定非営利活動法人ハピネス京都共同作業所</t>
  </si>
  <si>
    <t>高山　基則</t>
  </si>
  <si>
    <t>合同会社おおきにクリーンサービス</t>
  </si>
  <si>
    <t>6078154</t>
  </si>
  <si>
    <t>075-581-2750</t>
  </si>
  <si>
    <t>075-606-2745</t>
  </si>
  <si>
    <t>合同会社　おおきにクリーンサービス</t>
  </si>
  <si>
    <t>近藤　義和</t>
  </si>
  <si>
    <t>Ｂ型支援事業所　あすか</t>
  </si>
  <si>
    <t>6078146</t>
  </si>
  <si>
    <t>東野舞台町３６</t>
  </si>
  <si>
    <t>075-634-8677</t>
  </si>
  <si>
    <t>075-634-7650</t>
  </si>
  <si>
    <t>西野左義長町３１－５</t>
  </si>
  <si>
    <t>椥辻草海道町３８－４２</t>
  </si>
  <si>
    <t>イーグルコート椥辻オーレ２Ｆ</t>
  </si>
  <si>
    <t>道のさち</t>
  </si>
  <si>
    <t>Ｂ型支援事業所　カイコウ</t>
  </si>
  <si>
    <t>西野山中臣町26番111</t>
  </si>
  <si>
    <t>075-748-8592</t>
  </si>
  <si>
    <t>075-748-8593</t>
  </si>
  <si>
    <t>株式会社カイコウ</t>
  </si>
  <si>
    <t>西野山中臣町26-111</t>
  </si>
  <si>
    <t>竹内　海作</t>
  </si>
  <si>
    <t>クラフトＬＥＯ</t>
  </si>
  <si>
    <t>北花山中道町６１番地３</t>
  </si>
  <si>
    <t>075-593-3603</t>
  </si>
  <si>
    <t>株式会社ＬＥＯインターナショナル</t>
  </si>
  <si>
    <t>075-582-2215</t>
  </si>
  <si>
    <t>溝畑　己千雄</t>
  </si>
  <si>
    <t>クラフト　ＬＥＯ</t>
  </si>
  <si>
    <t>椥辻東潰３４番地１０-２</t>
  </si>
  <si>
    <t>ＣＯＺＹＨＯＵＳＥ　１Ｆ</t>
  </si>
  <si>
    <t>075-593-1881</t>
  </si>
  <si>
    <t>就労継続支援事業所　ＳＯＬＡＣＯ</t>
  </si>
  <si>
    <t>竹鼻竹ノ街道町74-1</t>
  </si>
  <si>
    <t>岳ビル2階東号</t>
  </si>
  <si>
    <t>075-592-5099</t>
  </si>
  <si>
    <t>一般社団法人Ｓｏｌａｃｏ</t>
  </si>
  <si>
    <t>6078345</t>
  </si>
  <si>
    <t>西野離宮町31番地13</t>
  </si>
  <si>
    <t>ＢＥＬＩＳＴＡ京都山科212号</t>
  </si>
  <si>
    <t>075-595-5588</t>
  </si>
  <si>
    <t>三王寺　慎太郎</t>
  </si>
  <si>
    <t>すぴん</t>
  </si>
  <si>
    <t>6078432</t>
  </si>
  <si>
    <t>御陵鴨戸町５３－３</t>
  </si>
  <si>
    <t>駅前サンシーガル２階</t>
  </si>
  <si>
    <t>08040155539</t>
  </si>
  <si>
    <t>075-320-3730</t>
  </si>
  <si>
    <t>一般社団法人ぎふと</t>
  </si>
  <si>
    <t>6078495</t>
  </si>
  <si>
    <t>日ノ岡鴨土町４３番地１４</t>
  </si>
  <si>
    <t>075-595-6570</t>
  </si>
  <si>
    <t>盛武　さゆり</t>
  </si>
  <si>
    <t>ｉＪ</t>
  </si>
  <si>
    <t>6078214</t>
  </si>
  <si>
    <t>勧修寺平田町１４２</t>
  </si>
  <si>
    <t>075-634-8731</t>
  </si>
  <si>
    <t>075-634-8732</t>
  </si>
  <si>
    <t>一般社団法人ｉＪ障害者福祉協会</t>
  </si>
  <si>
    <t>西野山中臣町２６－１１１</t>
  </si>
  <si>
    <t>09092193594</t>
  </si>
  <si>
    <t>Ｄａｉｓｙ</t>
  </si>
  <si>
    <t>勧修寺福岡町３１２番地</t>
  </si>
  <si>
    <t>スクエア２２　１Ｆ</t>
  </si>
  <si>
    <t>075-595-9825</t>
  </si>
  <si>
    <t>特定非営利活動法人縁</t>
  </si>
  <si>
    <t>6011313</t>
  </si>
  <si>
    <t>醍醐御陵東裏町１２番地</t>
  </si>
  <si>
    <t>075-644-4632</t>
  </si>
  <si>
    <t>仁志出　健二</t>
  </si>
  <si>
    <t>Ｂ型支援事業所あおぞら</t>
  </si>
  <si>
    <t>四ノ宮小金塚８番１５０号</t>
  </si>
  <si>
    <t>080-61441663</t>
  </si>
  <si>
    <t>京都市山科障害者デイサービスセンター（生活介護事業）</t>
  </si>
  <si>
    <t>京都市山科身体障害者福祉会館（生活介護事業）</t>
  </si>
  <si>
    <t>生活介護事業所やましなの里</t>
  </si>
  <si>
    <t>テイク・デイセンター</t>
  </si>
  <si>
    <t>竹鼻四丁野町２３番地１８</t>
  </si>
  <si>
    <t>デイスポット楽</t>
  </si>
  <si>
    <t>ショートステイ　ひまわり</t>
  </si>
  <si>
    <t>共同ホームあんど（短期入所）</t>
  </si>
  <si>
    <t>ショートステイキョウトＡｍｉ－アミ－</t>
  </si>
  <si>
    <t>小野鐘付田町２番地７</t>
  </si>
  <si>
    <t>075-606-2630</t>
  </si>
  <si>
    <t>075-606-2631</t>
  </si>
  <si>
    <t>一般社団法人キョウトアス</t>
  </si>
  <si>
    <t>八瀬野瀬町267番地八瀬鱒乃坊</t>
  </si>
  <si>
    <t>アーバンコンフォート012号</t>
  </si>
  <si>
    <t>福井　洋史</t>
  </si>
  <si>
    <t>西陣会居宅サービス係</t>
  </si>
  <si>
    <t>元誓願寺通千本東入る元四丁目４３０－３</t>
  </si>
  <si>
    <t>075-417-3410</t>
  </si>
  <si>
    <t>075-441-5291</t>
  </si>
  <si>
    <t>社会福祉法人京都福祉サービス協会小川事務所</t>
  </si>
  <si>
    <t>6020951</t>
  </si>
  <si>
    <t>小川通今出川下る西入る東今町３７５</t>
  </si>
  <si>
    <t>075-415-8850</t>
  </si>
  <si>
    <t>075-415-8852</t>
  </si>
  <si>
    <t>ヒューマンライフサービス有限会社愛の家ステーション</t>
  </si>
  <si>
    <t>6028201</t>
  </si>
  <si>
    <t>笹屋町通大宮西入桝屋町５８３</t>
  </si>
  <si>
    <t>075-451-0280</t>
  </si>
  <si>
    <t>075-451-0300</t>
  </si>
  <si>
    <t>ヒューマンライフサービス有限会社</t>
  </si>
  <si>
    <t>西村　明美</t>
  </si>
  <si>
    <t>公益社団法人京都保健会総合ケアステーションわかば</t>
  </si>
  <si>
    <t>6028304</t>
  </si>
  <si>
    <t>千本通上立売上ル作庵町５０６</t>
  </si>
  <si>
    <t>075-451-2210</t>
  </si>
  <si>
    <t>075-451-2216</t>
  </si>
  <si>
    <t>公益社団法人京都保健会</t>
  </si>
  <si>
    <t>6168141</t>
  </si>
  <si>
    <t>太秦棚森町１８－１３</t>
  </si>
  <si>
    <t>京医協ビル２階</t>
  </si>
  <si>
    <t>075-862-1155</t>
  </si>
  <si>
    <t>吉中　丈志</t>
  </si>
  <si>
    <t>サポートセンターめい</t>
  </si>
  <si>
    <t>社会福祉法人えのき会</t>
  </si>
  <si>
    <t>6128002</t>
  </si>
  <si>
    <t>桃山町山ノ下４４番地８</t>
  </si>
  <si>
    <t>075-605-0303</t>
  </si>
  <si>
    <t>古川　末子</t>
  </si>
  <si>
    <t>訪問介護まごのて西陣</t>
  </si>
  <si>
    <t>6028205</t>
  </si>
  <si>
    <t>中立売通大宮西入新白水丸町４４６番地</t>
  </si>
  <si>
    <t>075-431-1575</t>
  </si>
  <si>
    <t>075-431-1580</t>
  </si>
  <si>
    <t>セルフサポート株式会社</t>
  </si>
  <si>
    <t>植野　千絵</t>
  </si>
  <si>
    <t>有限会社介護ステーションふれんず葉賀</t>
  </si>
  <si>
    <t>6028228</t>
  </si>
  <si>
    <t>猪熊通元誓願寺下る堅神明町４７２番地４</t>
  </si>
  <si>
    <t>075-415-8260</t>
  </si>
  <si>
    <t>075-415-8261</t>
  </si>
  <si>
    <t>葉賀　育子</t>
  </si>
  <si>
    <t>6028342</t>
  </si>
  <si>
    <t>075-406-0290</t>
  </si>
  <si>
    <t>訪問介護事業所　フォワイエ</t>
  </si>
  <si>
    <t>6028119</t>
  </si>
  <si>
    <t>葭屋町通下長者町下る亀屋町３４４番地１</t>
  </si>
  <si>
    <t>075-441-2034</t>
  </si>
  <si>
    <t>075-366-8119</t>
  </si>
  <si>
    <t>株式会社フォワイエ</t>
  </si>
  <si>
    <t>住里　良実</t>
  </si>
  <si>
    <t>鞍馬口ヘルパーステーション</t>
  </si>
  <si>
    <t>6028307</t>
  </si>
  <si>
    <t>千本通芦山寺上る閻魔前町１番地の７</t>
  </si>
  <si>
    <t>075-431-2921</t>
  </si>
  <si>
    <t>075-432-7757</t>
  </si>
  <si>
    <t>株式会社ＹＳケア</t>
  </si>
  <si>
    <t>佐藤　則彦</t>
  </si>
  <si>
    <t>6028216</t>
  </si>
  <si>
    <t>指定居宅介護事業所ナチュラル・ケア</t>
  </si>
  <si>
    <t>6028032</t>
  </si>
  <si>
    <t>西洞院通丸太町上る夷川町３８９番地</t>
  </si>
  <si>
    <t>ベネフィット府庁前１０１号室</t>
  </si>
  <si>
    <t>075-754-8930</t>
  </si>
  <si>
    <t>075-754-8932</t>
  </si>
  <si>
    <t>特定非営利活動法人ナチュラル・ケア</t>
  </si>
  <si>
    <t>宇多野福王子町５番地４３</t>
  </si>
  <si>
    <t>酒井　尚志</t>
  </si>
  <si>
    <t>聚楽ヘルパーステーション</t>
  </si>
  <si>
    <t>6028238</t>
  </si>
  <si>
    <t>大宮通中立売上る糸屋町１９８番地</t>
  </si>
  <si>
    <t>075-415-7711</t>
  </si>
  <si>
    <t>075-415-7714</t>
  </si>
  <si>
    <t>社会福祉法人七野会</t>
  </si>
  <si>
    <t>6038488</t>
  </si>
  <si>
    <t>大北山長谷町５番地３６</t>
  </si>
  <si>
    <t>075-466-5095</t>
  </si>
  <si>
    <t>井上　ひろみ</t>
  </si>
  <si>
    <t>春花ヘルパーステーション</t>
  </si>
  <si>
    <t>6028278</t>
  </si>
  <si>
    <t>上長者町通千本東入愛染寺町４８７番地１</t>
  </si>
  <si>
    <t>075-202-1654</t>
  </si>
  <si>
    <t>075-202-1656</t>
  </si>
  <si>
    <t>株式会社ｈａｒｕ</t>
  </si>
  <si>
    <t>6158004</t>
  </si>
  <si>
    <t>桂畑ケ田町９６番地</t>
  </si>
  <si>
    <t>東谷　禎子</t>
  </si>
  <si>
    <t>居宅介護事業所Ｃｏｌｉｂｒｉ</t>
  </si>
  <si>
    <t>6028443</t>
  </si>
  <si>
    <t>元誓願寺通智恵光院東入る元妙蓮寺町５３５番地の２</t>
  </si>
  <si>
    <t>075-415-7976</t>
  </si>
  <si>
    <t>075-415-7978</t>
  </si>
  <si>
    <t>特定非営利活動法人ＡＬＩＺＥ</t>
  </si>
  <si>
    <t>中村　周平</t>
  </si>
  <si>
    <t>クローバー訪問介護サービス</t>
  </si>
  <si>
    <t>仁和寺街道千本西入五番町４７２</t>
  </si>
  <si>
    <t>リブマンション３０９</t>
  </si>
  <si>
    <t>075-463-7776</t>
  </si>
  <si>
    <t>075-463-7779</t>
  </si>
  <si>
    <t>株式会社結形</t>
  </si>
  <si>
    <t>仁和寺街道千本西入五番町１５３番地</t>
  </si>
  <si>
    <t>075-463-8886</t>
  </si>
  <si>
    <t>矢嶋　充</t>
  </si>
  <si>
    <t>ひまわり訪問介護事業所</t>
  </si>
  <si>
    <t>6020898</t>
  </si>
  <si>
    <t>今出川通烏丸東入相国寺門前町６７０番地１０</t>
  </si>
  <si>
    <t>075-744-0891</t>
  </si>
  <si>
    <t>075-744-0892</t>
  </si>
  <si>
    <t>合同会社向日葵</t>
  </si>
  <si>
    <t>山本　尚紀</t>
  </si>
  <si>
    <t>Ｓｉｇｎ</t>
  </si>
  <si>
    <t>075-823-6310</t>
  </si>
  <si>
    <t>075-823-6311</t>
  </si>
  <si>
    <t>株式会社　Ｈｕｍａｎ　Ｈｅｌｐ　Ａｓｓｏｃｉａｔｉｏｎ</t>
  </si>
  <si>
    <t>藤田　恭平</t>
  </si>
  <si>
    <t>訪問介護まごのて一条</t>
  </si>
  <si>
    <t>猪熊通元誓願寺下る竪神明町４８３番地２</t>
  </si>
  <si>
    <t>075-280-2888</t>
  </si>
  <si>
    <t>075-280-2889</t>
  </si>
  <si>
    <t>株式会社紫Ｙｕｋａｒｉ</t>
  </si>
  <si>
    <t>北川　美江</t>
  </si>
  <si>
    <t>ヘルパーステーションそうま</t>
  </si>
  <si>
    <t>6028386</t>
  </si>
  <si>
    <t>御前通今小路下る南馬喰町９１１番地</t>
  </si>
  <si>
    <t>075-463-4360</t>
  </si>
  <si>
    <t>075-463-4361</t>
  </si>
  <si>
    <t>医療法人相馬病院</t>
  </si>
  <si>
    <t>075-463-4301</t>
  </si>
  <si>
    <t>相馬　靖</t>
  </si>
  <si>
    <t>訪問介護まごのて御所北</t>
  </si>
  <si>
    <t>6020896</t>
  </si>
  <si>
    <t>上御霊竪町４４７番地２３</t>
  </si>
  <si>
    <t>075-744-1584</t>
  </si>
  <si>
    <t>075-744-1585</t>
  </si>
  <si>
    <t>株式会社歩</t>
  </si>
  <si>
    <t>6038076</t>
  </si>
  <si>
    <t>居宅介護支援センターたんぽぽ</t>
  </si>
  <si>
    <t>6028163</t>
  </si>
  <si>
    <t>下立売通千本東入田中町４５２番地</t>
  </si>
  <si>
    <t>075-823-2525</t>
  </si>
  <si>
    <t>075-823-0707</t>
  </si>
  <si>
    <t>株式会社オーファスプランニングトウェンティワン</t>
  </si>
  <si>
    <t>高屋　順次</t>
  </si>
  <si>
    <t>グループホーム“あっと”</t>
  </si>
  <si>
    <t>6028111</t>
  </si>
  <si>
    <t>西堀川通桝屋町２８番地１棟１３２号</t>
  </si>
  <si>
    <t>075-812-5884</t>
  </si>
  <si>
    <t>社会福祉法人京都ワークハウス</t>
  </si>
  <si>
    <t>6028253</t>
  </si>
  <si>
    <t>黒門通下長者町上る南小大門町５６３番地</t>
  </si>
  <si>
    <t>075-451-3004</t>
  </si>
  <si>
    <t>髙城　佳代子</t>
  </si>
  <si>
    <t>西陣会ホーム　となり</t>
  </si>
  <si>
    <t>元誓願寺通り千本東入ル元四丁目４２４－１</t>
  </si>
  <si>
    <t>075-468-3068</t>
  </si>
  <si>
    <t>グループホーム“まぁる”</t>
  </si>
  <si>
    <t>6028203</t>
  </si>
  <si>
    <t>一条通松屋町西入鏡石町３１番地の３</t>
  </si>
  <si>
    <t>京都市中部障害者地域生活支援センター「にしじん」</t>
  </si>
  <si>
    <t>西堀川元誓願寺東入る竪門前町４１４</t>
  </si>
  <si>
    <t>西陣産業会館１Ｆ</t>
  </si>
  <si>
    <t>075-417-1630</t>
  </si>
  <si>
    <t>451-3619</t>
  </si>
  <si>
    <t>相談支援事業所　フォワイエ</t>
  </si>
  <si>
    <t>相談支援事業所　きずな</t>
  </si>
  <si>
    <t>上京ワークハウス</t>
  </si>
  <si>
    <t>075-354-6180</t>
  </si>
  <si>
    <t>相談支援事業所つくしハウス</t>
  </si>
  <si>
    <t>6028141</t>
  </si>
  <si>
    <t>堀川通丸太町上る上堀川町１１４</t>
  </si>
  <si>
    <t>075-366-6064</t>
  </si>
  <si>
    <t>075-366-6065</t>
  </si>
  <si>
    <t>特定非営利活動法人つくし</t>
  </si>
  <si>
    <t>上堀川町１１４</t>
  </si>
  <si>
    <t>遠山　照彦</t>
  </si>
  <si>
    <t>児童発達支援センターうさぎ園</t>
  </si>
  <si>
    <t>6028155</t>
  </si>
  <si>
    <t>竹屋町通千本東入主税町９１０－２５</t>
  </si>
  <si>
    <t>075-801-2176</t>
  </si>
  <si>
    <t>075-822-4176</t>
  </si>
  <si>
    <t>京都市</t>
  </si>
  <si>
    <t>6048571</t>
  </si>
  <si>
    <t>寺町通御池上る上本能寺前町４８８番地</t>
  </si>
  <si>
    <t>075-222-3094</t>
  </si>
  <si>
    <t>門川　大作</t>
  </si>
  <si>
    <t>児童発達支援センターこぐま園</t>
  </si>
  <si>
    <t>075-803-1120</t>
  </si>
  <si>
    <t>075-803-1121</t>
  </si>
  <si>
    <t>ＧＩＦＴ</t>
  </si>
  <si>
    <t>6028175</t>
  </si>
  <si>
    <t>中村町５３０－１</t>
  </si>
  <si>
    <t>075-202-2335</t>
  </si>
  <si>
    <t>075-201-7556</t>
  </si>
  <si>
    <t>株式会社ＧＩＦＴ</t>
  </si>
  <si>
    <t>6028471</t>
  </si>
  <si>
    <t>五辻通浄福寺西入一色町２７番地１</t>
  </si>
  <si>
    <t>鈴木　真由</t>
  </si>
  <si>
    <t>相談支援センターまごのて西陣</t>
  </si>
  <si>
    <t>075-280-0555</t>
  </si>
  <si>
    <t>小川通今出川下る西入東今町３７５番地</t>
  </si>
  <si>
    <t>ひまわり指定特定相談支援事業所</t>
  </si>
  <si>
    <t>相談支援事業所しぽふぁーれ</t>
  </si>
  <si>
    <t>6028102</t>
  </si>
  <si>
    <t>075-406-0805</t>
  </si>
  <si>
    <t>075-406-0855</t>
  </si>
  <si>
    <t>一般社団法人ライフラボ</t>
  </si>
  <si>
    <t>金井　浩一</t>
  </si>
  <si>
    <t>つくしハウス</t>
  </si>
  <si>
    <t>堀川通丸太町上る上堀川町114</t>
  </si>
  <si>
    <t>（福）七野会</t>
  </si>
  <si>
    <t>大北山長谷町５－３６</t>
  </si>
  <si>
    <t>廣末　利弥</t>
  </si>
  <si>
    <t>就労継続支援Ａ型事業所ユニルークス</t>
  </si>
  <si>
    <t>千本通上立売上る作庵町５０７番地</t>
  </si>
  <si>
    <t>075-468-1762</t>
  </si>
  <si>
    <t>075-468-1761</t>
  </si>
  <si>
    <t>株式会社光清</t>
  </si>
  <si>
    <t>6008444</t>
  </si>
  <si>
    <t>仏光寺通り新町西入菅大臣町１７６番地</t>
  </si>
  <si>
    <t>075-351-7367</t>
  </si>
  <si>
    <t>岡川　知史</t>
  </si>
  <si>
    <t>就労継続支援事業　上京ワークハウス</t>
  </si>
  <si>
    <t>すてっぷ糸屋</t>
  </si>
  <si>
    <t>大宮通中立売上る糸屋町２０２番地</t>
  </si>
  <si>
    <t>075-432-9757</t>
  </si>
  <si>
    <t>サリュ</t>
  </si>
  <si>
    <t>主税町１１７２サリュ</t>
  </si>
  <si>
    <t>075-812-2132</t>
  </si>
  <si>
    <t>特定非営利活動法人Ｓａｌｕｔ</t>
  </si>
  <si>
    <t>千本丸太町下ル主税町１１７２サリュ</t>
  </si>
  <si>
    <t>ＮＰＯ法人　福祉作業所ホープ</t>
  </si>
  <si>
    <t>6020816</t>
  </si>
  <si>
    <t>寺町通今出川上る二丁目西入西毘沙門町４４８</t>
  </si>
  <si>
    <t>075-211-8249</t>
  </si>
  <si>
    <t>ＮＰＯ法人福祉作業所ホープ</t>
  </si>
  <si>
    <t>寺町通今出川上る二丁目西入毘沙門町４４８番地</t>
  </si>
  <si>
    <t>宮元　和子</t>
  </si>
  <si>
    <t>6048206</t>
  </si>
  <si>
    <t>合同会社家族舎</t>
  </si>
  <si>
    <t>6020054</t>
  </si>
  <si>
    <t>飛鳥井町２５８－６Ｂ</t>
  </si>
  <si>
    <t>075-432-1010</t>
  </si>
  <si>
    <t>飛鳥井町２５８－６－Ｂ</t>
  </si>
  <si>
    <t>趙　没名</t>
  </si>
  <si>
    <t>アイアイハウス</t>
  </si>
  <si>
    <t>6028121</t>
  </si>
  <si>
    <t>大宮通下立売上る家永町７７５番地</t>
  </si>
  <si>
    <t>075-803-0222</t>
  </si>
  <si>
    <t>075-803-0223</t>
  </si>
  <si>
    <t>社会福祉法人アイアイハウス</t>
  </si>
  <si>
    <t>6038226</t>
  </si>
  <si>
    <t>紫野西舟岡町１０番地１</t>
  </si>
  <si>
    <t>佐々木　正祥</t>
  </si>
  <si>
    <t>デイセンターふらっと</t>
  </si>
  <si>
    <t>075-417-3411</t>
  </si>
  <si>
    <t>デイセンターふらっと分室</t>
  </si>
  <si>
    <t>6028467</t>
  </si>
  <si>
    <t>中筋通千本東入西亀屋町３４０－１</t>
  </si>
  <si>
    <t>短期入所事業所“あっと”</t>
  </si>
  <si>
    <t>ショートステイ　ゆう</t>
  </si>
  <si>
    <t>短期入所事業所“まぁる”</t>
  </si>
  <si>
    <t>075-431-5108</t>
  </si>
  <si>
    <t>西堀川通元誓願寺上る竪門前町４１４番地</t>
  </si>
  <si>
    <t>ヘルパーステーションＮＥＸＵＳ　ＰＬＵＳ</t>
  </si>
  <si>
    <t>6158191</t>
  </si>
  <si>
    <t>川島有栖川町９０番地１</t>
  </si>
  <si>
    <t>メゾン有栖川１０２号室</t>
  </si>
  <si>
    <t>075-205-5195</t>
  </si>
  <si>
    <t>075-205-5197</t>
  </si>
  <si>
    <t>株式会社ＨＡＳＥ</t>
  </si>
  <si>
    <t>6170001</t>
  </si>
  <si>
    <t>京都府向日市</t>
  </si>
  <si>
    <t>物集女町五ノ坪１番地２０</t>
  </si>
  <si>
    <t>075-204-8340</t>
  </si>
  <si>
    <t>長谷川　丈士</t>
  </si>
  <si>
    <t>福祉処さくら</t>
  </si>
  <si>
    <t>6160017</t>
  </si>
  <si>
    <t>嵐山茶尻町２４番地２</t>
  </si>
  <si>
    <t>075-406-0638</t>
  </si>
  <si>
    <t>075-406-0675</t>
  </si>
  <si>
    <t>有限会社レトイチ</t>
  </si>
  <si>
    <t>牧野　令子</t>
  </si>
  <si>
    <t>在宅ケアサービスさくらんぼ</t>
  </si>
  <si>
    <t>6158033</t>
  </si>
  <si>
    <t>下津林東大般若町３６</t>
  </si>
  <si>
    <t>ロイヤルアバカス１Ｆ</t>
  </si>
  <si>
    <t>075-963-6431</t>
  </si>
  <si>
    <t>075-963-6432</t>
  </si>
  <si>
    <t>有限会社ビーオブエス</t>
  </si>
  <si>
    <t>6128419</t>
  </si>
  <si>
    <t>竹田北三ツ杭町５１番地</t>
  </si>
  <si>
    <t>075-641-1661</t>
  </si>
  <si>
    <t>中西　美由樹</t>
  </si>
  <si>
    <t>樫原居宅支援センター</t>
  </si>
  <si>
    <t>6158125</t>
  </si>
  <si>
    <t>川島調子町３４－１</t>
  </si>
  <si>
    <t>参番館山口１階</t>
  </si>
  <si>
    <t>075-382-0366</t>
  </si>
  <si>
    <t>075-382-0399</t>
  </si>
  <si>
    <t>ヒューマンライフサービス有限会社愛の家桂ステーション</t>
  </si>
  <si>
    <t>6101104</t>
  </si>
  <si>
    <t>大枝中山町３－６</t>
  </si>
  <si>
    <t>ユニヴェール洛西１０１号室</t>
  </si>
  <si>
    <t>075-333-4970</t>
  </si>
  <si>
    <t>075-333-4976</t>
  </si>
  <si>
    <t>訪問介護ステーション笑み</t>
  </si>
  <si>
    <t>6158227</t>
  </si>
  <si>
    <t>上桂宮ノ後町３９番地</t>
  </si>
  <si>
    <t>075-392-7650</t>
  </si>
  <si>
    <t>075-392-0268</t>
  </si>
  <si>
    <t>特定非営利活動法人なんてん</t>
  </si>
  <si>
    <t>6158262</t>
  </si>
  <si>
    <t>山田四ノ坪町１２－７</t>
  </si>
  <si>
    <t>075-392-0267</t>
  </si>
  <si>
    <t>ラポールらくさい</t>
  </si>
  <si>
    <t>6101128</t>
  </si>
  <si>
    <t>大原野石見町７－３６</t>
  </si>
  <si>
    <t>075-333-3352</t>
  </si>
  <si>
    <t>075-333-3577</t>
  </si>
  <si>
    <t>有限会社ラ・ポールおとくにケアサービス</t>
  </si>
  <si>
    <t>6180071</t>
  </si>
  <si>
    <t>京都府乙訓郡大山崎町</t>
  </si>
  <si>
    <t>字大山崎小字広敷１－２４</t>
  </si>
  <si>
    <t>075-955-7310</t>
  </si>
  <si>
    <t>米田　真澄</t>
  </si>
  <si>
    <t>ヘルパーステーション洛らく</t>
  </si>
  <si>
    <t>6101112</t>
  </si>
  <si>
    <t>大枝北福西町三丁目２－１７</t>
  </si>
  <si>
    <t>075-335-5371</t>
  </si>
  <si>
    <t>075-335-5372</t>
  </si>
  <si>
    <t>特定非営利活動法人洛西共助会</t>
  </si>
  <si>
    <t>大枝北福西町三丁目２番地の１７</t>
  </si>
  <si>
    <t>075-335-0203</t>
  </si>
  <si>
    <t>西村　繁雄</t>
  </si>
  <si>
    <t>介護サービスセンターひより</t>
  </si>
  <si>
    <t>6158062</t>
  </si>
  <si>
    <t>下津林前泓町４０－３</t>
  </si>
  <si>
    <t>ル・プルミエール桂２階</t>
  </si>
  <si>
    <t>075-394-0164</t>
  </si>
  <si>
    <t>075-394-0174</t>
  </si>
  <si>
    <t>合同会社日和</t>
  </si>
  <si>
    <t>中山　厚子</t>
  </si>
  <si>
    <t>ニチイケアセンター洛西</t>
  </si>
  <si>
    <t>6101143</t>
  </si>
  <si>
    <t>大原野東境谷町２－５－９</t>
  </si>
  <si>
    <t>洛西ニュータウンセンタービル４０２</t>
  </si>
  <si>
    <t>075-335-1530</t>
  </si>
  <si>
    <t>075-335-1531</t>
  </si>
  <si>
    <t>ニチイケアセンター京都西</t>
  </si>
  <si>
    <t>6158074</t>
  </si>
  <si>
    <t>桂南巽町７７番地１</t>
  </si>
  <si>
    <t>エリア桂２０８号</t>
  </si>
  <si>
    <t>075-382-5277</t>
  </si>
  <si>
    <t>075-382-5278</t>
  </si>
  <si>
    <t>りぶらん介護ステーション</t>
  </si>
  <si>
    <t>大枝沓掛町３番３５</t>
  </si>
  <si>
    <t>075-335-3111</t>
  </si>
  <si>
    <t>075-335-3112</t>
  </si>
  <si>
    <t>株式会社りぶらん</t>
  </si>
  <si>
    <t>堀　律代</t>
  </si>
  <si>
    <t>ヘルパーステーション　結</t>
  </si>
  <si>
    <t>大枝沓掛町８番地２５</t>
  </si>
  <si>
    <t>レジデンス西小路１０８号</t>
  </si>
  <si>
    <t>075-335-3302</t>
  </si>
  <si>
    <t>075-335-3303</t>
  </si>
  <si>
    <t>株式会社結</t>
  </si>
  <si>
    <t>谷川　孝代</t>
  </si>
  <si>
    <t>介護・支援センターなでしこ</t>
  </si>
  <si>
    <t>6158202</t>
  </si>
  <si>
    <t>松室吾田神町２０４番地</t>
  </si>
  <si>
    <t>エクセル吾田神Ｂ棟１０５号室</t>
  </si>
  <si>
    <t>075-394-3166</t>
  </si>
  <si>
    <t>075-748-9132</t>
  </si>
  <si>
    <t>株式会社京乃詩</t>
  </si>
  <si>
    <t>野向　千登世</t>
  </si>
  <si>
    <t>ホームヘルプセンターぴかピカ洛西</t>
  </si>
  <si>
    <t>6101141</t>
  </si>
  <si>
    <t>大枝西新林町５丁目１番９</t>
  </si>
  <si>
    <t>075-202-5391</t>
  </si>
  <si>
    <t>ヘルパーステーション空　桂事業所</t>
  </si>
  <si>
    <t>6158106</t>
  </si>
  <si>
    <t>川島滑樋町３８番１５</t>
  </si>
  <si>
    <t>075-382-5800</t>
  </si>
  <si>
    <t>075-382-5801</t>
  </si>
  <si>
    <t>さんしょう福祉サービス株式会社</t>
  </si>
  <si>
    <t>川島滑樋町３８番地１５</t>
  </si>
  <si>
    <t>075-382-2666</t>
  </si>
  <si>
    <t>奥山　理枝</t>
  </si>
  <si>
    <t>社会福祉法人京都福祉サービス協会西京事務所</t>
  </si>
  <si>
    <t>6158076</t>
  </si>
  <si>
    <t>桂下豆田町１４番地７</t>
  </si>
  <si>
    <t>075-382-1919</t>
  </si>
  <si>
    <t>075-393-0765</t>
  </si>
  <si>
    <t>アドナース洛西　訪問介護</t>
  </si>
  <si>
    <t>075-754-6766</t>
  </si>
  <si>
    <t>075-754-6768</t>
  </si>
  <si>
    <t>075-754-6174</t>
  </si>
  <si>
    <t>ヘルパーランド洛西</t>
  </si>
  <si>
    <t>6101111</t>
  </si>
  <si>
    <t>大枝東長町１－３０５</t>
  </si>
  <si>
    <t>グランドハイツ洛西１０２号</t>
  </si>
  <si>
    <t>075-963-5986</t>
  </si>
  <si>
    <t>075-963-5987</t>
  </si>
  <si>
    <t>ライズミック株式会社</t>
  </si>
  <si>
    <t>6158215</t>
  </si>
  <si>
    <t>上桂大野町１２－４３</t>
  </si>
  <si>
    <t>鳥井　清信</t>
  </si>
  <si>
    <t>トータルケア　ふれあい</t>
  </si>
  <si>
    <t>6158101</t>
  </si>
  <si>
    <t>川島東代町５５－７</t>
  </si>
  <si>
    <t>コーポ東代１０１号室</t>
  </si>
  <si>
    <t>075-394-5277</t>
  </si>
  <si>
    <t>075-320-2776</t>
  </si>
  <si>
    <t>ふれあい合同会社</t>
  </si>
  <si>
    <t>6018213</t>
  </si>
  <si>
    <t>久世中久世町４丁目７７番地２号</t>
  </si>
  <si>
    <t>075-933-0910</t>
  </si>
  <si>
    <t>古田　弘治</t>
  </si>
  <si>
    <t>6101102</t>
  </si>
  <si>
    <t>ヘルパーステーション　ひまわり</t>
  </si>
  <si>
    <t>075-382-1205</t>
  </si>
  <si>
    <t>075-382-1215</t>
  </si>
  <si>
    <t>合同会社　リヒト</t>
  </si>
  <si>
    <t>6158301</t>
  </si>
  <si>
    <t>桂徳大寺北町５７</t>
  </si>
  <si>
    <t>佐山　加寿美</t>
  </si>
  <si>
    <t>訪問介護まごのて嵐山</t>
  </si>
  <si>
    <t>075-279-0039</t>
  </si>
  <si>
    <t>075-279-0038</t>
  </si>
  <si>
    <t>オアシス株式会社</t>
  </si>
  <si>
    <t>尾呂　雄二</t>
  </si>
  <si>
    <t>居宅介護事業所さんぱち</t>
  </si>
  <si>
    <t>6158086</t>
  </si>
  <si>
    <t>桂乾町５３番地７５</t>
  </si>
  <si>
    <t>075-754-7357</t>
  </si>
  <si>
    <t>一般社団法人３８ＪＥＴｓ</t>
  </si>
  <si>
    <t>6158081</t>
  </si>
  <si>
    <t>桂池尻町２９番地２８</t>
  </si>
  <si>
    <t>森田　元</t>
  </si>
  <si>
    <t>アドナース西京　訪問介護</t>
  </si>
  <si>
    <t>075-754-7610</t>
  </si>
  <si>
    <t>075-754-7611</t>
  </si>
  <si>
    <t>I　ものがたり</t>
  </si>
  <si>
    <t>6101113</t>
  </si>
  <si>
    <t>大枝南福西町２丁目６－８</t>
  </si>
  <si>
    <t>075-201-3261</t>
  </si>
  <si>
    <t>075-201-8952</t>
  </si>
  <si>
    <t>はばたけ株式会社</t>
  </si>
  <si>
    <t>ケアメイトぱる</t>
  </si>
  <si>
    <t>桂畑ケ田町１９０番地</t>
  </si>
  <si>
    <t>ル・サフィール五条１Ｆ</t>
  </si>
  <si>
    <t>075-754-7913</t>
  </si>
  <si>
    <t>075-754-7914</t>
  </si>
  <si>
    <t>サニーオリオン株式会社</t>
  </si>
  <si>
    <t>井ノ口　武史</t>
  </si>
  <si>
    <t>訪問介護ステーション　ワトレイ</t>
  </si>
  <si>
    <t>大枝西新林町５丁目１－１４</t>
  </si>
  <si>
    <t>株式会社和と礼</t>
  </si>
  <si>
    <t>6008821</t>
  </si>
  <si>
    <t>小坂町２－５</t>
  </si>
  <si>
    <t>長谷川　元夫</t>
  </si>
  <si>
    <t>訪問介護あんくぅる</t>
  </si>
  <si>
    <t>大枝中山町２番地１１８</t>
  </si>
  <si>
    <t>ボワヴィラージュ１０１号室</t>
  </si>
  <si>
    <t>075-332-6700</t>
  </si>
  <si>
    <t>075-332-6711</t>
  </si>
  <si>
    <t>株式会社Ｕｎ　ｃｏｅｕｒ　</t>
  </si>
  <si>
    <t>小澤　みち子</t>
  </si>
  <si>
    <t>在宅介護　ぷりーす</t>
  </si>
  <si>
    <t>075-381-0115</t>
  </si>
  <si>
    <t>075-381-0116</t>
  </si>
  <si>
    <t>株式会社ぷりーす</t>
  </si>
  <si>
    <t>山本　雅子</t>
  </si>
  <si>
    <t>大原野東境谷町２丁目５－９</t>
  </si>
  <si>
    <t>075-874-3331</t>
  </si>
  <si>
    <t>一般社団法人暮らしランプ</t>
  </si>
  <si>
    <t>6170002</t>
  </si>
  <si>
    <t>075-874-4727</t>
  </si>
  <si>
    <t>森口　誠</t>
  </si>
  <si>
    <t>春花ヘルパーステーション　上桂事業所</t>
  </si>
  <si>
    <t>桂畑ケ田町９６</t>
  </si>
  <si>
    <t>075-280-3720</t>
  </si>
  <si>
    <t>075-280-3721</t>
  </si>
  <si>
    <t>ヘルパーステーション結愛</t>
  </si>
  <si>
    <t>075-205-5348</t>
  </si>
  <si>
    <t>075-205-5349</t>
  </si>
  <si>
    <t>株式会社ｋｉｎｄｎｅｓｓ</t>
  </si>
  <si>
    <t>中川　愛</t>
  </si>
  <si>
    <t>訪問介護ステーションメイク</t>
  </si>
  <si>
    <t>075-963-5340</t>
  </si>
  <si>
    <t>075-963-5346</t>
  </si>
  <si>
    <t>株式会社メイク</t>
  </si>
  <si>
    <t>藤巻　政徳</t>
  </si>
  <si>
    <t>サポート桂</t>
  </si>
  <si>
    <t>6158251</t>
  </si>
  <si>
    <t>山田猫塚町１２番地４</t>
  </si>
  <si>
    <t>075-382-1500</t>
  </si>
  <si>
    <t>075-382-1507</t>
  </si>
  <si>
    <t>株式会社サポート桂</t>
  </si>
  <si>
    <t>中塚　雅江</t>
  </si>
  <si>
    <t>Ｊフリード　訪問介護事業所</t>
  </si>
  <si>
    <t>株式会社Ｊフリード</t>
  </si>
  <si>
    <t>6158042</t>
  </si>
  <si>
    <t>牛ケ瀬川原口町２２番地６</t>
  </si>
  <si>
    <t>075-874-2776</t>
  </si>
  <si>
    <t>白杉　陽子</t>
  </si>
  <si>
    <t>真愛</t>
  </si>
  <si>
    <t>6158045</t>
  </si>
  <si>
    <t>牛ケ瀬南ノ口町１４番地</t>
  </si>
  <si>
    <t>075-383-0556</t>
  </si>
  <si>
    <t>075-382-1617</t>
  </si>
  <si>
    <t>有限会社三和通信</t>
  </si>
  <si>
    <t>6130915</t>
  </si>
  <si>
    <t>淀際目町３０３番地の１８</t>
  </si>
  <si>
    <t>075-382-1616</t>
  </si>
  <si>
    <t>岩井　一真</t>
  </si>
  <si>
    <t>カーラ京都</t>
  </si>
  <si>
    <t>075-393-5088</t>
  </si>
  <si>
    <t>075-393-5101</t>
  </si>
  <si>
    <t>大喜多株式会社</t>
  </si>
  <si>
    <t>5200815</t>
  </si>
  <si>
    <t>膳所二丁目１０－３</t>
  </si>
  <si>
    <t>077-523-3060</t>
  </si>
  <si>
    <t>ケア２１桂</t>
  </si>
  <si>
    <t>川島東代町４５－２</t>
  </si>
  <si>
    <t>カプチーノ川島１階</t>
  </si>
  <si>
    <t>075-392-3821</t>
  </si>
  <si>
    <t>075-392-3825</t>
  </si>
  <si>
    <t>ケアカンパニーシュシュ</t>
  </si>
  <si>
    <t>6158027</t>
  </si>
  <si>
    <t>桂朝日町１１６番地</t>
  </si>
  <si>
    <t>075-925-9540</t>
  </si>
  <si>
    <t>075-925-9542</t>
  </si>
  <si>
    <t>株式会社る・みらいず</t>
  </si>
  <si>
    <t>多田　智弘</t>
  </si>
  <si>
    <t>グループホーム西部支援センター</t>
  </si>
  <si>
    <t>6158147</t>
  </si>
  <si>
    <t>樫原平田町１－１５４</t>
  </si>
  <si>
    <t>075-382-3301</t>
  </si>
  <si>
    <t>075-382-3302</t>
  </si>
  <si>
    <t>グループホーム　ゆめみ</t>
  </si>
  <si>
    <t>6158193</t>
  </si>
  <si>
    <t>川島玉頭町40番地の6</t>
  </si>
  <si>
    <t>075-392-9300</t>
  </si>
  <si>
    <t>一般社団法人ちいさなゆめみ</t>
  </si>
  <si>
    <t>川島玉頭町４０番地の６</t>
  </si>
  <si>
    <t>笹川　大助</t>
  </si>
  <si>
    <t>ｃｏｌｌｅ</t>
  </si>
  <si>
    <t>6158183</t>
  </si>
  <si>
    <t>樫原分田２－１４</t>
  </si>
  <si>
    <t>075-874-3727</t>
  </si>
  <si>
    <t>075-874-3088</t>
  </si>
  <si>
    <t>支援相談ブロッサム</t>
  </si>
  <si>
    <t>075-874-2541</t>
  </si>
  <si>
    <t>075-874-2542</t>
  </si>
  <si>
    <t>株式会社フィオレット</t>
  </si>
  <si>
    <t>6040092</t>
  </si>
  <si>
    <t>丸太町通新町西入大炊町１８５番２号</t>
  </si>
  <si>
    <t>075-254-7056</t>
  </si>
  <si>
    <t>滋井　彬浩</t>
  </si>
  <si>
    <t>京都市西部障害者地域生活支援センター「らくさい」</t>
  </si>
  <si>
    <t>洛西センタービル３０５</t>
  </si>
  <si>
    <t>075-335-0063</t>
  </si>
  <si>
    <t>075-331-1612</t>
  </si>
  <si>
    <t>京都市西部障害者地域生活支援センター　西京</t>
  </si>
  <si>
    <t>上桂宮ノ後町３９</t>
  </si>
  <si>
    <t>075-392-1051</t>
  </si>
  <si>
    <t>障害者相談支援事業所　スマイルサポート</t>
  </si>
  <si>
    <t>大枝東長町１－６７</t>
  </si>
  <si>
    <t>075-333-0171</t>
  </si>
  <si>
    <t>333-0172</t>
  </si>
  <si>
    <t>社会福祉法人京都視覚障害者支援センター</t>
  </si>
  <si>
    <t>大枝東長町１番地の６７</t>
  </si>
  <si>
    <t>野村武夫</t>
  </si>
  <si>
    <t>指定特定相談支援事業所　京都市桂授産園</t>
  </si>
  <si>
    <t>桂徳大寺北町８１番地</t>
  </si>
  <si>
    <t>075-393-2044</t>
  </si>
  <si>
    <t>075-393-2098</t>
  </si>
  <si>
    <t>特定相談支援事業所グループホーム西部支援センター</t>
  </si>
  <si>
    <t>6158141</t>
  </si>
  <si>
    <t>6101101</t>
  </si>
  <si>
    <t>075-331-4150</t>
  </si>
  <si>
    <t>075-331-6163</t>
  </si>
  <si>
    <t>ワークハウスせいらん</t>
  </si>
  <si>
    <t>6158142</t>
  </si>
  <si>
    <t>075-382-1355</t>
  </si>
  <si>
    <t>075-382-1331</t>
  </si>
  <si>
    <t>特定非営利活動法人せいらん福祉会</t>
  </si>
  <si>
    <t>6160016</t>
  </si>
  <si>
    <t>古田　秀治</t>
  </si>
  <si>
    <t>たんぽぽ</t>
  </si>
  <si>
    <t>洛西センタービル</t>
  </si>
  <si>
    <t>075-333-5802</t>
  </si>
  <si>
    <t>特定非営利活動法人らくさいけあーねっと</t>
  </si>
  <si>
    <t>大原野東境谷町二丁目５番９</t>
  </si>
  <si>
    <t>永井　正俊</t>
  </si>
  <si>
    <t>075-332-3111</t>
  </si>
  <si>
    <t>075-332-3206</t>
  </si>
  <si>
    <t>075-333-3660</t>
  </si>
  <si>
    <t>075-333-3655</t>
  </si>
  <si>
    <t>特定相談支援事業所　京都市大原野の杜</t>
  </si>
  <si>
    <t>6101123</t>
  </si>
  <si>
    <t>大原野上里南ノ町３８－２</t>
  </si>
  <si>
    <t>075-335-3764</t>
  </si>
  <si>
    <t>075-332-1949</t>
  </si>
  <si>
    <t>洛西愛育園</t>
  </si>
  <si>
    <t>6158156</t>
  </si>
  <si>
    <t>樫原百々ケ池２３番地</t>
  </si>
  <si>
    <t>075-391-7793</t>
  </si>
  <si>
    <t>075-391-8024</t>
  </si>
  <si>
    <t>社会福祉法人京都基督教福祉会</t>
  </si>
  <si>
    <t>樫原百々ケ池３番地</t>
  </si>
  <si>
    <t>075-391-6411</t>
  </si>
  <si>
    <t>中江　潤</t>
  </si>
  <si>
    <t>山田四ノ坪町１２番地の７</t>
  </si>
  <si>
    <t>075-754-7706</t>
  </si>
  <si>
    <t>特定相談支援事業所　すずかけ</t>
  </si>
  <si>
    <t>大枝北福西町三丁目２－１５</t>
  </si>
  <si>
    <t>075-335-0230</t>
  </si>
  <si>
    <t>075-335-0231</t>
  </si>
  <si>
    <t>相談支援事業所ふくにし</t>
  </si>
  <si>
    <t>障害者支援施設洛西寮</t>
  </si>
  <si>
    <t>075-333-0172</t>
  </si>
  <si>
    <t>京都市桂川療護園</t>
  </si>
  <si>
    <t>下津林東大般若町３２番地</t>
  </si>
  <si>
    <t>075-391-1675</t>
  </si>
  <si>
    <t>075-391-1640</t>
  </si>
  <si>
    <t>075-222-4161</t>
  </si>
  <si>
    <t>京都市障害者支援施設大原野の杜</t>
  </si>
  <si>
    <t>大原野上里南ノ町３８番地の２</t>
  </si>
  <si>
    <t>友輪館</t>
  </si>
  <si>
    <t>山田四ノ坪町</t>
  </si>
  <si>
    <t>１２－７</t>
  </si>
  <si>
    <t>まほろば老人デイサービスセンター</t>
  </si>
  <si>
    <t>6101131</t>
  </si>
  <si>
    <t>大原野上羽町３９－１</t>
  </si>
  <si>
    <t>075-332-4165</t>
  </si>
  <si>
    <t>075-33307227</t>
  </si>
  <si>
    <t>社会福祉法人　大原野福祉会</t>
  </si>
  <si>
    <t>野瀬　信男</t>
  </si>
  <si>
    <t>京都市桂授産園</t>
  </si>
  <si>
    <t>393-2098</t>
  </si>
  <si>
    <t>らくさい治療院</t>
  </si>
  <si>
    <t>大枝東長町1番地２６５</t>
  </si>
  <si>
    <t>075-874-3946</t>
  </si>
  <si>
    <t>075-874-3621</t>
  </si>
  <si>
    <t>らくさい作業所</t>
  </si>
  <si>
    <t>西山高原工作所</t>
  </si>
  <si>
    <t>6158003</t>
  </si>
  <si>
    <t>桂上野東町２１４番地</t>
  </si>
  <si>
    <t>075-203-2126</t>
  </si>
  <si>
    <t>075-382-2084</t>
  </si>
  <si>
    <t>社会福祉法人京都光彩の会</t>
  </si>
  <si>
    <t>6048854</t>
  </si>
  <si>
    <t>壬生仙念町３０番地</t>
  </si>
  <si>
    <t>京都市地域リハビリテーション推進センター１Ｆ</t>
  </si>
  <si>
    <t>075-813-0501</t>
  </si>
  <si>
    <t>加藤　博史</t>
  </si>
  <si>
    <t>桂の泉学園</t>
  </si>
  <si>
    <t>6158071</t>
  </si>
  <si>
    <t>桂春日町５３番地６</t>
  </si>
  <si>
    <t>075-391-3103</t>
  </si>
  <si>
    <t>075-391-8730</t>
  </si>
  <si>
    <t>社会福祉法人　桂の泉</t>
  </si>
  <si>
    <t>ワークハウス　せいらん</t>
  </si>
  <si>
    <t>075-393-4141</t>
  </si>
  <si>
    <t>075-393-8686</t>
  </si>
  <si>
    <t>川島滑樋町４１番地３</t>
  </si>
  <si>
    <t>リ・ブラン京都西京</t>
  </si>
  <si>
    <t>樫原平田町１５－４６</t>
  </si>
  <si>
    <t>075-393-5416</t>
  </si>
  <si>
    <t>社会福祉法人白百合会</t>
  </si>
  <si>
    <t>6048247</t>
  </si>
  <si>
    <t>三条通油小路東入塩屋町36番地</t>
  </si>
  <si>
    <t>075-744-0815</t>
  </si>
  <si>
    <t>療育作業所　輪の花</t>
  </si>
  <si>
    <t>075-874-6715</t>
  </si>
  <si>
    <t>075-874-6745</t>
  </si>
  <si>
    <t>特定非営利活動法人　輪の花</t>
  </si>
  <si>
    <t>大原野西境谷町二丁目１０番地２</t>
  </si>
  <si>
    <t>深谷　信子</t>
  </si>
  <si>
    <t>就労支援事業所　たんぽぽハウス</t>
  </si>
  <si>
    <t>就労継続支援Ｂ型　くるみ</t>
  </si>
  <si>
    <t>樫原畔ノ海道１番地１２１</t>
  </si>
  <si>
    <t>075-205-5118</t>
  </si>
  <si>
    <t>075-205-5119</t>
  </si>
  <si>
    <t>株式会社エーライフ</t>
  </si>
  <si>
    <t>6180022</t>
  </si>
  <si>
    <t>大阪府三島郡島本町</t>
  </si>
  <si>
    <t>桜井五丁目２９番９号</t>
  </si>
  <si>
    <t>075-961-7320</t>
  </si>
  <si>
    <t>中原　淳</t>
  </si>
  <si>
    <t>第３乙訓ひまわり園　草のたね</t>
  </si>
  <si>
    <t>大原野上羽町３８８番地</t>
  </si>
  <si>
    <t>075-335-0222</t>
  </si>
  <si>
    <t>075-335-0233</t>
  </si>
  <si>
    <t>社会福祉法人向陵会</t>
  </si>
  <si>
    <t>6170006</t>
  </si>
  <si>
    <t>075-935-7071</t>
  </si>
  <si>
    <t>小野　哲</t>
  </si>
  <si>
    <t>075-874-4222</t>
  </si>
  <si>
    <t>ワークスペース　クローバー</t>
  </si>
  <si>
    <t>大枝東長町２－３</t>
  </si>
  <si>
    <t>クロスオーバービル地下１階</t>
  </si>
  <si>
    <t>075-925-5127</t>
  </si>
  <si>
    <t>合同会社寿楽</t>
  </si>
  <si>
    <t>2720822</t>
  </si>
  <si>
    <t>千葉県市川市</t>
  </si>
  <si>
    <t>宮久保一丁目２８番５号</t>
  </si>
  <si>
    <t>サンハイツ２０２号室</t>
  </si>
  <si>
    <t>047-315-1261</t>
  </si>
  <si>
    <t>山田　昌俊</t>
  </si>
  <si>
    <t>京都市桂川障害者デイサービスセンター</t>
  </si>
  <si>
    <t>下津林東大般若町３２</t>
  </si>
  <si>
    <t>社会福祉法人京都社会事業財団</t>
  </si>
  <si>
    <t>6158256</t>
  </si>
  <si>
    <t>山田平尾町１７　</t>
  </si>
  <si>
    <t>075-392-1224</t>
  </si>
  <si>
    <t>野口　雅滋</t>
  </si>
  <si>
    <t>デイセンターひまわり</t>
  </si>
  <si>
    <t>樫原百々ヶ池２３</t>
  </si>
  <si>
    <t>075-393-2482</t>
  </si>
  <si>
    <t>075-323-7366</t>
  </si>
  <si>
    <t>樫原百々ケ池３</t>
  </si>
  <si>
    <t>075-382-0011</t>
  </si>
  <si>
    <t>生活介護事業所「すずかけ」</t>
  </si>
  <si>
    <t>生活介護事業所　はるの里</t>
  </si>
  <si>
    <t>6158241</t>
  </si>
  <si>
    <t>075-394-5930</t>
  </si>
  <si>
    <t>社会福祉法人はるの里</t>
  </si>
  <si>
    <t>生活介護事業所　あしすと</t>
  </si>
  <si>
    <t>6158201</t>
  </si>
  <si>
    <t>上桂今井町１３８番地</t>
  </si>
  <si>
    <t>075-874-2078</t>
  </si>
  <si>
    <t>075-874-2079</t>
  </si>
  <si>
    <t>特定非営利活動法人あしすと</t>
  </si>
  <si>
    <t>上田　昌央</t>
  </si>
  <si>
    <t>第３乙訓ひまわり園　ゆい</t>
  </si>
  <si>
    <t>ａｔｅｌｉｅｒ　ｕｕｕ</t>
  </si>
  <si>
    <t>生活介護事業所ぴーす。</t>
  </si>
  <si>
    <t>6158085</t>
  </si>
  <si>
    <t>桂千代原町５６－７</t>
  </si>
  <si>
    <t>075-874-2477</t>
  </si>
  <si>
    <t>075-874-2411</t>
  </si>
  <si>
    <t>特定非営利活動法人あいらんど</t>
  </si>
  <si>
    <t>物集女町出口５番</t>
  </si>
  <si>
    <t>075-204-0442</t>
  </si>
  <si>
    <t>廣瀬　和利志</t>
  </si>
  <si>
    <t>大原野上里南ノ町３８-２</t>
  </si>
  <si>
    <t>京都市桂川療護園短期入所事業所</t>
  </si>
  <si>
    <t>391-1640</t>
  </si>
  <si>
    <t>いくせい京都支援センター</t>
  </si>
  <si>
    <t>西ノ京西中合町６１－１　２Ｆ</t>
  </si>
  <si>
    <t>075-812-3502</t>
  </si>
  <si>
    <t>障害福祉サービス自在</t>
  </si>
  <si>
    <t>6040851</t>
  </si>
  <si>
    <t>夷川通烏丸東入西九軒町２９１番地</t>
  </si>
  <si>
    <t>藤和シティコープ烏丸７０５号</t>
  </si>
  <si>
    <t>075-746-3254</t>
  </si>
  <si>
    <t>セルフソウ合同会社</t>
  </si>
  <si>
    <t>村上　稔</t>
  </si>
  <si>
    <t>ヒューマンライフサービス有限会社愛の家中央ステーション</t>
  </si>
  <si>
    <t>6048411</t>
  </si>
  <si>
    <t>聚楽廻南町１９</t>
  </si>
  <si>
    <t>075-813-3305</t>
  </si>
  <si>
    <t>075-813-3348</t>
  </si>
  <si>
    <t>ホームヘルプステーションきこえの森</t>
  </si>
  <si>
    <t>075-841-8333</t>
  </si>
  <si>
    <t>075-801-6300</t>
  </si>
  <si>
    <t>有限会社サニーライフ</t>
  </si>
  <si>
    <t>6048862</t>
  </si>
  <si>
    <t>壬生森町２９－３　パデシオン四条壬生２０１号</t>
  </si>
  <si>
    <t>075-822-9996</t>
  </si>
  <si>
    <t>075-822-9995</t>
  </si>
  <si>
    <t>壬生森町２９番地３</t>
  </si>
  <si>
    <t>パデシオン四条壬生２０１号</t>
  </si>
  <si>
    <t>浅田　浩子</t>
  </si>
  <si>
    <t>主婦の友サービス</t>
  </si>
  <si>
    <t>6048075</t>
  </si>
  <si>
    <t>麩屋町通三条下る白壁町４４２</t>
  </si>
  <si>
    <t>ＦＳＳビル３Ｆ</t>
  </si>
  <si>
    <t>075-257-2010</t>
  </si>
  <si>
    <t>075-256-8896</t>
  </si>
  <si>
    <t>有限会社サイドビィ</t>
  </si>
  <si>
    <t>麩屋町三条下る白壁町４４２番地</t>
  </si>
  <si>
    <t>森川　利文</t>
  </si>
  <si>
    <t>洛和ヘルパーステーション丸太町</t>
  </si>
  <si>
    <t>芙蓉ビル３階</t>
  </si>
  <si>
    <t>075-803-2908</t>
  </si>
  <si>
    <t>075-811-2034</t>
  </si>
  <si>
    <t>ニチイケアセンター二条</t>
  </si>
  <si>
    <t>6040862</t>
  </si>
  <si>
    <t>烏丸通夷川上ル少将井町２２９－２</t>
  </si>
  <si>
    <t>第七長谷ビル４階</t>
  </si>
  <si>
    <t>075-229-6508</t>
  </si>
  <si>
    <t>075-212-7931</t>
  </si>
  <si>
    <t>ケアセンターまれびと</t>
  </si>
  <si>
    <t>6048452</t>
  </si>
  <si>
    <t>西ノ京伯楽町１４－５２</t>
  </si>
  <si>
    <t>マンションいそい伯楽３０２</t>
  </si>
  <si>
    <t>075-406-1891</t>
  </si>
  <si>
    <t>075-461-0820</t>
  </si>
  <si>
    <t>合同会社にきち</t>
  </si>
  <si>
    <t>西ノ京伯楽町７番地</t>
  </si>
  <si>
    <t>加藤　圭祐</t>
  </si>
  <si>
    <t>しんせいケアサービス</t>
  </si>
  <si>
    <t>壬生森町５６番地１１</t>
  </si>
  <si>
    <t>ベストプラザ２０６号</t>
  </si>
  <si>
    <t>075-406-1093</t>
  </si>
  <si>
    <t>075-406-1293</t>
  </si>
  <si>
    <t>株式会社しんせい</t>
  </si>
  <si>
    <t>近藤　トミヱ</t>
  </si>
  <si>
    <t>社会福祉法人京都福祉サービス協会朱雀事務所</t>
  </si>
  <si>
    <t>サポートオフィス・サターン</t>
  </si>
  <si>
    <t>6048431</t>
  </si>
  <si>
    <t>西ノ京原町５６番地１０６号</t>
  </si>
  <si>
    <t>075-801-8847</t>
  </si>
  <si>
    <t>株式会社サターン</t>
  </si>
  <si>
    <t>今堀　美和子</t>
  </si>
  <si>
    <t>ファインケア株式会社訪問介護事業所ひまわり</t>
  </si>
  <si>
    <t>6048871</t>
  </si>
  <si>
    <t>壬生朱雀町２７番地１</t>
  </si>
  <si>
    <t>朱雀ハイツ２－Ｆ</t>
  </si>
  <si>
    <t>075-803-3455</t>
  </si>
  <si>
    <t>075-821-1702</t>
  </si>
  <si>
    <t>ファインケア株式会社</t>
  </si>
  <si>
    <t>ヘルパーステーション「わをん」</t>
  </si>
  <si>
    <t>075-406-5948</t>
  </si>
  <si>
    <t>075-366-8421</t>
  </si>
  <si>
    <t>一般社団法人和音ねっと</t>
  </si>
  <si>
    <t>6168057</t>
  </si>
  <si>
    <t>花園木辻南町２番地１</t>
  </si>
  <si>
    <t>075-406-5947</t>
  </si>
  <si>
    <t>櫻庭　葉子</t>
  </si>
  <si>
    <t>株式会社ハッピーナビゲーション</t>
  </si>
  <si>
    <t>6040082</t>
  </si>
  <si>
    <t>西洞院通夷川上る毘沙門町397-2番地</t>
  </si>
  <si>
    <t>二条城東グランドハイツ108号室</t>
  </si>
  <si>
    <t>075-211-2986</t>
  </si>
  <si>
    <t>075-211-2996</t>
  </si>
  <si>
    <t>原　陽子</t>
  </si>
  <si>
    <t>じょいんヘルパーステーション</t>
  </si>
  <si>
    <t>6048136</t>
  </si>
  <si>
    <t>三条通烏丸東入ル梅忠町２０番地１</t>
  </si>
  <si>
    <t>烏丸アネックスⅡ　１１１８号</t>
  </si>
  <si>
    <t>075-708-3415</t>
  </si>
  <si>
    <t>075-708-3416</t>
  </si>
  <si>
    <t>株式会社じょいん</t>
  </si>
  <si>
    <t>三条通烏丸東入梅忠町２０番地１</t>
  </si>
  <si>
    <t>烏丸アネックスⅡ１１１８号</t>
  </si>
  <si>
    <t>金山　佳子</t>
  </si>
  <si>
    <t>6048417</t>
  </si>
  <si>
    <t>訪問介護まごのて中京</t>
  </si>
  <si>
    <t>6048805</t>
  </si>
  <si>
    <t>壬生馬場町４６番地１４</t>
  </si>
  <si>
    <t>075-277-1338</t>
  </si>
  <si>
    <t>075-277-1339</t>
  </si>
  <si>
    <t>株式会社こみつ</t>
  </si>
  <si>
    <t>6050801</t>
  </si>
  <si>
    <t>宮川筋七丁目３８２番地１</t>
  </si>
  <si>
    <t>075-533-8808</t>
  </si>
  <si>
    <t>井藤　光浩</t>
  </si>
  <si>
    <t>ジグソー障害福祉サービス</t>
  </si>
  <si>
    <t>西ノ京内畑町２９</t>
  </si>
  <si>
    <t>075-821-1723</t>
  </si>
  <si>
    <t>075-821-1283</t>
  </si>
  <si>
    <t>有限会社俊山堂</t>
  </si>
  <si>
    <t>聚楽廻松下町１１</t>
  </si>
  <si>
    <t>俊山堂内</t>
  </si>
  <si>
    <t>075-812-1230</t>
  </si>
  <si>
    <t>北野　修治</t>
  </si>
  <si>
    <t>ホームヘルプサービス　ソラスト西院</t>
  </si>
  <si>
    <t>6048846</t>
  </si>
  <si>
    <t>壬生西檜町３１番地</t>
  </si>
  <si>
    <t>シャリテ壬生１階</t>
  </si>
  <si>
    <t>075-326-3674</t>
  </si>
  <si>
    <t>075-326-3694</t>
  </si>
  <si>
    <t>株式会社ソラスト</t>
  </si>
  <si>
    <t>1088210</t>
  </si>
  <si>
    <t>東京都港区</t>
  </si>
  <si>
    <t>港南一丁目７番１８号</t>
  </si>
  <si>
    <t>03-3450-2610</t>
  </si>
  <si>
    <t>藤河　芳一</t>
  </si>
  <si>
    <t>介護サービス　フィオレット</t>
  </si>
  <si>
    <t>ケア２１円町</t>
  </si>
  <si>
    <t>6048463</t>
  </si>
  <si>
    <t>西ノ京円町２３番２</t>
  </si>
  <si>
    <t>ヤマシロビル２階</t>
  </si>
  <si>
    <t>075-466-1721</t>
  </si>
  <si>
    <t>075-466-1722</t>
  </si>
  <si>
    <t>訪問介護まごのて烏丸</t>
  </si>
  <si>
    <t>6048215</t>
  </si>
  <si>
    <t>蛸薬師通新町西入不動町１６７番地</t>
  </si>
  <si>
    <t>開森ビル１階</t>
  </si>
  <si>
    <t>075-279-6262</t>
  </si>
  <si>
    <t>075-279-6263</t>
  </si>
  <si>
    <t>訪問介護まごのて円町</t>
  </si>
  <si>
    <t>6048402</t>
  </si>
  <si>
    <t>聚楽廻西町１８８番地３</t>
  </si>
  <si>
    <t>075-275-8933</t>
  </si>
  <si>
    <t>075-275-8938</t>
  </si>
  <si>
    <t>株式会社ＹＥＬＬ</t>
  </si>
  <si>
    <t>黒田　勇亮</t>
  </si>
  <si>
    <t>ヘルパーステーションＡＫＩＲＡ</t>
  </si>
  <si>
    <t>6048831</t>
  </si>
  <si>
    <t>壬生森前町１０番地　コスモフォーラム四条７１２</t>
  </si>
  <si>
    <t>075-354-6218</t>
  </si>
  <si>
    <t>075-354-6223</t>
  </si>
  <si>
    <t>合同会社ＡＫＩＲＡ</t>
  </si>
  <si>
    <t>6750122</t>
  </si>
  <si>
    <t>兵庫県加古川市</t>
  </si>
  <si>
    <t>別府町別府８３３番地の１－９０７号</t>
  </si>
  <si>
    <t>090-69846729</t>
  </si>
  <si>
    <t>斉木　晃弘</t>
  </si>
  <si>
    <t>ハートフル結（ゆい）</t>
  </si>
  <si>
    <t>三条通東洞院西入ル梅忠町２０－１</t>
  </si>
  <si>
    <t>烏丸アネックスⅡ７１７号室</t>
  </si>
  <si>
    <t>075-585-5019</t>
  </si>
  <si>
    <t>075-585-5024</t>
  </si>
  <si>
    <t>一般社団法人たつみつ</t>
  </si>
  <si>
    <t>三条通烏丸東入梅忠町２０－１　</t>
  </si>
  <si>
    <t>烏丸アネックスⅡ７１７号</t>
  </si>
  <si>
    <t>永井　美佳</t>
  </si>
  <si>
    <t>特定非営利活動法人あすなろ</t>
  </si>
  <si>
    <t>壬生馬場町４１番地２</t>
  </si>
  <si>
    <t>075-366-8207</t>
  </si>
  <si>
    <t>075-366-8217</t>
  </si>
  <si>
    <t>立田　セイ子</t>
  </si>
  <si>
    <t>グループホーム賀陽</t>
  </si>
  <si>
    <t>6048811</t>
  </si>
  <si>
    <t>壬生賀陽御所町３７番地</t>
  </si>
  <si>
    <t>075-813-0508</t>
  </si>
  <si>
    <t>075-813-0520</t>
  </si>
  <si>
    <t>京都市聴覚言語障害センター</t>
  </si>
  <si>
    <t>西ノ京東中合町２</t>
  </si>
  <si>
    <t>075-841-8337</t>
  </si>
  <si>
    <t>075-841-8312</t>
  </si>
  <si>
    <t>京都市中部障害者地域生活支援センター「なごやか」</t>
  </si>
  <si>
    <t>075-813-0503</t>
  </si>
  <si>
    <t>相談支援事業所「こうさい」</t>
  </si>
  <si>
    <t>6048853</t>
  </si>
  <si>
    <t>壬生東淵田町１２番地４</t>
  </si>
  <si>
    <t>ワークステーションかれん工房内</t>
  </si>
  <si>
    <t>075-384-0052</t>
  </si>
  <si>
    <t>6048146</t>
  </si>
  <si>
    <t>蛸薬師通烏丸東入一蓮社町３０６番地</t>
  </si>
  <si>
    <t>075-211-2482</t>
  </si>
  <si>
    <t>075-253-2654</t>
  </si>
  <si>
    <t>特定非営利活動法人ユースサポートネットとも</t>
  </si>
  <si>
    <t>6040903</t>
  </si>
  <si>
    <t>河原町通夷川上る指物町３２６番地２</t>
  </si>
  <si>
    <t>075-708-6405</t>
  </si>
  <si>
    <t>特定非営利活動法人リーフ</t>
  </si>
  <si>
    <t>075-708-8129</t>
  </si>
  <si>
    <t>加藤　太一</t>
  </si>
  <si>
    <t>相談支援パーチェ</t>
  </si>
  <si>
    <t>6048471</t>
  </si>
  <si>
    <t>西ノ京中御門東町51-3</t>
  </si>
  <si>
    <t>セレクション中御門3階</t>
  </si>
  <si>
    <t>075-813-5737</t>
  </si>
  <si>
    <t>6048454</t>
  </si>
  <si>
    <t>西ノ京小堀池町１６番地</t>
  </si>
  <si>
    <t>075-841-8160</t>
  </si>
  <si>
    <t>壬生馬場町１１番地５</t>
  </si>
  <si>
    <t>075-841-5111</t>
  </si>
  <si>
    <t>特定非営利活動法人色</t>
  </si>
  <si>
    <t>相談支援事業所むろまち</t>
  </si>
  <si>
    <t>6048165</t>
  </si>
  <si>
    <t>室町通三条下る烏帽子屋町４９３番地５階</t>
  </si>
  <si>
    <t>075-253-1808</t>
  </si>
  <si>
    <t>075-253-1807</t>
  </si>
  <si>
    <t>医療法人博友会</t>
  </si>
  <si>
    <t>室町通三条下る烏帽子屋町４９３番地</t>
  </si>
  <si>
    <t>丸井　規博</t>
  </si>
  <si>
    <t>丸和商事株式会社</t>
  </si>
  <si>
    <t>6048223</t>
  </si>
  <si>
    <t>新町通四条上る小結棚町４３７番地</t>
  </si>
  <si>
    <t>075-255-7066</t>
  </si>
  <si>
    <t>075-255-4940</t>
  </si>
  <si>
    <t>野一色　研二朗</t>
  </si>
  <si>
    <t>一般社団法人　げんてん社会福祉士共同事務所</t>
  </si>
  <si>
    <t>6048451</t>
  </si>
  <si>
    <t>西ノ京御輿岡町１６番地８</t>
  </si>
  <si>
    <t>075-204-5557</t>
  </si>
  <si>
    <t>大釜　訓</t>
  </si>
  <si>
    <t>相談支援事業所みらい</t>
  </si>
  <si>
    <t>6048812</t>
  </si>
  <si>
    <t>壬生相合町25-4</t>
  </si>
  <si>
    <t>デイスターアベニュー103号室</t>
  </si>
  <si>
    <t>075-803-0390</t>
  </si>
  <si>
    <t>075-803-0389</t>
  </si>
  <si>
    <t>株式会社ＭＩＲＩＳＥ</t>
  </si>
  <si>
    <t>6008481</t>
  </si>
  <si>
    <t>堀川通四条下る四条堀川町286番地</t>
  </si>
  <si>
    <t>075-803-0388</t>
  </si>
  <si>
    <t>林　康信</t>
  </si>
  <si>
    <t>相談支援事業所　結の風</t>
  </si>
  <si>
    <t>壬生朱雀町６番地２</t>
  </si>
  <si>
    <t>アクシルコート京都二条ウエスト棟１１０４号</t>
  </si>
  <si>
    <t>075-286-4410</t>
  </si>
  <si>
    <t>株式会社結の風</t>
  </si>
  <si>
    <t>6040024</t>
  </si>
  <si>
    <t>衣棚通押小路下る下妙覚寺町１８５番地</t>
  </si>
  <si>
    <t>イトーピア御池通３０２号</t>
  </si>
  <si>
    <t>09056646725</t>
  </si>
  <si>
    <t>澤　順子</t>
  </si>
  <si>
    <t>相談支援事業所あけぼの</t>
  </si>
  <si>
    <t>西ノ京円町４番１</t>
  </si>
  <si>
    <t>075-463-5280</t>
  </si>
  <si>
    <t>特定非営利活動法人ハートブライト</t>
  </si>
  <si>
    <t>野地　芳雄</t>
  </si>
  <si>
    <t>相談支援事業所　ＫＥＴＣＨＵＰ</t>
  </si>
  <si>
    <t>6048245</t>
  </si>
  <si>
    <t>油小路通六角下ル六角油小路町３１７番地</t>
  </si>
  <si>
    <t>075-253-1712</t>
  </si>
  <si>
    <t>075-253-1713</t>
  </si>
  <si>
    <t>特定非営利活動法人ＨＡＬＦ－ＴＩＭＥ</t>
  </si>
  <si>
    <t>櫻井　顯</t>
  </si>
  <si>
    <t>相談支援事業所なづな</t>
  </si>
  <si>
    <t>6048442</t>
  </si>
  <si>
    <t>西ノ京桑原町８</t>
  </si>
  <si>
    <t>075-802-2700</t>
  </si>
  <si>
    <t>075-802-2750</t>
  </si>
  <si>
    <t>京都市地域リハビリテーション推進センター</t>
  </si>
  <si>
    <t>075-823-1658</t>
  </si>
  <si>
    <t>075-842-1545</t>
  </si>
  <si>
    <t>自立訓練(機能訓練)</t>
  </si>
  <si>
    <t>西ノ京西中合町２５</t>
  </si>
  <si>
    <t>075-406-7109</t>
  </si>
  <si>
    <t>株式会社市木工務店</t>
  </si>
  <si>
    <t>075-811-7177</t>
  </si>
  <si>
    <t>市木　丈士</t>
  </si>
  <si>
    <t>壬生老人ホーム</t>
  </si>
  <si>
    <t>6048821</t>
  </si>
  <si>
    <t>壬生梛ノ宮町２７</t>
  </si>
  <si>
    <t>社会福祉法人　壬生老人ホーム</t>
  </si>
  <si>
    <t>松浦　俊海</t>
  </si>
  <si>
    <t>京都市朱雀工房</t>
  </si>
  <si>
    <t>かしの木学園</t>
  </si>
  <si>
    <t>075-802-2721</t>
  </si>
  <si>
    <t>京都市西ノ京障害者授産所青空工房</t>
  </si>
  <si>
    <t>就労支援センターそらいろ</t>
  </si>
  <si>
    <t>なごみ</t>
  </si>
  <si>
    <t>6048235</t>
  </si>
  <si>
    <t>堀川通錦小路下ル錦堀川町６５９</t>
  </si>
  <si>
    <t>京都松田ビル４階</t>
  </si>
  <si>
    <t>075-746-6050</t>
  </si>
  <si>
    <t>075-746-6025</t>
  </si>
  <si>
    <t>株式会社ＮＡＧＯＭＩ</t>
  </si>
  <si>
    <t>本多　和憲</t>
  </si>
  <si>
    <t>就労支援センター　アステップむろまち</t>
  </si>
  <si>
    <t>075-744-1214</t>
  </si>
  <si>
    <t>075-252-0055</t>
  </si>
  <si>
    <t>エンカレッジ京都三条</t>
  </si>
  <si>
    <t>6048004</t>
  </si>
  <si>
    <t>三条通河原町東入中島町７８番地</t>
  </si>
  <si>
    <t>明治屋京都ビルディング８階　８０１号室</t>
  </si>
  <si>
    <t>075-254-8180</t>
  </si>
  <si>
    <t>075-254-8179</t>
  </si>
  <si>
    <t>アスク烏丸オフィス</t>
  </si>
  <si>
    <t>6048133</t>
  </si>
  <si>
    <t>六角通高倉西入滕屋町183　オフィス５　３階</t>
  </si>
  <si>
    <t>075-257-0070</t>
  </si>
  <si>
    <t>075-257-0071</t>
  </si>
  <si>
    <t>株式会社ＡＳＫ</t>
  </si>
  <si>
    <t>5360016</t>
  </si>
  <si>
    <t>大阪府大阪市城東区</t>
  </si>
  <si>
    <t>蒲生三丁目１５番８号</t>
  </si>
  <si>
    <t>末岡　典子</t>
  </si>
  <si>
    <t>ディーキャリア　京都御池オフィス</t>
  </si>
  <si>
    <t>6048277</t>
  </si>
  <si>
    <t>西洞院通姉小路上ル三坊西洞院町572番地</t>
  </si>
  <si>
    <t>御池マスギアネックスビル6階602号室</t>
  </si>
  <si>
    <t>075-256-5001</t>
  </si>
  <si>
    <t>075-256-5003</t>
  </si>
  <si>
    <t>株式会社JIC</t>
  </si>
  <si>
    <t>5290231</t>
  </si>
  <si>
    <t>滋賀県長浜市</t>
  </si>
  <si>
    <t>高月町森本113番地1</t>
  </si>
  <si>
    <t>0749-85-5264</t>
  </si>
  <si>
    <t>遠藤　健</t>
  </si>
  <si>
    <t>ＬＩＴＡＬＩＣＯワークス烏丸御池</t>
  </si>
  <si>
    <t>6048166</t>
  </si>
  <si>
    <t>三条通烏丸西入御倉町64番地</t>
  </si>
  <si>
    <t>ＫＢアネックスビル2Ｆ</t>
  </si>
  <si>
    <t>075-253-6203</t>
  </si>
  <si>
    <t>075-253-6204</t>
  </si>
  <si>
    <t>6040846</t>
  </si>
  <si>
    <t>株式会社ハッピーフィールド</t>
  </si>
  <si>
    <t>福田　利一</t>
  </si>
  <si>
    <t>ディーキャリア　四条烏丸オフィス</t>
  </si>
  <si>
    <t>6048225</t>
  </si>
  <si>
    <t>西洞院通錦小路下る蟷螂山町481番地</t>
  </si>
  <si>
    <t>京染会館2階</t>
  </si>
  <si>
    <t>075-253-6564</t>
  </si>
  <si>
    <t>075-253-6561</t>
  </si>
  <si>
    <t>障害者就労支援センター　ほっとはあと</t>
  </si>
  <si>
    <t>西ノ京東中合町４８番地</t>
  </si>
  <si>
    <t>075-801-7277</t>
  </si>
  <si>
    <t>075-468-8844</t>
  </si>
  <si>
    <t>特定非営利活動法人京都ほっとはあとセンター</t>
  </si>
  <si>
    <t>竹屋町通烏丸東入ル清水町３７５</t>
  </si>
  <si>
    <t>ハートピア京都７階</t>
  </si>
  <si>
    <t>075-255-0355</t>
  </si>
  <si>
    <t>西村　直</t>
  </si>
  <si>
    <t>あむりた</t>
  </si>
  <si>
    <t>6048418</t>
  </si>
  <si>
    <t>西ノ京東栂尾町７</t>
  </si>
  <si>
    <t>佛教大学二条キャンパス１号館</t>
  </si>
  <si>
    <t>075-811-2252</t>
  </si>
  <si>
    <t>特定非営利活動法人中小企業家コンソーシアム京都</t>
  </si>
  <si>
    <t>6128443</t>
  </si>
  <si>
    <t>竹田藁屋町61番地</t>
  </si>
  <si>
    <t>パンスケープ201</t>
  </si>
  <si>
    <t>小山　和幸</t>
  </si>
  <si>
    <t>スタジオニクロム</t>
  </si>
  <si>
    <t>粉川ビル２Ｆ</t>
  </si>
  <si>
    <t>075-746-5720</t>
  </si>
  <si>
    <t>075-746-5721</t>
  </si>
  <si>
    <t>株式会社スタジオニクロム</t>
  </si>
  <si>
    <t>油小路通六角下る六角油小路町３１７番地</t>
  </si>
  <si>
    <t>鬼塚　慎一</t>
  </si>
  <si>
    <t>グローバル・コンセプト京都</t>
  </si>
  <si>
    <t>6048151</t>
  </si>
  <si>
    <t>蛸薬師通烏丸西入橋弁慶町２３４番地</t>
  </si>
  <si>
    <t>ＭＪＰ烏丸ビル５階</t>
  </si>
  <si>
    <t>075-221-2212</t>
  </si>
  <si>
    <t>075-221-2213</t>
  </si>
  <si>
    <t>ピープリンクス株式会社</t>
  </si>
  <si>
    <t>桑迫　正賀</t>
  </si>
  <si>
    <t>就労継続支援Ａ型事業所ｉｒｏｄｏｒｉ</t>
  </si>
  <si>
    <t>西ノ京円町２４－５</t>
  </si>
  <si>
    <t>モーツァルトハウス１階１０２号室</t>
  </si>
  <si>
    <t>075-467-8639</t>
  </si>
  <si>
    <t>075-467-8640</t>
  </si>
  <si>
    <t>Ａ型就労サポート「ひまわり」</t>
  </si>
  <si>
    <t>6048404</t>
  </si>
  <si>
    <t>聚楽廻東町１５－１</t>
  </si>
  <si>
    <t>グラン・ドムール聚楽２Ｆ</t>
  </si>
  <si>
    <t>075-813-0205</t>
  </si>
  <si>
    <t>075-813-0206</t>
  </si>
  <si>
    <t>一般社団法人メディカルケア・ライジング</t>
  </si>
  <si>
    <t>西ノ京御輿岡町２５番地１６</t>
  </si>
  <si>
    <t>075-222-7231</t>
  </si>
  <si>
    <t>うさぎりんご</t>
  </si>
  <si>
    <t>6048823</t>
  </si>
  <si>
    <t>壬生松原町５１－１</t>
  </si>
  <si>
    <t>075-323-7982</t>
  </si>
  <si>
    <t>075-323-7983</t>
  </si>
  <si>
    <t>一般社団法人実のなる樹</t>
  </si>
  <si>
    <t>北尾　清</t>
  </si>
  <si>
    <t>工房リーフ</t>
  </si>
  <si>
    <t>6048804</t>
  </si>
  <si>
    <t>丸和商事株式会社（分室）</t>
  </si>
  <si>
    <t>6078082</t>
  </si>
  <si>
    <t>竹鼻扇町7番地</t>
  </si>
  <si>
    <t>ワークステーションかれん工房</t>
  </si>
  <si>
    <t>075-821-7346</t>
  </si>
  <si>
    <t>075-821-7347</t>
  </si>
  <si>
    <t>壬生仙念町30番地</t>
  </si>
  <si>
    <t>加藤博史</t>
  </si>
  <si>
    <t>陽</t>
  </si>
  <si>
    <t>6048354</t>
  </si>
  <si>
    <t>下瓦町５８１　三原ビル１階奥</t>
  </si>
  <si>
    <t>075-821-6501</t>
  </si>
  <si>
    <t>特定非営利活動法人陽</t>
  </si>
  <si>
    <t>中村　久美子</t>
  </si>
  <si>
    <t>一般社団法人京都手をつなぐ育成会　西大路工房</t>
  </si>
  <si>
    <t>夢花咲塾あけぼの</t>
  </si>
  <si>
    <t>西ノ京円町４－１</t>
  </si>
  <si>
    <t>アトリエとも</t>
  </si>
  <si>
    <t>蛸薬師通烏丸東入一蓮社町３０６</t>
  </si>
  <si>
    <t>サンプランタンビル１階，２階，４階</t>
  </si>
  <si>
    <t>京都ハチの会通所授産所</t>
  </si>
  <si>
    <t>西ノ京原町１１７－３</t>
  </si>
  <si>
    <t>075-801-8229</t>
  </si>
  <si>
    <t>075-842-0268</t>
  </si>
  <si>
    <t>社会福祉法人京都ハチの会</t>
  </si>
  <si>
    <t>6150002</t>
  </si>
  <si>
    <t>西院東今田町２７番４</t>
  </si>
  <si>
    <t>075-316-4470</t>
  </si>
  <si>
    <t>高田　秀子</t>
  </si>
  <si>
    <t>第２あおぞら就労支援事業所</t>
  </si>
  <si>
    <t>西ノ京西中合町５７</t>
  </si>
  <si>
    <t>075-801-2723</t>
  </si>
  <si>
    <t>ＨＡＬＦ－ＴＩＭＥ</t>
  </si>
  <si>
    <t>リ・ブラン京都中京</t>
  </si>
  <si>
    <t>三条通油小路東入塩屋町３６番</t>
  </si>
  <si>
    <t>075-744-0816</t>
  </si>
  <si>
    <t>就労継続支援事業所ウッドワン</t>
  </si>
  <si>
    <t>西ノ京原町３５</t>
  </si>
  <si>
    <t>セントラルハイツイチキ１Ｆ</t>
  </si>
  <si>
    <t>就労支援事業所ソラエ</t>
  </si>
  <si>
    <t>壬生西大竹町２５番地６</t>
  </si>
  <si>
    <t>075-203-9667</t>
  </si>
  <si>
    <t>一般社団法人Ｓｏｒａｅ</t>
  </si>
  <si>
    <t>伊藤　初</t>
  </si>
  <si>
    <t>京のちから</t>
  </si>
  <si>
    <t>6048336</t>
  </si>
  <si>
    <t>大宮通三条下る三条大宮町２５５</t>
  </si>
  <si>
    <t>075-468-1130</t>
  </si>
  <si>
    <t>075-803-0901</t>
  </si>
  <si>
    <t>有限会社グラン・ブルー</t>
  </si>
  <si>
    <t>大宮通三条下る三条大宮町２５５番地</t>
  </si>
  <si>
    <t>075-803-0900</t>
  </si>
  <si>
    <t>石井　雄一郎</t>
  </si>
  <si>
    <t>6068083</t>
  </si>
  <si>
    <t>修学院犬塚町１２－１</t>
  </si>
  <si>
    <t>グランドメゾン修学院１番館</t>
  </si>
  <si>
    <t>定着支援事業所そらいろ</t>
  </si>
  <si>
    <t>みやこ壬生作業所</t>
  </si>
  <si>
    <t>6048851</t>
  </si>
  <si>
    <t>壬生上大竹町１８－９</t>
  </si>
  <si>
    <t>075-803-3321</t>
  </si>
  <si>
    <t>075-803-3324</t>
  </si>
  <si>
    <t>壬生森町２９－３　パデシオン四条壬生２０１</t>
  </si>
  <si>
    <t>ヘルパーステーション　アイアイ</t>
  </si>
  <si>
    <t>075-746-2414</t>
  </si>
  <si>
    <t>洛東園ホームヘルプサービス</t>
  </si>
  <si>
    <t>6050981</t>
  </si>
  <si>
    <t>本町１５丁目７９４番地</t>
  </si>
  <si>
    <t>075-561-1199</t>
  </si>
  <si>
    <t>075-561-1339</t>
  </si>
  <si>
    <t>社会福祉法人洛東園</t>
  </si>
  <si>
    <t>075-561-1171</t>
  </si>
  <si>
    <t>五十部　泰至</t>
  </si>
  <si>
    <t>ケアサービスあかり</t>
  </si>
  <si>
    <t>本町十二丁目２２４番２</t>
  </si>
  <si>
    <t>075-533-4934</t>
  </si>
  <si>
    <t>075-533-4939</t>
  </si>
  <si>
    <t>あかり株式会社</t>
  </si>
  <si>
    <t>ニチイケアセンター京都岡崎</t>
  </si>
  <si>
    <t>6050001</t>
  </si>
  <si>
    <t>三条通大橋東二町目７３番２号</t>
  </si>
  <si>
    <t>京都三条大橋ビル５Ｆ</t>
  </si>
  <si>
    <t>075-762-0956</t>
  </si>
  <si>
    <t>075-762-0957</t>
  </si>
  <si>
    <t>居宅介護事業所あおぞら</t>
  </si>
  <si>
    <t>6050971</t>
  </si>
  <si>
    <t>今熊野椥ノ森町２番地の４</t>
  </si>
  <si>
    <t>075-708-7339</t>
  </si>
  <si>
    <t>075-531-5308</t>
  </si>
  <si>
    <t>株式会社あおぞら</t>
  </si>
  <si>
    <t>亀田　洋樹</t>
  </si>
  <si>
    <t>訪問介護まごのて東山</t>
  </si>
  <si>
    <t>075-533-8807</t>
  </si>
  <si>
    <t>福祉サービス居場所</t>
  </si>
  <si>
    <t>0908526-3974</t>
  </si>
  <si>
    <t>一般社団法人ｍｙ　ｗｈｅｒｅａｂｏｕｔｓ</t>
  </si>
  <si>
    <t>6050811</t>
  </si>
  <si>
    <t>大和大路四条下る四丁目小松町１１番地の３１</t>
  </si>
  <si>
    <t>竹口　宏樹</t>
  </si>
  <si>
    <t>ホームなづな</t>
  </si>
  <si>
    <t>渋谷通大和大路東入二丁目上新シ町３６７番地</t>
  </si>
  <si>
    <t>ホームななくさ</t>
  </si>
  <si>
    <t>渋谷通大和大路東入二丁目上新シ町３７５番地</t>
  </si>
  <si>
    <t>075-561-1700</t>
  </si>
  <si>
    <t>アイアイホーム</t>
  </si>
  <si>
    <t>6050837</t>
  </si>
  <si>
    <t>新宮川筋五条上る二丁目山田町５００番２</t>
  </si>
  <si>
    <t>075-561-2771</t>
  </si>
  <si>
    <t>075-561-2776</t>
  </si>
  <si>
    <t>相談支援センター　アイアイ</t>
  </si>
  <si>
    <t>075-414-8181</t>
  </si>
  <si>
    <t>075-533-4935</t>
  </si>
  <si>
    <t>らいす</t>
  </si>
  <si>
    <t>むくの木園</t>
  </si>
  <si>
    <t>075-551-2116</t>
  </si>
  <si>
    <t>大照学園　若草</t>
  </si>
  <si>
    <t>新橋通大和大路東入三丁目林下町４０２番地</t>
  </si>
  <si>
    <t>075-531-0138</t>
  </si>
  <si>
    <t>075-531-0139</t>
  </si>
  <si>
    <t>社会福祉法人大照学園</t>
  </si>
  <si>
    <t>細井　宏俊</t>
  </si>
  <si>
    <t>大照学園更生部</t>
  </si>
  <si>
    <t>洛東園デイサービスセンター</t>
  </si>
  <si>
    <t>本町１５丁目７９４</t>
  </si>
  <si>
    <t>075-531-8372</t>
  </si>
  <si>
    <t>(福)洛東園</t>
  </si>
  <si>
    <t>京都市東山老人デイサービスセンター</t>
  </si>
  <si>
    <t>6050875</t>
  </si>
  <si>
    <t>渋谷通本町東入４丁目鐘鋳町４１５－４</t>
  </si>
  <si>
    <t>075-541-6102</t>
  </si>
  <si>
    <t>075-541-6106</t>
  </si>
  <si>
    <t>なづな学園</t>
  </si>
  <si>
    <t>渋谷通大和大路東入二丁目上新シ町３７２</t>
  </si>
  <si>
    <t>075-561-3356</t>
  </si>
  <si>
    <t>大照学園授産部</t>
  </si>
  <si>
    <t>工房ソラ</t>
  </si>
  <si>
    <t>清閑寺山ノ内町28番3号</t>
  </si>
  <si>
    <t>特定非営利活動法人くすの木共同作業所</t>
  </si>
  <si>
    <t>6050952</t>
  </si>
  <si>
    <t>今熊野宝蔵町１７番地</t>
  </si>
  <si>
    <t>075-551-0845</t>
  </si>
  <si>
    <t>沖田　学</t>
  </si>
  <si>
    <t>ブラウンハウス</t>
  </si>
  <si>
    <t>本町二丁目６９番地</t>
  </si>
  <si>
    <t>075-744-0663</t>
  </si>
  <si>
    <t>075-744-0668</t>
  </si>
  <si>
    <t>一般社団法人　景仙会</t>
  </si>
  <si>
    <t>075-632-9551</t>
  </si>
  <si>
    <t>西村　道夫</t>
  </si>
  <si>
    <t>おぶりがぁど</t>
  </si>
  <si>
    <t>6050932</t>
  </si>
  <si>
    <t>東大路渋谷下る妙法院前側町４２４番地２０</t>
  </si>
  <si>
    <t>075-708-7579</t>
  </si>
  <si>
    <t>特定非営利活動法人　おぶりがぁど</t>
  </si>
  <si>
    <t>堀内　巧</t>
  </si>
  <si>
    <t>新橋通大和大路東入３丁目林下町４０２</t>
  </si>
  <si>
    <t>ショートステイ　アイアイ</t>
  </si>
  <si>
    <t>京都市ヘルパー室</t>
  </si>
  <si>
    <t>6018441</t>
  </si>
  <si>
    <t>西九条南田町９番地</t>
  </si>
  <si>
    <t>075-606-2330</t>
  </si>
  <si>
    <t>075-606-1077</t>
  </si>
  <si>
    <t>暖（のん）</t>
  </si>
  <si>
    <t>6018041</t>
  </si>
  <si>
    <t>東九条南烏丸町10番地</t>
  </si>
  <si>
    <t>075-662-2022</t>
  </si>
  <si>
    <t>075-662-2040</t>
  </si>
  <si>
    <t>特定非営利活動法人暖</t>
  </si>
  <si>
    <t>八十島　美奈子</t>
  </si>
  <si>
    <t>社会福祉法人京都福祉サービス協会南事務所</t>
  </si>
  <si>
    <t>6018449</t>
  </si>
  <si>
    <t>西九条大国町４８番地の２</t>
  </si>
  <si>
    <t>075-662-2622</t>
  </si>
  <si>
    <t>662-2626</t>
  </si>
  <si>
    <t>公益財団法人ソーシャルサービス協会京都事業所</t>
  </si>
  <si>
    <t>6018103</t>
  </si>
  <si>
    <t>上鳥羽仏現寺町４３番地</t>
  </si>
  <si>
    <t>075-691-2979</t>
  </si>
  <si>
    <t>075-691-3076</t>
  </si>
  <si>
    <t>公益財団法人ソーシャルサービス協会</t>
  </si>
  <si>
    <t>1690073</t>
  </si>
  <si>
    <t>東京都新宿区</t>
  </si>
  <si>
    <t>百人町４丁目７番２号</t>
  </si>
  <si>
    <t>03-3360-0489</t>
  </si>
  <si>
    <t>神田　豊和</t>
  </si>
  <si>
    <t>吉祥ホーム　ホームヘルプサービス事業部</t>
  </si>
  <si>
    <t>6018389</t>
  </si>
  <si>
    <t>吉祥院石原橋上１－４</t>
  </si>
  <si>
    <t>075-682-8162</t>
  </si>
  <si>
    <t>075-682-8153</t>
  </si>
  <si>
    <t>社会福祉法人清和園</t>
  </si>
  <si>
    <t>6018201</t>
  </si>
  <si>
    <t>久世川原町７９</t>
  </si>
  <si>
    <t>075-874-1231</t>
  </si>
  <si>
    <t>有限会社あいあいネットワーク</t>
  </si>
  <si>
    <t>6018322</t>
  </si>
  <si>
    <t>吉祥院定成町３３番地の５３</t>
  </si>
  <si>
    <t>075-693-6070</t>
  </si>
  <si>
    <t>075-693-6080</t>
  </si>
  <si>
    <t>村松　美樹</t>
  </si>
  <si>
    <t>日本自立生活センター自立支援事業所</t>
  </si>
  <si>
    <t>6018036</t>
  </si>
  <si>
    <t>075-682-7950</t>
  </si>
  <si>
    <t>075-682-7951</t>
  </si>
  <si>
    <t>特定非営利活動法人日本自立生活センター自立支援事業所</t>
  </si>
  <si>
    <t>矢吹　文敏</t>
  </si>
  <si>
    <t>ケアサービスセンターあさひ</t>
  </si>
  <si>
    <t>6018475</t>
  </si>
  <si>
    <t>八条内田町３６－１</t>
  </si>
  <si>
    <t>075-682-0093</t>
  </si>
  <si>
    <t>075-276-1547</t>
  </si>
  <si>
    <t>有限会社あさひ</t>
  </si>
  <si>
    <t>村上　豊成</t>
  </si>
  <si>
    <t>居宅サービス事業所エルファ</t>
  </si>
  <si>
    <t>6018022</t>
  </si>
  <si>
    <t>東九条北松ノ木町１２</t>
  </si>
  <si>
    <t>075-693-2550</t>
  </si>
  <si>
    <t>075-693-2555</t>
  </si>
  <si>
    <t>特定非営利活動法人京都コリアン生活センターエルファ</t>
  </si>
  <si>
    <t>朴　錫勇</t>
  </si>
  <si>
    <t>ハニーレモン</t>
  </si>
  <si>
    <t>6018330</t>
  </si>
  <si>
    <t>吉祥院船戸町２５番地１７</t>
  </si>
  <si>
    <t>075-671-8237</t>
  </si>
  <si>
    <t>075-671-8234</t>
  </si>
  <si>
    <t>有限会社ハニーレモン</t>
  </si>
  <si>
    <t>杉田　侑加</t>
  </si>
  <si>
    <t>有限会社アンドユー</t>
  </si>
  <si>
    <t>6018452</t>
  </si>
  <si>
    <t>唐橋堂ノ前町１５番地９</t>
  </si>
  <si>
    <t>075-694-6770</t>
  </si>
  <si>
    <t>075-694-6775</t>
  </si>
  <si>
    <t>西村　喜彦</t>
  </si>
  <si>
    <t>訪問介護　華暦</t>
  </si>
  <si>
    <t>6018044</t>
  </si>
  <si>
    <t>東九条明田町２５番地２</t>
  </si>
  <si>
    <t>075-682-0455</t>
  </si>
  <si>
    <t>075-682-0456</t>
  </si>
  <si>
    <t>株式会社シルバーライフ</t>
  </si>
  <si>
    <t>山下　舜哲</t>
  </si>
  <si>
    <t>6150815</t>
  </si>
  <si>
    <t>ヘルパーステーションクローバー</t>
  </si>
  <si>
    <t>6018212</t>
  </si>
  <si>
    <t>久世上久世町３５７番地</t>
  </si>
  <si>
    <t>ラ・セーヌ南桂１０２号</t>
  </si>
  <si>
    <t>075-925-6905</t>
  </si>
  <si>
    <t>075-925-6906</t>
  </si>
  <si>
    <t>株式会社ピースフルクローバー</t>
  </si>
  <si>
    <t>酒伊　幸子</t>
  </si>
  <si>
    <t>訪問介護ステーションスライヴケア</t>
  </si>
  <si>
    <t>久世中久世町１丁目１０５</t>
  </si>
  <si>
    <t>コーポ西山２０６号</t>
  </si>
  <si>
    <t>075-874-5503</t>
  </si>
  <si>
    <t>050-68653727</t>
  </si>
  <si>
    <t>株式会社スライヴケア</t>
  </si>
  <si>
    <t>コーポ西山２０６</t>
  </si>
  <si>
    <t>浅田　慎太郎</t>
  </si>
  <si>
    <t>訪問介護はくちょう</t>
  </si>
  <si>
    <t>075-691-4165</t>
  </si>
  <si>
    <t>075-691-4166</t>
  </si>
  <si>
    <t>株式会社白鳥</t>
  </si>
  <si>
    <t>6018371</t>
  </si>
  <si>
    <t>吉祥院嶋樫山町３５番地１２</t>
  </si>
  <si>
    <t>075-682-4001</t>
  </si>
  <si>
    <t>岩﨑　美鈴</t>
  </si>
  <si>
    <t>ほのぼの・ケアサービス</t>
  </si>
  <si>
    <t>東九条松田町５番地</t>
  </si>
  <si>
    <t>075-606-1025</t>
  </si>
  <si>
    <t>075-606-1211</t>
  </si>
  <si>
    <t>株式会社ほのぼの</t>
  </si>
  <si>
    <t>髙井　千種</t>
  </si>
  <si>
    <t>オルセイ</t>
  </si>
  <si>
    <t>久世中久世町一丁目３１番２号</t>
  </si>
  <si>
    <t>075-963-6813</t>
  </si>
  <si>
    <t>スタンハート株式会社</t>
  </si>
  <si>
    <t>海</t>
  </si>
  <si>
    <t>6018437</t>
  </si>
  <si>
    <t>西九条比永城町１１８</t>
  </si>
  <si>
    <t>東寺ビル１階</t>
  </si>
  <si>
    <t>075-644-4397</t>
  </si>
  <si>
    <t>075-644-4398</t>
  </si>
  <si>
    <t>ケアセンターさくら</t>
  </si>
  <si>
    <t>6018035</t>
  </si>
  <si>
    <t>東九条南松田町３８－３</t>
  </si>
  <si>
    <t>075-205-5005</t>
  </si>
  <si>
    <t>075-205-5012</t>
  </si>
  <si>
    <t>株式会社はぴねすケア</t>
  </si>
  <si>
    <t>上山　奈保</t>
  </si>
  <si>
    <t>訪問介護まごのて洛南</t>
  </si>
  <si>
    <t>唐橋堂ノ前町１番地</t>
  </si>
  <si>
    <t>075-280-0015</t>
  </si>
  <si>
    <t>075-280-0016</t>
  </si>
  <si>
    <t>株式会社クローバー</t>
  </si>
  <si>
    <t>千葉　良子</t>
  </si>
  <si>
    <t>6018393</t>
  </si>
  <si>
    <t>居宅介護支援　さぽっと</t>
  </si>
  <si>
    <t>東九条明田町３７</t>
  </si>
  <si>
    <t>Ｖｉｔａ　Ｒｏｓａ京都　４０３号</t>
  </si>
  <si>
    <t>075-644-5014</t>
  </si>
  <si>
    <t>075-644-5016</t>
  </si>
  <si>
    <t>合同会社さぽっと</t>
  </si>
  <si>
    <t>ⅤｉｔａＲｏｓａ京都４０３号</t>
  </si>
  <si>
    <t>090-37170313</t>
  </si>
  <si>
    <t>宗　正人</t>
  </si>
  <si>
    <t>訪問介護まごのて東寺</t>
  </si>
  <si>
    <t>075-280-3710</t>
  </si>
  <si>
    <t>075-280-3711</t>
  </si>
  <si>
    <t>株式会社ワンアップ</t>
  </si>
  <si>
    <t>6018404</t>
  </si>
  <si>
    <t>西九条小寺町５番地５</t>
  </si>
  <si>
    <t>稲田　貴</t>
  </si>
  <si>
    <t>訪問介護ゆりかご</t>
  </si>
  <si>
    <t>075-634-6178</t>
  </si>
  <si>
    <t>075-661-3855</t>
  </si>
  <si>
    <t>株式会社ゆりかご</t>
  </si>
  <si>
    <t>6018384</t>
  </si>
  <si>
    <t>吉祥院石原野上町２番地</t>
  </si>
  <si>
    <t>075-644-6168</t>
  </si>
  <si>
    <t>金子　由利</t>
  </si>
  <si>
    <t>株式会社野の花</t>
  </si>
  <si>
    <t>6038134</t>
  </si>
  <si>
    <t>松井　愛子</t>
  </si>
  <si>
    <t>ぽぷら介護京都南センター</t>
  </si>
  <si>
    <t>6018362</t>
  </si>
  <si>
    <t>エステート吉祥院ビル２Ｆ</t>
  </si>
  <si>
    <t>075-692-3171</t>
  </si>
  <si>
    <t>075-692-3172</t>
  </si>
  <si>
    <t>株式会社日本エルダリーケアサービス</t>
  </si>
  <si>
    <t>1050011</t>
  </si>
  <si>
    <t>芝公園三丁目４番３０号</t>
  </si>
  <si>
    <t>３２芝公園ビル７階</t>
  </si>
  <si>
    <t>03-5425-2681</t>
  </si>
  <si>
    <t>Ｂｌｏｏｍ</t>
  </si>
  <si>
    <t>6018126</t>
  </si>
  <si>
    <t>075-748-8949</t>
  </si>
  <si>
    <t>075-748-8942</t>
  </si>
  <si>
    <t>株式会社Ｂｌｏｏｍ</t>
  </si>
  <si>
    <t>辻井　亜久里</t>
  </si>
  <si>
    <t>075-200-5167</t>
  </si>
  <si>
    <t>075-200-9662</t>
  </si>
  <si>
    <t>夢どりーむ　南事務所</t>
  </si>
  <si>
    <t>6018032</t>
  </si>
  <si>
    <t>6018045</t>
  </si>
  <si>
    <t>東九条西明田町41-1</t>
  </si>
  <si>
    <t>075-585-8949</t>
  </si>
  <si>
    <t>夢どりーむ</t>
  </si>
  <si>
    <t>075-585-9153</t>
  </si>
  <si>
    <t>地域生活支援寮とうじ</t>
  </si>
  <si>
    <t>西九条南田町４３－４</t>
  </si>
  <si>
    <t>ＳＡＭＵＲＡＩ</t>
  </si>
  <si>
    <t>6018206</t>
  </si>
  <si>
    <t>久世大薮町５５７番地</t>
  </si>
  <si>
    <t>ライオンズマンション向日町１００４号</t>
  </si>
  <si>
    <t>075-934-5039</t>
  </si>
  <si>
    <t>株式会社ＲＥＧＥＮＤ</t>
  </si>
  <si>
    <t>090-73657186</t>
  </si>
  <si>
    <t>松浦　一樹</t>
  </si>
  <si>
    <t>あん’ず若杉</t>
  </si>
  <si>
    <t>6018047</t>
  </si>
  <si>
    <t>東九条下殿田町２４番地</t>
  </si>
  <si>
    <t>075-694-1050</t>
  </si>
  <si>
    <t>075-694-1611</t>
  </si>
  <si>
    <t>社会福祉法人京都ライフサポート協会</t>
  </si>
  <si>
    <t>6100313</t>
  </si>
  <si>
    <t>京都府京田辺市</t>
  </si>
  <si>
    <t>三山木中央九丁目８番地８</t>
  </si>
  <si>
    <t>0774-63-8050</t>
  </si>
  <si>
    <t>樋口　幸雄</t>
  </si>
  <si>
    <t>暖れん</t>
  </si>
  <si>
    <t>京都市中部障害者地域生活支援センター「らくなん」</t>
  </si>
  <si>
    <t>吉祥院西定成町３５番地</t>
  </si>
  <si>
    <t>075-692-1139</t>
  </si>
  <si>
    <t>075-691-4102</t>
  </si>
  <si>
    <t>相談支援事業所エルファ</t>
  </si>
  <si>
    <t>075-644-4177</t>
  </si>
  <si>
    <t>075-644-4188</t>
  </si>
  <si>
    <t>くすり屋のケアショップ</t>
  </si>
  <si>
    <t>6018016</t>
  </si>
  <si>
    <t>東九条烏丸町３５番地</t>
  </si>
  <si>
    <t>075-661-7677</t>
  </si>
  <si>
    <t>075-661-7714</t>
  </si>
  <si>
    <t>有限会社三栗商事</t>
  </si>
  <si>
    <t>市川　晴ゆ美</t>
  </si>
  <si>
    <t>障がい者相談支援センターひまわり</t>
  </si>
  <si>
    <t>6018155</t>
  </si>
  <si>
    <t>上鳥羽塔の森上河原３７－２</t>
  </si>
  <si>
    <t>075-681-1380</t>
  </si>
  <si>
    <t>075-681-1473</t>
  </si>
  <si>
    <t>社会福祉法人太陽の家</t>
  </si>
  <si>
    <t>8740011</t>
  </si>
  <si>
    <t>大分県別府市</t>
  </si>
  <si>
    <t>0977-66-0277</t>
  </si>
  <si>
    <t>山下　達夫</t>
  </si>
  <si>
    <t>吉祥ホーム　特定相談支援事業所</t>
  </si>
  <si>
    <t>075-682-8152</t>
  </si>
  <si>
    <t>075-682-8179</t>
  </si>
  <si>
    <t>久世障害相談支援事業所</t>
  </si>
  <si>
    <t>久世上久世町７７－１</t>
  </si>
  <si>
    <t>075-931-2201</t>
  </si>
  <si>
    <t>075-931-2220</t>
  </si>
  <si>
    <t>京都市洛南障害者授産所（特定相談支援事業）</t>
  </si>
  <si>
    <t>075-671-8439</t>
  </si>
  <si>
    <t>075-661-0894</t>
  </si>
  <si>
    <t>京都市洛南身体障害者福祉会館（特定相談支援事業）</t>
  </si>
  <si>
    <t>075-691-2468</t>
  </si>
  <si>
    <t>075-691-9226</t>
  </si>
  <si>
    <t>日本自立生活センター相談支援事業所</t>
  </si>
  <si>
    <t>相談支援事業所　アンドユー</t>
  </si>
  <si>
    <t>西寺育成苑</t>
  </si>
  <si>
    <t>075-693-3400</t>
  </si>
  <si>
    <t>洛南障害者デイサービスセンター「あすなろ」</t>
  </si>
  <si>
    <t>6018101</t>
  </si>
  <si>
    <t>上鳥羽高畠町２９番地</t>
  </si>
  <si>
    <t>075-694-1575</t>
  </si>
  <si>
    <t>特定相談支援事業所　成望</t>
  </si>
  <si>
    <t>6018176</t>
  </si>
  <si>
    <t>075-205-5053</t>
  </si>
  <si>
    <t>075-200-7110</t>
  </si>
  <si>
    <t>社会福祉法人成望館</t>
  </si>
  <si>
    <t>075-681-9723</t>
  </si>
  <si>
    <t>小畑　九仁雄</t>
  </si>
  <si>
    <t>しょうがい者生活支援センター　若杉</t>
  </si>
  <si>
    <t>075-694-1607</t>
  </si>
  <si>
    <t>相談支援事業所　夢彩</t>
  </si>
  <si>
    <t>東九条西明田町４１－１</t>
  </si>
  <si>
    <t>ノンラベル（特定相談支援）</t>
  </si>
  <si>
    <t>久世川原町１１５番地</t>
  </si>
  <si>
    <t>075-921-3338</t>
  </si>
  <si>
    <t>075-921-5055</t>
  </si>
  <si>
    <t>特定非営利活動法人ノンラベル</t>
  </si>
  <si>
    <t>田井　美幸</t>
  </si>
  <si>
    <t>相談支援事業所 フラワー</t>
  </si>
  <si>
    <t>6018433</t>
  </si>
  <si>
    <t>西九条東柳ノ内町43番地</t>
  </si>
  <si>
    <t>075-682-6787</t>
  </si>
  <si>
    <t>075-574-7088</t>
  </si>
  <si>
    <t>特定非営利活動法人社会的就労支援センター京都フラワー</t>
  </si>
  <si>
    <t>堀田　正基</t>
  </si>
  <si>
    <t>京都太陽の家ワークショップ</t>
  </si>
  <si>
    <t>上鳥羽塔ノ森上河原３７－２</t>
  </si>
  <si>
    <t>ゆにすてっぷ・東寺まち</t>
  </si>
  <si>
    <t>6018438</t>
  </si>
  <si>
    <t>075-634-9177</t>
  </si>
  <si>
    <t>075-634-9170</t>
  </si>
  <si>
    <t>京都市陶化老人デイサービスセンター</t>
  </si>
  <si>
    <t>6018024</t>
  </si>
  <si>
    <t>東九条東札辻町６－１</t>
  </si>
  <si>
    <t>075-671-2331</t>
  </si>
  <si>
    <t>075-671-2333</t>
  </si>
  <si>
    <t>京都市吉祥院老人デイサービスセンター</t>
  </si>
  <si>
    <t>6018335</t>
  </si>
  <si>
    <t>吉祥院砂ノ町５０</t>
  </si>
  <si>
    <t>075-661-8991</t>
  </si>
  <si>
    <t>075-661-8974</t>
  </si>
  <si>
    <t>（福）清和園</t>
  </si>
  <si>
    <t>吉祥院石原橋上１番地４</t>
  </si>
  <si>
    <t>075-692-1147</t>
  </si>
  <si>
    <t>大塚　真隆</t>
  </si>
  <si>
    <t>吉祥ホームデイサービスセンター</t>
  </si>
  <si>
    <t>075-682-8151</t>
  </si>
  <si>
    <t>東九条のぞみデイサービス</t>
  </si>
  <si>
    <t>6018005</t>
  </si>
  <si>
    <t>東九条西岩本町１－１</t>
  </si>
  <si>
    <t>075-662-3962</t>
  </si>
  <si>
    <t>075-662-3973</t>
  </si>
  <si>
    <t>(福)カトリック京都司教区カリタス会</t>
  </si>
  <si>
    <t>6048006</t>
  </si>
  <si>
    <t>河原町三条上る下丸屋町４２３</t>
  </si>
  <si>
    <t>075-211-3025</t>
  </si>
  <si>
    <t>村上　眞理雄</t>
  </si>
  <si>
    <t>塔南の園デイサービスセンター</t>
  </si>
  <si>
    <t>6018445</t>
  </si>
  <si>
    <t>西九条菅田町４－２</t>
  </si>
  <si>
    <t>075-662-2741</t>
  </si>
  <si>
    <t>075-662-2735</t>
  </si>
  <si>
    <t>株式会社u＆ｎ　障害者就職支援センター</t>
  </si>
  <si>
    <t>6018412</t>
  </si>
  <si>
    <t>西九条院町２６番地</t>
  </si>
  <si>
    <t>075-682-2479</t>
  </si>
  <si>
    <t>075-682-2204</t>
  </si>
  <si>
    <t>株式会社ｕ＆ｎ</t>
  </si>
  <si>
    <t>075-682-2008</t>
  </si>
  <si>
    <t>宮川　直山</t>
  </si>
  <si>
    <t>京都太陽の家ワークセンター</t>
  </si>
  <si>
    <t>内竈１３９３番２</t>
  </si>
  <si>
    <t>えすぺらんと・α</t>
  </si>
  <si>
    <t>6018390</t>
  </si>
  <si>
    <t>吉祥院流作町４２－２－２</t>
  </si>
  <si>
    <t>075-325-5646</t>
  </si>
  <si>
    <t>075-325-5664</t>
  </si>
  <si>
    <t>特定非営利活動法人　社会的就労支援センタ－　京都フラワー</t>
  </si>
  <si>
    <t>ライマー烏丸</t>
  </si>
  <si>
    <t>東九条烏丸町４２</t>
  </si>
  <si>
    <t>メディナ烏丸１Ｆ</t>
  </si>
  <si>
    <t>075-202-5173</t>
  </si>
  <si>
    <t>075-202-5178</t>
  </si>
  <si>
    <t>ライマー株式会社</t>
  </si>
  <si>
    <t>6158213</t>
  </si>
  <si>
    <t>上桂北村町２７１</t>
  </si>
  <si>
    <t>075-874-2109</t>
  </si>
  <si>
    <t>米山　弥生</t>
  </si>
  <si>
    <t>若杉</t>
  </si>
  <si>
    <t>075-694-1601</t>
  </si>
  <si>
    <t>就労継続支援事業所ビハーラ十条</t>
  </si>
  <si>
    <t>6018326</t>
  </si>
  <si>
    <t>吉祥院南落合町４０番４</t>
  </si>
  <si>
    <t>075-661-4501</t>
  </si>
  <si>
    <t>075-671-6380</t>
  </si>
  <si>
    <t>社会福祉法人十条龍谷会</t>
  </si>
  <si>
    <t>吉祥院南落合町４０番１</t>
  </si>
  <si>
    <t>川邊　藏祐</t>
  </si>
  <si>
    <t>スマイルウィズ</t>
  </si>
  <si>
    <t>東九条南烏丸町34-9</t>
  </si>
  <si>
    <t>075-748-6304</t>
  </si>
  <si>
    <t>075-748-6344</t>
  </si>
  <si>
    <t>スマイルウィズ株式会社</t>
  </si>
  <si>
    <t>6040061</t>
  </si>
  <si>
    <t>小川通夷川下る槌屋町607番地</t>
  </si>
  <si>
    <t>075-744-6930</t>
  </si>
  <si>
    <t>宮﨑　則子</t>
  </si>
  <si>
    <t>立翔館</t>
  </si>
  <si>
    <t>6018144</t>
  </si>
  <si>
    <t>075-694-1850</t>
  </si>
  <si>
    <t>075-694-1852</t>
  </si>
  <si>
    <t>特定非営利活動法人　立翔会</t>
  </si>
  <si>
    <t>田口　浩紀</t>
  </si>
  <si>
    <t>京都市洛南障害者授産所</t>
  </si>
  <si>
    <t>京都市洛南身体障害者福祉会館（就労継続支援Ｂ型事業）</t>
  </si>
  <si>
    <t>吉祥院西定成町３５</t>
  </si>
  <si>
    <t>エルファ共同作業所</t>
  </si>
  <si>
    <t>障がい福祉サービス事業所　成望館</t>
  </si>
  <si>
    <t>すぎなハウス</t>
  </si>
  <si>
    <t>吉祥院西定成町１９番地４</t>
  </si>
  <si>
    <t>075-662-1158</t>
  </si>
  <si>
    <t>特定非営利活動法人すぎなハウス</t>
  </si>
  <si>
    <t>一般社団法人京都手をつなぐ育成会知的障害者支援事業所“七”</t>
  </si>
  <si>
    <t>6018465</t>
  </si>
  <si>
    <t>唐橋花園町９－６</t>
  </si>
  <si>
    <t>075-692-3857</t>
  </si>
  <si>
    <t>075-692-3856</t>
  </si>
  <si>
    <t>日本自立生活センターワークス共同作業所</t>
  </si>
  <si>
    <t>東九条松田町62</t>
  </si>
  <si>
    <t>075-682-3201</t>
  </si>
  <si>
    <t>075-682-3330</t>
  </si>
  <si>
    <t>特定非営利活動法人日本自立生活センターワークス共同作業所</t>
  </si>
  <si>
    <t>大崎　雅彦</t>
  </si>
  <si>
    <t>LAGOON</t>
  </si>
  <si>
    <t>6018133</t>
  </si>
  <si>
    <t>075-661-2911</t>
  </si>
  <si>
    <t>075-661-2912</t>
  </si>
  <si>
    <t>特定非営利活動法人いごっそう</t>
  </si>
  <si>
    <t>就労支援施設　だんだん</t>
  </si>
  <si>
    <t>吉祥院中河原里西町３５</t>
  </si>
  <si>
    <t>075-925-7535</t>
  </si>
  <si>
    <t>075-925-7526</t>
  </si>
  <si>
    <t>一般社団法人わだつみ福祉会</t>
  </si>
  <si>
    <t>和田　重治</t>
  </si>
  <si>
    <t>就労継続支援Ｂ型事業所カラフルラット</t>
  </si>
  <si>
    <t>6018306</t>
  </si>
  <si>
    <t>吉祥院宮ノ西町4-1</t>
  </si>
  <si>
    <t>075-874-7938</t>
  </si>
  <si>
    <t>075-874-7962</t>
  </si>
  <si>
    <t>株式会社彩工社</t>
  </si>
  <si>
    <t>金子　駒子</t>
  </si>
  <si>
    <t>唐橋平垣町６８－６</t>
  </si>
  <si>
    <t>075-672-5550</t>
  </si>
  <si>
    <t>就労継続支援Ｂ型　Ｆｌｏｗｅｒ　Ｓｈｏｐ　ジャルダン</t>
  </si>
  <si>
    <t>第４０長栄グランドムール上鳥羽２０２</t>
  </si>
  <si>
    <t>075-693-7557</t>
  </si>
  <si>
    <t>075-693-7559</t>
  </si>
  <si>
    <t>株式会社一咲</t>
  </si>
  <si>
    <t>5200242</t>
  </si>
  <si>
    <t>コマザワビル２０１</t>
  </si>
  <si>
    <t>077-573-5495</t>
  </si>
  <si>
    <t>吉村　一馬</t>
  </si>
  <si>
    <t>京都楽や</t>
  </si>
  <si>
    <t>6018112</t>
  </si>
  <si>
    <t>上鳥羽勧進橋町１０番地</t>
  </si>
  <si>
    <t>ライオンズマンション上鳥羽２階</t>
  </si>
  <si>
    <t>075-632-8897</t>
  </si>
  <si>
    <t>合同会社楽や</t>
  </si>
  <si>
    <t>大阪府枚方市</t>
  </si>
  <si>
    <t>072-808-7800</t>
  </si>
  <si>
    <t>就労継続支援Ｂ型　きらめき</t>
  </si>
  <si>
    <t>6018381</t>
  </si>
  <si>
    <t>吉祥院西ノ茶屋町３４</t>
  </si>
  <si>
    <t>075-205-5498</t>
  </si>
  <si>
    <t>075-205-5499</t>
  </si>
  <si>
    <t>株式会社半左衛門</t>
  </si>
  <si>
    <t>上桂今井町１１９番地３</t>
  </si>
  <si>
    <t>075-391-7799</t>
  </si>
  <si>
    <t>森川　半四郎</t>
  </si>
  <si>
    <t>京都太陽の家ワークサポートセンター</t>
  </si>
  <si>
    <t>重度障害者等包括支援</t>
  </si>
  <si>
    <t>京都市洛南身体障害者福祉会館（生活介護事業）</t>
  </si>
  <si>
    <t>（福）京都育成の会</t>
  </si>
  <si>
    <t>京都桂川園　久世障害デイサービスセンター・ショートステイ</t>
  </si>
  <si>
    <t>セッション</t>
  </si>
  <si>
    <t>075-694-1576</t>
  </si>
  <si>
    <t>生活介護事業所　心夢</t>
  </si>
  <si>
    <t>東九条石田町２５－１</t>
  </si>
  <si>
    <t>075-204-0677</t>
  </si>
  <si>
    <t>075-204-0680</t>
  </si>
  <si>
    <t>6018111</t>
  </si>
  <si>
    <t>上鳥羽苗代町２１番地</t>
  </si>
  <si>
    <t>東和ハイツ本館１０５号室</t>
  </si>
  <si>
    <t>075-693-7792</t>
  </si>
  <si>
    <t>暖やど</t>
  </si>
  <si>
    <t>東九条南烏丸町１０番地</t>
  </si>
  <si>
    <t>075-662-2023</t>
  </si>
  <si>
    <t>若杉ホーム</t>
  </si>
  <si>
    <t>075-694-1051</t>
  </si>
  <si>
    <t>居宅介護事業所ペンギン</t>
  </si>
  <si>
    <t>6128411</t>
  </si>
  <si>
    <t>竹田久保町６２</t>
  </si>
  <si>
    <t>足立ハイツ竹田１３２号</t>
  </si>
  <si>
    <t>075-755-8177</t>
  </si>
  <si>
    <t>特定非営利活動法人ペンギン</t>
  </si>
  <si>
    <t>湯口　真</t>
  </si>
  <si>
    <t>あやとりホームヘルパーステーション醍醐</t>
  </si>
  <si>
    <t>6011444</t>
  </si>
  <si>
    <t>小栗栖牛ケ淵町４８－１</t>
  </si>
  <si>
    <t>075-572-8577</t>
  </si>
  <si>
    <t>075-572-8578</t>
  </si>
  <si>
    <t>訪問介護　空</t>
  </si>
  <si>
    <t>6128451</t>
  </si>
  <si>
    <t>株式会社アグネーゼ</t>
  </si>
  <si>
    <t>大山　結也</t>
  </si>
  <si>
    <t>洛和ヘルパーステーション桃山</t>
  </si>
  <si>
    <t>6128006</t>
  </si>
  <si>
    <t>桃山町大島３８－５２８</t>
  </si>
  <si>
    <t>075-622-2385</t>
  </si>
  <si>
    <t>075-622-2182</t>
  </si>
  <si>
    <t>社会福祉法人洛和福祉会</t>
  </si>
  <si>
    <t>社会福祉法人京都福祉サービス協会伏見事務所</t>
  </si>
  <si>
    <t>6128078</t>
  </si>
  <si>
    <t>大宮町５７７番地の１</t>
  </si>
  <si>
    <t>ルミエール丹波橋１階１０１Ａ</t>
  </si>
  <si>
    <t>075-611-2100</t>
  </si>
  <si>
    <t>075-611-0900</t>
  </si>
  <si>
    <t>生活サポートセンター『とらい』</t>
  </si>
  <si>
    <t>6128075</t>
  </si>
  <si>
    <t>桝形町４３５番１</t>
  </si>
  <si>
    <t>075-605-5662</t>
  </si>
  <si>
    <t>075-605-5663</t>
  </si>
  <si>
    <t>ももやまホームヘルプステーション</t>
  </si>
  <si>
    <t>6128036</t>
  </si>
  <si>
    <t>桃山町立売１番６</t>
  </si>
  <si>
    <t>075-605-7980</t>
  </si>
  <si>
    <t>075-605-5666</t>
  </si>
  <si>
    <t>ベテスダの家居宅介護事業</t>
  </si>
  <si>
    <t>6128154</t>
  </si>
  <si>
    <t>向島津田町１８２－１</t>
  </si>
  <si>
    <t>075-602-1724</t>
  </si>
  <si>
    <t>社会福祉法人世光福祉会</t>
  </si>
  <si>
    <t>6128034</t>
  </si>
  <si>
    <t>桃山町泰長老１７５番地</t>
  </si>
  <si>
    <t>075-622-0409</t>
  </si>
  <si>
    <t>新井　純</t>
  </si>
  <si>
    <t>障がい児・者ホームヘルプ事業「ゆうりん」</t>
  </si>
  <si>
    <t>6128141</t>
  </si>
  <si>
    <t>075-612-6165</t>
  </si>
  <si>
    <t>075-612-6169</t>
  </si>
  <si>
    <t>社会福祉法人イエス団</t>
  </si>
  <si>
    <t>6510076</t>
  </si>
  <si>
    <t>兵庫県神戸市中央区</t>
  </si>
  <si>
    <t>吾妻通５－２－２０</t>
  </si>
  <si>
    <t>078-221-9565</t>
  </si>
  <si>
    <t>黒田　道郎</t>
  </si>
  <si>
    <t>特定非営利活動法人なごみ</t>
  </si>
  <si>
    <t>6128412</t>
  </si>
  <si>
    <t>竹田中川原町４５４番地</t>
  </si>
  <si>
    <t>075-645-3539</t>
  </si>
  <si>
    <t>075-646-2416</t>
  </si>
  <si>
    <t>有限会社ヒューネット介護サービス事業部</t>
  </si>
  <si>
    <t>6128429</t>
  </si>
  <si>
    <t>竹田西段川原町５４番地</t>
  </si>
  <si>
    <t>075-643-7235</t>
  </si>
  <si>
    <t>075-643-7236</t>
  </si>
  <si>
    <t>ハートフリー株式会社</t>
  </si>
  <si>
    <t>6128152</t>
  </si>
  <si>
    <t>075-611-7106</t>
  </si>
  <si>
    <t>075-622-8835</t>
  </si>
  <si>
    <t>長田　修</t>
  </si>
  <si>
    <t>ヘルパーステーションベガ</t>
  </si>
  <si>
    <t>6120889</t>
  </si>
  <si>
    <t>深草直違橋七丁目２６６－１</t>
  </si>
  <si>
    <t>075-642-4477</t>
  </si>
  <si>
    <t>075-642-4490</t>
  </si>
  <si>
    <t>有限会社メディカルケアタカオカ</t>
  </si>
  <si>
    <t>深草直違橋７丁目２６６－１</t>
  </si>
  <si>
    <t>髙岡　敬一</t>
  </si>
  <si>
    <t>ウェルフェアひかり</t>
  </si>
  <si>
    <t>6120015</t>
  </si>
  <si>
    <t>深草ススハキ町１６番地</t>
  </si>
  <si>
    <t>075-646-1188</t>
  </si>
  <si>
    <t>075-646-1126</t>
  </si>
  <si>
    <t>有限会社ひかり</t>
  </si>
  <si>
    <t>6120029</t>
  </si>
  <si>
    <t>深草西浦町七丁目７３番地の１</t>
  </si>
  <si>
    <t>ニューライフマンション藤の森３０８</t>
  </si>
  <si>
    <t>075-645-2506</t>
  </si>
  <si>
    <t>松村　光正</t>
  </si>
  <si>
    <t>スペシャルウィーク</t>
  </si>
  <si>
    <t>6130911</t>
  </si>
  <si>
    <t>淀木津町254番地</t>
  </si>
  <si>
    <t>ディオ・フェルティ淀リヴィエール203号</t>
  </si>
  <si>
    <t>075-632-0227</t>
  </si>
  <si>
    <t>075-874-6237</t>
  </si>
  <si>
    <t>株式会社スペシャルウィーク</t>
  </si>
  <si>
    <t>大西　久幸</t>
  </si>
  <si>
    <t>居宅介護事業所ハーモニーきょうと</t>
  </si>
  <si>
    <t>6120873</t>
  </si>
  <si>
    <t>深草瓦町４７　フェリーチェ４７　１階</t>
  </si>
  <si>
    <t>075-748-6196</t>
  </si>
  <si>
    <t>075-748-6197</t>
  </si>
  <si>
    <t>特定非営利活動法人ハーモニーきょうと</t>
  </si>
  <si>
    <t>宗接　元信</t>
  </si>
  <si>
    <t>有限会社アシスト</t>
  </si>
  <si>
    <t>深草直違橋３丁目３９６</t>
  </si>
  <si>
    <t>075-641-3747</t>
  </si>
  <si>
    <t>075-644-8081</t>
  </si>
  <si>
    <t>山田　洋子</t>
  </si>
  <si>
    <t>いっせーの</t>
  </si>
  <si>
    <t>6011456</t>
  </si>
  <si>
    <t>小栗栖南後藤町５番地５</t>
  </si>
  <si>
    <t>075-646-1875</t>
  </si>
  <si>
    <t>075-646-1876</t>
  </si>
  <si>
    <t>6120844</t>
  </si>
  <si>
    <t>有限会社ビーオブエス居宅支援事業部</t>
  </si>
  <si>
    <t>075-641-1665</t>
  </si>
  <si>
    <t>居宅生活支援事業所マザーズ</t>
  </si>
  <si>
    <t>6011332</t>
  </si>
  <si>
    <t>醍醐下端山町１６－１７</t>
  </si>
  <si>
    <t>075-572-2347</t>
  </si>
  <si>
    <t>075-634-8778</t>
  </si>
  <si>
    <t>有限会社オフィス洛桃</t>
  </si>
  <si>
    <t>6120835</t>
  </si>
  <si>
    <t>桃山紅雪町１５５番地の２</t>
  </si>
  <si>
    <t>075-622-5387</t>
  </si>
  <si>
    <t>安代　さや子</t>
  </si>
  <si>
    <t>なるたき</t>
  </si>
  <si>
    <t>6128421</t>
  </si>
  <si>
    <t>竹田桶ノ井町１５番５</t>
  </si>
  <si>
    <t>075-646-2282</t>
  </si>
  <si>
    <t>特定非営利活動法人ケアホーム・なるたき</t>
  </si>
  <si>
    <t>藤井　敏孝</t>
  </si>
  <si>
    <t>ホームヘルプステーションきらら</t>
  </si>
  <si>
    <t>6128082</t>
  </si>
  <si>
    <t>両替町９丁目２７５－１</t>
  </si>
  <si>
    <t>075-605-5460</t>
  </si>
  <si>
    <t>075-605-5465</t>
  </si>
  <si>
    <t>社会福祉法人伏見ふれあい福祉会</t>
  </si>
  <si>
    <t>6128083</t>
  </si>
  <si>
    <t>京町６丁目６１</t>
  </si>
  <si>
    <t>075-611-2511</t>
  </si>
  <si>
    <t>居宅介護事業所　ぐんぐんハウス</t>
  </si>
  <si>
    <t>向島津田町２１５</t>
  </si>
  <si>
    <t>075-602-3390</t>
  </si>
  <si>
    <t>612-7441</t>
  </si>
  <si>
    <t>社会福祉法人ももやま福祉会</t>
  </si>
  <si>
    <t>向島津田町２１５番地</t>
  </si>
  <si>
    <t>ホームヘルプサービスセンターＣ＆Ｂ</t>
  </si>
  <si>
    <t>075-622-3280</t>
  </si>
  <si>
    <t>075-622-3290</t>
  </si>
  <si>
    <t>株式会社Ｃ＆Ｂグループ</t>
  </si>
  <si>
    <t>6128133</t>
  </si>
  <si>
    <t>渡邊　玲</t>
  </si>
  <si>
    <t>ニチイケアセンター伏見</t>
  </si>
  <si>
    <t>6128048</t>
  </si>
  <si>
    <t>大阪町５９４</t>
  </si>
  <si>
    <t>075-604-6472</t>
  </si>
  <si>
    <t>075-604-6473</t>
  </si>
  <si>
    <t>ハーティアシスト信</t>
  </si>
  <si>
    <t>6128112</t>
  </si>
  <si>
    <t>向島本丸町２１</t>
  </si>
  <si>
    <t>075-644-6940</t>
  </si>
  <si>
    <t>075-644-6950</t>
  </si>
  <si>
    <t>合同会社Ｏｆｆｉｃｅさかい</t>
  </si>
  <si>
    <t>6128151</t>
  </si>
  <si>
    <t>向島上林町１番地７７</t>
  </si>
  <si>
    <t>酒井　美保</t>
  </si>
  <si>
    <t>居宅介護事業所　ヘルパー屋さん</t>
  </si>
  <si>
    <t>6128495</t>
  </si>
  <si>
    <t>久我森ノ宮町１４－９４番地</t>
  </si>
  <si>
    <t>075-932-1800</t>
  </si>
  <si>
    <t>075-932-1811</t>
  </si>
  <si>
    <t>特定非営利活動法人障がい者自立支援会　京都RADISH　HOUSE</t>
  </si>
  <si>
    <t>075-932-1300</t>
  </si>
  <si>
    <t>勝浦　美樹</t>
  </si>
  <si>
    <t>ニチイケアセンター京都みなみ</t>
  </si>
  <si>
    <t>深草西浦町５丁目５３－１</t>
  </si>
  <si>
    <t>ペガサスプラザ２０４号</t>
  </si>
  <si>
    <t>075-647-3281</t>
  </si>
  <si>
    <t>075-647-3282</t>
  </si>
  <si>
    <t>ニチイケアセンター醍醐</t>
  </si>
  <si>
    <t>6011363</t>
  </si>
  <si>
    <t>醍醐鍵尾町14-3</t>
  </si>
  <si>
    <t>廣下事務所１Ｆ</t>
  </si>
  <si>
    <t>075-575-3685</t>
  </si>
  <si>
    <t>075-575-3686</t>
  </si>
  <si>
    <t>訪問介護事業所りぼん</t>
  </si>
  <si>
    <t>6128007</t>
  </si>
  <si>
    <t>桃山町因幡１９４</t>
  </si>
  <si>
    <t>075-644-5526</t>
  </si>
  <si>
    <t>075-644-5527</t>
  </si>
  <si>
    <t>株式会社りぼん</t>
  </si>
  <si>
    <t>桃山町因幡１９４番地</t>
  </si>
  <si>
    <t>濱田　裕子</t>
  </si>
  <si>
    <t>社会福祉法人京都老人福祉協会</t>
  </si>
  <si>
    <t>深草大亀谷東古御香町５９番地・６０番地</t>
  </si>
  <si>
    <t>075-641-6625</t>
  </si>
  <si>
    <t>6120085</t>
  </si>
  <si>
    <t>075-642-3893</t>
  </si>
  <si>
    <t>小栗栖南後藤町８４－２</t>
  </si>
  <si>
    <t>075-575-2455</t>
  </si>
  <si>
    <t>訪問介護まごのて伏見</t>
  </si>
  <si>
    <t>ハイクオリティクイナブリッジ１階</t>
  </si>
  <si>
    <t>075-645-8211</t>
  </si>
  <si>
    <t>6011375</t>
  </si>
  <si>
    <t>6048405</t>
  </si>
  <si>
    <t>西ノ京車坂町９番地</t>
  </si>
  <si>
    <t>075-353-5802</t>
  </si>
  <si>
    <t>居宅介護サービス事業所つばさ</t>
  </si>
  <si>
    <t>6011354</t>
  </si>
  <si>
    <t>醍醐構口町２８－１</t>
  </si>
  <si>
    <t>ルネスピース醍醐１F</t>
  </si>
  <si>
    <t>075-755-6680</t>
  </si>
  <si>
    <t>075-777-7941</t>
  </si>
  <si>
    <t>株式会社はーとるーぷ</t>
  </si>
  <si>
    <t>南　一生</t>
  </si>
  <si>
    <t>社会福祉法人京都福祉サービス協会醍醐事務所</t>
  </si>
  <si>
    <t>6011366</t>
  </si>
  <si>
    <t>醍醐大構町１６番地</t>
  </si>
  <si>
    <t>内海ビル</t>
  </si>
  <si>
    <t>075-575-5085</t>
  </si>
  <si>
    <t>075-575-5086</t>
  </si>
  <si>
    <t>居宅介護事業所　まごころ・はーと</t>
  </si>
  <si>
    <t>6128485</t>
  </si>
  <si>
    <t>羽束師志水町１７０番地の３１</t>
  </si>
  <si>
    <t>075-932-3303</t>
  </si>
  <si>
    <t>075-932-3306</t>
  </si>
  <si>
    <t>特定非営利活動法人こころ</t>
  </si>
  <si>
    <t>6078135</t>
  </si>
  <si>
    <t>大塚野溝町２－２</t>
  </si>
  <si>
    <t>075-593-4358</t>
  </si>
  <si>
    <t>森田　八壽廣</t>
  </si>
  <si>
    <t>イルカトータル介護センター</t>
  </si>
  <si>
    <t>6128491</t>
  </si>
  <si>
    <t>久我石原町４番地３６</t>
  </si>
  <si>
    <t>075-922-8852</t>
  </si>
  <si>
    <t>075-200-1761</t>
  </si>
  <si>
    <t>株式会社京の和</t>
  </si>
  <si>
    <t>上嶋　歳孝</t>
  </si>
  <si>
    <t>こうふく介護サービス</t>
  </si>
  <si>
    <t>6128136</t>
  </si>
  <si>
    <t>向島四ツ谷池１４－１９</t>
  </si>
  <si>
    <t>向島ニュータウン６－２棟１０１号</t>
  </si>
  <si>
    <t>075-632-8434</t>
  </si>
  <si>
    <t>075-632-8435</t>
  </si>
  <si>
    <t>有限会社康福</t>
  </si>
  <si>
    <t>高　陽</t>
  </si>
  <si>
    <t>こうふく介護醍醐事務所</t>
  </si>
  <si>
    <t>醍醐高畑町６８－６</t>
  </si>
  <si>
    <t>中野ビル２０５号</t>
  </si>
  <si>
    <t>075-748-7982</t>
  </si>
  <si>
    <t>075-748-7983</t>
  </si>
  <si>
    <t>グッド・ベル</t>
  </si>
  <si>
    <t>6128497</t>
  </si>
  <si>
    <t>下鳥羽北円面田町１２２番地</t>
  </si>
  <si>
    <t>メゾン・パサージュ１０２号</t>
  </si>
  <si>
    <t>075-632-9960</t>
  </si>
  <si>
    <t>075-632-9951</t>
  </si>
  <si>
    <t>株式会社シェア</t>
  </si>
  <si>
    <t>藤原　清人</t>
  </si>
  <si>
    <t>ケア２１伏見</t>
  </si>
  <si>
    <t>6128435</t>
  </si>
  <si>
    <t>深草泓ノ壺町１６番地</t>
  </si>
  <si>
    <t>スペリオン伏見１０２号</t>
  </si>
  <si>
    <t>075-646-5321</t>
  </si>
  <si>
    <t>075-641-2521</t>
  </si>
  <si>
    <t>株式会社ＢＩＡＢＩＡ</t>
  </si>
  <si>
    <t>両替町十一丁目２３７番地１</t>
  </si>
  <si>
    <t>オンジェームＫ１０５号室</t>
  </si>
  <si>
    <t>075-777-7125</t>
  </si>
  <si>
    <t>075-777-5787</t>
  </si>
  <si>
    <t>藤井　由美子</t>
  </si>
  <si>
    <t>ケアフレンズ夢前</t>
  </si>
  <si>
    <t>合同会社山中</t>
  </si>
  <si>
    <t>山中　福男</t>
  </si>
  <si>
    <t>ご自宅で介護と支援　時代の音（ときのおと）</t>
  </si>
  <si>
    <t>6120834</t>
  </si>
  <si>
    <t>桃山町安芸山１－６</t>
  </si>
  <si>
    <t>075-603-3505</t>
  </si>
  <si>
    <t>075-603-3506</t>
  </si>
  <si>
    <t>株式会社時代の音</t>
  </si>
  <si>
    <t>森田　龍</t>
  </si>
  <si>
    <t>医療法人啓信会ヘルパーステーションリエゾン羽束師</t>
  </si>
  <si>
    <t>6128486</t>
  </si>
  <si>
    <t>羽束師古川町１６８－１</t>
  </si>
  <si>
    <t>075-276-0486</t>
  </si>
  <si>
    <t>075-924-3403</t>
  </si>
  <si>
    <t>障害者居宅介護派遣事業所　だいやもんど</t>
  </si>
  <si>
    <t>竹田北三ツ杭町１７番地</t>
  </si>
  <si>
    <t>075-646-5176</t>
  </si>
  <si>
    <t>075-643-3076</t>
  </si>
  <si>
    <t>ケア２１醍醐</t>
  </si>
  <si>
    <t>6011362</t>
  </si>
  <si>
    <t>醍醐池田町１０番地</t>
  </si>
  <si>
    <t>ラレーヴ１－Ａ号室</t>
  </si>
  <si>
    <t>075-575-2721</t>
  </si>
  <si>
    <t>075-575-2421</t>
  </si>
  <si>
    <t>06-6456-5633</t>
  </si>
  <si>
    <t>ライフケアサポート綾風</t>
  </si>
  <si>
    <t>6128335</t>
  </si>
  <si>
    <t>海老屋町１０１０番地</t>
  </si>
  <si>
    <t>075-606-2225</t>
  </si>
  <si>
    <t>075-606-2226</t>
  </si>
  <si>
    <t>まどいと合同会社</t>
  </si>
  <si>
    <t>松田　繁貴</t>
  </si>
  <si>
    <t>居宅介護事業所　フルーツ屋さん</t>
  </si>
  <si>
    <t>羽束師志水町１６５－１９０</t>
  </si>
  <si>
    <t>075-925-9625</t>
  </si>
  <si>
    <t>075-925-9635</t>
  </si>
  <si>
    <t>特定非営利活動法人京都４４</t>
  </si>
  <si>
    <t>江本　謙次</t>
  </si>
  <si>
    <t>アイクオリティ</t>
  </si>
  <si>
    <t>6128236</t>
  </si>
  <si>
    <t>横大路下三栖里ノ内６４番地１</t>
  </si>
  <si>
    <t>075-644-4435</t>
  </si>
  <si>
    <t>075-644-4439</t>
  </si>
  <si>
    <t>Irie Yard</t>
  </si>
  <si>
    <t>6128423</t>
  </si>
  <si>
    <t>竹田内畑町２６９－２</t>
  </si>
  <si>
    <t>075-642-6322</t>
  </si>
  <si>
    <t>075-642-8077</t>
  </si>
  <si>
    <t>特定非営利活動法人Ｉ and Ｉ</t>
  </si>
  <si>
    <t>中田　典子</t>
  </si>
  <si>
    <t>やさしい手京都南伏見訪問介護事業所</t>
  </si>
  <si>
    <t>両替町九丁目２５４</t>
  </si>
  <si>
    <t>075-605-3286</t>
  </si>
  <si>
    <t>075-605-3288</t>
  </si>
  <si>
    <t>有限会社やさしい手京都南</t>
  </si>
  <si>
    <t>長谷川　美佳</t>
  </si>
  <si>
    <t>アプリシェイト訪問介護ステーション</t>
  </si>
  <si>
    <t>6011374</t>
  </si>
  <si>
    <t>醍醐西大路町５９－２</t>
  </si>
  <si>
    <t>パルアベニュー醍醐１０５号室</t>
  </si>
  <si>
    <t>075-748-8812</t>
  </si>
  <si>
    <t>075-748-8816</t>
  </si>
  <si>
    <t>株式会社ハーベスト</t>
  </si>
  <si>
    <t>5410056</t>
  </si>
  <si>
    <t>久太郎町二丁目２番７号</t>
  </si>
  <si>
    <t>山口興産堺筋ビル７階</t>
  </si>
  <si>
    <t>06-6121-2333</t>
  </si>
  <si>
    <t>山田　和英</t>
  </si>
  <si>
    <t>サポートセンター北醍醐</t>
  </si>
  <si>
    <t>6011315</t>
  </si>
  <si>
    <t>醍醐烏橋町１７－１７</t>
  </si>
  <si>
    <t>075-571-2781</t>
  </si>
  <si>
    <t>075-571-2783</t>
  </si>
  <si>
    <t>株式会社ＬＰ</t>
  </si>
  <si>
    <t>石原　良祐</t>
  </si>
  <si>
    <t>きょうとケアワーカーほんわか</t>
  </si>
  <si>
    <t>京町１０丁目１１－１</t>
  </si>
  <si>
    <t>075-647-8010</t>
  </si>
  <si>
    <t>075-647-8030</t>
  </si>
  <si>
    <t>企業組合労協センター事業団</t>
  </si>
  <si>
    <t>1700013</t>
  </si>
  <si>
    <t>東京都豊島区</t>
  </si>
  <si>
    <t>東池袋１－４４－３</t>
  </si>
  <si>
    <t>池袋ＩＳＰタマビル</t>
  </si>
  <si>
    <t>03-6907-8030</t>
  </si>
  <si>
    <t>田嶋　羊子</t>
  </si>
  <si>
    <t>訪問介護　もとい</t>
  </si>
  <si>
    <t>竹田中川原町３８７</t>
  </si>
  <si>
    <t>075-634-7904</t>
  </si>
  <si>
    <t>075-644-5244</t>
  </si>
  <si>
    <t>合同会社カーム</t>
  </si>
  <si>
    <t>深草西浦町八丁目４６</t>
  </si>
  <si>
    <t>グレース・フリーロア伏水３０４</t>
  </si>
  <si>
    <t>075-756-6917</t>
  </si>
  <si>
    <t>寺脇　悦子</t>
  </si>
  <si>
    <t>サポートステーション　ゆに</t>
  </si>
  <si>
    <t>桃山町泰長老１７９－１</t>
  </si>
  <si>
    <t>075-634-8123</t>
  </si>
  <si>
    <t>075-634-8143</t>
  </si>
  <si>
    <t>宝楽ヘルパーステーション</t>
  </si>
  <si>
    <t>075-645-0860</t>
  </si>
  <si>
    <t>Ｍ＆Ｒ宝の箱合同会社</t>
  </si>
  <si>
    <t>北村　留理子</t>
  </si>
  <si>
    <t>ファミリーサポート華暦</t>
  </si>
  <si>
    <t>075-634-8503</t>
  </si>
  <si>
    <t>075-634-8508</t>
  </si>
  <si>
    <t>特定非営利活動法人ファミリーサポート華暦</t>
  </si>
  <si>
    <t>松本　忠基</t>
  </si>
  <si>
    <t>訪問介護まごのて下鳥羽</t>
  </si>
  <si>
    <t>下鳥羽北円面田町１４６番地</t>
  </si>
  <si>
    <t>ヤムズヴィレッジ２０１号室</t>
  </si>
  <si>
    <t>075-280-3400</t>
  </si>
  <si>
    <t>075-280-3401</t>
  </si>
  <si>
    <t>株式会社サンフラワー</t>
  </si>
  <si>
    <t>大橋　淳一</t>
  </si>
  <si>
    <t>障がい自立支援事業所　ニチアイ</t>
  </si>
  <si>
    <t>ヴァンベール西井１Ｆ　中側</t>
  </si>
  <si>
    <t>075-644-7469</t>
  </si>
  <si>
    <t>075-644-7443</t>
  </si>
  <si>
    <t>合同会社日愛</t>
  </si>
  <si>
    <t>6011462</t>
  </si>
  <si>
    <t>小栗栖森本町２０番地の５１</t>
  </si>
  <si>
    <t>075-644-7449</t>
  </si>
  <si>
    <t>片岡　真人</t>
  </si>
  <si>
    <t>ユースタイルラボラトリー株式会社</t>
  </si>
  <si>
    <t>1640011</t>
  </si>
  <si>
    <t>東京都中野区</t>
  </si>
  <si>
    <t>中央一丁目３５番６号レッチフィールド中野坂上ビル６Ｆ</t>
  </si>
  <si>
    <t>03-5937-6825</t>
  </si>
  <si>
    <t>大畑　健</t>
  </si>
  <si>
    <t>ヘルパーステーションまるお</t>
  </si>
  <si>
    <t>6011455</t>
  </si>
  <si>
    <t>小栗栖小阪町４３番１</t>
  </si>
  <si>
    <t>075-632-8511</t>
  </si>
  <si>
    <t>075-632-8633</t>
  </si>
  <si>
    <t>医療法人社団恵寿会</t>
  </si>
  <si>
    <t>醍醐高畑町３０番地の１</t>
  </si>
  <si>
    <t>パセオダイゴロー西館２Ｆ</t>
  </si>
  <si>
    <t>丸尾　直幸</t>
  </si>
  <si>
    <t>居宅介護事業所　ＨＡＲＵ</t>
  </si>
  <si>
    <t>向島本丸町５０－１</t>
  </si>
  <si>
    <t>ピアグレース本丸１０６号</t>
  </si>
  <si>
    <t>075-755-9760</t>
  </si>
  <si>
    <t>合同会社三喜</t>
  </si>
  <si>
    <t>6110041</t>
  </si>
  <si>
    <t>槇島町吹前４３番地１１</t>
  </si>
  <si>
    <t>0774-24-5200</t>
  </si>
  <si>
    <t>川幡　裕喜</t>
  </si>
  <si>
    <t>訪問介護Ｄａｉｓｙ</t>
  </si>
  <si>
    <t>6128439</t>
  </si>
  <si>
    <t>深草五反田町６番地８号２階</t>
  </si>
  <si>
    <t>075-634-8871</t>
  </si>
  <si>
    <t>075-606-1846</t>
  </si>
  <si>
    <t>Ｔｈｅ　ｅｎｖｙ合同会社</t>
  </si>
  <si>
    <t>深草五反田町６番地８</t>
  </si>
  <si>
    <t>森川　直実</t>
  </si>
  <si>
    <t>ヘルパーステーション空　醍醐事業所</t>
  </si>
  <si>
    <t>6011433</t>
  </si>
  <si>
    <t>石田大山町５－７７</t>
  </si>
  <si>
    <t>藤井ビル</t>
  </si>
  <si>
    <t>075-573-8885</t>
  </si>
  <si>
    <t>075-573-8886</t>
  </si>
  <si>
    <t>株式会社レア・ケアサービス</t>
  </si>
  <si>
    <t>高辻通堀川西入富永町６７２番地</t>
  </si>
  <si>
    <t>075-802-7860</t>
  </si>
  <si>
    <t>佐藤　大</t>
  </si>
  <si>
    <t>ピアサポート　Ａ☆aster</t>
  </si>
  <si>
    <t>6128492</t>
  </si>
  <si>
    <t>久我本町７番地９３</t>
  </si>
  <si>
    <t>075-874-3955</t>
  </si>
  <si>
    <t>075-874-3953</t>
  </si>
  <si>
    <t>特定非営利活動法人ａｓｔｅｒ</t>
  </si>
  <si>
    <t>藤本　龍輝</t>
  </si>
  <si>
    <t>訪問介護ステーションさくら</t>
  </si>
  <si>
    <t>6120847</t>
  </si>
  <si>
    <t>深草大亀谷大山町３０番地</t>
  </si>
  <si>
    <t>075-644-9361</t>
  </si>
  <si>
    <t>075-644-9362</t>
  </si>
  <si>
    <t>株式会社ｍｉｃｃｌｅ</t>
  </si>
  <si>
    <t>今西　央</t>
  </si>
  <si>
    <t>かっぱアシスト</t>
  </si>
  <si>
    <t>6128081</t>
  </si>
  <si>
    <t>新町１丁目５１７シャイニング桃山２０１号</t>
  </si>
  <si>
    <t>075-755-4163</t>
  </si>
  <si>
    <t>075-755-0521</t>
  </si>
  <si>
    <t>株式会社ＫＡＰＰＡＣＨＯＰ</t>
  </si>
  <si>
    <t>6128131</t>
  </si>
  <si>
    <t>向島丸町４番地７</t>
  </si>
  <si>
    <t>市住８街区３棟１１４号</t>
  </si>
  <si>
    <t>075-612-0980</t>
  </si>
  <si>
    <t>岡田　真</t>
  </si>
  <si>
    <t>ぽぷら介護伏見センター</t>
  </si>
  <si>
    <t>6128086</t>
  </si>
  <si>
    <t>京町北８丁目８６－１</t>
  </si>
  <si>
    <t>075-621-5385</t>
  </si>
  <si>
    <t>075-621-5387</t>
  </si>
  <si>
    <t>訪問介護　さつき</t>
  </si>
  <si>
    <t>株式会社玄武美建</t>
  </si>
  <si>
    <t>板谷　淳司</t>
  </si>
  <si>
    <t>３６５けあ</t>
  </si>
  <si>
    <t>両替町１３丁目２０５－２</t>
  </si>
  <si>
    <t>075-611-0161</t>
  </si>
  <si>
    <t>075-611-0191</t>
  </si>
  <si>
    <t>３６５グループ株式会社</t>
  </si>
  <si>
    <t>小栗栖森本町２０番地１８１</t>
  </si>
  <si>
    <t>小松　千春</t>
  </si>
  <si>
    <t>ニチイケアセンター観月橋</t>
  </si>
  <si>
    <t>6128106</t>
  </si>
  <si>
    <t>豊後橋町７４番地</t>
  </si>
  <si>
    <t>075-604-2223</t>
  </si>
  <si>
    <t>075-603-2223</t>
  </si>
  <si>
    <t>ニチイケアセンター醍醐新町</t>
  </si>
  <si>
    <t>6011326</t>
  </si>
  <si>
    <t>醍醐新町裏町２６</t>
  </si>
  <si>
    <t>075-575-1553</t>
  </si>
  <si>
    <t>075-571-4988</t>
  </si>
  <si>
    <t>みんなのヘルパーステーション</t>
  </si>
  <si>
    <t>6128444</t>
  </si>
  <si>
    <t>竹田田中宮町９７番地</t>
  </si>
  <si>
    <t>グリーンヴィレッジ吉田１０８号</t>
  </si>
  <si>
    <t>075-555-7961</t>
  </si>
  <si>
    <t>075-555-6904</t>
  </si>
  <si>
    <t>株式会社グッドライフサポートえがおのまんま</t>
  </si>
  <si>
    <t>八条内田町７番地７</t>
  </si>
  <si>
    <t>075-662-7679</t>
  </si>
  <si>
    <t>南　恵</t>
  </si>
  <si>
    <t>訪問介護えいと</t>
  </si>
  <si>
    <t>久我森の宮町４番地２１８</t>
  </si>
  <si>
    <t>075-323-7324</t>
  </si>
  <si>
    <t>松永　昌孝</t>
  </si>
  <si>
    <t>居宅介護　ＲａｋｕｓａＲ</t>
  </si>
  <si>
    <t>6120028</t>
  </si>
  <si>
    <t>深草飯食町８３７番地</t>
  </si>
  <si>
    <t>朝日プラザ深草１０６</t>
  </si>
  <si>
    <t>075-606-2210</t>
  </si>
  <si>
    <t>075-606-2234</t>
  </si>
  <si>
    <t>株式会社ＲａｋｕｓａＲ</t>
  </si>
  <si>
    <t>6050987</t>
  </si>
  <si>
    <t>福稲御所ノ内町３４番地１</t>
  </si>
  <si>
    <t>ハイム福稲Ｂ棟５２２</t>
  </si>
  <si>
    <t>朝倉　大樹</t>
  </si>
  <si>
    <t>カモミール</t>
  </si>
  <si>
    <t>Ｃｈａｍｏｍｉｌｅ株式会社</t>
  </si>
  <si>
    <t>6110002</t>
  </si>
  <si>
    <t>木幡西浦３１番地の１</t>
  </si>
  <si>
    <t>パデシオン宇治木幡５０２号</t>
  </si>
  <si>
    <t>青木　大樹</t>
  </si>
  <si>
    <t>訪問介護事業所　テイクケア</t>
  </si>
  <si>
    <t>6011432</t>
  </si>
  <si>
    <t>石田内里町８０－２</t>
  </si>
  <si>
    <t>075-748-8787</t>
  </si>
  <si>
    <t>075-748-8777</t>
  </si>
  <si>
    <t>株式会社テイクケア</t>
  </si>
  <si>
    <t>石原　武史</t>
  </si>
  <si>
    <t>ベテスダの家ケアホームⅠ</t>
  </si>
  <si>
    <t>京都ＤＡＲＣ・ネクサス</t>
  </si>
  <si>
    <t>075-645-7105</t>
  </si>
  <si>
    <t>075-634-7869</t>
  </si>
  <si>
    <t>特定非営利活動法人京都ＤＡＲＣ</t>
  </si>
  <si>
    <t>深草西浦町６丁目１－２</t>
  </si>
  <si>
    <t>サンリッチ西浦１Ｆ</t>
  </si>
  <si>
    <t>奥井　滋彦</t>
  </si>
  <si>
    <t>グループホーム　ひがしの</t>
  </si>
  <si>
    <t>石田大山町６３番地９</t>
  </si>
  <si>
    <t>075-571-0030</t>
  </si>
  <si>
    <t>医療法人　桜花会</t>
  </si>
  <si>
    <t>石田大山町７２番地</t>
  </si>
  <si>
    <t>高林　有道</t>
  </si>
  <si>
    <t>グループホームともいき</t>
  </si>
  <si>
    <t>深草泓ノ壺町２５－３</t>
  </si>
  <si>
    <t>075-645-8088</t>
  </si>
  <si>
    <t>075-645-8089</t>
  </si>
  <si>
    <t>社会福祉法人フジの会</t>
  </si>
  <si>
    <t>深草泓ノ壺町３７の１</t>
  </si>
  <si>
    <t>075-641-7777</t>
  </si>
  <si>
    <t>砂川　靖子</t>
  </si>
  <si>
    <t>グループホーム「ふしみ寮」</t>
  </si>
  <si>
    <t>桝形町４３５－１</t>
  </si>
  <si>
    <t>モーツァルト七瀬川つつみ</t>
  </si>
  <si>
    <t>深草泓ノ壺町１６－３</t>
  </si>
  <si>
    <t>075-645-2204</t>
  </si>
  <si>
    <t>075-645-3405</t>
  </si>
  <si>
    <t>ハックベリー</t>
  </si>
  <si>
    <t>桃山町山ノ下４４－８</t>
  </si>
  <si>
    <t>075-605-0310</t>
  </si>
  <si>
    <t>ベテスダの家ケアホームⅡ</t>
  </si>
  <si>
    <t>向島津田町１４２－２</t>
  </si>
  <si>
    <t>075-612-2450</t>
  </si>
  <si>
    <t>6128487</t>
  </si>
  <si>
    <t>075-200-8740</t>
  </si>
  <si>
    <t>075-205-5276</t>
  </si>
  <si>
    <t>特定非営利活動法人ＥＮＤＥＡＶＯＲ　ＪＡＰＡＮ</t>
  </si>
  <si>
    <t>上植野町久我田１の４</t>
  </si>
  <si>
    <t>075-921-7750</t>
  </si>
  <si>
    <t>川野　裕美子</t>
  </si>
  <si>
    <t>ベル</t>
  </si>
  <si>
    <t>桃山町山ノ下５１－３５</t>
  </si>
  <si>
    <t>075-604-5668</t>
  </si>
  <si>
    <t>075-601-5669</t>
  </si>
  <si>
    <t>共同生活援助　ぐんぐんハウス　</t>
  </si>
  <si>
    <t>6011361</t>
  </si>
  <si>
    <t>醍醐御霊ケ下町５２－６</t>
  </si>
  <si>
    <t>075-612-7441</t>
  </si>
  <si>
    <t>指定相談支援事業ベテスダの家</t>
  </si>
  <si>
    <t>京都市南部障がい者地域生活支援センター「あいりん」</t>
  </si>
  <si>
    <t>075-604-6159</t>
  </si>
  <si>
    <t>075-604-6155</t>
  </si>
  <si>
    <t>京都市南部障害者地域生活支援センター「ふかくさ」</t>
  </si>
  <si>
    <t>075-641-2560</t>
  </si>
  <si>
    <t>有限会社ビーオブエス相談支援事業部</t>
  </si>
  <si>
    <t>京都市南部障害者地域生活支援センター「かけはし」</t>
  </si>
  <si>
    <t>075-605-5752</t>
  </si>
  <si>
    <t>京都市東部障害者地域生活支援センター「だいご」</t>
  </si>
  <si>
    <t>醍醐高畑町３０－１</t>
  </si>
  <si>
    <t>パセオ・ダイゴロー西館４階</t>
  </si>
  <si>
    <t>075-634-5568</t>
  </si>
  <si>
    <t>075-634-5574</t>
  </si>
  <si>
    <t>障害児（者）相談支援センター　りーふ</t>
  </si>
  <si>
    <t>6011426</t>
  </si>
  <si>
    <t>日野西川頬４番地２</t>
  </si>
  <si>
    <t>075-575-2411</t>
  </si>
  <si>
    <t>075-575-2412</t>
  </si>
  <si>
    <t>社会福祉法人南山城学園</t>
  </si>
  <si>
    <t>6100111</t>
  </si>
  <si>
    <t>富野狼谷２番地１</t>
  </si>
  <si>
    <t>0774-54-7210</t>
  </si>
  <si>
    <t>磯　彰格</t>
  </si>
  <si>
    <t>深草直違橋３丁目３８２－４</t>
  </si>
  <si>
    <t>075-641-3717</t>
  </si>
  <si>
    <t>のぞみ相談支援センター</t>
  </si>
  <si>
    <t>ウェルフェア　ひかり</t>
  </si>
  <si>
    <t>有限会社　ひかり</t>
  </si>
  <si>
    <t>相談支援事業所ハーモニーきょうと</t>
  </si>
  <si>
    <t>ヒューネット相談支援室</t>
  </si>
  <si>
    <t>特定相談支援事業所えのき</t>
  </si>
  <si>
    <t>京都いたはし学園（特定相談支援事業）</t>
  </si>
  <si>
    <t>6128337</t>
  </si>
  <si>
    <t>西大黒町１０３５番地２３</t>
  </si>
  <si>
    <t>075-605-4800</t>
  </si>
  <si>
    <t>605-4801</t>
  </si>
  <si>
    <t>京都市伏見障害者デイサービスセンター（特定相談支援事業）</t>
  </si>
  <si>
    <t>6128318</t>
  </si>
  <si>
    <t>紙子屋町５４４番地</t>
  </si>
  <si>
    <t>075-603-1290</t>
  </si>
  <si>
    <t>075-603-1292</t>
  </si>
  <si>
    <t>相談支援事業所　ココロ</t>
  </si>
  <si>
    <t>075-646-3903</t>
  </si>
  <si>
    <t>075-646-3638</t>
  </si>
  <si>
    <t>愛隣デイ特定相談支援事業</t>
  </si>
  <si>
    <t>075-621-3849</t>
  </si>
  <si>
    <t>075-621-1579</t>
  </si>
  <si>
    <t>特定非営利活動法人　明日堂</t>
  </si>
  <si>
    <t>深草大亀谷東古御香町</t>
  </si>
  <si>
    <t>２５番地５</t>
  </si>
  <si>
    <t>清野　洋平</t>
  </si>
  <si>
    <t>福祉工房Ｐ＆Ｐ</t>
  </si>
  <si>
    <t>6128058</t>
  </si>
  <si>
    <t>風呂屋町２５６－８　桃山サニーハイツ１階</t>
  </si>
  <si>
    <t>075-605-8777</t>
  </si>
  <si>
    <t>特定非営利活動法人福祉工房Ｐ＆Ｐ</t>
  </si>
  <si>
    <t>風呂屋町２５６－８　桃山サニーハイツ１Ｆ</t>
  </si>
  <si>
    <t>半田　敏照</t>
  </si>
  <si>
    <t>洛和ヴィラ桃山Ⅱ番館</t>
  </si>
  <si>
    <t>桃山町大島３８－５３０</t>
  </si>
  <si>
    <t>075-622-2181</t>
  </si>
  <si>
    <t>特定相談支援事業所　モーツァルト七瀬川つつみ</t>
  </si>
  <si>
    <t>京都市だいご学園（特定相談支援事業）</t>
  </si>
  <si>
    <t>6011344</t>
  </si>
  <si>
    <t>醍醐辰巳町15番地</t>
  </si>
  <si>
    <t>075-571-7216</t>
  </si>
  <si>
    <t>075-571-7217</t>
  </si>
  <si>
    <t>京都市ふしみ学園（特定相談支援事業所）</t>
  </si>
  <si>
    <t>075-603-1288</t>
  </si>
  <si>
    <t>075-603-1289</t>
  </si>
  <si>
    <t>京都府立桃山学園相談支援事業所</t>
  </si>
  <si>
    <t>6128012</t>
  </si>
  <si>
    <t>桃山町遠山５０</t>
  </si>
  <si>
    <t>075-602-2446</t>
  </si>
  <si>
    <t>075-602-2448</t>
  </si>
  <si>
    <t>Ｌｉｎｋ－ｕｐ　Ｐｏｗｅｒｓ</t>
  </si>
  <si>
    <t>空の鳥幼児園相談支援事業所</t>
  </si>
  <si>
    <t>075-622-8545</t>
  </si>
  <si>
    <t>075-622-8546</t>
  </si>
  <si>
    <t>ゆうりん相談支援事業所</t>
  </si>
  <si>
    <t>相談支援事業所　ぐんぐんハウス</t>
  </si>
  <si>
    <t>相談室ほっこり</t>
  </si>
  <si>
    <t>深草西浦町６丁目６５</t>
  </si>
  <si>
    <t>075-646-1162</t>
  </si>
  <si>
    <t>075-642-2733</t>
  </si>
  <si>
    <t>特定相談支援事業所　きらきら園</t>
  </si>
  <si>
    <t>深草西浦町６丁目６５番地</t>
  </si>
  <si>
    <t>075-646-3818</t>
  </si>
  <si>
    <t>075-647-2656</t>
  </si>
  <si>
    <t>相談支援事業所ひといろ</t>
  </si>
  <si>
    <t>6128414</t>
  </si>
  <si>
    <t>竹田段川原町２３６番地</t>
  </si>
  <si>
    <t>竹田駅前第一ビル４０２号</t>
  </si>
  <si>
    <t>075-634-8703</t>
  </si>
  <si>
    <t>075-645-5525</t>
  </si>
  <si>
    <t>一般社団法人ぷれいす</t>
  </si>
  <si>
    <t>丸山　育子</t>
  </si>
  <si>
    <t>カラフルハウス　相談支援</t>
  </si>
  <si>
    <t>向島丸町３６－１７</t>
  </si>
  <si>
    <t>075-632-9340</t>
  </si>
  <si>
    <t>075-632-9341</t>
  </si>
  <si>
    <t>ＯＦＦＩＣＥ　ＣＯＬＯＦＵＬ株式会社</t>
  </si>
  <si>
    <t>6128121</t>
  </si>
  <si>
    <t>向島善阿弥町５３番地１</t>
  </si>
  <si>
    <t>075-612-5121</t>
  </si>
  <si>
    <t>小倉谷　真由美</t>
  </si>
  <si>
    <t>相談支援事業所『らふ』</t>
  </si>
  <si>
    <t>深草泓ノ壺町１７－１００</t>
  </si>
  <si>
    <t>075-642-3884</t>
  </si>
  <si>
    <t>075-632-9327</t>
  </si>
  <si>
    <t>合同会社楽生サポート</t>
  </si>
  <si>
    <t>深草泓ノ壺町１７番地１００</t>
  </si>
  <si>
    <t>075-642-3714</t>
  </si>
  <si>
    <t>岩間　信子</t>
  </si>
  <si>
    <t>相談支援事業所はんなり</t>
  </si>
  <si>
    <t>075-611-2515</t>
  </si>
  <si>
    <t>特定非営利活動法人四つ葉</t>
  </si>
  <si>
    <t>6120822</t>
  </si>
  <si>
    <t>深草鞍ケ谷１３－７５</t>
  </si>
  <si>
    <t>鞍ヶ谷ハイツ１０１号</t>
  </si>
  <si>
    <t>075-643-5713</t>
  </si>
  <si>
    <t>075-202-7932</t>
  </si>
  <si>
    <t>相談支援事業　空</t>
  </si>
  <si>
    <t>相談支援事業所　楽プラス</t>
  </si>
  <si>
    <t>ベテスダの家行動援護事業</t>
  </si>
  <si>
    <t>社会福祉法人洛和福祉会　洛和ヴィラ桃山Ⅱ番館</t>
  </si>
  <si>
    <t>障害者支援施設　輝</t>
  </si>
  <si>
    <t>日野西川頬4番地の8</t>
  </si>
  <si>
    <t>075-575-2301</t>
  </si>
  <si>
    <t>075-575-2305</t>
  </si>
  <si>
    <t>障害者支援施設　光</t>
  </si>
  <si>
    <t>日野西川頬4番地の9</t>
  </si>
  <si>
    <t>075-575-2280</t>
  </si>
  <si>
    <t>075-575-2289</t>
  </si>
  <si>
    <t>京都府立桃山学園</t>
  </si>
  <si>
    <t>桃山町遠山50</t>
  </si>
  <si>
    <t>075-611-3136</t>
  </si>
  <si>
    <t>075-611-5700</t>
  </si>
  <si>
    <t>京都府保健福祉部　障害者支援課</t>
  </si>
  <si>
    <t>075-414-4596</t>
  </si>
  <si>
    <t>工房あすく</t>
  </si>
  <si>
    <t>6120013</t>
  </si>
  <si>
    <t>深草祓川町１０－３</t>
  </si>
  <si>
    <t>075-647-1800</t>
  </si>
  <si>
    <t>特定非営利活動法人あすく</t>
  </si>
  <si>
    <t>6120008</t>
  </si>
  <si>
    <t>深草六反田町４－９</t>
  </si>
  <si>
    <t>075-551-4356</t>
  </si>
  <si>
    <t>中原　誠哉</t>
  </si>
  <si>
    <t>京都ＤＡＲＣデイセンター・マハロ</t>
  </si>
  <si>
    <t>！－ｆａｃｔｏｒｙ　ｔａｋｅｄａ</t>
  </si>
  <si>
    <t>中島北ノ口町１番地　ルビラ１階</t>
  </si>
  <si>
    <t>075-644-4365</t>
  </si>
  <si>
    <t>075-320-2645</t>
  </si>
  <si>
    <t>くらしおうえんセンタ－カリダ</t>
  </si>
  <si>
    <t>075-634-8704</t>
  </si>
  <si>
    <t>深草大亀谷東古御香町５９番地６０番地</t>
  </si>
  <si>
    <t>久我の杜デイサービスセンター</t>
  </si>
  <si>
    <t>6128494</t>
  </si>
  <si>
    <t>久我東町２０２－６</t>
  </si>
  <si>
    <t>075-931-8003</t>
  </si>
  <si>
    <t>075-931-8801</t>
  </si>
  <si>
    <t>同和園デイサービスセンター</t>
  </si>
  <si>
    <t>6011371</t>
  </si>
  <si>
    <t>醍醐上ノ山町１１</t>
  </si>
  <si>
    <t>075-571-3623</t>
  </si>
  <si>
    <t>075-571-0473</t>
  </si>
  <si>
    <t>社会福祉法人　同和園</t>
  </si>
  <si>
    <t>075-571-0010</t>
  </si>
  <si>
    <t>五十嵐　隆明</t>
  </si>
  <si>
    <t>京都市醍醐老人デイサービスセンター</t>
  </si>
  <si>
    <t>075-575-2573</t>
  </si>
  <si>
    <t>075-575-2574</t>
  </si>
  <si>
    <t>ヴィラ向島デイサービスセンター</t>
  </si>
  <si>
    <t>向島新上林１６</t>
  </si>
  <si>
    <t>075-622-8687</t>
  </si>
  <si>
    <t>（福）洛南福祉会</t>
  </si>
  <si>
    <t>京都市だいご学園</t>
  </si>
  <si>
    <t>醍醐辰巳町１５</t>
  </si>
  <si>
    <t>京都いたはし学園</t>
  </si>
  <si>
    <t>西大黒町１０３５－２３</t>
  </si>
  <si>
    <t>Ｐｅａｃｅ－ｆｕｌｌ　Ｌｉｎｋ</t>
  </si>
  <si>
    <t>就労支援事業所ハンズオン京都</t>
  </si>
  <si>
    <t>6128041</t>
  </si>
  <si>
    <t>魚屋町５７３</t>
  </si>
  <si>
    <t>川口ビル２Ｆ２１３号室</t>
  </si>
  <si>
    <t>075-574-7025</t>
  </si>
  <si>
    <t>075-574-7026</t>
  </si>
  <si>
    <t>小山ワークカレッジ宇治株式会社</t>
  </si>
  <si>
    <t>藤田　圭</t>
  </si>
  <si>
    <t>ラ・レコルト伏見</t>
  </si>
  <si>
    <t>新町五丁目４８７番地</t>
  </si>
  <si>
    <t>トーシンビル３階</t>
  </si>
  <si>
    <t>075-602-2332</t>
  </si>
  <si>
    <t>075-602-2312</t>
  </si>
  <si>
    <t>株式会社三典</t>
  </si>
  <si>
    <t>竹田西段川原町８９番地</t>
  </si>
  <si>
    <t>075-643-5700</t>
  </si>
  <si>
    <t>佐藤　陽介</t>
  </si>
  <si>
    <t>彩工房</t>
  </si>
  <si>
    <t>075-932-1311</t>
  </si>
  <si>
    <t>京都市横大路福祉工場</t>
  </si>
  <si>
    <t>6128244</t>
  </si>
  <si>
    <t>横大路千両松町４４７</t>
  </si>
  <si>
    <t>075-621-7075</t>
  </si>
  <si>
    <t>075-621-7076</t>
  </si>
  <si>
    <t>ワークパートナーＹＵＩ</t>
  </si>
  <si>
    <t>075-646-1741</t>
  </si>
  <si>
    <t>075-645-6551</t>
  </si>
  <si>
    <t>6128437</t>
  </si>
  <si>
    <t>深草小久保町２６１番地</t>
  </si>
  <si>
    <t>ブラウンハウス桃山</t>
  </si>
  <si>
    <t>6128037</t>
  </si>
  <si>
    <t>桃山町鍋島２７－１</t>
  </si>
  <si>
    <t>075-646-1116</t>
  </si>
  <si>
    <t>075-646-1112</t>
  </si>
  <si>
    <t>株式会社スマイルワーク</t>
  </si>
  <si>
    <t>大門　和彦</t>
  </si>
  <si>
    <t>ワークチャレンジスタイルＧＯＫＥＮＤＯ</t>
  </si>
  <si>
    <t>6128251</t>
  </si>
  <si>
    <t>横大路菅本２－５８</t>
  </si>
  <si>
    <t>株式会社五健堂本社ビル２階</t>
  </si>
  <si>
    <t>075-634-9030</t>
  </si>
  <si>
    <t>特定非営利活動法人ＥＮＤＥＡＶＯＲ　ＥＶＯＬＵＴＩＯＮ</t>
  </si>
  <si>
    <t>オープランニング</t>
  </si>
  <si>
    <t>6128252</t>
  </si>
  <si>
    <t>横大路一本木21番地の5</t>
  </si>
  <si>
    <t>075-748-6050</t>
  </si>
  <si>
    <t>075-748-6051</t>
  </si>
  <si>
    <t>株式会社Ｏプランニング</t>
  </si>
  <si>
    <t>大上　正樹</t>
  </si>
  <si>
    <t>ワークスタジオ　伏見</t>
  </si>
  <si>
    <t>桃山町因幡10番地10　1階</t>
  </si>
  <si>
    <t>075-644-7718</t>
  </si>
  <si>
    <t>075-644-7743</t>
  </si>
  <si>
    <t>株式会社ぎばさん</t>
  </si>
  <si>
    <t>大倉　公志</t>
  </si>
  <si>
    <t>6128427</t>
  </si>
  <si>
    <t>竹田真幡木町１６２</t>
  </si>
  <si>
    <t>ハイツ雅１０５号</t>
  </si>
  <si>
    <t>075-748-7316</t>
  </si>
  <si>
    <t>京都市伏見障害者授産所</t>
  </si>
  <si>
    <t>紙子屋町５４４</t>
  </si>
  <si>
    <t>075-603-1291</t>
  </si>
  <si>
    <t>603-1292</t>
  </si>
  <si>
    <t>京都のぞみ学園</t>
  </si>
  <si>
    <t>6128425</t>
  </si>
  <si>
    <t>竹田田中殿町９１－２</t>
  </si>
  <si>
    <t>075-634-8454</t>
  </si>
  <si>
    <t>075-632-8694</t>
  </si>
  <si>
    <t>京都市横大路学園</t>
  </si>
  <si>
    <t>横大路千両松町２７７番地</t>
  </si>
  <si>
    <t>075-602-9855</t>
  </si>
  <si>
    <t>075-602-4090</t>
  </si>
  <si>
    <t>ぐんぐんハウス</t>
  </si>
  <si>
    <t>一般社団法人京都手をつなぐ育成会　伏見工房</t>
  </si>
  <si>
    <t>6128042</t>
  </si>
  <si>
    <t>柿木浜町４５６</t>
  </si>
  <si>
    <t>075-621-9225</t>
  </si>
  <si>
    <t>075-612-6279</t>
  </si>
  <si>
    <t>京都ふれあい工房</t>
  </si>
  <si>
    <t>075-611-2509</t>
  </si>
  <si>
    <t>深草福祉農園</t>
  </si>
  <si>
    <t>6120848</t>
  </si>
  <si>
    <t>深草大亀谷東寺町５１番３</t>
  </si>
  <si>
    <t>075-645-6530</t>
  </si>
  <si>
    <t>075-645-3080</t>
  </si>
  <si>
    <t>社会福祉法人深緑会</t>
  </si>
  <si>
    <t>大藪　健司</t>
  </si>
  <si>
    <t>京都フレンドリーハウス</t>
  </si>
  <si>
    <t>6011337</t>
  </si>
  <si>
    <t>醍醐槇ノ内町５７番地</t>
  </si>
  <si>
    <t>075-204-6084</t>
  </si>
  <si>
    <t>075-203-8230</t>
  </si>
  <si>
    <t>社会福祉法人京都フレンドリーハウス</t>
  </si>
  <si>
    <t>渡邊　実</t>
  </si>
  <si>
    <t>Ｒｏｏｔｓ</t>
  </si>
  <si>
    <t>6150931</t>
  </si>
  <si>
    <t>梅津開キ町６－２</t>
  </si>
  <si>
    <t>075-366-8858</t>
  </si>
  <si>
    <t>就労継続支援（Ｂ型）事業所　キャッチアップ</t>
  </si>
  <si>
    <t>深草西浦町７丁目５５番地３</t>
  </si>
  <si>
    <t>075-606-6120</t>
  </si>
  <si>
    <t>075-644-7884</t>
  </si>
  <si>
    <t>あろあろ</t>
  </si>
  <si>
    <t>竹田桶ノ井町８２番地</t>
  </si>
  <si>
    <t>075-748-8385</t>
  </si>
  <si>
    <t>一般社団法人ａｌｏ</t>
  </si>
  <si>
    <t>竹田桶ノ井町82</t>
  </si>
  <si>
    <t>川口　真由美</t>
  </si>
  <si>
    <t>02046238838</t>
  </si>
  <si>
    <t>有限会社バーサス</t>
  </si>
  <si>
    <t>桃山町大島96-704</t>
  </si>
  <si>
    <t>075-601-1753</t>
  </si>
  <si>
    <t>高岡　良行</t>
  </si>
  <si>
    <t>らうれあ</t>
  </si>
  <si>
    <t>羽束師志水町132-4</t>
  </si>
  <si>
    <t>Ｓａｌａ</t>
  </si>
  <si>
    <t>6128207</t>
  </si>
  <si>
    <t>横大路三栖山城屋敷町１０８</t>
  </si>
  <si>
    <t>ｍｏｌｉｃａビルディング２階</t>
  </si>
  <si>
    <t>075-621-6300</t>
  </si>
  <si>
    <t>075-621-6301</t>
  </si>
  <si>
    <t>一般社団法人Ｍｉｉｌｅｓ</t>
  </si>
  <si>
    <t>清次　豊</t>
  </si>
  <si>
    <t>日だまり工房</t>
  </si>
  <si>
    <t>撞木町１１５５番地３</t>
  </si>
  <si>
    <t>075-205-5489</t>
  </si>
  <si>
    <t>075-205-5490</t>
  </si>
  <si>
    <t>一般社団法人日だまり工房</t>
  </si>
  <si>
    <t>浦　初美</t>
  </si>
  <si>
    <t>やすらぎの里共同作業所</t>
  </si>
  <si>
    <t>石田大山町３３番地３６</t>
  </si>
  <si>
    <t>075-644-5800</t>
  </si>
  <si>
    <t>特定非営利活動法人やすらぎの里</t>
  </si>
  <si>
    <t>市野　裕一</t>
  </si>
  <si>
    <t>京都市ふしみ学園</t>
  </si>
  <si>
    <t>京都市伏見障害者デイサービスセンター（生活介護事業）</t>
  </si>
  <si>
    <t>障がい者デイサービスベテスダの家</t>
  </si>
  <si>
    <t>愛隣デイサービスセンター</t>
  </si>
  <si>
    <t>075-644-2282</t>
  </si>
  <si>
    <t>ぐんぐんハウス　椥辻</t>
  </si>
  <si>
    <t>椥辻草海道町２３－１５９</t>
  </si>
  <si>
    <t>075-551-4355</t>
  </si>
  <si>
    <t>日野西川頬4番地の８</t>
  </si>
  <si>
    <t>日野西川頬4番地の９</t>
  </si>
  <si>
    <t>榎の家</t>
  </si>
  <si>
    <t>障害者デイサービスセンターわこう</t>
  </si>
  <si>
    <t>075-575-2300</t>
  </si>
  <si>
    <t>075-572-2304</t>
  </si>
  <si>
    <t>重症心身障がい者通所「シサム」</t>
  </si>
  <si>
    <t>吾妻通５丁目２番２０号</t>
  </si>
  <si>
    <t>デイサービス　明日葉</t>
  </si>
  <si>
    <t>小栗栖南後藤町</t>
  </si>
  <si>
    <t>５番地５</t>
  </si>
  <si>
    <t>075-634-8912</t>
  </si>
  <si>
    <t>075-634-9302</t>
  </si>
  <si>
    <t>さくらの家</t>
  </si>
  <si>
    <t>075-604-5667</t>
  </si>
  <si>
    <t>075-601-8626</t>
  </si>
  <si>
    <t>生活介護事業所　ぐらんどすらむ</t>
  </si>
  <si>
    <t>075-646-5177</t>
  </si>
  <si>
    <t>075-643-3075</t>
  </si>
  <si>
    <t>特定非営利活動法人きずな福祉会</t>
  </si>
  <si>
    <t>桝形町４４４－1</t>
  </si>
  <si>
    <t>075-202-3356</t>
  </si>
  <si>
    <t>075-201-7892</t>
  </si>
  <si>
    <t>金井　伸治</t>
  </si>
  <si>
    <t>デイ・アクティ　イマジン</t>
  </si>
  <si>
    <t>サポートセンターえのき</t>
  </si>
  <si>
    <t>075-602-1099</t>
  </si>
  <si>
    <t>竹田桶ノ井町１５番地５</t>
  </si>
  <si>
    <t>社会福祉法人　京都府社会福祉事業団　京都府立桃山学園</t>
  </si>
  <si>
    <t>知的障害者短期入所事業　輝</t>
  </si>
  <si>
    <t>知的障害者短期入所事業　光</t>
  </si>
  <si>
    <t>短期入所　ばっくすくりーん</t>
  </si>
  <si>
    <t>ショートステイ　ゆに</t>
  </si>
  <si>
    <t>ＪＯＪＯ　ＳＴＡＹ</t>
  </si>
  <si>
    <t>6120007</t>
  </si>
  <si>
    <t>深草下横縄町２３番地２２</t>
  </si>
  <si>
    <t>075-644-6122</t>
  </si>
  <si>
    <t>075-641-7003</t>
  </si>
  <si>
    <t>一般社団法人みつより</t>
  </si>
  <si>
    <t>永田　みゆき</t>
  </si>
  <si>
    <t>ショートステイ夢小路キッズ</t>
  </si>
  <si>
    <t>桃山町因幡１２－２５</t>
  </si>
  <si>
    <t>075-612-5839</t>
  </si>
  <si>
    <t>在宅ケアセンター新大宮</t>
  </si>
  <si>
    <t>6038206</t>
  </si>
  <si>
    <t>紫竹西南町６５－３４</t>
  </si>
  <si>
    <t>075-492-3979</t>
  </si>
  <si>
    <t>075-492-3983</t>
  </si>
  <si>
    <t>6038032</t>
  </si>
  <si>
    <t>鷹峯居宅支援センター</t>
  </si>
  <si>
    <t>6038465</t>
  </si>
  <si>
    <t>鷹峯土天井町５５－２</t>
  </si>
  <si>
    <t>075-494-1737</t>
  </si>
  <si>
    <t>075-494-1352</t>
  </si>
  <si>
    <t>ホップ</t>
  </si>
  <si>
    <t>6038173</t>
  </si>
  <si>
    <t>小山下初音町３４</t>
  </si>
  <si>
    <t>川上ビル３０１，３０２</t>
  </si>
  <si>
    <t>075-492-1787</t>
  </si>
  <si>
    <t>有限会社ホップ</t>
  </si>
  <si>
    <t>小山下初音町３４－２</t>
  </si>
  <si>
    <t>西原　恒</t>
  </si>
  <si>
    <t>ニチイケアセンター北山</t>
  </si>
  <si>
    <t>6038116</t>
  </si>
  <si>
    <t>紫竹上本町１３</t>
  </si>
  <si>
    <t>075-494-2620</t>
  </si>
  <si>
    <t>075-494-2621</t>
  </si>
  <si>
    <t>オハナきたケアセンター</t>
  </si>
  <si>
    <t>6038157</t>
  </si>
  <si>
    <t>紫野宮東町１０番地１</t>
  </si>
  <si>
    <t>075-411-0207</t>
  </si>
  <si>
    <t>075-411-0209</t>
  </si>
  <si>
    <t>有限会社オハナ</t>
  </si>
  <si>
    <t>和田　崇</t>
  </si>
  <si>
    <t>京都生活協同組合福祉事業部ホームヘルプサービスセンター</t>
  </si>
  <si>
    <t>6038352</t>
  </si>
  <si>
    <t>075-465-0684</t>
  </si>
  <si>
    <t>075-467-0330</t>
  </si>
  <si>
    <t>社会福祉法人京都福祉サービス協会北事務所</t>
  </si>
  <si>
    <t>6038166</t>
  </si>
  <si>
    <t>紫野上御所田町９番地１</t>
  </si>
  <si>
    <t>075-494-2955</t>
  </si>
  <si>
    <t>075-494-2951</t>
  </si>
  <si>
    <t>居宅介護事業所　サンライズ</t>
  </si>
  <si>
    <t>6038165</t>
  </si>
  <si>
    <t>紫野西御所田町２４番地１</t>
  </si>
  <si>
    <t>075-492-7772</t>
  </si>
  <si>
    <t>075-492-7773</t>
  </si>
  <si>
    <t>株式会社都精舎</t>
  </si>
  <si>
    <t>居宅介護事業所　ゆに</t>
  </si>
  <si>
    <t>6038354</t>
  </si>
  <si>
    <t>等持院西町６０番地１０</t>
  </si>
  <si>
    <t>075-468-1633</t>
  </si>
  <si>
    <t>075-468-1666</t>
  </si>
  <si>
    <t>特定非営利活動法人ゆに</t>
  </si>
  <si>
    <t>6038324</t>
  </si>
  <si>
    <t>北野紅梅町８５番地</t>
  </si>
  <si>
    <t>弥生マンション内</t>
  </si>
  <si>
    <t>075-465-4130</t>
  </si>
  <si>
    <t>075-465-4151</t>
  </si>
  <si>
    <t>特定非営利活動法人福祉広場</t>
  </si>
  <si>
    <t>金閣こぶしの里ヘルパーステーション</t>
  </si>
  <si>
    <t>6038364</t>
  </si>
  <si>
    <t>平野桜木町７－３－２</t>
  </si>
  <si>
    <t>075-466-2274</t>
  </si>
  <si>
    <t>075-466-2275</t>
  </si>
  <si>
    <t>訪問介護ゆず</t>
  </si>
  <si>
    <t>6038228</t>
  </si>
  <si>
    <t>紫野東舟岡町２７番地１５</t>
  </si>
  <si>
    <t>075-417-5161</t>
  </si>
  <si>
    <t>075-417-5162</t>
  </si>
  <si>
    <t>京都高齢者生活協同組合くらしコープ</t>
  </si>
  <si>
    <t>6038232</t>
  </si>
  <si>
    <t>紫野東野町１番地５</t>
  </si>
  <si>
    <t>075-432-3636</t>
  </si>
  <si>
    <t>サポートセンター　なないろ</t>
  </si>
  <si>
    <t>上賀茂山本町６２番地</t>
  </si>
  <si>
    <t>神座荘１３号室</t>
  </si>
  <si>
    <t>075-746-6304</t>
  </si>
  <si>
    <t>075-746-6305</t>
  </si>
  <si>
    <t>渡辺西賀茂診療所　ホームヘルプステーションであい</t>
  </si>
  <si>
    <t>6038832</t>
  </si>
  <si>
    <t>大宮南田尻町５９番地</t>
  </si>
  <si>
    <t>075-493-2129</t>
  </si>
  <si>
    <t>075-493-5584</t>
  </si>
  <si>
    <t>医療法人社団都会</t>
  </si>
  <si>
    <t>075-493-2628</t>
  </si>
  <si>
    <t>渡邉　康介</t>
  </si>
  <si>
    <t>訪問介護まごのて北山</t>
  </si>
  <si>
    <t>6038203</t>
  </si>
  <si>
    <t>紫竹東高縄町５１番地４</t>
  </si>
  <si>
    <t>075-284-0370</t>
  </si>
  <si>
    <t>075-284-0371</t>
  </si>
  <si>
    <t>株式会社サクセスフルエイジング</t>
  </si>
  <si>
    <t>木下　一也</t>
  </si>
  <si>
    <t>ヘルパーステーション　オーキッド</t>
  </si>
  <si>
    <t>075-706-7620</t>
  </si>
  <si>
    <t>075-706-8017</t>
  </si>
  <si>
    <t>合同会社ＬＯＨＡＳ　ＫＹＯＴＯ</t>
  </si>
  <si>
    <t>075-701-1712</t>
  </si>
  <si>
    <t>大倉　晶子</t>
  </si>
  <si>
    <t>居宅介護支援　くりあ</t>
  </si>
  <si>
    <t>075-748-0861</t>
  </si>
  <si>
    <t>075-748-0863</t>
  </si>
  <si>
    <t>Ｔ．Ｒ．Ｙ．株式会社</t>
  </si>
  <si>
    <t>ケアサポート花子</t>
  </si>
  <si>
    <t>0503737-2709</t>
  </si>
  <si>
    <t>ケアステーションりぼん</t>
  </si>
  <si>
    <t>6038235</t>
  </si>
  <si>
    <t>紫野下御輿町２８番地１</t>
  </si>
  <si>
    <t>創彩ビル４階</t>
  </si>
  <si>
    <t>075-493-2207</t>
  </si>
  <si>
    <t>075-493-2210</t>
  </si>
  <si>
    <t>合同会社ハンドトゥハンド</t>
  </si>
  <si>
    <t>前田　三枝子</t>
  </si>
  <si>
    <t>スマイルサポート　雅</t>
  </si>
  <si>
    <t>6038225</t>
  </si>
  <si>
    <t>紫野南舟岡町８０番地３７</t>
  </si>
  <si>
    <t>075-366-3985</t>
  </si>
  <si>
    <t>合同会社雅</t>
  </si>
  <si>
    <t>桂　真一郎</t>
  </si>
  <si>
    <t>訪問介護まごのて衣笠</t>
  </si>
  <si>
    <t>6038341</t>
  </si>
  <si>
    <t>小松原北町１９番地２７</t>
  </si>
  <si>
    <t>シャルム小松原１階</t>
  </si>
  <si>
    <t>075-284-1234</t>
  </si>
  <si>
    <t>075-280-1235</t>
  </si>
  <si>
    <t>トータルケア　ファミリア</t>
  </si>
  <si>
    <t>6038213</t>
  </si>
  <si>
    <t>紫野下石龍町２７番地１７</t>
  </si>
  <si>
    <t>075-354-6760</t>
  </si>
  <si>
    <t>075-354-6761</t>
  </si>
  <si>
    <t>合同会社ファミリア</t>
  </si>
  <si>
    <t>日野　博</t>
  </si>
  <si>
    <t>居宅介護事業所からふる</t>
  </si>
  <si>
    <t>6038333</t>
  </si>
  <si>
    <t>大将軍東鷹司町１５７番地</t>
  </si>
  <si>
    <t>金島ビル１Ｆ</t>
  </si>
  <si>
    <t>075-366-3217</t>
  </si>
  <si>
    <t>075-366-3207</t>
  </si>
  <si>
    <t>株式会社優</t>
  </si>
  <si>
    <t>松浦　泰子</t>
  </si>
  <si>
    <t>訪問介護 とわ</t>
  </si>
  <si>
    <t>6038161</t>
  </si>
  <si>
    <t>小山北大野町５８番地</t>
  </si>
  <si>
    <t>グリーンヒル北大路１０３号室</t>
  </si>
  <si>
    <t>075-406-5643</t>
  </si>
  <si>
    <t>075-406-5642</t>
  </si>
  <si>
    <t>株式会社永遠</t>
  </si>
  <si>
    <t>長尾　宥希</t>
  </si>
  <si>
    <t>ケアステーション　スマイル</t>
  </si>
  <si>
    <t>6038146</t>
  </si>
  <si>
    <t>鞍馬口通寺町西入新御霊口町２６２番４</t>
  </si>
  <si>
    <t>075-213-5355</t>
  </si>
  <si>
    <t>075-213-5359</t>
  </si>
  <si>
    <t>株式会社スマイルケア</t>
  </si>
  <si>
    <t>松原　逸子</t>
  </si>
  <si>
    <t>訪問介護事業所　暮らしの支援研究舎　港</t>
  </si>
  <si>
    <t>6038224</t>
  </si>
  <si>
    <t>紫野西藤ノ森町４－５</t>
  </si>
  <si>
    <t>プチフレーズ１Ｆ　</t>
  </si>
  <si>
    <t>075-441-3710</t>
  </si>
  <si>
    <t>075-441-3711</t>
  </si>
  <si>
    <t>合同会社暮らしの支援研究舎港</t>
  </si>
  <si>
    <t>紫竹牛若町５４番地１</t>
  </si>
  <si>
    <t>080-14273519</t>
  </si>
  <si>
    <t>椹木　唯文</t>
  </si>
  <si>
    <t>訪問介護まごのて西賀茂</t>
  </si>
  <si>
    <t>6038812</t>
  </si>
  <si>
    <t>西賀茂山ノ森町２９番地</t>
  </si>
  <si>
    <t>075-280-3600</t>
  </si>
  <si>
    <t>075-280-3601</t>
  </si>
  <si>
    <t>居宅介護事業所まのあ</t>
  </si>
  <si>
    <t>6038231</t>
  </si>
  <si>
    <t>紫野大徳寺町２６－９</t>
  </si>
  <si>
    <t>ハイツメリット１０１</t>
  </si>
  <si>
    <t>一般社団法人楽只まのあ</t>
  </si>
  <si>
    <t>6038227</t>
  </si>
  <si>
    <t>紫野北舟岡町４４番地３</t>
  </si>
  <si>
    <t>080-85056554</t>
  </si>
  <si>
    <t>山添　諭</t>
  </si>
  <si>
    <t>ヘルパーステーション京都しんらい</t>
  </si>
  <si>
    <t>6038172</t>
  </si>
  <si>
    <t>075-495-7177</t>
  </si>
  <si>
    <t>075-495-7178</t>
  </si>
  <si>
    <t>有限会社アカザワ</t>
  </si>
  <si>
    <t>6038081</t>
  </si>
  <si>
    <t>上賀茂岡本町４１－１</t>
  </si>
  <si>
    <t>075-707-7471</t>
  </si>
  <si>
    <t>赤澤　秀敏</t>
  </si>
  <si>
    <t>ストレイト・コンサルティング</t>
  </si>
  <si>
    <t>6038156</t>
  </si>
  <si>
    <t>小山中溝町３１</t>
  </si>
  <si>
    <t>アーバン紫園３０２号</t>
  </si>
  <si>
    <t>075-366-8806</t>
  </si>
  <si>
    <t>株式会社Ｓｔｒａｉｇｈｔ</t>
  </si>
  <si>
    <t>駒田　健一</t>
  </si>
  <si>
    <t>たんぽぽヘルパーステーション</t>
  </si>
  <si>
    <t>たんぽぽ株式会社</t>
  </si>
  <si>
    <t>6028156</t>
  </si>
  <si>
    <t>竹屋町通千本東入聚楽町８６５番地</t>
  </si>
  <si>
    <t>075-821-0900</t>
  </si>
  <si>
    <t>髙島　創</t>
  </si>
  <si>
    <t>居宅介護サービス音希</t>
  </si>
  <si>
    <t>6038415</t>
  </si>
  <si>
    <t>紫竹西大門町２９－１</t>
  </si>
  <si>
    <t>075-494-0077</t>
  </si>
  <si>
    <t>075-494-0066</t>
  </si>
  <si>
    <t>特定非営利活動法人音希</t>
  </si>
  <si>
    <t>居宅介護ステーション　アンデレ</t>
  </si>
  <si>
    <t>075-432-8718</t>
  </si>
  <si>
    <t>医療法人三幸会生活サポートセンター・ヘルパーステーションきたやま</t>
  </si>
  <si>
    <t>6038151</t>
  </si>
  <si>
    <t>小山下総町５番地１</t>
  </si>
  <si>
    <t>京都府部落解放センター１階</t>
  </si>
  <si>
    <t>075-411-9055</t>
  </si>
  <si>
    <t>075-411-9056</t>
  </si>
  <si>
    <t>075-791-1177</t>
  </si>
  <si>
    <t>めだかの学校ヘルパーステーション</t>
  </si>
  <si>
    <t>紫野南舟岡町７２－１</t>
  </si>
  <si>
    <t>075-462-7800</t>
  </si>
  <si>
    <t>ヘルパーステーションかざみ</t>
  </si>
  <si>
    <t>紫野西御所田町３６番地３</t>
  </si>
  <si>
    <t>ＪＡＰビル３階</t>
  </si>
  <si>
    <t>075-494-0085</t>
  </si>
  <si>
    <t>075-494-0086</t>
  </si>
  <si>
    <t>株式会社ヒューマンサポートサービス</t>
  </si>
  <si>
    <t>木下　修治</t>
  </si>
  <si>
    <t>地域の家</t>
  </si>
  <si>
    <t>6038371</t>
  </si>
  <si>
    <t>衣笠東御所ノ内町５３の１</t>
  </si>
  <si>
    <t>075-467-3445</t>
  </si>
  <si>
    <t>467-3445</t>
  </si>
  <si>
    <t>特定非営利活動法人地域の家</t>
  </si>
  <si>
    <t>衣笠東御所ノ内町５３番地１</t>
  </si>
  <si>
    <t>吉田　信吾</t>
  </si>
  <si>
    <t>神座ホーム</t>
  </si>
  <si>
    <t>上賀茂山本町６２</t>
  </si>
  <si>
    <t>075-724-3391</t>
  </si>
  <si>
    <t>ゆいまあるグループホーム</t>
  </si>
  <si>
    <t>上賀茂神山７番地９</t>
  </si>
  <si>
    <t>西陣工房グループホーム</t>
  </si>
  <si>
    <t>6038332</t>
  </si>
  <si>
    <t>大将軍川端町１０番地</t>
  </si>
  <si>
    <t>075-462-9101</t>
  </si>
  <si>
    <t>河合　隆</t>
  </si>
  <si>
    <t>グループホームさくら</t>
  </si>
  <si>
    <t>大北山原谷乾町３０番地１０７</t>
  </si>
  <si>
    <t>075-466-6001</t>
  </si>
  <si>
    <t>075-466-6002</t>
  </si>
  <si>
    <t>株式会社ルネサンス</t>
  </si>
  <si>
    <t>浦田　裕子</t>
  </si>
  <si>
    <t>グループホーム北部支援センター</t>
  </si>
  <si>
    <t>6038221</t>
  </si>
  <si>
    <t>紫野上築山町３０－１</t>
  </si>
  <si>
    <t>075-441-5555</t>
  </si>
  <si>
    <t>6038302</t>
  </si>
  <si>
    <t>紫野花ノ坊町１１番地</t>
  </si>
  <si>
    <t>社会福祉法人京都ライトハウス</t>
  </si>
  <si>
    <t>075-462-4400</t>
  </si>
  <si>
    <t>恒河沙相談支援事業所</t>
  </si>
  <si>
    <t>6038478</t>
  </si>
  <si>
    <t>大宮釈迦谷３－２２</t>
  </si>
  <si>
    <t>075-493-4053</t>
  </si>
  <si>
    <t>特定非営利活動法人恒河沙</t>
  </si>
  <si>
    <t>福島　美枝子</t>
  </si>
  <si>
    <t>特定相談支援事業所うさぎのワルツ</t>
  </si>
  <si>
    <t>大北山原谷乾町１９９－２</t>
  </si>
  <si>
    <t>075-496-8861</t>
  </si>
  <si>
    <t>楓（かえで）</t>
  </si>
  <si>
    <t>6038323</t>
  </si>
  <si>
    <t>北野東紅梅町６番地１</t>
  </si>
  <si>
    <t>075-462-7621</t>
  </si>
  <si>
    <t>075-464-2760</t>
  </si>
  <si>
    <t>社会福祉法人聖ヨゼフ会</t>
  </si>
  <si>
    <t>荻野　一茂</t>
  </si>
  <si>
    <t>京都市北部障害者地域生活支援センターほくほく</t>
  </si>
  <si>
    <t>075-462-0808</t>
  </si>
  <si>
    <t>075-462-0885</t>
  </si>
  <si>
    <t>紫野花ノ坊町１１</t>
  </si>
  <si>
    <t>特定相談支援事業所　コイノニア</t>
  </si>
  <si>
    <t>ひらぎの相談支援事業所</t>
  </si>
  <si>
    <t>6038026</t>
  </si>
  <si>
    <t>上賀茂中山町１６番地</t>
  </si>
  <si>
    <t>075-701-6188</t>
  </si>
  <si>
    <t>075-701-6388</t>
  </si>
  <si>
    <t>特定非営利活動法人京都ひらぎのワークスＴＡＯ</t>
  </si>
  <si>
    <t>相談支援ひろば</t>
  </si>
  <si>
    <t>特定相談支援事業所グループホーム北部支援センター</t>
  </si>
  <si>
    <t>特定相談支援事業所　京都市紫野障害者授産所</t>
  </si>
  <si>
    <t>6038214</t>
  </si>
  <si>
    <t>紫野雲林院町４４－１</t>
  </si>
  <si>
    <t>京都市北合同福祉センター１Ｆ</t>
  </si>
  <si>
    <t>075-492-8821</t>
  </si>
  <si>
    <t>075-491-2138</t>
  </si>
  <si>
    <t>紫野東野町２０番３号</t>
  </si>
  <si>
    <t>075-493-8960</t>
  </si>
  <si>
    <t>075-493-8961</t>
  </si>
  <si>
    <t>西陣工房特定相談支援事業所</t>
  </si>
  <si>
    <t>相談支援　しらかわ</t>
  </si>
  <si>
    <t>6038468</t>
  </si>
  <si>
    <t>鷹峯北鷹峯町１番地</t>
  </si>
  <si>
    <t>075-492-3609</t>
  </si>
  <si>
    <t>075-493-5199</t>
  </si>
  <si>
    <t>社会福祉法人白川学園</t>
  </si>
  <si>
    <t>鷹峯北鷹峯町４８番地</t>
  </si>
  <si>
    <t>脇田　宣</t>
  </si>
  <si>
    <t>相談支援事業所くじら雲</t>
  </si>
  <si>
    <t>6038313</t>
  </si>
  <si>
    <t>一般社団法人くじら雲</t>
  </si>
  <si>
    <t>6038312</t>
  </si>
  <si>
    <t>紫野中柏野町１６番地９</t>
  </si>
  <si>
    <t>090-39475688</t>
  </si>
  <si>
    <t>片桐　直哉</t>
  </si>
  <si>
    <t>居宅介護サービス　音希</t>
  </si>
  <si>
    <t>相談支援事業所　アイル</t>
  </si>
  <si>
    <t>6038035</t>
  </si>
  <si>
    <t>鳥居寮</t>
  </si>
  <si>
    <t>紫野花ノ坊町５０番地</t>
  </si>
  <si>
    <t>075-463-6455</t>
  </si>
  <si>
    <t>075-462-4464</t>
  </si>
  <si>
    <t>白川学園</t>
  </si>
  <si>
    <t>恒河沙自立訓練（生活訓練）事業所</t>
  </si>
  <si>
    <t>プエルタ</t>
  </si>
  <si>
    <t>6038112</t>
  </si>
  <si>
    <t>小山元町１７番地</t>
  </si>
  <si>
    <t>北山グランドビル１階</t>
  </si>
  <si>
    <t>075-366-3174</t>
  </si>
  <si>
    <t>075-366-3208</t>
  </si>
  <si>
    <t>特定非営利活動法人プエルタ</t>
  </si>
  <si>
    <t>津村　恵子</t>
  </si>
  <si>
    <t>ＹＯＵＹＯＵ館</t>
  </si>
  <si>
    <t>小山下初音町１４－４</t>
  </si>
  <si>
    <t>075-495-6085</t>
  </si>
  <si>
    <t>075-495-6095</t>
  </si>
  <si>
    <t>ライフサポートまなび</t>
  </si>
  <si>
    <t>大北山原谷乾町３０番地１３４</t>
  </si>
  <si>
    <t>原谷こぶしの里デイサービスセンター</t>
  </si>
  <si>
    <t>463-4888</t>
  </si>
  <si>
    <t>464-8415</t>
  </si>
  <si>
    <t>ＦＳトモニー</t>
  </si>
  <si>
    <t>075-462-4467</t>
  </si>
  <si>
    <t>075-462-4468</t>
  </si>
  <si>
    <t>ソラシド</t>
  </si>
  <si>
    <t>出雲路立テ本町９４</t>
  </si>
  <si>
    <t>075-221-1188</t>
  </si>
  <si>
    <t>075-465-7087</t>
  </si>
  <si>
    <t>合同会社空思都</t>
  </si>
  <si>
    <t>上賀茂中ノ河原町１８番地２２</t>
  </si>
  <si>
    <t>075-722-8888</t>
  </si>
  <si>
    <t>粂　善子</t>
  </si>
  <si>
    <t>京都市紫野障害者授産所</t>
  </si>
  <si>
    <t>紫野雲林院町４４番地の１</t>
  </si>
  <si>
    <t>京都市北合同福祉センター１階</t>
  </si>
  <si>
    <t>西陣工房</t>
  </si>
  <si>
    <t>恒河沙就労継続支援Ｂ型事業所</t>
  </si>
  <si>
    <t>ワークショップ北山</t>
  </si>
  <si>
    <t>6038043</t>
  </si>
  <si>
    <t>上賀茂池端町５３番地の４</t>
  </si>
  <si>
    <t>075-721-0637</t>
  </si>
  <si>
    <t>075-721-0647</t>
  </si>
  <si>
    <t>特定非営利活動法人太成会ワークショップ北山</t>
  </si>
  <si>
    <t>尾谷　政子</t>
  </si>
  <si>
    <t>パッソ</t>
  </si>
  <si>
    <t>小山元町５０番地</t>
  </si>
  <si>
    <t>プリムローズ・アネックス１階</t>
  </si>
  <si>
    <t>075-748-0007</t>
  </si>
  <si>
    <t>075-748-0008</t>
  </si>
  <si>
    <t>6038464</t>
  </si>
  <si>
    <t>鷹峯黒門町１１番９</t>
  </si>
  <si>
    <t>特定非営利活動法人ここみらい</t>
  </si>
  <si>
    <t>花谷　和雄</t>
  </si>
  <si>
    <t>障がい者デイサービス　レガート花の駅</t>
  </si>
  <si>
    <t>6038175</t>
  </si>
  <si>
    <t>紫野下鳥田町48番</t>
  </si>
  <si>
    <t>075-354-6262</t>
  </si>
  <si>
    <t>075-354-6400</t>
  </si>
  <si>
    <t>特定非営利活動法人レガート花の駅</t>
  </si>
  <si>
    <t>紫野下鳥田町４８番</t>
  </si>
  <si>
    <t>生活介護事業所らくらく</t>
  </si>
  <si>
    <t>075-462-4499</t>
  </si>
  <si>
    <t>6038074</t>
  </si>
  <si>
    <t>075-712-7930</t>
  </si>
  <si>
    <t>檪（くぬぎ）</t>
  </si>
  <si>
    <t>デイサービス音希(生活介護）</t>
  </si>
  <si>
    <t>075-494-0088</t>
  </si>
  <si>
    <t>紫竹アイアイハウス</t>
  </si>
  <si>
    <t>6038179</t>
  </si>
  <si>
    <t>紫竹上梅ノ木町26番地</t>
  </si>
  <si>
    <t>075-491-7550</t>
  </si>
  <si>
    <t>075-491-7551</t>
  </si>
  <si>
    <t>家族応援団　すずめのお宿</t>
  </si>
  <si>
    <t>大北山原谷乾町199-2</t>
  </si>
  <si>
    <t>スマイルクオ北山</t>
  </si>
  <si>
    <t>6038056</t>
  </si>
  <si>
    <t>上賀茂石計町４８－２</t>
  </si>
  <si>
    <t>ラシュレ北山１０２</t>
  </si>
  <si>
    <t>075-585-4035</t>
  </si>
  <si>
    <t>075-585-4036</t>
  </si>
  <si>
    <t>株式会社スマイルゲートパートナーズ</t>
  </si>
  <si>
    <t>5731106</t>
  </si>
  <si>
    <t>町楠葉一丁目３番９号</t>
  </si>
  <si>
    <t>072-845-4768</t>
  </si>
  <si>
    <t>石野　政道</t>
  </si>
  <si>
    <t>めだかの学校　舟岡山</t>
  </si>
  <si>
    <t>075-366-2031</t>
  </si>
  <si>
    <t>075-366-2037</t>
  </si>
  <si>
    <t>麦の穂学園</t>
  </si>
  <si>
    <t>ひなどり学園</t>
  </si>
  <si>
    <t>聖ヨゼフ整肢園</t>
  </si>
  <si>
    <t>北野東紅梅町６番地</t>
  </si>
  <si>
    <t>カエルのうたショートステイ</t>
  </si>
  <si>
    <t>6038325</t>
  </si>
  <si>
    <t>北野上白梅町１８</t>
  </si>
  <si>
    <t>075-950-1707</t>
  </si>
  <si>
    <t>デイサービス音希（短期入所）</t>
  </si>
  <si>
    <t>ショートステイ紫竹アイアイ</t>
  </si>
  <si>
    <t>ストレイト・フローネル</t>
  </si>
  <si>
    <t>075-366-8807</t>
  </si>
  <si>
    <t>京視協ガイドヘルプステーション</t>
  </si>
  <si>
    <t>京都ライトハウス内</t>
  </si>
  <si>
    <t>075-463-5569</t>
  </si>
  <si>
    <t>075-463-5509</t>
  </si>
  <si>
    <t>公益社団法人京都府視覚障害者協会</t>
  </si>
  <si>
    <t>075-462-2414</t>
  </si>
  <si>
    <t>（第３号様式）個票</t>
    <rPh sb="1" eb="2">
      <t>ダイ</t>
    </rPh>
    <rPh sb="3" eb="4">
      <t>ゴウ</t>
    </rPh>
    <rPh sb="4" eb="6">
      <t>ヨウシキ</t>
    </rPh>
    <rPh sb="7" eb="9">
      <t>コヒョウ</t>
    </rPh>
    <phoneticPr fontId="1"/>
  </si>
  <si>
    <t>ア</t>
    <phoneticPr fontId="1"/>
  </si>
  <si>
    <t>イ</t>
    <phoneticPr fontId="1"/>
  </si>
  <si>
    <t>ウ</t>
    <phoneticPr fontId="1"/>
  </si>
  <si>
    <t>エ</t>
    <phoneticPr fontId="1"/>
  </si>
  <si>
    <t>カ</t>
    <phoneticPr fontId="1"/>
  </si>
  <si>
    <t>　</t>
  </si>
  <si>
    <t>　１　申請額一覧（第２号様式）</t>
    <rPh sb="3" eb="6">
      <t>シンセイガク</t>
    </rPh>
    <rPh sb="6" eb="8">
      <t>イチラン</t>
    </rPh>
    <rPh sb="9" eb="10">
      <t>ダイ</t>
    </rPh>
    <rPh sb="11" eb="12">
      <t>ゴウ</t>
    </rPh>
    <rPh sb="12" eb="14">
      <t>ヨウシキ</t>
    </rPh>
    <phoneticPr fontId="1"/>
  </si>
  <si>
    <t>　２　個票（第３号様式）</t>
    <rPh sb="3" eb="5">
      <t>コヒョウ</t>
    </rPh>
    <rPh sb="6" eb="7">
      <t>ダイ</t>
    </rPh>
    <rPh sb="8" eb="9">
      <t>ゴウ</t>
    </rPh>
    <rPh sb="9" eb="11">
      <t>ヨウシキ</t>
    </rPh>
    <phoneticPr fontId="1"/>
  </si>
  <si>
    <t>次項「３」の（２）に該当するカ～キの番号を選択して入力してください。
※（１）は入力しないこと※</t>
    <rPh sb="0" eb="2">
      <t>ジコウ</t>
    </rPh>
    <rPh sb="10" eb="12">
      <t>ガイトウ</t>
    </rPh>
    <rPh sb="18" eb="20">
      <t>バンゴウ</t>
    </rPh>
    <rPh sb="21" eb="23">
      <t>センタク</t>
    </rPh>
    <rPh sb="25" eb="27">
      <t>ニュウリョク</t>
    </rPh>
    <rPh sb="40" eb="42">
      <t>ニュウリョク</t>
    </rPh>
    <phoneticPr fontId="1"/>
  </si>
  <si>
    <t>　　感染症廃棄物の処理費用</t>
    <rPh sb="2" eb="5">
      <t>カンセンショウ</t>
    </rPh>
    <rPh sb="5" eb="8">
      <t>ハイキブツ</t>
    </rPh>
    <rPh sb="9" eb="11">
      <t>ショリ</t>
    </rPh>
    <rPh sb="11" eb="13">
      <t>ヒヨウ</t>
    </rPh>
    <phoneticPr fontId="1"/>
  </si>
  <si>
    <t>　　マスク，手袋,防護服等の衛生・防護用品購入費</t>
    <phoneticPr fontId="1"/>
  </si>
  <si>
    <t>　　事業所の消毒・清掃費</t>
    <phoneticPr fontId="1"/>
  </si>
  <si>
    <t>　　事業の継続に必要な人材確保の実施費用</t>
    <phoneticPr fontId="1"/>
  </si>
  <si>
    <t>　　利用者の安否確認等のためのタブレットのリース費用</t>
    <rPh sb="2" eb="5">
      <t>リヨウシャ</t>
    </rPh>
    <rPh sb="6" eb="8">
      <t>アンピ</t>
    </rPh>
    <rPh sb="8" eb="10">
      <t>カクニン</t>
    </rPh>
    <rPh sb="10" eb="11">
      <t>トウ</t>
    </rPh>
    <rPh sb="24" eb="26">
      <t>ヒヨウ</t>
    </rPh>
    <phoneticPr fontId="1"/>
  </si>
  <si>
    <t>　　代替えサービス提供に係る費用</t>
    <rPh sb="14" eb="16">
      <t>ヒヨウ</t>
    </rPh>
    <phoneticPr fontId="1"/>
  </si>
  <si>
    <r>
      <t>イ　自費検査に必要な費用　</t>
    </r>
    <r>
      <rPr>
        <b/>
        <u/>
        <sz val="10"/>
        <color theme="1"/>
        <rFont val="ＭＳ 明朝"/>
        <family val="1"/>
        <charset val="128"/>
      </rPr>
      <t>●入所・居住系が対象</t>
    </r>
    <rPh sb="2" eb="4">
      <t>ジヒ</t>
    </rPh>
    <rPh sb="4" eb="6">
      <t>ケンサ</t>
    </rPh>
    <rPh sb="7" eb="9">
      <t>ヒツヨウ</t>
    </rPh>
    <rPh sb="10" eb="12">
      <t>ヒヨウ</t>
    </rPh>
    <rPh sb="14" eb="16">
      <t>ニュウショ</t>
    </rPh>
    <rPh sb="17" eb="19">
      <t>キョジュウ</t>
    </rPh>
    <rPh sb="19" eb="20">
      <t>ケイ</t>
    </rPh>
    <rPh sb="21" eb="23">
      <t>タイショウ</t>
    </rPh>
    <phoneticPr fontId="1"/>
  </si>
  <si>
    <r>
      <t>ウ　訪問サービスの実施に必要な経費　</t>
    </r>
    <r>
      <rPr>
        <b/>
        <u/>
        <sz val="10"/>
        <color theme="1"/>
        <rFont val="ＭＳ 明朝"/>
        <family val="1"/>
        <charset val="128"/>
      </rPr>
      <t>●通所系が対象</t>
    </r>
    <rPh sb="2" eb="4">
      <t>ホウモン</t>
    </rPh>
    <rPh sb="9" eb="11">
      <t>ジッシ</t>
    </rPh>
    <rPh sb="12" eb="14">
      <t>ヒツヨウ</t>
    </rPh>
    <rPh sb="15" eb="17">
      <t>ケイヒ</t>
    </rPh>
    <rPh sb="19" eb="21">
      <t>ツウショ</t>
    </rPh>
    <rPh sb="21" eb="22">
      <t>ケイ</t>
    </rPh>
    <phoneticPr fontId="1"/>
  </si>
  <si>
    <t>　　行政検査とならない対象者に対する自費での検査実施費用（一人当たり上限２万円）</t>
    <rPh sb="2" eb="4">
      <t>ギョウセイ</t>
    </rPh>
    <rPh sb="4" eb="6">
      <t>ケンサ</t>
    </rPh>
    <rPh sb="11" eb="14">
      <t>タイショウシャ</t>
    </rPh>
    <rPh sb="15" eb="16">
      <t>タイ</t>
    </rPh>
    <rPh sb="18" eb="20">
      <t>ジヒ</t>
    </rPh>
    <rPh sb="22" eb="24">
      <t>ケンサ</t>
    </rPh>
    <rPh sb="24" eb="26">
      <t>ジッシ</t>
    </rPh>
    <rPh sb="26" eb="28">
      <t>ヒヨウ</t>
    </rPh>
    <rPh sb="29" eb="31">
      <t>ヒトリ</t>
    </rPh>
    <rPh sb="31" eb="32">
      <t>ア</t>
    </rPh>
    <rPh sb="34" eb="36">
      <t>ジョウゲン</t>
    </rPh>
    <rPh sb="37" eb="39">
      <t>マンエン</t>
    </rPh>
    <phoneticPr fontId="1"/>
  </si>
  <si>
    <t>代替サービス提供費用</t>
    <rPh sb="0" eb="1">
      <t>ダイ</t>
    </rPh>
    <rPh sb="1" eb="2">
      <t>カ</t>
    </rPh>
    <rPh sb="6" eb="8">
      <t>テイキョウ</t>
    </rPh>
    <rPh sb="8" eb="10">
      <t>ヒヨウ</t>
    </rPh>
    <phoneticPr fontId="1"/>
  </si>
  <si>
    <t>訪問実施に必要な人材確保のための費用</t>
    <rPh sb="0" eb="2">
      <t>ホウモン</t>
    </rPh>
    <rPh sb="2" eb="4">
      <t>ジッシ</t>
    </rPh>
    <rPh sb="5" eb="7">
      <t>ヒツヨウ</t>
    </rPh>
    <rPh sb="8" eb="10">
      <t>ジンザイ</t>
    </rPh>
    <rPh sb="10" eb="12">
      <t>カクホ</t>
    </rPh>
    <rPh sb="16" eb="18">
      <t>ヒヨウ</t>
    </rPh>
    <phoneticPr fontId="1"/>
  </si>
  <si>
    <t>提供サービスごとに作成してください。</t>
    <rPh sb="0" eb="2">
      <t>テイキョウ</t>
    </rPh>
    <rPh sb="9" eb="11">
      <t>サクセイ</t>
    </rPh>
    <phoneticPr fontId="1"/>
  </si>
  <si>
    <t>行政検査としての検査を依頼したが対象外と判断された理由書</t>
    <phoneticPr fontId="1"/>
  </si>
  <si>
    <t>対象者</t>
    <rPh sb="0" eb="3">
      <t>タイショウシャ</t>
    </rPh>
    <phoneticPr fontId="1"/>
  </si>
  <si>
    <t>感染が疑われる理由</t>
    <rPh sb="0" eb="2">
      <t>カンセン</t>
    </rPh>
    <rPh sb="3" eb="4">
      <t>ウタガ</t>
    </rPh>
    <rPh sb="7" eb="9">
      <t>リユウ</t>
    </rPh>
    <phoneticPr fontId="1"/>
  </si>
  <si>
    <t>行政検査としての検査を依頼したが対象とならないと判断された理由</t>
    <rPh sb="0" eb="2">
      <t>ギョウセイ</t>
    </rPh>
    <rPh sb="2" eb="4">
      <t>ケンサ</t>
    </rPh>
    <rPh sb="8" eb="10">
      <t>ケンサ</t>
    </rPh>
    <rPh sb="11" eb="13">
      <t>イライ</t>
    </rPh>
    <rPh sb="16" eb="18">
      <t>タイショウ</t>
    </rPh>
    <rPh sb="24" eb="26">
      <t>ハンダン</t>
    </rPh>
    <rPh sb="29" eb="31">
      <t>リユウ</t>
    </rPh>
    <phoneticPr fontId="1"/>
  </si>
  <si>
    <t>　４　算定根拠となる資料</t>
    <rPh sb="3" eb="5">
      <t>サンテイ</t>
    </rPh>
    <rPh sb="5" eb="7">
      <t>コンキョ</t>
    </rPh>
    <rPh sb="10" eb="12">
      <t>シリョウ</t>
    </rPh>
    <phoneticPr fontId="1"/>
  </si>
  <si>
    <t>自費検査について，行政検査としての検査を依頼したが対象外と判断された理由書</t>
    <rPh sb="0" eb="2">
      <t>ジヒ</t>
    </rPh>
    <rPh sb="2" eb="4">
      <t>ケンサ</t>
    </rPh>
    <rPh sb="9" eb="13">
      <t>ギョウセイケンサ</t>
    </rPh>
    <rPh sb="17" eb="19">
      <t>ケンサ</t>
    </rPh>
    <rPh sb="20" eb="22">
      <t>イライ</t>
    </rPh>
    <rPh sb="25" eb="27">
      <t>タイショウ</t>
    </rPh>
    <rPh sb="27" eb="28">
      <t>ガイ</t>
    </rPh>
    <rPh sb="29" eb="31">
      <t>ハンダン</t>
    </rPh>
    <rPh sb="34" eb="37">
      <t>リユウショ</t>
    </rPh>
    <phoneticPr fontId="1"/>
  </si>
  <si>
    <t>基本ア～ウ</t>
    <rPh sb="0" eb="2">
      <t>キホン</t>
    </rPh>
    <phoneticPr fontId="1"/>
  </si>
  <si>
    <t>基本エ</t>
    <rPh sb="0" eb="2">
      <t>キホン</t>
    </rPh>
    <phoneticPr fontId="1"/>
  </si>
  <si>
    <t>　３　算定根拠となる資料(請求書・領収書又は納品書、手当等支払明細書等）</t>
    <rPh sb="3" eb="5">
      <t>サンテイ</t>
    </rPh>
    <rPh sb="5" eb="7">
      <t>コンキョ</t>
    </rPh>
    <rPh sb="10" eb="12">
      <t>シリョウ</t>
    </rPh>
    <rPh sb="13" eb="16">
      <t>セイキュウショ</t>
    </rPh>
    <rPh sb="17" eb="20">
      <t>リョウシュウショ</t>
    </rPh>
    <rPh sb="20" eb="21">
      <t>マタ</t>
    </rPh>
    <rPh sb="22" eb="25">
      <t>ノウヒンショ</t>
    </rPh>
    <rPh sb="26" eb="28">
      <t>テアテ</t>
    </rPh>
    <rPh sb="28" eb="29">
      <t>トウ</t>
    </rPh>
    <rPh sb="29" eb="31">
      <t>シハラ</t>
    </rPh>
    <rPh sb="31" eb="33">
      <t>メイサイ</t>
    </rPh>
    <rPh sb="33" eb="34">
      <t>ショ</t>
    </rPh>
    <rPh sb="34" eb="35">
      <t>トウ</t>
    </rPh>
    <phoneticPr fontId="1"/>
  </si>
  <si>
    <t>緊急雇用に係る費用、、職員への割増賃金・手当、社会保険料の増加分、人材派遣等の手数料、損害賠償保険への加入費、謝金等</t>
    <rPh sb="0" eb="4">
      <t>キンキュウコヨウ</t>
    </rPh>
    <rPh sb="5" eb="6">
      <t>カカ</t>
    </rPh>
    <rPh sb="7" eb="9">
      <t>ヒヨウ</t>
    </rPh>
    <rPh sb="11" eb="13">
      <t>ショクイン</t>
    </rPh>
    <rPh sb="15" eb="17">
      <t>ワリマシ</t>
    </rPh>
    <rPh sb="17" eb="19">
      <t>チンギン</t>
    </rPh>
    <rPh sb="20" eb="22">
      <t>テアテ</t>
    </rPh>
    <rPh sb="23" eb="25">
      <t>シャカイ</t>
    </rPh>
    <rPh sb="25" eb="28">
      <t>ホケンリョウ</t>
    </rPh>
    <rPh sb="29" eb="31">
      <t>ゾウカ</t>
    </rPh>
    <rPh sb="31" eb="32">
      <t>ブン</t>
    </rPh>
    <rPh sb="33" eb="35">
      <t>ジンザイ</t>
    </rPh>
    <rPh sb="35" eb="37">
      <t>ハケン</t>
    </rPh>
    <rPh sb="37" eb="38">
      <t>トウ</t>
    </rPh>
    <rPh sb="39" eb="42">
      <t>テスウリョウ</t>
    </rPh>
    <rPh sb="43" eb="45">
      <t>ソンガイ</t>
    </rPh>
    <rPh sb="45" eb="47">
      <t>バイショウ</t>
    </rPh>
    <rPh sb="47" eb="49">
      <t>ホケン</t>
    </rPh>
    <rPh sb="51" eb="53">
      <t>カニュウ</t>
    </rPh>
    <rPh sb="53" eb="54">
      <t>ヒ</t>
    </rPh>
    <rPh sb="55" eb="57">
      <t>シャキン</t>
    </rPh>
    <rPh sb="57" eb="58">
      <t>トウ</t>
    </rPh>
    <phoneticPr fontId="1"/>
  </si>
  <si>
    <t>衛生用品、清掃費用、廃棄物処理費用</t>
    <rPh sb="0" eb="2">
      <t>エイセイ</t>
    </rPh>
    <rPh sb="2" eb="4">
      <t>ヨウヒン</t>
    </rPh>
    <rPh sb="5" eb="7">
      <t>セイソウ</t>
    </rPh>
    <rPh sb="7" eb="9">
      <t>ヒヨウ</t>
    </rPh>
    <rPh sb="10" eb="13">
      <t>ハイキブツ</t>
    </rPh>
    <rPh sb="13" eb="15">
      <t>ショリ</t>
    </rPh>
    <rPh sb="15" eb="17">
      <t>ヒヨウ</t>
    </rPh>
    <phoneticPr fontId="1"/>
  </si>
  <si>
    <t>消耗品等の購入費、消毒業者への委託費等、廃棄物処理業者への委託費等</t>
    <rPh sb="0" eb="2">
      <t>ショウモウ</t>
    </rPh>
    <rPh sb="2" eb="3">
      <t>ヒン</t>
    </rPh>
    <rPh sb="3" eb="4">
      <t>トウ</t>
    </rPh>
    <rPh sb="5" eb="7">
      <t>コウニュウ</t>
    </rPh>
    <rPh sb="7" eb="8">
      <t>ヒ</t>
    </rPh>
    <rPh sb="9" eb="11">
      <t>ショウドク</t>
    </rPh>
    <rPh sb="11" eb="13">
      <t>ギョウシャ</t>
    </rPh>
    <rPh sb="15" eb="17">
      <t>イタク</t>
    </rPh>
    <rPh sb="17" eb="18">
      <t>ヒ</t>
    </rPh>
    <rPh sb="18" eb="19">
      <t>トウ</t>
    </rPh>
    <rPh sb="20" eb="23">
      <t>ハイキブツ</t>
    </rPh>
    <rPh sb="23" eb="25">
      <t>ショリ</t>
    </rPh>
    <rPh sb="25" eb="27">
      <t>ギョウシャ</t>
    </rPh>
    <rPh sb="29" eb="31">
      <t>イタク</t>
    </rPh>
    <rPh sb="31" eb="32">
      <t>ヒ</t>
    </rPh>
    <rPh sb="32" eb="33">
      <t>トウ</t>
    </rPh>
    <phoneticPr fontId="1"/>
  </si>
  <si>
    <t>人材確保のための費用、代替場所確保の費用（使用料）、代替場所へ送迎するための費用（代替えサービス提供期間の分に限る）</t>
    <rPh sb="0" eb="2">
      <t>ジンザイ</t>
    </rPh>
    <rPh sb="2" eb="4">
      <t>カクホ</t>
    </rPh>
    <rPh sb="8" eb="10">
      <t>ヒヨウ</t>
    </rPh>
    <rPh sb="11" eb="12">
      <t>ダイ</t>
    </rPh>
    <rPh sb="12" eb="13">
      <t>カ</t>
    </rPh>
    <rPh sb="13" eb="15">
      <t>バショ</t>
    </rPh>
    <rPh sb="15" eb="17">
      <t>カクホ</t>
    </rPh>
    <rPh sb="18" eb="20">
      <t>ヒヨウ</t>
    </rPh>
    <rPh sb="21" eb="24">
      <t>シヨウリョウ</t>
    </rPh>
    <rPh sb="26" eb="27">
      <t>ダイ</t>
    </rPh>
    <rPh sb="27" eb="28">
      <t>カ</t>
    </rPh>
    <rPh sb="28" eb="30">
      <t>バショ</t>
    </rPh>
    <rPh sb="31" eb="33">
      <t>ソウゲイ</t>
    </rPh>
    <rPh sb="38" eb="40">
      <t>ヒヨウ</t>
    </rPh>
    <rPh sb="41" eb="42">
      <t>ダイ</t>
    </rPh>
    <rPh sb="42" eb="43">
      <t>カ</t>
    </rPh>
    <rPh sb="48" eb="50">
      <t>テイキョウ</t>
    </rPh>
    <rPh sb="50" eb="52">
      <t>キカン</t>
    </rPh>
    <rPh sb="53" eb="54">
      <t>ブン</t>
    </rPh>
    <rPh sb="55" eb="56">
      <t>カギ</t>
    </rPh>
    <phoneticPr fontId="1"/>
  </si>
  <si>
    <t>送迎車のリース、送迎者の燃料費等</t>
    <rPh sb="0" eb="2">
      <t>ソウゲイ</t>
    </rPh>
    <rPh sb="2" eb="3">
      <t>シャ</t>
    </rPh>
    <rPh sb="8" eb="11">
      <t>ソウゲイシャ</t>
    </rPh>
    <rPh sb="12" eb="15">
      <t>ネンリョウヒ</t>
    </rPh>
    <rPh sb="15" eb="16">
      <t>トウ</t>
    </rPh>
    <phoneticPr fontId="1"/>
  </si>
  <si>
    <t>緊急雇用に係る費用、職員への割増賃金・手当、職業紹介料、旅費・宿泊費、損害賠償保険の加入費用</t>
    <rPh sb="0" eb="4">
      <t>キンキュウコヨウ</t>
    </rPh>
    <rPh sb="5" eb="6">
      <t>カカ</t>
    </rPh>
    <rPh sb="7" eb="9">
      <t>ヒヨウ</t>
    </rPh>
    <rPh sb="10" eb="11">
      <t>ショク</t>
    </rPh>
    <rPh sb="11" eb="12">
      <t>イン</t>
    </rPh>
    <rPh sb="14" eb="16">
      <t>ワリマシ</t>
    </rPh>
    <rPh sb="16" eb="18">
      <t>チンギン</t>
    </rPh>
    <rPh sb="19" eb="21">
      <t>テアテ</t>
    </rPh>
    <rPh sb="22" eb="24">
      <t>ショクギョウ</t>
    </rPh>
    <rPh sb="24" eb="26">
      <t>ショウカイ</t>
    </rPh>
    <rPh sb="26" eb="27">
      <t>リョウ</t>
    </rPh>
    <rPh sb="28" eb="30">
      <t>リョヒ</t>
    </rPh>
    <rPh sb="31" eb="34">
      <t>シュクハクヒ</t>
    </rPh>
    <rPh sb="35" eb="37">
      <t>ソンガイ</t>
    </rPh>
    <rPh sb="37" eb="39">
      <t>バイショウ</t>
    </rPh>
    <rPh sb="39" eb="41">
      <t>ホケン</t>
    </rPh>
    <rPh sb="42" eb="44">
      <t>カニュウ</t>
    </rPh>
    <rPh sb="44" eb="46">
      <t>ヒヨウ</t>
    </rPh>
    <phoneticPr fontId="1"/>
  </si>
  <si>
    <t>次項「３」の（１）に該当するア～エの番号を選択して入力してください。
※（２）は入力しないこと※</t>
    <rPh sb="0" eb="2">
      <t>ジコウ</t>
    </rPh>
    <rPh sb="10" eb="12">
      <t>ガイトウ</t>
    </rPh>
    <rPh sb="18" eb="20">
      <t>バンゴウ</t>
    </rPh>
    <rPh sb="21" eb="23">
      <t>センタク</t>
    </rPh>
    <rPh sb="25" eb="27">
      <t>ニュウリョク</t>
    </rPh>
    <rPh sb="40" eb="42">
      <t>ニュウリョク</t>
    </rPh>
    <phoneticPr fontId="1"/>
  </si>
  <si>
    <t>カ</t>
  </si>
  <si>
    <t>・短期入所
・通所系（生活介護、療養介護、自立訓練、就労移行支援、就労継続支援）
・入所・居住系（施設入所支援、共同生活援助）
・訪問系（居宅介護、重度訪問介護、行動援護、同行援護、就労定着支援、自立生活援助）
・相談系（計画相談支援、地域移行支援、地域定着支援）</t>
    <rPh sb="1" eb="3">
      <t>タンキ</t>
    </rPh>
    <rPh sb="3" eb="5">
      <t>ニュウショ</t>
    </rPh>
    <rPh sb="7" eb="9">
      <t>ツウショ</t>
    </rPh>
    <rPh sb="9" eb="10">
      <t>ケイ</t>
    </rPh>
    <rPh sb="11" eb="13">
      <t>セイカツ</t>
    </rPh>
    <rPh sb="13" eb="15">
      <t>カイゴ</t>
    </rPh>
    <rPh sb="16" eb="18">
      <t>リョウヨウ</t>
    </rPh>
    <rPh sb="18" eb="20">
      <t>カイゴ</t>
    </rPh>
    <rPh sb="21" eb="23">
      <t>ジリツ</t>
    </rPh>
    <rPh sb="23" eb="25">
      <t>クンレン</t>
    </rPh>
    <rPh sb="26" eb="28">
      <t>シュウロウ</t>
    </rPh>
    <rPh sb="28" eb="30">
      <t>イコウ</t>
    </rPh>
    <rPh sb="30" eb="32">
      <t>シエン</t>
    </rPh>
    <rPh sb="33" eb="35">
      <t>シュウロウ</t>
    </rPh>
    <rPh sb="35" eb="37">
      <t>ケイゾク</t>
    </rPh>
    <rPh sb="37" eb="39">
      <t>シエン</t>
    </rPh>
    <rPh sb="42" eb="44">
      <t>ニュウショ</t>
    </rPh>
    <rPh sb="45" eb="47">
      <t>キョジュウ</t>
    </rPh>
    <rPh sb="47" eb="48">
      <t>ケイ</t>
    </rPh>
    <rPh sb="49" eb="51">
      <t>シセツ</t>
    </rPh>
    <rPh sb="51" eb="53">
      <t>ニュウショ</t>
    </rPh>
    <rPh sb="53" eb="55">
      <t>シエン</t>
    </rPh>
    <rPh sb="56" eb="58">
      <t>キョウドウ</t>
    </rPh>
    <rPh sb="58" eb="60">
      <t>セイカツ</t>
    </rPh>
    <rPh sb="60" eb="62">
      <t>エンジョ</t>
    </rPh>
    <rPh sb="65" eb="67">
      <t>ホウモン</t>
    </rPh>
    <rPh sb="67" eb="68">
      <t>ケイ</t>
    </rPh>
    <rPh sb="69" eb="71">
      <t>キョタク</t>
    </rPh>
    <rPh sb="71" eb="73">
      <t>カイゴ</t>
    </rPh>
    <rPh sb="74" eb="76">
      <t>ジュウド</t>
    </rPh>
    <rPh sb="76" eb="78">
      <t>ホウモン</t>
    </rPh>
    <rPh sb="78" eb="80">
      <t>カイゴ</t>
    </rPh>
    <rPh sb="81" eb="83">
      <t>コウドウ</t>
    </rPh>
    <rPh sb="83" eb="85">
      <t>エンゴ</t>
    </rPh>
    <rPh sb="86" eb="88">
      <t>ドウコウ</t>
    </rPh>
    <rPh sb="88" eb="90">
      <t>エンゴ</t>
    </rPh>
    <rPh sb="91" eb="93">
      <t>シュウロウ</t>
    </rPh>
    <rPh sb="93" eb="95">
      <t>テイチャク</t>
    </rPh>
    <rPh sb="95" eb="97">
      <t>シエン</t>
    </rPh>
    <rPh sb="98" eb="100">
      <t>ジリツ</t>
    </rPh>
    <rPh sb="100" eb="102">
      <t>セイカツ</t>
    </rPh>
    <rPh sb="102" eb="104">
      <t>エンジョ</t>
    </rPh>
    <rPh sb="107" eb="109">
      <t>ソウダン</t>
    </rPh>
    <rPh sb="109" eb="110">
      <t>ケイ</t>
    </rPh>
    <rPh sb="111" eb="113">
      <t>ケイカク</t>
    </rPh>
    <rPh sb="113" eb="115">
      <t>ソウダン</t>
    </rPh>
    <rPh sb="115" eb="117">
      <t>シエン</t>
    </rPh>
    <rPh sb="118" eb="120">
      <t>チイキ</t>
    </rPh>
    <rPh sb="120" eb="122">
      <t>イコウ</t>
    </rPh>
    <rPh sb="122" eb="124">
      <t>シエン</t>
    </rPh>
    <rPh sb="125" eb="127">
      <t>チイキ</t>
    </rPh>
    <rPh sb="127" eb="129">
      <t>テイチャク</t>
    </rPh>
    <rPh sb="129" eb="131">
      <t>シエン</t>
    </rPh>
    <phoneticPr fontId="1"/>
  </si>
  <si>
    <t>感染者と接触があった者に対応した事業所</t>
    <rPh sb="16" eb="19">
      <t>ジギョウショ</t>
    </rPh>
    <phoneticPr fontId="1"/>
  </si>
  <si>
    <t>利用者又は職員に感染者が発生した（職員に発生感染者と接触（同居に限る）があった者が発生した場合も含む）事業所</t>
    <rPh sb="51" eb="54">
      <t>ジギョウショ</t>
    </rPh>
    <phoneticPr fontId="1"/>
  </si>
  <si>
    <t>ア、イ以外で，感染の疑いのある利用者又は職員に対し、一定の要件のもと、自費で検査を実施した事業所</t>
    <rPh sb="45" eb="48">
      <t>ジギョウショ</t>
    </rPh>
    <phoneticPr fontId="1"/>
  </si>
  <si>
    <t>ア以外の通所系サービス事業所で、当該事業所の職員により、利用者の居宅においてできる限りの支援を提供した事業所</t>
    <rPh sb="51" eb="54">
      <t>ジギョウショ</t>
    </rPh>
    <phoneticPr fontId="1"/>
  </si>
  <si>
    <t>・通所系（生活介護、療養介護、自立訓練、就労移行支援、就労継続支援）</t>
    <phoneticPr fontId="1"/>
  </si>
  <si>
    <t>利用者や職員に感染者が発生した事業所の利用者を受け入れた。</t>
    <phoneticPr fontId="1"/>
  </si>
  <si>
    <t>感染症の拡大防止の観点から必要があり、自主的に休業をした事業所の利用者を受け入れや応援職員への派遣等、協力した事業所。</t>
    <phoneticPr fontId="1"/>
  </si>
  <si>
    <t>・短期入所
・通所系（生活介護、療養介護、自立訓練、就労移行支援、就労継続支援）
・入所・居住系（施設入所支援、共同生活援助）
・訪問系（居宅介護、重度訪問介護、行動援護、同行援護、就労定着支援、自立生活援助）
・相談系（計画相談支援、地域移行支援、地域定着支援）</t>
    <rPh sb="42" eb="44">
      <t>ニュウショ</t>
    </rPh>
    <rPh sb="45" eb="47">
      <t>キョジュウ</t>
    </rPh>
    <rPh sb="47" eb="48">
      <t>ケイ</t>
    </rPh>
    <rPh sb="67" eb="68">
      <t>ケイ</t>
    </rPh>
    <rPh sb="91" eb="97">
      <t>シュウロウテイチャクシエン</t>
    </rPh>
    <rPh sb="98" eb="104">
      <t>ジリツセイカツエンジョ</t>
    </rPh>
    <rPh sb="109" eb="110">
      <t>ケイ</t>
    </rPh>
    <phoneticPr fontId="1"/>
  </si>
  <si>
    <t>ア　利用者又は職員に感染者が発生した（職員に感染者と接触（同居に限る）があった者が発生した場合も含む）
イ　感染者と接触があった者に対応した。
ウ　ア、イ以外で、感染の疑いのある利用者又は職員に対し、一定の要件のもと、自費で検査を実施した。
エ　ア以外の通所系サービス事業所で、当該事業所の職員により、利用者の居宅においてできる限りの支援を提供した。</t>
    <rPh sb="2" eb="5">
      <t>リヨウシャ</t>
    </rPh>
    <rPh sb="5" eb="6">
      <t>マタ</t>
    </rPh>
    <rPh sb="7" eb="9">
      <t>ショクイン</t>
    </rPh>
    <rPh sb="10" eb="13">
      <t>カンセンシャ</t>
    </rPh>
    <rPh sb="14" eb="16">
      <t>ハッセイ</t>
    </rPh>
    <rPh sb="19" eb="21">
      <t>ショクイン</t>
    </rPh>
    <rPh sb="45" eb="47">
      <t>バアイ</t>
    </rPh>
    <rPh sb="48" eb="49">
      <t>フク</t>
    </rPh>
    <rPh sb="54" eb="57">
      <t>カンセンシャ</t>
    </rPh>
    <rPh sb="58" eb="60">
      <t>セッショク</t>
    </rPh>
    <rPh sb="64" eb="65">
      <t>モノ</t>
    </rPh>
    <rPh sb="66" eb="68">
      <t>タイオウ</t>
    </rPh>
    <rPh sb="77" eb="79">
      <t>イガイ</t>
    </rPh>
    <rPh sb="81" eb="83">
      <t>カンセン</t>
    </rPh>
    <rPh sb="84" eb="85">
      <t>ウタガ</t>
    </rPh>
    <rPh sb="89" eb="92">
      <t>リヨウシャ</t>
    </rPh>
    <rPh sb="92" eb="93">
      <t>マタ</t>
    </rPh>
    <rPh sb="94" eb="96">
      <t>ショクイン</t>
    </rPh>
    <rPh sb="97" eb="98">
      <t>タイ</t>
    </rPh>
    <rPh sb="100" eb="102">
      <t>イッテイ</t>
    </rPh>
    <rPh sb="103" eb="105">
      <t>ヨウケン</t>
    </rPh>
    <rPh sb="109" eb="111">
      <t>ジヒ</t>
    </rPh>
    <rPh sb="112" eb="114">
      <t>ケンサ</t>
    </rPh>
    <rPh sb="115" eb="117">
      <t>ジッシ</t>
    </rPh>
    <rPh sb="127" eb="129">
      <t>ツウショ</t>
    </rPh>
    <rPh sb="129" eb="130">
      <t>ケイ</t>
    </rPh>
    <rPh sb="134" eb="137">
      <t>ジギョウショ</t>
    </rPh>
    <phoneticPr fontId="1"/>
  </si>
  <si>
    <t>・入所・居住系（施設入所支援、共同生活援助）</t>
    <phoneticPr fontId="1"/>
  </si>
  <si>
    <t>・短期入所
・入所・居住系（施設入所支援、共同生活援助）
・訪問系（居宅介護、重度訪問介護、行動援護、同行援護、就労定着支援、自立生活援助）</t>
    <rPh sb="7" eb="9">
      <t>ニュウショ</t>
    </rPh>
    <rPh sb="10" eb="12">
      <t>キョジュウ</t>
    </rPh>
    <rPh sb="12" eb="13">
      <t>ケイ</t>
    </rPh>
    <rPh sb="56" eb="60">
      <t>シュウロウテイチャク</t>
    </rPh>
    <rPh sb="60" eb="62">
      <t>シエン</t>
    </rPh>
    <rPh sb="63" eb="65">
      <t>ジリツ</t>
    </rPh>
    <rPh sb="65" eb="67">
      <t>セイカツ</t>
    </rPh>
    <rPh sb="67" eb="69">
      <t>エンジョ</t>
    </rPh>
    <phoneticPr fontId="1"/>
  </si>
  <si>
    <t>次項「「３」の（１）に該当するア～エの番号を，（２）にカ～キの番号を入力してください。</t>
    <rPh sb="0" eb="2">
      <t>ジコウ</t>
    </rPh>
    <rPh sb="11" eb="13">
      <t>ガイトウ</t>
    </rPh>
    <rPh sb="19" eb="21">
      <t>バンゴウ</t>
    </rPh>
    <rPh sb="31" eb="33">
      <t>バンゴウ</t>
    </rPh>
    <rPh sb="34" eb="36">
      <t>ニュウリョク</t>
    </rPh>
    <phoneticPr fontId="1"/>
  </si>
  <si>
    <r>
      <t>（第２号様式）事業所施設別申請額一覧</t>
    </r>
    <r>
      <rPr>
        <b/>
        <sz val="16"/>
        <color rgb="FFFF0000"/>
        <rFont val="ＭＳ Ｐゴシック"/>
        <family val="3"/>
        <charset val="128"/>
        <scheme val="minor"/>
      </rPr>
      <t>【令和５年５月８日以降発生分】</t>
    </r>
    <rPh sb="1" eb="2">
      <t>ダイ</t>
    </rPh>
    <rPh sb="3" eb="4">
      <t>ゴウ</t>
    </rPh>
    <rPh sb="4" eb="6">
      <t>ヨウシキ</t>
    </rPh>
    <rPh sb="7" eb="9">
      <t>ジギョウ</t>
    </rPh>
    <rPh sb="9" eb="10">
      <t>ショ</t>
    </rPh>
    <rPh sb="10" eb="12">
      <t>シセツ</t>
    </rPh>
    <rPh sb="12" eb="13">
      <t>ベツ</t>
    </rPh>
    <rPh sb="13" eb="16">
      <t>シンセイガク</t>
    </rPh>
    <rPh sb="16" eb="18">
      <t>イチラン</t>
    </rPh>
    <rPh sb="19" eb="21">
      <t>レイワ</t>
    </rPh>
    <rPh sb="22" eb="23">
      <t>ネン</t>
    </rPh>
    <rPh sb="24" eb="25">
      <t>ガツ</t>
    </rPh>
    <rPh sb="26" eb="27">
      <t>ニチ</t>
    </rPh>
    <rPh sb="27" eb="29">
      <t>イコウ</t>
    </rPh>
    <rPh sb="29" eb="31">
      <t>ハッセイ</t>
    </rPh>
    <rPh sb="31" eb="32">
      <t>ブン</t>
    </rPh>
    <phoneticPr fontId="1"/>
  </si>
  <si>
    <t>　標記の補助金について，京都市障害福祉サービス事業者に対する継続支援事業補助金交付要綱第５条の規定により、下記のとおり申請します。</t>
    <rPh sb="1" eb="3">
      <t>ヒョウキ</t>
    </rPh>
    <rPh sb="4" eb="7">
      <t>ホジョキン</t>
    </rPh>
    <rPh sb="12" eb="15">
      <t>キョウトシ</t>
    </rPh>
    <rPh sb="15" eb="17">
      <t>ショウガイ</t>
    </rPh>
    <rPh sb="17" eb="19">
      <t>フクシ</t>
    </rPh>
    <rPh sb="23" eb="26">
      <t>ジギョウシャ</t>
    </rPh>
    <rPh sb="27" eb="28">
      <t>タイ</t>
    </rPh>
    <rPh sb="30" eb="32">
      <t>ケイゾク</t>
    </rPh>
    <rPh sb="32" eb="34">
      <t>シエン</t>
    </rPh>
    <rPh sb="34" eb="36">
      <t>ジギョウ</t>
    </rPh>
    <rPh sb="36" eb="39">
      <t>ホジョキン</t>
    </rPh>
    <rPh sb="39" eb="41">
      <t>コウフ</t>
    </rPh>
    <rPh sb="41" eb="43">
      <t>ヨウコウ</t>
    </rPh>
    <rPh sb="43" eb="44">
      <t>ダイ</t>
    </rPh>
    <rPh sb="45" eb="46">
      <t>ジョウ</t>
    </rPh>
    <rPh sb="47" eb="49">
      <t>キテイ</t>
    </rPh>
    <rPh sb="53" eb="55">
      <t>カキ</t>
    </rPh>
    <rPh sb="59" eb="61">
      <t>シンセイ</t>
    </rPh>
    <phoneticPr fontId="1"/>
  </si>
  <si>
    <t>オ　利用者や職員に感染者が発生した事業所の利用者を受け入れた。
カ　感染症の拡大防止の観点から必要があり、自主的に休業をした事業所の利用者を受け入れや応援職員への派遣等、協力した事業所。</t>
    <rPh sb="17" eb="20">
      <t>ジギョウショ</t>
    </rPh>
    <rPh sb="21" eb="24">
      <t>リヨウシャ</t>
    </rPh>
    <rPh sb="25" eb="26">
      <t>ウ</t>
    </rPh>
    <rPh sb="27" eb="28">
      <t>イ</t>
    </rPh>
    <rPh sb="66" eb="69">
      <t>リヨウシャ</t>
    </rPh>
    <rPh sb="70" eb="71">
      <t>ウ</t>
    </rPh>
    <rPh sb="72" eb="73">
      <t>イ</t>
    </rPh>
    <rPh sb="75" eb="77">
      <t>オウエン</t>
    </rPh>
    <rPh sb="77" eb="79">
      <t>ショクイン</t>
    </rPh>
    <rPh sb="81" eb="83">
      <t>ハケン</t>
    </rPh>
    <rPh sb="83" eb="84">
      <t>トウ</t>
    </rPh>
    <rPh sb="85" eb="87">
      <t>キョウリョク</t>
    </rPh>
    <rPh sb="89" eb="92">
      <t>ジギョウショ</t>
    </rPh>
    <phoneticPr fontId="1"/>
  </si>
  <si>
    <t>ア　利用者又は職員に感染者が発生した（職員に感染者と接触（同居に限る）があった者が発生した場合も含む）
イ　感染者と接触があった者に対応した。
ウ　ア、イ以外で，感染の疑いのある利用者又は職員に対し、一定の要件のもと、自費で検査を実施した。
エ　ア以外の通所系サービス事業所で、当該事業所の職員により、利用者の居宅においてできる限りの支援を提供した。
オ　利用者や職員に感染者が発生した事業所の利用者を受け入れた。
カ　感染症の拡大防止の観点から必要があり、自主的に休業をした事業所の利用者を受け入れや応援職員への派遣等、協力した事業所。</t>
    <phoneticPr fontId="1"/>
  </si>
  <si>
    <t>オ</t>
    <phoneticPr fontId="1"/>
  </si>
  <si>
    <t>紫野西舟岡町１０番地の１</t>
  </si>
  <si>
    <t>1010062</t>
  </si>
  <si>
    <t>神田駿河台四丁目６番地</t>
  </si>
  <si>
    <t>紫野宮東町１０－１</t>
  </si>
  <si>
    <t>船越ビル２階</t>
  </si>
  <si>
    <t>平野宮北町３５</t>
  </si>
  <si>
    <t>コープきぬがさ会館１階</t>
  </si>
  <si>
    <t>6048872</t>
  </si>
  <si>
    <t>壬生御所ノ内町３９番５</t>
  </si>
  <si>
    <t>075-406-6330</t>
  </si>
  <si>
    <t>宮路　博</t>
  </si>
  <si>
    <t>大山　真一</t>
  </si>
  <si>
    <t>桐澤　夏樹</t>
  </si>
  <si>
    <t>新井　康友</t>
  </si>
  <si>
    <t>6060833</t>
  </si>
  <si>
    <t>下鴨前萩町１９</t>
  </si>
  <si>
    <t>東野中井ノ上町１４－２４</t>
  </si>
  <si>
    <t>ワンネス２１　６０２号室</t>
  </si>
  <si>
    <t>大宅辻脇町３３番地６</t>
  </si>
  <si>
    <t>ＹＯＵＲＨＯＵＳＥ椥辻</t>
  </si>
  <si>
    <t>辻本　将仁</t>
  </si>
  <si>
    <t>6020044</t>
  </si>
  <si>
    <t>今出川通小川東入る北兼康町３０１－１</t>
  </si>
  <si>
    <t>075-366-6312</t>
  </si>
  <si>
    <t>訪問介護まごのて神宮</t>
  </si>
  <si>
    <t>6068393</t>
  </si>
  <si>
    <t>東竹屋町通川端東入東竹屋町６５番地２</t>
  </si>
  <si>
    <t>075-746-6125</t>
  </si>
  <si>
    <t>新町通丸太町下る大炊町１９６番地</t>
  </si>
  <si>
    <t>アーバネックス御所南２１１号室</t>
  </si>
  <si>
    <t>075-277-7001</t>
  </si>
  <si>
    <t>075-748-0838</t>
  </si>
  <si>
    <t>075-748-0839</t>
  </si>
  <si>
    <t>おおみやぼくじょう</t>
  </si>
  <si>
    <t>6038842</t>
  </si>
  <si>
    <t>西賀茂今原町５５番地</t>
  </si>
  <si>
    <t>075-495-3000</t>
  </si>
  <si>
    <t>075-495-3030</t>
  </si>
  <si>
    <t>特定非営利活動法人おおみやぼくじょう</t>
  </si>
  <si>
    <t>世古　敏博</t>
  </si>
  <si>
    <t>ニチイケアセンター御薗橋</t>
  </si>
  <si>
    <t>6038407</t>
  </si>
  <si>
    <t>大宮北林町４</t>
  </si>
  <si>
    <t>長谷川ビル１階</t>
  </si>
  <si>
    <t>075-494-5453</t>
  </si>
  <si>
    <t>075-491-8854</t>
  </si>
  <si>
    <t>ぴこったん</t>
  </si>
  <si>
    <t>衣笠東御所ノ内町４２</t>
  </si>
  <si>
    <t>ＣＬＡＳＫＡ衣笠５０７号室</t>
  </si>
  <si>
    <t>075-406-0545</t>
  </si>
  <si>
    <t>合同会社どろっぷ</t>
  </si>
  <si>
    <t>久世川原町１８５番地３３</t>
  </si>
  <si>
    <t>075-202-1027</t>
  </si>
  <si>
    <t>岡田　陽介</t>
  </si>
  <si>
    <t>訪問介護ファミリー・ホスピス京都北山</t>
  </si>
  <si>
    <t>上賀茂石計町７４－１</t>
  </si>
  <si>
    <t>075-366-4565</t>
  </si>
  <si>
    <t>075-366-4332</t>
  </si>
  <si>
    <t>ファミリー・ホスピス株式会社</t>
  </si>
  <si>
    <t>1000005</t>
  </si>
  <si>
    <t>丸の内三丁目３番１号</t>
  </si>
  <si>
    <t>03-6368-4160</t>
  </si>
  <si>
    <t>西村　孔裕</t>
  </si>
  <si>
    <t>ケアステーション　こむぎ</t>
  </si>
  <si>
    <t>6038443</t>
  </si>
  <si>
    <t>紫竹西野山町４４番地９</t>
  </si>
  <si>
    <t>075-491-5631</t>
  </si>
  <si>
    <t>075-491-5632</t>
  </si>
  <si>
    <t>株式会社喜久一</t>
  </si>
  <si>
    <t>西院東今田町３４</t>
  </si>
  <si>
    <t>075-311-1042</t>
  </si>
  <si>
    <t>山口　大輔</t>
  </si>
  <si>
    <t>訪問介護まごのて金閣寺</t>
  </si>
  <si>
    <t>6038316</t>
  </si>
  <si>
    <t>衣笠北荒見町５番地１</t>
  </si>
  <si>
    <t>075-284-0615</t>
  </si>
  <si>
    <t>075-284-0616</t>
  </si>
  <si>
    <t>株式会社Ｄｅａｒ　ｆａｍ</t>
  </si>
  <si>
    <t>藤田　和成</t>
  </si>
  <si>
    <t>ケアオフィス茶碗と箸</t>
  </si>
  <si>
    <t>6038424</t>
  </si>
  <si>
    <t>紫竹下芝本町２３番地１</t>
  </si>
  <si>
    <t>アルカスＮｅｘｔ北山１－Ａ</t>
  </si>
  <si>
    <t>075-494-0511</t>
  </si>
  <si>
    <t>075-494-0512</t>
  </si>
  <si>
    <t>合同会社ケアオフィス茶碗と箸</t>
  </si>
  <si>
    <t>富野北角１番地２６</t>
  </si>
  <si>
    <t>0774-53-4573</t>
  </si>
  <si>
    <t>河津　夏生</t>
  </si>
  <si>
    <t>ある</t>
  </si>
  <si>
    <t>6038047</t>
  </si>
  <si>
    <t>上賀茂本山２５８番地２１</t>
  </si>
  <si>
    <t>075-703-2121</t>
  </si>
  <si>
    <t>合同会社ある</t>
  </si>
  <si>
    <t>立岩真也</t>
  </si>
  <si>
    <t>ヘルパーステーションれん</t>
  </si>
  <si>
    <t>6038075</t>
  </si>
  <si>
    <t>上賀茂中大路町１１－２</t>
  </si>
  <si>
    <t>075-468-9691</t>
  </si>
  <si>
    <t>075-432-8946</t>
  </si>
  <si>
    <t>合同会社ベーシック</t>
  </si>
  <si>
    <t>馬場　俊次</t>
  </si>
  <si>
    <t>居宅介護事業所シュシュ</t>
  </si>
  <si>
    <t>上賀茂山本町２番地４９</t>
  </si>
  <si>
    <t>075-741-7882</t>
  </si>
  <si>
    <t>075-741-7883</t>
  </si>
  <si>
    <t>合同会社嘉光</t>
  </si>
  <si>
    <t>小山　直人</t>
  </si>
  <si>
    <t>訪問介護　なお</t>
  </si>
  <si>
    <t>6038362</t>
  </si>
  <si>
    <t>衣笠馬場町４８－１</t>
  </si>
  <si>
    <t>グランデュール金閣１０３</t>
  </si>
  <si>
    <t>075-334-6605</t>
  </si>
  <si>
    <t>075-334-6606</t>
  </si>
  <si>
    <t>株式会社　浅野企画</t>
  </si>
  <si>
    <t>紫野南舟岡町５番地６１</t>
  </si>
  <si>
    <t>羽田　宏昭</t>
  </si>
  <si>
    <t>アイリース</t>
  </si>
  <si>
    <t>6038447</t>
  </si>
  <si>
    <t>鷹峯木ノ畑町８９番地</t>
  </si>
  <si>
    <t>プレステージ北山１０３</t>
  </si>
  <si>
    <t>075-491-5677</t>
  </si>
  <si>
    <t>075-491-5678</t>
  </si>
  <si>
    <t>レヴィ合同会社</t>
  </si>
  <si>
    <t>藤川　重顕</t>
  </si>
  <si>
    <t>ヘルパーステーション　スイート北山</t>
  </si>
  <si>
    <t>6038084</t>
  </si>
  <si>
    <t>上賀茂土門町４番地３</t>
  </si>
  <si>
    <t>エルメスハイツ１階</t>
  </si>
  <si>
    <t>075-366-4407</t>
  </si>
  <si>
    <t>075-366-4408</t>
  </si>
  <si>
    <t>株式会社たくみ</t>
  </si>
  <si>
    <t>6100121</t>
  </si>
  <si>
    <t>寺田東ノ口５５番地の３</t>
  </si>
  <si>
    <t>0774-79-0345</t>
  </si>
  <si>
    <t>森　雄司</t>
  </si>
  <si>
    <t>ヘルパーステーション　いろは</t>
  </si>
  <si>
    <t>紫野下柏野町２２－２３</t>
  </si>
  <si>
    <t>075-334-6760</t>
  </si>
  <si>
    <t>075-334-6761</t>
  </si>
  <si>
    <t>株式会社いろはコーポレーション</t>
  </si>
  <si>
    <t>大矢　伸之介</t>
  </si>
  <si>
    <t>福力</t>
  </si>
  <si>
    <t>6038038</t>
  </si>
  <si>
    <t>上賀茂音保瀬町３－５</t>
  </si>
  <si>
    <t>075-204-1169</t>
  </si>
  <si>
    <t>株式会社巧コーポレーション</t>
  </si>
  <si>
    <t>6020085</t>
  </si>
  <si>
    <t>大宮通鞍馬口上ル若宮竪町１０３番地</t>
  </si>
  <si>
    <t>075-451-6396</t>
  </si>
  <si>
    <t>西村　巧</t>
  </si>
  <si>
    <t>にこにこヘルパーステーション</t>
  </si>
  <si>
    <t>6038404</t>
  </si>
  <si>
    <t>大宮中林町４０番地</t>
  </si>
  <si>
    <t>075-201-0019</t>
  </si>
  <si>
    <t>075-201-0020</t>
  </si>
  <si>
    <t>株式会社都季</t>
  </si>
  <si>
    <t>土田　眞奈美</t>
  </si>
  <si>
    <t>髙木　千種</t>
  </si>
  <si>
    <t>桃山町山ノ下２５－８ペスカモンターニャ２０２号室</t>
  </si>
  <si>
    <t>075-623-7570</t>
  </si>
  <si>
    <t>075-623-7571</t>
  </si>
  <si>
    <t>小山初音町１０－３</t>
  </si>
  <si>
    <t>竹屋町通千本東入聚楽町８６５</t>
  </si>
  <si>
    <t>075-821-0902</t>
  </si>
  <si>
    <t>6028334</t>
  </si>
  <si>
    <t>西今出川町４０１</t>
  </si>
  <si>
    <t>北野ハイツ１Ｆ</t>
  </si>
  <si>
    <t>075-406-7480</t>
  </si>
  <si>
    <t>075-406-7518</t>
  </si>
  <si>
    <t>ホームヘルプサービス　ソラスト上京</t>
  </si>
  <si>
    <t>6028053</t>
  </si>
  <si>
    <t>小川通出水上る茶屋町１０６番地</t>
  </si>
  <si>
    <t>075-417-1113</t>
  </si>
  <si>
    <t>075-417-1125</t>
  </si>
  <si>
    <t>あおば訪問介護ステーション</t>
  </si>
  <si>
    <t>西院矢掛町２５－１</t>
  </si>
  <si>
    <t>シュールメゾン１０５</t>
  </si>
  <si>
    <t>075-321-5311</t>
  </si>
  <si>
    <t>075-321-5313</t>
  </si>
  <si>
    <t>株式会社シー・エス・ケー</t>
  </si>
  <si>
    <t>6028455</t>
  </si>
  <si>
    <t>千本通一条上る泰童片原町６４５番地１</t>
  </si>
  <si>
    <t>075-461-2202</t>
  </si>
  <si>
    <t>寺嶋　一三</t>
  </si>
  <si>
    <t>さくら・介護ステーション葵</t>
  </si>
  <si>
    <t>6028452</t>
  </si>
  <si>
    <t>元誓願寺通浄福寺東入元中之町５１６－３</t>
  </si>
  <si>
    <t>075-415-7077</t>
  </si>
  <si>
    <t>075-415-7078</t>
  </si>
  <si>
    <t>元誓願寺通浄福寺東入ル元中之町５１６号３番</t>
  </si>
  <si>
    <t>訪問介護　華暦　上京営業所</t>
  </si>
  <si>
    <t>6028341</t>
  </si>
  <si>
    <t>七本松通一条下る三軒町４８－５</t>
  </si>
  <si>
    <t>075-406-7979</t>
  </si>
  <si>
    <t>075-406-7989</t>
  </si>
  <si>
    <t>東九条南烏丸町３６番地２３</t>
  </si>
  <si>
    <t>ヘルパーステーション　遊歩</t>
  </si>
  <si>
    <t>6028297</t>
  </si>
  <si>
    <t>一条通千本東入伊勢殿構町２６２番地１</t>
  </si>
  <si>
    <t>075-366-8388</t>
  </si>
  <si>
    <t>野澤　亮</t>
  </si>
  <si>
    <t>訪問介護ステーション　ライフ</t>
  </si>
  <si>
    <t>下立売通千本東入田中町４４２番地</t>
  </si>
  <si>
    <t>セントガーデン７０１号</t>
  </si>
  <si>
    <t>075-366-0600</t>
  </si>
  <si>
    <t>075-366-0602</t>
  </si>
  <si>
    <t>株式会社ウィズ</t>
  </si>
  <si>
    <t>下立売通千本東入田中町４４２番地１－７Ｆ</t>
  </si>
  <si>
    <t>岩木康太朗</t>
  </si>
  <si>
    <t>ヘルパーステーション　スイート千本丸太町</t>
  </si>
  <si>
    <t>千本丸太町下ル主税町１１６１番地</t>
  </si>
  <si>
    <t>サテンドール千本１階</t>
  </si>
  <si>
    <t>075-823-8855</t>
  </si>
  <si>
    <t>075-823-8856</t>
  </si>
  <si>
    <t>株式会社ライフイノベーション</t>
  </si>
  <si>
    <t>6008439</t>
  </si>
  <si>
    <t>室町通五条上る坂東屋町２６９番地</t>
  </si>
  <si>
    <t>ブーヘラ烏丸２Ｆ</t>
  </si>
  <si>
    <t>075-353-4010</t>
  </si>
  <si>
    <t>村岡　拓</t>
  </si>
  <si>
    <t>訪問介護　リソラ</t>
  </si>
  <si>
    <t>6028306</t>
  </si>
  <si>
    <t>千本通寺之内上ル西五辻北町４５４－１　１階１０２号</t>
  </si>
  <si>
    <t>075-280-0010</t>
  </si>
  <si>
    <t>075-280-0011</t>
  </si>
  <si>
    <t>株式会社PCO-OP</t>
  </si>
  <si>
    <t>6068475</t>
  </si>
  <si>
    <t>千本通五辻上る牡丹鉾町５７１番地</t>
  </si>
  <si>
    <t>髙田　耕輔</t>
  </si>
  <si>
    <t>訪問介護まごのて上七軒</t>
  </si>
  <si>
    <t>6028395</t>
  </si>
  <si>
    <t>今出川通御前上る社家長屋町６９０番地３</t>
  </si>
  <si>
    <t>075-280-5678</t>
  </si>
  <si>
    <t>075-280-5679</t>
  </si>
  <si>
    <t>株式会社fellows</t>
  </si>
  <si>
    <t>清水　直</t>
  </si>
  <si>
    <t>寺田林ノ口１１番６４</t>
  </si>
  <si>
    <t>0774-30-9000</t>
  </si>
  <si>
    <t>ｏｌｉｖｅ</t>
  </si>
  <si>
    <t>油小路通六角下ル六角油小路町３１７</t>
  </si>
  <si>
    <t>075-205-5510</t>
  </si>
  <si>
    <t>075-406-1890</t>
  </si>
  <si>
    <t>壬生御所ノ内町39番5</t>
  </si>
  <si>
    <t>075-406-6350</t>
  </si>
  <si>
    <t>075-406-6351</t>
  </si>
  <si>
    <t>武田　圭悟</t>
  </si>
  <si>
    <t>6048457</t>
  </si>
  <si>
    <t>西ノ京馬代町１７－９</t>
  </si>
  <si>
    <t>明日葉（あしたば）</t>
  </si>
  <si>
    <t>滕屋町１８３　オフィス５ビル　３０１号室</t>
  </si>
  <si>
    <t>075-606-5105</t>
  </si>
  <si>
    <t>075-606-5033</t>
  </si>
  <si>
    <t>06-6180-6900</t>
  </si>
  <si>
    <t>6028026</t>
  </si>
  <si>
    <t>新町通丸太町上る春帯町３５０</t>
  </si>
  <si>
    <t>機関紙会館ビル１階</t>
  </si>
  <si>
    <t>075-585-5834</t>
  </si>
  <si>
    <t>075-585-5835</t>
  </si>
  <si>
    <t>依田　雅</t>
  </si>
  <si>
    <t>ケアサポートうらら</t>
  </si>
  <si>
    <t>6048456</t>
  </si>
  <si>
    <t>西ノ京壺ノ内町１５番地１７</t>
  </si>
  <si>
    <t>075-432-8508</t>
  </si>
  <si>
    <t>075-432-8518</t>
  </si>
  <si>
    <t>株式会社ケアサポートうらら</t>
  </si>
  <si>
    <t>大西　貴和</t>
  </si>
  <si>
    <t>ヘルパーステーションらくよう</t>
  </si>
  <si>
    <t>6040012</t>
  </si>
  <si>
    <t>衣棚通夷川下る竪大恩寺町７３３番地１</t>
  </si>
  <si>
    <t>075-212-0432</t>
  </si>
  <si>
    <t>075-212-0463</t>
  </si>
  <si>
    <t>株式会社洛陽</t>
  </si>
  <si>
    <t>横山　陽子</t>
  </si>
  <si>
    <t>聚楽廻松下町１番地の９</t>
  </si>
  <si>
    <t>医療法人社団洛和会</t>
  </si>
  <si>
    <t>オテンバケアサービス</t>
  </si>
  <si>
    <t>聖護院蓮華蔵町３５－１</t>
  </si>
  <si>
    <t>北棟</t>
  </si>
  <si>
    <t>075-751-0108</t>
  </si>
  <si>
    <t>075-751-0109</t>
  </si>
  <si>
    <t>オテンバ株式会社</t>
  </si>
  <si>
    <t>聖護院蓮華蔵町３５－１　北棟</t>
  </si>
  <si>
    <t>末松　亮平</t>
  </si>
  <si>
    <t>訪問介護事業所　プレザングラン京都円町</t>
  </si>
  <si>
    <t>6048474</t>
  </si>
  <si>
    <t>西ノ京塚本町３－１</t>
  </si>
  <si>
    <t>075-823-7021</t>
  </si>
  <si>
    <t>075-822-7522</t>
  </si>
  <si>
    <t>アクア京都訪問介護</t>
  </si>
  <si>
    <t>聚楽廻東町６番１</t>
  </si>
  <si>
    <t>075-432-8686</t>
  </si>
  <si>
    <t>075-432-8699</t>
  </si>
  <si>
    <t>株式会社スタッフシュウエイ</t>
  </si>
  <si>
    <t>4760002</t>
  </si>
  <si>
    <t>愛知県東海市</t>
  </si>
  <si>
    <t>名和町後酉１９番地</t>
  </si>
  <si>
    <t>052-601-3366</t>
  </si>
  <si>
    <t>内藤　明</t>
  </si>
  <si>
    <t>ヘルパーステーションＳＨＩＮ！</t>
  </si>
  <si>
    <t>町頭町８７－４</t>
  </si>
  <si>
    <t>075-204-6168</t>
  </si>
  <si>
    <t>075-204-6385</t>
  </si>
  <si>
    <t>株式会社ＳＨＩＮ</t>
  </si>
  <si>
    <t>町頭町８７番地４</t>
  </si>
  <si>
    <t>吉田　隆英</t>
  </si>
  <si>
    <t>訪問介護事業所きずな京都店</t>
  </si>
  <si>
    <t>6040973</t>
  </si>
  <si>
    <t>５丁目柳馬場通竹屋町下る２２８</t>
  </si>
  <si>
    <t>碇ビル２階</t>
  </si>
  <si>
    <t>075-366-5692</t>
  </si>
  <si>
    <t>075-366-5693</t>
  </si>
  <si>
    <t>合同会社コテツ</t>
  </si>
  <si>
    <t>5300015</t>
  </si>
  <si>
    <t>中崎西四丁目３番３２号</t>
  </si>
  <si>
    <t>北村　哲平</t>
  </si>
  <si>
    <t>ヘルパーステーション Zen</t>
  </si>
  <si>
    <t>6048492</t>
  </si>
  <si>
    <t>西ノ京右馬寮町１１</t>
  </si>
  <si>
    <t>075-366-0137</t>
  </si>
  <si>
    <t>075-366-0167</t>
  </si>
  <si>
    <t>株式会社Zen</t>
  </si>
  <si>
    <t>6020073</t>
  </si>
  <si>
    <t>堀川通寺之内上る寺之内竪町７００番地</t>
  </si>
  <si>
    <t>ＳＩＬＫＨＯＵＳＥとなみ２号館７０５</t>
  </si>
  <si>
    <t>075-757-9941</t>
  </si>
  <si>
    <t>平井　久善</t>
  </si>
  <si>
    <t>森實　広宣</t>
  </si>
  <si>
    <t>6008474</t>
  </si>
  <si>
    <t>綾西洞院町７４５</t>
  </si>
  <si>
    <t>ライオンズ京都四条烏丸レジデンス１０１号室</t>
  </si>
  <si>
    <t>6150826</t>
  </si>
  <si>
    <t>西京極芝ノ下町１７</t>
  </si>
  <si>
    <t>075-963-5151</t>
  </si>
  <si>
    <t>6018474</t>
  </si>
  <si>
    <t>四ツ塚町５９</t>
  </si>
  <si>
    <t>ラ・ファミーユ２階</t>
  </si>
  <si>
    <t>075-691-2111</t>
  </si>
  <si>
    <t>075-691-2113</t>
  </si>
  <si>
    <t>湯浅　信也</t>
  </si>
  <si>
    <t>はぴねすさぽーと</t>
  </si>
  <si>
    <t>6008058</t>
  </si>
  <si>
    <t>上鱗形町５１２－１　シャトーニシムラ１Ｆ</t>
  </si>
  <si>
    <t>075-353-6510</t>
  </si>
  <si>
    <t>075-353-6520</t>
  </si>
  <si>
    <t>株式会社はぴねすさぽーと</t>
  </si>
  <si>
    <t>6008095</t>
  </si>
  <si>
    <t>扇酒屋町２８９　デ・リードビル２０２</t>
  </si>
  <si>
    <t>075-253-0577</t>
  </si>
  <si>
    <t>西野　佐登美</t>
  </si>
  <si>
    <t>訪問介護ＤＯＯＲＳ</t>
  </si>
  <si>
    <t>西洞院通四条下る妙伝寺町７２０</t>
  </si>
  <si>
    <t>光悦ビル５階南東室</t>
  </si>
  <si>
    <t>075-708-3378</t>
  </si>
  <si>
    <t>075-708-3478</t>
  </si>
  <si>
    <t>株式会社Ｕｎｉｔｙ</t>
  </si>
  <si>
    <t>西九条東比永城町３３－２</t>
  </si>
  <si>
    <t>鯉江　宏樹</t>
  </si>
  <si>
    <t>愛と心の居宅介護支援センター京都</t>
  </si>
  <si>
    <t>6008086</t>
  </si>
  <si>
    <t>本燈籠町２１－２</t>
  </si>
  <si>
    <t>075-353-5900</t>
  </si>
  <si>
    <t>075-320-1302</t>
  </si>
  <si>
    <t>株式会社あいここ</t>
  </si>
  <si>
    <t>藤原　恵子</t>
  </si>
  <si>
    <t>ヘルパーステーション　スイート堀川松原</t>
  </si>
  <si>
    <t>6008356</t>
  </si>
  <si>
    <t>北門前町７５１番地</t>
  </si>
  <si>
    <t>ベルシーズ１０１号室</t>
  </si>
  <si>
    <t>075-874-5381</t>
  </si>
  <si>
    <t>075-874-5382</t>
  </si>
  <si>
    <t>株式会社ジャパンベストコンサルティング</t>
  </si>
  <si>
    <t>堺　昭一郎</t>
  </si>
  <si>
    <t>ケアステーション結</t>
  </si>
  <si>
    <t>6008266</t>
  </si>
  <si>
    <t>大宮通木津屋橋上る上之町４１７－１</t>
  </si>
  <si>
    <t>ナカキンズフラット２０２号室</t>
  </si>
  <si>
    <t>075-585-5721</t>
  </si>
  <si>
    <t>075-585-5723</t>
  </si>
  <si>
    <t>ヘルパーステーション　風雅</t>
  </si>
  <si>
    <t>6008865</t>
  </si>
  <si>
    <t>七条御所ノ内西町１７－２３</t>
  </si>
  <si>
    <t>075-874-1357</t>
  </si>
  <si>
    <t>0503488-7371</t>
  </si>
  <si>
    <t>株式会社風雅</t>
  </si>
  <si>
    <t>西京極東町２９番地８</t>
  </si>
  <si>
    <t>細山田　愛美</t>
  </si>
  <si>
    <t>ヘルパーステーション和心</t>
  </si>
  <si>
    <t>6008833</t>
  </si>
  <si>
    <t>西酢屋町６</t>
  </si>
  <si>
    <t>075-371-5080</t>
  </si>
  <si>
    <t>075-708-7866</t>
  </si>
  <si>
    <t>株式会社和心</t>
  </si>
  <si>
    <t>6020915</t>
  </si>
  <si>
    <t>中立売通室町西入三丁町４７２番地４</t>
  </si>
  <si>
    <t>075-708-7766</t>
  </si>
  <si>
    <t>湯浅　翔</t>
  </si>
  <si>
    <t>訪問介護まごのて丹波口</t>
  </si>
  <si>
    <t>6008813</t>
  </si>
  <si>
    <t>中堂寺南町１０番地２０</t>
  </si>
  <si>
    <t>075-279-7788</t>
  </si>
  <si>
    <t>075-278-7789</t>
  </si>
  <si>
    <t>株式会社ルミエール</t>
  </si>
  <si>
    <t>奥村　雅寿</t>
  </si>
  <si>
    <t>土屋訪問介護事業所　京都</t>
  </si>
  <si>
    <t>綾西洞院町７４５番地</t>
  </si>
  <si>
    <t>ライオンズ四条烏丸レジデンス１０４号</t>
  </si>
  <si>
    <t>050-31766655</t>
  </si>
  <si>
    <t>050-68756263</t>
  </si>
  <si>
    <t>訪問介護　樹</t>
  </si>
  <si>
    <t>6008811</t>
  </si>
  <si>
    <t>中堂寺坊城町２</t>
  </si>
  <si>
    <t>ＢＥＡＵＴＹＢＬＤＧ　５－Ｂ</t>
  </si>
  <si>
    <t>075-741-8777</t>
  </si>
  <si>
    <t>075-741-8788</t>
  </si>
  <si>
    <t>株式会社Ｗ　ｓｅｌｅｃｔ</t>
  </si>
  <si>
    <t>日ノ岡鴨土町２４番地</t>
  </si>
  <si>
    <t>四方　遥</t>
  </si>
  <si>
    <t>ホームケアサポートcome come</t>
  </si>
  <si>
    <t>黒門通五条上る柿本町５８８－３１</t>
  </si>
  <si>
    <t>075-366-6988</t>
  </si>
  <si>
    <t>075-366-6989</t>
  </si>
  <si>
    <t>株式会社come come</t>
  </si>
  <si>
    <t>6150053</t>
  </si>
  <si>
    <t>西院久保田町６番地１　サンマンションアトレ西院２０２</t>
  </si>
  <si>
    <t>中川　祐</t>
  </si>
  <si>
    <t>訪問介護事業所くれあ</t>
  </si>
  <si>
    <t>6008024</t>
  </si>
  <si>
    <t>河原町通高辻上る天満町２６６番地　</t>
  </si>
  <si>
    <t>イーグルコート京都河原町６０２号</t>
  </si>
  <si>
    <t>075-371-0757</t>
  </si>
  <si>
    <t>075-371-0758</t>
  </si>
  <si>
    <t>株式会社Ｄ．Ｓ．Ｔ</t>
  </si>
  <si>
    <t>5250066</t>
  </si>
  <si>
    <t>滋賀県草津市</t>
  </si>
  <si>
    <t>矢橋町１０５番地１　カーサソラッツオ壱番館２１６</t>
  </si>
  <si>
    <t>077-569-0310</t>
  </si>
  <si>
    <t>梅谷　克行</t>
  </si>
  <si>
    <t>吉瀬　純一</t>
  </si>
  <si>
    <t>東九条松田町６３－６</t>
  </si>
  <si>
    <t>6018314</t>
  </si>
  <si>
    <t>吉祥院井ノ口町１０番地</t>
  </si>
  <si>
    <t>6018448</t>
  </si>
  <si>
    <t>西九条豊田町１６番地</t>
  </si>
  <si>
    <t>075-693-9775</t>
  </si>
  <si>
    <t>6128422</t>
  </si>
  <si>
    <t>竹田七瀬川町１－６</t>
  </si>
  <si>
    <t>075-748-6233</t>
  </si>
  <si>
    <t>075-748-6887</t>
  </si>
  <si>
    <t>6018316</t>
  </si>
  <si>
    <t>吉祥院池ノ内町４</t>
  </si>
  <si>
    <t>メゾン・ド・レスポワール１階</t>
  </si>
  <si>
    <t>6018365</t>
  </si>
  <si>
    <t>吉祥院石原開町５６番地</t>
  </si>
  <si>
    <t>吉祥院長田町５５０番地</t>
  </si>
  <si>
    <t>二ノ宮　博宣</t>
  </si>
  <si>
    <t>6018332</t>
  </si>
  <si>
    <t>吉祥院高畑町１５</t>
  </si>
  <si>
    <t>6120877</t>
  </si>
  <si>
    <t>深草僧坊町７１番地</t>
  </si>
  <si>
    <t>居宅訪問介護レア</t>
  </si>
  <si>
    <t>久世上久世町５８７番地１</t>
  </si>
  <si>
    <t>075-931-1700</t>
  </si>
  <si>
    <t>075-931-1702</t>
  </si>
  <si>
    <t>合同会社Ｌｅａ</t>
  </si>
  <si>
    <t>久世上久世町７８２－１－５１４</t>
  </si>
  <si>
    <t>内牧　由美子</t>
  </si>
  <si>
    <t>ケアセンターにっこり</t>
  </si>
  <si>
    <t>6018477</t>
  </si>
  <si>
    <t>八条源町１番１５</t>
  </si>
  <si>
    <t>075-200-8098</t>
  </si>
  <si>
    <t>075-202-3777</t>
  </si>
  <si>
    <t>合同会社オカモト</t>
  </si>
  <si>
    <t>菊地　啓希</t>
  </si>
  <si>
    <t>ＮＥＯ</t>
  </si>
  <si>
    <t>久世中久世町一丁目７５番地９</t>
  </si>
  <si>
    <t>株式会社英</t>
  </si>
  <si>
    <t>川端　英子</t>
  </si>
  <si>
    <t>Ｂｏｎｄｓ</t>
  </si>
  <si>
    <t>上鳥羽南花名町２４－１０２</t>
  </si>
  <si>
    <t>075-366-9791</t>
  </si>
  <si>
    <t>075-366-9792</t>
  </si>
  <si>
    <t>株式会社トラストリンク</t>
  </si>
  <si>
    <t>6150834</t>
  </si>
  <si>
    <t>西京極殿田町１２－３－２０２</t>
  </si>
  <si>
    <t>高畑　拓人</t>
  </si>
  <si>
    <t>訪問介護ケアサポート平安</t>
  </si>
  <si>
    <t>西九条針小路町２２番地８</t>
  </si>
  <si>
    <t>いろは小紫１０１</t>
  </si>
  <si>
    <t>075-585-1100</t>
  </si>
  <si>
    <t>075-585-1101</t>
  </si>
  <si>
    <t>株式会社ＹＮＫホールディングス</t>
  </si>
  <si>
    <t>6018478</t>
  </si>
  <si>
    <t>壬生通八条下る東寺町５２７番地２３</t>
  </si>
  <si>
    <t>加藤　和也</t>
  </si>
  <si>
    <t>訪問介護リフ</t>
  </si>
  <si>
    <t>6018146</t>
  </si>
  <si>
    <t>上鳥羽奈須野町１９５</t>
  </si>
  <si>
    <t>グリーンビル４０１</t>
  </si>
  <si>
    <t>075-748-6923</t>
  </si>
  <si>
    <t>075-748-6932</t>
  </si>
  <si>
    <t>株式会社ＬＩＦＥＬＩＸ</t>
  </si>
  <si>
    <t>上鳥羽奈須野町１９５番地</t>
  </si>
  <si>
    <t>大山　一誠</t>
  </si>
  <si>
    <t>すごすセンター</t>
  </si>
  <si>
    <t>6018006</t>
  </si>
  <si>
    <t>東九条東岩本町１８</t>
  </si>
  <si>
    <t>第七松田荘７４号室</t>
  </si>
  <si>
    <t>070-84728498</t>
  </si>
  <si>
    <t>合同会社すごす</t>
  </si>
  <si>
    <t>髙橋　誠司</t>
  </si>
  <si>
    <t>訪問介護ステーション　ハレノヒ</t>
  </si>
  <si>
    <t>6018034</t>
  </si>
  <si>
    <t>東九条南河辺町６５</t>
  </si>
  <si>
    <t>グレース１１－４０１号</t>
  </si>
  <si>
    <t>075-644-7673</t>
  </si>
  <si>
    <t>合同会社ＨＡＬＥＮＯＨＩ</t>
  </si>
  <si>
    <t>西京極中沢町１番地１３</t>
  </si>
  <si>
    <t>サンシティ西京極１番館９１５号室</t>
  </si>
  <si>
    <t>谷　亜沙人</t>
  </si>
  <si>
    <t>サマサマ・ヘルパーステーション</t>
  </si>
  <si>
    <t>久世中久世町２丁目１０２番地</t>
  </si>
  <si>
    <t>075-931-2119</t>
  </si>
  <si>
    <t>075-922-1721</t>
  </si>
  <si>
    <t>株式会社サマサマ</t>
  </si>
  <si>
    <t>久世中久世町二丁目１０２番地</t>
  </si>
  <si>
    <t>長谷川　まり子</t>
  </si>
  <si>
    <t>訪問介護まごのて吉祥院</t>
  </si>
  <si>
    <t>6018392</t>
  </si>
  <si>
    <t>吉祥院内河原町３番地２</t>
  </si>
  <si>
    <t>サクシード吉祥院１００号室</t>
  </si>
  <si>
    <t>075-286-8181</t>
  </si>
  <si>
    <t>075-286-8182</t>
  </si>
  <si>
    <t>株式会社ＱＵＯＮ</t>
  </si>
  <si>
    <t>6170003</t>
  </si>
  <si>
    <t>森本町天神森６番地の５３</t>
  </si>
  <si>
    <t>西村　親生</t>
  </si>
  <si>
    <t>訪問介護　こころのね</t>
  </si>
  <si>
    <t>久世上久世町４４１－１</t>
  </si>
  <si>
    <t>シャトープラザ１０１号室</t>
  </si>
  <si>
    <t>075-748-9530</t>
  </si>
  <si>
    <t>075-748-9536</t>
  </si>
  <si>
    <t>株式会社ふぁみりーぷらす</t>
  </si>
  <si>
    <t>久世上久世町５４７番地１３</t>
  </si>
  <si>
    <t>東　瑠奈</t>
  </si>
  <si>
    <t>居宅訪問介護　庵</t>
  </si>
  <si>
    <t>6018186</t>
  </si>
  <si>
    <t>上鳥羽北戒光町５</t>
  </si>
  <si>
    <t>ハイユニ豊光１０５号室</t>
  </si>
  <si>
    <t>075-748-8674</t>
  </si>
  <si>
    <t>合同会社庵</t>
  </si>
  <si>
    <t>6018205</t>
  </si>
  <si>
    <t>久世殿城町４８０番地１、１０２</t>
  </si>
  <si>
    <t>犬井　杏</t>
  </si>
  <si>
    <t>居宅介護事業所ミナクル</t>
  </si>
  <si>
    <t>6018302</t>
  </si>
  <si>
    <t>吉祥院西ノ庄淵ノ西町１８番地１－１</t>
  </si>
  <si>
    <t>デリス西大路Ｓ棟２０３号室</t>
  </si>
  <si>
    <t>070-91003796</t>
  </si>
  <si>
    <t>合同会社ミナクル</t>
  </si>
  <si>
    <t>6018395</t>
  </si>
  <si>
    <t>吉祥院中河原西屋敷町２１番地６</t>
  </si>
  <si>
    <t>木村　博子</t>
  </si>
  <si>
    <t>くらしおうえんセンターりんくす</t>
  </si>
  <si>
    <t>6018033</t>
  </si>
  <si>
    <t>東九条南石田町１１１番５</t>
  </si>
  <si>
    <t>075-748-6162</t>
  </si>
  <si>
    <t>訪問介護まごのて上鳥羽</t>
  </si>
  <si>
    <t>6018127</t>
  </si>
  <si>
    <t>上鳥羽北花名町３</t>
  </si>
  <si>
    <t>武村ビル４階</t>
  </si>
  <si>
    <t>075-277-2233</t>
  </si>
  <si>
    <t>075-277-2234</t>
  </si>
  <si>
    <t>株式会社こもれ美</t>
  </si>
  <si>
    <t>6100116</t>
  </si>
  <si>
    <t>奈島久保野４８番地の４</t>
  </si>
  <si>
    <t>小西　裕子</t>
  </si>
  <si>
    <t>あやとりホームヘルパーステーション東福寺事業所</t>
  </si>
  <si>
    <t>6018021</t>
  </si>
  <si>
    <t>東九条宇賀辺町８</t>
  </si>
  <si>
    <t>京都府電気工事技術会館１階</t>
  </si>
  <si>
    <t>075-671-5440</t>
  </si>
  <si>
    <t>075-671-5443</t>
  </si>
  <si>
    <t>わのみちヘルパーステーション京都駅</t>
  </si>
  <si>
    <t>6018003</t>
  </si>
  <si>
    <t>東九条西山王町１－４</t>
  </si>
  <si>
    <t>　１階</t>
  </si>
  <si>
    <t>075-691-1205</t>
  </si>
  <si>
    <t>075-691-1206</t>
  </si>
  <si>
    <t>株式会社和道文化サービス</t>
  </si>
  <si>
    <t>6048153</t>
  </si>
  <si>
    <t>烏丸通四条上ル笋町６８８番地</t>
  </si>
  <si>
    <t>第１５長谷ビル９階</t>
  </si>
  <si>
    <t>075-746-3518</t>
  </si>
  <si>
    <t>西村　寛和</t>
  </si>
  <si>
    <t>075-705-6011</t>
  </si>
  <si>
    <t>ルシエル三条大橋１０６号</t>
  </si>
  <si>
    <t>増田　英明</t>
  </si>
  <si>
    <t>6068227</t>
  </si>
  <si>
    <t>田中里ノ前町８０</t>
  </si>
  <si>
    <t>西村　三代</t>
  </si>
  <si>
    <t>075-741-7479</t>
  </si>
  <si>
    <t>6060025</t>
  </si>
  <si>
    <t>岩倉中町３０１番地</t>
  </si>
  <si>
    <t>ゴールデンガーデン岩倉１０４号室</t>
  </si>
  <si>
    <t>中川　俊太郎</t>
  </si>
  <si>
    <t>西院西寿町１－３</t>
  </si>
  <si>
    <t>ジュネス丸池Ｂ館１１１号室</t>
  </si>
  <si>
    <t>075-585-7751</t>
  </si>
  <si>
    <t>075-585-7752</t>
  </si>
  <si>
    <t>株式会社レーヴ</t>
  </si>
  <si>
    <t>植田　光子</t>
  </si>
  <si>
    <t>075-708-6338</t>
  </si>
  <si>
    <t>6060955</t>
  </si>
  <si>
    <t>松ケ崎雲路町１７番地１</t>
  </si>
  <si>
    <t>ＡＩＭ北山３－北</t>
  </si>
  <si>
    <t>田中飛鳥井町４５番地</t>
  </si>
  <si>
    <t>6060864</t>
  </si>
  <si>
    <t>下鴨高木町２２</t>
  </si>
  <si>
    <t>メゾン・ド・ノール１階</t>
  </si>
  <si>
    <t>岩倉長谷町６６４番地３４</t>
  </si>
  <si>
    <t>林　律子</t>
  </si>
  <si>
    <t>訪問介護　はなこみち</t>
  </si>
  <si>
    <t>河村　萌恵</t>
  </si>
  <si>
    <t>075-708-3240</t>
  </si>
  <si>
    <t>島川　杏子</t>
  </si>
  <si>
    <t>高野泉町７１－２</t>
  </si>
  <si>
    <t>パレモデリア１Ａ</t>
  </si>
  <si>
    <t>訪問介護エス・フォー高野</t>
  </si>
  <si>
    <t>高野竹屋町３７番地</t>
  </si>
  <si>
    <t>フルフィルたかの１階</t>
  </si>
  <si>
    <t>075-585-4205</t>
  </si>
  <si>
    <t>075-585-4206</t>
  </si>
  <si>
    <t>レガシー２５・１階</t>
  </si>
  <si>
    <t>訪問介護　ここみ</t>
  </si>
  <si>
    <t>6028294</t>
  </si>
  <si>
    <t>浄福寺通一条下る東西俵屋町１６７－１３</t>
  </si>
  <si>
    <t>075-406-5039</t>
  </si>
  <si>
    <t>075-406-7639</t>
  </si>
  <si>
    <t>株式会社心美</t>
  </si>
  <si>
    <t>浄福寺通一条下る東西俵屋町１６７番１３</t>
  </si>
  <si>
    <t>井本　匡俊</t>
  </si>
  <si>
    <t>6028285</t>
  </si>
  <si>
    <t>千本通中立売上る西中筋町１９－８１</t>
  </si>
  <si>
    <t>075-406-7498</t>
  </si>
  <si>
    <t>075-406-7499</t>
  </si>
  <si>
    <t>ｄｅｓｔｉｈｙ株式会社</t>
  </si>
  <si>
    <t>岩倉村松町11-10</t>
  </si>
  <si>
    <t>075-204-2745</t>
  </si>
  <si>
    <t>訪問介護事業所わだち</t>
  </si>
  <si>
    <t>6068241</t>
  </si>
  <si>
    <t>田中西高原町１９－４－１０１</t>
  </si>
  <si>
    <t>075-741-6881</t>
  </si>
  <si>
    <t>075-741-6012</t>
  </si>
  <si>
    <t>合同会社わだち</t>
  </si>
  <si>
    <t>075-741-6681</t>
  </si>
  <si>
    <t>袖森　顯人</t>
  </si>
  <si>
    <t>訪問介護事業所いろは</t>
  </si>
  <si>
    <t>6060092</t>
  </si>
  <si>
    <t>上高野下荒蒔町４－１２</t>
  </si>
  <si>
    <t>075-585-4699</t>
  </si>
  <si>
    <t>075-585-4689</t>
  </si>
  <si>
    <t>合同会社助太刀</t>
  </si>
  <si>
    <t>上高野下荒蒔町４番地１２</t>
  </si>
  <si>
    <t>片山　大輔</t>
  </si>
  <si>
    <t>訪問介護　亀仙人</t>
  </si>
  <si>
    <t>6011101</t>
  </si>
  <si>
    <t>広河原杓子屋町２４３</t>
  </si>
  <si>
    <t>075-746-3405</t>
  </si>
  <si>
    <t>075-746-3406</t>
  </si>
  <si>
    <t>株式会社リベルタ</t>
  </si>
  <si>
    <t>080-91200719</t>
  </si>
  <si>
    <t>大西　翔子</t>
  </si>
  <si>
    <t>居宅介護　とらいむ</t>
  </si>
  <si>
    <t>山端大塚町１８番地２９</t>
  </si>
  <si>
    <t>075-721-3721</t>
  </si>
  <si>
    <t>合同会社ＹＵＫＡＩ</t>
  </si>
  <si>
    <t>浅田　亜紀子</t>
  </si>
  <si>
    <t>ケアステーション　エベ</t>
  </si>
  <si>
    <t>6011245</t>
  </si>
  <si>
    <t>大原戸寺町３８</t>
  </si>
  <si>
    <t>075-202-4793</t>
  </si>
  <si>
    <t>075-744-2881</t>
  </si>
  <si>
    <t>株式会社シクテン</t>
  </si>
  <si>
    <t>大原戸寺町３８番地</t>
  </si>
  <si>
    <t>久保　慎太郎</t>
  </si>
  <si>
    <t>ケアサポート紫円</t>
  </si>
  <si>
    <t>6068306</t>
  </si>
  <si>
    <t>吉田中阿達町１４番地８</t>
  </si>
  <si>
    <t>075-708-6650</t>
  </si>
  <si>
    <t>075-708-7160</t>
  </si>
  <si>
    <t>株式会社Ｊｕｋｅ</t>
  </si>
  <si>
    <t>山下　孝司</t>
  </si>
  <si>
    <t>古石　隆光</t>
  </si>
  <si>
    <t>家村　誠</t>
  </si>
  <si>
    <t>080-31332783</t>
  </si>
  <si>
    <t>6168173</t>
  </si>
  <si>
    <t>太秦上ノ段町１－６４</t>
  </si>
  <si>
    <t>西京極葛野町４５</t>
  </si>
  <si>
    <t>075-874-1851</t>
  </si>
  <si>
    <t>075-874-5684</t>
  </si>
  <si>
    <t>武田　英代</t>
  </si>
  <si>
    <t>6150802</t>
  </si>
  <si>
    <t>西京極北庄境町６１番地７</t>
  </si>
  <si>
    <t>6168347</t>
  </si>
  <si>
    <t>嵯峨中又町２７－１</t>
  </si>
  <si>
    <t>パストラル嵐山４０５</t>
  </si>
  <si>
    <t>居宅介護事業所らいぶ</t>
  </si>
  <si>
    <t>ケリー</t>
  </si>
  <si>
    <t>6150925</t>
  </si>
  <si>
    <t>梅津大縄場町２１番地２０号</t>
  </si>
  <si>
    <t>山栄ビル１Ｆ</t>
  </si>
  <si>
    <t>075-406-7015</t>
  </si>
  <si>
    <t>075-406-7070</t>
  </si>
  <si>
    <t>株式会社ケリー</t>
  </si>
  <si>
    <t>梅津大縄場町２１番地２０号山栄ビル１Ｆ</t>
  </si>
  <si>
    <t>神田　武</t>
  </si>
  <si>
    <t>ケアサービス　スマイラー</t>
  </si>
  <si>
    <t>太秦中筋町７番地　嵯峨スチューデントハウス１０３号室</t>
  </si>
  <si>
    <t>075-406-0648</t>
  </si>
  <si>
    <t>075-406-0649</t>
  </si>
  <si>
    <t>合同会社スマイラー</t>
  </si>
  <si>
    <t>雀部　敬彦</t>
  </si>
  <si>
    <t>歩み訪問介護</t>
  </si>
  <si>
    <t>太秦安井松本町１０番地１５</t>
  </si>
  <si>
    <t>075-496-8188</t>
  </si>
  <si>
    <t>ＳＩＳＵ合同会社</t>
  </si>
  <si>
    <t>山内　千加子</t>
  </si>
  <si>
    <t>ホームヘルプサービス　ソラスト梅津</t>
  </si>
  <si>
    <t>梅津南上田町２６番地</t>
  </si>
  <si>
    <t>075-863-0020</t>
  </si>
  <si>
    <t>075-863-0028</t>
  </si>
  <si>
    <t>ヘルパーステーション大地</t>
  </si>
  <si>
    <t>西院平町３３－１</t>
  </si>
  <si>
    <t>サンフェニ西院１Ｆ</t>
  </si>
  <si>
    <t>075-205-5402</t>
  </si>
  <si>
    <t>075-205-5456</t>
  </si>
  <si>
    <t>有限会社　都大路</t>
  </si>
  <si>
    <t>四条通西洞院東入郭巨山町２５番地</t>
  </si>
  <si>
    <t>コンフォール四条烏丸オーセンティア１５０２</t>
  </si>
  <si>
    <t>075-205-5220</t>
  </si>
  <si>
    <t>上田　ミヤ子</t>
  </si>
  <si>
    <t>訪問介護事業所　ＥＭＰＡＴＨＹ　嵯峨嵐山</t>
  </si>
  <si>
    <t>6168421</t>
  </si>
  <si>
    <t>嵯峨釈迦堂門前瀬戸川町１４番地</t>
  </si>
  <si>
    <t>075-861-5801</t>
  </si>
  <si>
    <t>075-861-5800</t>
  </si>
  <si>
    <t>合同会社ＥＭＰＡＴＨＹ</t>
  </si>
  <si>
    <t>6028318</t>
  </si>
  <si>
    <t>七本松通五辻上る老松町１０４６番地２</t>
  </si>
  <si>
    <t>075-462-6000</t>
  </si>
  <si>
    <t>山田　悟郎</t>
  </si>
  <si>
    <t>居ろ晴</t>
  </si>
  <si>
    <t>西院清水町１４７番地２</t>
  </si>
  <si>
    <t>0705507-8687</t>
  </si>
  <si>
    <t>075-201-4365</t>
  </si>
  <si>
    <t>株式会社エイチテン</t>
  </si>
  <si>
    <t>川村　心平</t>
  </si>
  <si>
    <t>ケアサポートつむぐ</t>
  </si>
  <si>
    <t>6168313</t>
  </si>
  <si>
    <t>嵯峨野開町２４番地２４</t>
  </si>
  <si>
    <t>075-334-6019</t>
  </si>
  <si>
    <t>075-334-6122</t>
  </si>
  <si>
    <t>株式会社ジェネラス</t>
  </si>
  <si>
    <t>川端　和子</t>
  </si>
  <si>
    <t>訪問介護ステーションｎｉｃｏ</t>
  </si>
  <si>
    <t>西院月双町１０５</t>
  </si>
  <si>
    <t>グリシーヌ京都西京極５０７号室</t>
  </si>
  <si>
    <t>075-925-6825</t>
  </si>
  <si>
    <t>075-925-5325</t>
  </si>
  <si>
    <t>合同会社Ｎ</t>
  </si>
  <si>
    <t>グリシーヌ京都西京極５０７号</t>
  </si>
  <si>
    <t>半井　健治</t>
  </si>
  <si>
    <t>こころ訪問介護事業所</t>
  </si>
  <si>
    <t>6168303</t>
  </si>
  <si>
    <t>嵯峨広沢南下馬野町１－１２</t>
  </si>
  <si>
    <t>075-334-6125</t>
  </si>
  <si>
    <t>075-334-6126</t>
  </si>
  <si>
    <t>ことけあ株式会社</t>
  </si>
  <si>
    <t>6168302</t>
  </si>
  <si>
    <t>嵯峨広沢北下馬野町８番地９</t>
  </si>
  <si>
    <t>075-406-5401</t>
  </si>
  <si>
    <t>清水　賢治</t>
  </si>
  <si>
    <t>訪問介護まごのて太秦</t>
  </si>
  <si>
    <t>常盤西町１８番地</t>
  </si>
  <si>
    <t>グランドールトキ１階１０２号室</t>
  </si>
  <si>
    <t>075-280-6262</t>
  </si>
  <si>
    <t>075-280-6263</t>
  </si>
  <si>
    <t>ヘルパーステーション　スイート梅津</t>
  </si>
  <si>
    <t>梅津後藤町４番地３</t>
  </si>
  <si>
    <t>スカイロードマンション１階</t>
  </si>
  <si>
    <t>075-334-6977</t>
  </si>
  <si>
    <t>075-334-6978</t>
  </si>
  <si>
    <t>株式会社むぎ</t>
  </si>
  <si>
    <t>6150884</t>
  </si>
  <si>
    <t>西京極郡町７６番地</t>
  </si>
  <si>
    <t>リヴィエール西京極１０２</t>
  </si>
  <si>
    <t>佐々木　桂子</t>
  </si>
  <si>
    <t>優河ケアステーション</t>
  </si>
  <si>
    <t>6168441</t>
  </si>
  <si>
    <t>北嵯峨北ノ段町５０－１４</t>
  </si>
  <si>
    <t>075-200-1738</t>
  </si>
  <si>
    <t>075-200-1739</t>
  </si>
  <si>
    <t>株式会社ライフサポートサービスつぐみ</t>
  </si>
  <si>
    <t>6168106</t>
  </si>
  <si>
    <t>太秦森ケ西町９－１</t>
  </si>
  <si>
    <t>075-202-3151</t>
  </si>
  <si>
    <t>安宅　敏明</t>
  </si>
  <si>
    <t>訪問介護ぽらりす</t>
  </si>
  <si>
    <t>西京極午塚町７４</t>
  </si>
  <si>
    <t>奥田マンション１０２</t>
  </si>
  <si>
    <t>075-925-7381</t>
  </si>
  <si>
    <t>075-925-7386</t>
  </si>
  <si>
    <t>株式会社ディライト</t>
  </si>
  <si>
    <t>西京極午塚町７４番地</t>
  </si>
  <si>
    <t>廣岡　直樹</t>
  </si>
  <si>
    <t>本町十五丁目７９４番地</t>
  </si>
  <si>
    <t>鶴谷　耕伺</t>
  </si>
  <si>
    <t>大和大路通四条下る４丁目小松町１１－４０</t>
  </si>
  <si>
    <t>メゾンエリジア１０７号</t>
  </si>
  <si>
    <t>0506868-2998</t>
  </si>
  <si>
    <t>訪問介護ステーション　宝生</t>
  </si>
  <si>
    <t>6050816</t>
  </si>
  <si>
    <t>新宮川町通松原下る西御門町４６３番地</t>
  </si>
  <si>
    <t>075-531-3515</t>
  </si>
  <si>
    <t>株式会社春田宝泉</t>
  </si>
  <si>
    <t>春田　宝子</t>
  </si>
  <si>
    <t>医療法人社団育生会　訪問介護事業所　笑門</t>
  </si>
  <si>
    <t>本町二十一丁目４６２番地４</t>
  </si>
  <si>
    <t>075-744-0732</t>
  </si>
  <si>
    <t>075-744-0762</t>
  </si>
  <si>
    <t>医療法人社団育生会</t>
  </si>
  <si>
    <t>本町二十二丁目５００番地</t>
  </si>
  <si>
    <t>075-541-3213</t>
  </si>
  <si>
    <t>久野　成人</t>
  </si>
  <si>
    <t>訪問介護まごのて清水</t>
  </si>
  <si>
    <t>6050874</t>
  </si>
  <si>
    <t>渋谷通東大路東入常盤町４７１番地</t>
  </si>
  <si>
    <t>ラフェンテ友１階</t>
  </si>
  <si>
    <t>075-279-5678</t>
  </si>
  <si>
    <t>075-279-5679</t>
  </si>
  <si>
    <t>株式会社Ｈｙｇｇｅ</t>
  </si>
  <si>
    <t>6048263</t>
  </si>
  <si>
    <t>東堀川通三条上る東入姉東堀川町８１番地４</t>
  </si>
  <si>
    <t>西澤　猛</t>
  </si>
  <si>
    <t>訪問介護まごのて洛東</t>
  </si>
  <si>
    <t>6050046</t>
  </si>
  <si>
    <t>東分木町２８２番地</t>
  </si>
  <si>
    <t>075-762-1030</t>
  </si>
  <si>
    <t>075-762-1035</t>
  </si>
  <si>
    <t>ゆずの里東山Ｒ３</t>
  </si>
  <si>
    <t>今熊野宝蔵町１番地１１</t>
  </si>
  <si>
    <t>075-708-8352</t>
  </si>
  <si>
    <t>075-708-8640</t>
  </si>
  <si>
    <t>株式会社ゆずの里東山Ｒ３</t>
  </si>
  <si>
    <t>田中　公朗</t>
  </si>
  <si>
    <t>矢野　一郎</t>
  </si>
  <si>
    <t>向島二ノ丸町１５１－３４</t>
  </si>
  <si>
    <t>水口　重忠</t>
  </si>
  <si>
    <t>中澤　厚子</t>
  </si>
  <si>
    <t>6128123</t>
  </si>
  <si>
    <t>向島立河原町５４－１</t>
  </si>
  <si>
    <t>向島立河原町５４番地１</t>
  </si>
  <si>
    <t>醍醐鍵尾町１４－３</t>
  </si>
  <si>
    <t>さくらハウス七瀬川</t>
  </si>
  <si>
    <t>深草小久保町２６１</t>
  </si>
  <si>
    <t>075-643-6520</t>
  </si>
  <si>
    <t>075-643-6330</t>
  </si>
  <si>
    <t>馬場　協一郎</t>
  </si>
  <si>
    <t>京都市東高瀬川センターヘルパーステーション</t>
  </si>
  <si>
    <t>6128372</t>
  </si>
  <si>
    <t>北端町４４－７</t>
  </si>
  <si>
    <t>075-612-8023</t>
  </si>
  <si>
    <t>075-604-5327</t>
  </si>
  <si>
    <t>京都市春日丘センターヘルパーステーション</t>
  </si>
  <si>
    <t>醍醐辰巳町１２－１</t>
  </si>
  <si>
    <t>075-574-0618</t>
  </si>
  <si>
    <t>向島四ツ谷池１４番地１９</t>
  </si>
  <si>
    <t>向島ニュータウンセンター商店街Ａ棟－１８号</t>
  </si>
  <si>
    <t>075-612-2530</t>
  </si>
  <si>
    <t>075-612-2531</t>
  </si>
  <si>
    <t>プレミール丹波橋１階</t>
  </si>
  <si>
    <t>リンサンハイツ３１０号</t>
  </si>
  <si>
    <t>6120044</t>
  </si>
  <si>
    <t>深草北新町６２７番地</t>
  </si>
  <si>
    <t>墨染コーポ２０５号室</t>
  </si>
  <si>
    <t>075-748-6370</t>
  </si>
  <si>
    <t>075-748-6380</t>
  </si>
  <si>
    <t>墨染コーポ２０５</t>
  </si>
  <si>
    <t>6128354</t>
  </si>
  <si>
    <t>西町３８９－２</t>
  </si>
  <si>
    <t>スマートマンション夢ゾン大手筋１０１</t>
  </si>
  <si>
    <t>075-682-8666</t>
  </si>
  <si>
    <t>竹田内畑町２６９－４</t>
  </si>
  <si>
    <t>075-200-7732</t>
  </si>
  <si>
    <t>075-202-9281</t>
  </si>
  <si>
    <t>合同会社８solution</t>
  </si>
  <si>
    <t>京町３－２００－１</t>
  </si>
  <si>
    <t>メゾンブランシュ１階</t>
  </si>
  <si>
    <t>075-644-6629</t>
  </si>
  <si>
    <t>075-644-6639</t>
  </si>
  <si>
    <t>訪問介護　こはく</t>
  </si>
  <si>
    <t>6128072</t>
  </si>
  <si>
    <t>丹波橋町９０８</t>
  </si>
  <si>
    <t>075-644-7133</t>
  </si>
  <si>
    <t>075-644-7168</t>
  </si>
  <si>
    <t>株式会社琥珀</t>
  </si>
  <si>
    <t>大林　友美</t>
  </si>
  <si>
    <t>ボンヌサンテ</t>
  </si>
  <si>
    <t>6120012</t>
  </si>
  <si>
    <t>深草一ノ坪町３７　南側</t>
  </si>
  <si>
    <t>075-634-7133</t>
  </si>
  <si>
    <t>合同会社ボンヌサンテ</t>
  </si>
  <si>
    <t>深草一ノ坪町３５－１３</t>
  </si>
  <si>
    <t>内山　康子</t>
  </si>
  <si>
    <t>合同会社かける</t>
  </si>
  <si>
    <t>宮崎　順司</t>
  </si>
  <si>
    <t>そうごうケアステーション伏見</t>
  </si>
  <si>
    <t>向島善阿弥町３８－１</t>
  </si>
  <si>
    <t>075-606-2847</t>
  </si>
  <si>
    <t>075-606-2857</t>
  </si>
  <si>
    <t>総合ケア株式会社</t>
  </si>
  <si>
    <t>5720047</t>
  </si>
  <si>
    <t>大阪府寝屋川市</t>
  </si>
  <si>
    <t>大利元町４番７号</t>
  </si>
  <si>
    <t>072-800-3280</t>
  </si>
  <si>
    <t>今井　弘幸</t>
  </si>
  <si>
    <t>Ｌｉｇ</t>
  </si>
  <si>
    <t>6128362</t>
  </si>
  <si>
    <t>西大手町３０７－２９</t>
  </si>
  <si>
    <t>075-644-6260</t>
  </si>
  <si>
    <t>075-644-6261</t>
  </si>
  <si>
    <t>合同会社太洋</t>
  </si>
  <si>
    <t>西大手町３０７番地７５</t>
  </si>
  <si>
    <t>シンフォニー桃山３０３</t>
  </si>
  <si>
    <t>075-644-6889</t>
  </si>
  <si>
    <t>堂満　桂子</t>
  </si>
  <si>
    <t>ヘルパーステーション　スイート竹田</t>
  </si>
  <si>
    <t>竹田久保町６２－１</t>
  </si>
  <si>
    <t>足立ハイツ竹田１３３号室</t>
  </si>
  <si>
    <t>075-644-7604</t>
  </si>
  <si>
    <t>075-644-7664</t>
  </si>
  <si>
    <t>訪問介護べすぱ伏見</t>
  </si>
  <si>
    <t>石田内里町３７番地２号</t>
  </si>
  <si>
    <t>グランコート石田１Ｆ</t>
  </si>
  <si>
    <t>075-634-5862</t>
  </si>
  <si>
    <t>075-634-5863</t>
  </si>
  <si>
    <t>株式会社ベストパートナー京都</t>
  </si>
  <si>
    <t>深草瓦町４７番地フェリーチェ４７－２０１号室</t>
  </si>
  <si>
    <t>井上　道子</t>
  </si>
  <si>
    <t>訪問介護まごのて羽束師</t>
  </si>
  <si>
    <t>羽束師菱川町２６５番地</t>
  </si>
  <si>
    <t>075-284-1210</t>
  </si>
  <si>
    <t>075-284-1211</t>
  </si>
  <si>
    <t>株式会社Ｐ．ｙｅｓ．Ｐ</t>
  </si>
  <si>
    <t>玉井　文恵</t>
  </si>
  <si>
    <t>オリーブケアステーション</t>
  </si>
  <si>
    <t>6128473</t>
  </si>
  <si>
    <t>下鳥羽広長町２０３番地</t>
  </si>
  <si>
    <t>075-623-6661</t>
  </si>
  <si>
    <t>075-623-6662</t>
  </si>
  <si>
    <t>ウルスネクト株式会社</t>
  </si>
  <si>
    <t>075-601-2016</t>
  </si>
  <si>
    <t>坂本　悠</t>
  </si>
  <si>
    <t>ｅ－ケア</t>
  </si>
  <si>
    <t>6120011</t>
  </si>
  <si>
    <t>深草鈴塚町２－２</t>
  </si>
  <si>
    <t>豊和マンション稲荷２０２号室</t>
  </si>
  <si>
    <t>075-574-7225</t>
  </si>
  <si>
    <t>075-574-7452</t>
  </si>
  <si>
    <t>社会福祉法人洛西福祉会</t>
  </si>
  <si>
    <t>大枝北沓掛町一丁目３番地１</t>
  </si>
  <si>
    <t>075-823-7800</t>
  </si>
  <si>
    <t>村田　清</t>
  </si>
  <si>
    <t>訪問介護ひまわり</t>
  </si>
  <si>
    <t>6128445</t>
  </si>
  <si>
    <t>竹田浄菩提院町７９番地</t>
  </si>
  <si>
    <t>メゾンドイッセイ竹田１１２号</t>
  </si>
  <si>
    <t>075-601-8520</t>
  </si>
  <si>
    <t>075-601-8521</t>
  </si>
  <si>
    <t>株式会社向日葵</t>
  </si>
  <si>
    <t>塩瀬　里沙</t>
  </si>
  <si>
    <t>訪問介護アネラ</t>
  </si>
  <si>
    <t>小栗栖牛ケ淵町47</t>
  </si>
  <si>
    <t>三光マンション304号室</t>
  </si>
  <si>
    <t>075-585-3183</t>
  </si>
  <si>
    <t>075-585-3562</t>
  </si>
  <si>
    <t>株式会社サンフィリオ</t>
  </si>
  <si>
    <t>6011405</t>
  </si>
  <si>
    <t>日野林57-13</t>
  </si>
  <si>
    <t>070-23240880</t>
  </si>
  <si>
    <t>川勝　竜助</t>
  </si>
  <si>
    <t>憩和</t>
  </si>
  <si>
    <t>6128404</t>
  </si>
  <si>
    <t>深草向川原町３９－１５　１Ｆ</t>
  </si>
  <si>
    <t>075-202-2882</t>
  </si>
  <si>
    <t>075-205-5128</t>
  </si>
  <si>
    <t>特定非営利活動法人ＨＯＰＥ３００</t>
  </si>
  <si>
    <t>深草向川原町３９－１５（１Ｆ）</t>
  </si>
  <si>
    <t>姜　讃馨</t>
  </si>
  <si>
    <t>訪問介護おむすび</t>
  </si>
  <si>
    <t>6128428</t>
  </si>
  <si>
    <t>竹田西桶ノ井町１５</t>
  </si>
  <si>
    <t>ＪＴスタジオ１０３</t>
  </si>
  <si>
    <t>075-644-7944</t>
  </si>
  <si>
    <t>075-644-7566</t>
  </si>
  <si>
    <t>株式会社おむすび</t>
  </si>
  <si>
    <t>6128496</t>
  </si>
  <si>
    <t>久我西出町１１番地１９４</t>
  </si>
  <si>
    <t>栁瀬　耕治</t>
  </si>
  <si>
    <t>あゆみケアサポート</t>
  </si>
  <si>
    <t>6128441</t>
  </si>
  <si>
    <t>竹田醍醐田町３７</t>
  </si>
  <si>
    <t>075-925-5452</t>
  </si>
  <si>
    <t>075-632-5450</t>
  </si>
  <si>
    <t>株式会社スターチス</t>
  </si>
  <si>
    <t>6128275</t>
  </si>
  <si>
    <t>納所町５８６番地４１</t>
  </si>
  <si>
    <t>北川　奨悟</t>
  </si>
  <si>
    <t>訪問介護ステーションＫＵＯＮ</t>
  </si>
  <si>
    <t>6120829</t>
  </si>
  <si>
    <t>深草谷口町６３番地</t>
  </si>
  <si>
    <t>075-647-7033</t>
  </si>
  <si>
    <t>075-647-7034</t>
  </si>
  <si>
    <t>大一商事株式会社</t>
  </si>
  <si>
    <t>5510002</t>
  </si>
  <si>
    <t>大阪府大阪市大正区</t>
  </si>
  <si>
    <t>三軒家東二丁目３番１号</t>
  </si>
  <si>
    <t>06-6555-3208</t>
  </si>
  <si>
    <t>山田　謙二</t>
  </si>
  <si>
    <t>訪問介護くろとんぼ</t>
  </si>
  <si>
    <t>竹田田中宮町７１</t>
  </si>
  <si>
    <t>エンブレム城南宮２０６</t>
  </si>
  <si>
    <t>075-366-9578</t>
  </si>
  <si>
    <t>075-366-9579</t>
  </si>
  <si>
    <t>株式会社ｏｆｆｉｃｅ　ｙａｍａｍｏｔｏ</t>
  </si>
  <si>
    <t>6308002</t>
  </si>
  <si>
    <t>奈良県奈良市</t>
  </si>
  <si>
    <t>二条町二丁目２番７号</t>
  </si>
  <si>
    <t>武田ビル４０２号</t>
  </si>
  <si>
    <t>0742-34-8181</t>
  </si>
  <si>
    <t>山本　祥太</t>
  </si>
  <si>
    <t>訪問介護　リリィ</t>
  </si>
  <si>
    <t>6011327</t>
  </si>
  <si>
    <t>醍醐切レ戸町６番地２３</t>
  </si>
  <si>
    <t>075-571-2829</t>
  </si>
  <si>
    <t>075-571-2842</t>
  </si>
  <si>
    <t>株式会社ユナイテッドハーツ</t>
  </si>
  <si>
    <t>東野中井ノ上町１２－１５</t>
  </si>
  <si>
    <t>ラティス東野アネックス９０４</t>
  </si>
  <si>
    <t>村上　智</t>
  </si>
  <si>
    <t>訪問介護事業所きいろいいと</t>
  </si>
  <si>
    <t>石田大山町３６</t>
  </si>
  <si>
    <t>グリンハイム轟２０５号室</t>
  </si>
  <si>
    <t>075-888-3069</t>
  </si>
  <si>
    <t>075-888-5872</t>
  </si>
  <si>
    <t>合同会社ぽっぷ</t>
  </si>
  <si>
    <t>木幡平尾２７番地の５６４</t>
  </si>
  <si>
    <t>0806393-6846</t>
  </si>
  <si>
    <t>北条　啓史</t>
  </si>
  <si>
    <t>訪問介護ステーション東雲</t>
  </si>
  <si>
    <t>6120868</t>
  </si>
  <si>
    <t>深草直違橋南１丁目５２１－２３</t>
  </si>
  <si>
    <t>075-644-9022</t>
  </si>
  <si>
    <t>075-644-9033</t>
  </si>
  <si>
    <t>株式会社TOM</t>
  </si>
  <si>
    <t>サンシティ西京極壱番館３１８号室</t>
  </si>
  <si>
    <t>村田　幸隆</t>
  </si>
  <si>
    <t>訪問介護ステーション　グリムＫ醍醐</t>
  </si>
  <si>
    <t>醍醐大構町２８番３</t>
  </si>
  <si>
    <t>サンフラワー醍醐テナント南店舗　１階</t>
  </si>
  <si>
    <t>075-573-7124</t>
  </si>
  <si>
    <t>075-572-7173</t>
  </si>
  <si>
    <t>株式会社コウ</t>
  </si>
  <si>
    <t>醍醐大構町２６番地１</t>
  </si>
  <si>
    <t>グランスイート醍醐駅前１０２</t>
  </si>
  <si>
    <t>075-572-7123</t>
  </si>
  <si>
    <t>介護事業所アザレアプラス</t>
  </si>
  <si>
    <t>下鳥羽北円面田町１５５</t>
  </si>
  <si>
    <t>クレセント２１　１０７号室</t>
  </si>
  <si>
    <t>075-574-7416</t>
  </si>
  <si>
    <t>075-574-7417</t>
  </si>
  <si>
    <t>株式会社ＳＵＮ　ＦＬＯＷＥＲサービス</t>
  </si>
  <si>
    <t>6128369</t>
  </si>
  <si>
    <t>村上町３９４番地</t>
  </si>
  <si>
    <t>グラン・コート伏見桃山大手筋Ⅱ　２０９号</t>
  </si>
  <si>
    <t>濱﨑　鉄太郎</t>
  </si>
  <si>
    <t>訪問介護　蒼斗</t>
  </si>
  <si>
    <t>6011435</t>
  </si>
  <si>
    <t>石田桜木８－１</t>
  </si>
  <si>
    <t>モイセス桜木１０２号</t>
  </si>
  <si>
    <t>075-585-3117</t>
  </si>
  <si>
    <t>075-585-3118</t>
  </si>
  <si>
    <t>株式会社ｕｎｉｔｅｍｉｎｄ</t>
  </si>
  <si>
    <t>6128303</t>
  </si>
  <si>
    <t>菱屋町６７１番地の３</t>
  </si>
  <si>
    <t>山田　勇樹</t>
  </si>
  <si>
    <t>ケアサポートえいみる</t>
  </si>
  <si>
    <t>向島二ノ丸町５９</t>
  </si>
  <si>
    <t>宮本ハイツ１０１</t>
  </si>
  <si>
    <t>075-632-9666</t>
  </si>
  <si>
    <t>075-748-6830</t>
  </si>
  <si>
    <t>Ｙ・シュパース合同会社</t>
  </si>
  <si>
    <t>向島二ノ丸町２６－１６</t>
  </si>
  <si>
    <t>槇島　由紀</t>
  </si>
  <si>
    <t>訪問介護ステーション　グリム伏見</t>
  </si>
  <si>
    <t>向島二ノ丸町８７</t>
  </si>
  <si>
    <t>向島スタジオフラッツ１階Ｃ号室</t>
  </si>
  <si>
    <t>075-748-6828</t>
  </si>
  <si>
    <t>075-748-6863</t>
  </si>
  <si>
    <t>株式会社Ｒｕｄｏｌｆ</t>
  </si>
  <si>
    <t>寺田正道１４８番地の１５</t>
  </si>
  <si>
    <t>0774-52-1270</t>
  </si>
  <si>
    <t>北谷　勝弘</t>
  </si>
  <si>
    <t>ケアサポート積み木</t>
  </si>
  <si>
    <t>6128499</t>
  </si>
  <si>
    <t>下鳥羽南円面田町５２</t>
  </si>
  <si>
    <t>075-605-0335</t>
  </si>
  <si>
    <t>075-605-0336</t>
  </si>
  <si>
    <t>株式会社ネクストステージ</t>
  </si>
  <si>
    <t>下鳥羽南円面田町５２番地</t>
  </si>
  <si>
    <t>福澤　翔太</t>
  </si>
  <si>
    <t>ヘルパーステーション　スイート桃山</t>
  </si>
  <si>
    <t>大阪町５９５番地２</t>
  </si>
  <si>
    <t>グランカーサ日の又１階</t>
  </si>
  <si>
    <t>075-611-7890</t>
  </si>
  <si>
    <t>株式会社すずなぎ</t>
  </si>
  <si>
    <t>羽束師古川町６４７番地３</t>
  </si>
  <si>
    <t>羽束師団地２棟４０９号</t>
  </si>
  <si>
    <t>髙　恵美子</t>
  </si>
  <si>
    <t>訪問ヘルパーステーション　ドロップス伏見</t>
  </si>
  <si>
    <t>桃山町山ノ下４８番地１０　１棟</t>
  </si>
  <si>
    <t>075-585-3831</t>
  </si>
  <si>
    <t>075-585-3832</t>
  </si>
  <si>
    <t>赤とんぼ　竹田</t>
  </si>
  <si>
    <t>竹田段川原町２３９　エミネンス善６０８号</t>
  </si>
  <si>
    <t>075-204-7006</t>
  </si>
  <si>
    <t>075-202-2256</t>
  </si>
  <si>
    <t>訪問介護Lin</t>
  </si>
  <si>
    <t>6128005</t>
  </si>
  <si>
    <t>桃山町中島町３３－１　グリシーヌ桃山南１０１号室</t>
  </si>
  <si>
    <t>075-585-6476</t>
  </si>
  <si>
    <t>075-585-6477</t>
  </si>
  <si>
    <t>株式会社LING</t>
  </si>
  <si>
    <t>深草大亀谷大山町３０番地３６</t>
  </si>
  <si>
    <t>秋好　翔平</t>
  </si>
  <si>
    <t>吉田　伸</t>
  </si>
  <si>
    <t>嵐山上海道町４６番地３</t>
  </si>
  <si>
    <t>上桂北村町１６７－２</t>
  </si>
  <si>
    <t>上鳥羽南戒光町７５番地</t>
  </si>
  <si>
    <t>桂畑ヶ田町１９０</t>
  </si>
  <si>
    <t>075-323-7090</t>
  </si>
  <si>
    <t>075-323-7705</t>
  </si>
  <si>
    <t>075-708-5670</t>
  </si>
  <si>
    <t>6158082</t>
  </si>
  <si>
    <t>桂上豆田町２番地１２</t>
  </si>
  <si>
    <t>ＳＴＥＲＥＯＳＣＯＰＥ</t>
  </si>
  <si>
    <t>075-874-4970</t>
  </si>
  <si>
    <t>大枝沓掛町９番地７</t>
  </si>
  <si>
    <t>御陵大枝山町五丁目３０番４</t>
  </si>
  <si>
    <t>御陵大枝山町五丁目３０番地４</t>
  </si>
  <si>
    <t>6028444</t>
  </si>
  <si>
    <t>今出川通智恵光院西入る西北小路町２２５－２</t>
  </si>
  <si>
    <t>ウインダム智恵光院１階</t>
  </si>
  <si>
    <t>ウインダム智恵光院１Ｆ</t>
  </si>
  <si>
    <t>桂上野東町７８番地</t>
  </si>
  <si>
    <t>075-406-6425</t>
  </si>
  <si>
    <t>075-406-6426</t>
  </si>
  <si>
    <t>6158181</t>
  </si>
  <si>
    <t>樫原石畑町１３－２</t>
  </si>
  <si>
    <t>フラットオークス１Ｆ</t>
  </si>
  <si>
    <t>優暖ケアステーション</t>
  </si>
  <si>
    <t>6158276</t>
  </si>
  <si>
    <t>山田開キ町１０番地２２</t>
  </si>
  <si>
    <t>075-202-1912</t>
  </si>
  <si>
    <t>075-202-1913</t>
  </si>
  <si>
    <t>訪問介護つるこざくら</t>
  </si>
  <si>
    <t>6158118</t>
  </si>
  <si>
    <t>川島三重町１０２番地の１５</t>
  </si>
  <si>
    <t>075-950-1290</t>
  </si>
  <si>
    <t>ＹＯＫＯＩＣＨＩ株式会社</t>
  </si>
  <si>
    <t>寺戸町山縄手１０番地の３７</t>
  </si>
  <si>
    <t>田中　裕之</t>
  </si>
  <si>
    <t>在宅福祉総合サポートセンターひだまり京都</t>
  </si>
  <si>
    <t>6048174</t>
  </si>
  <si>
    <t>室町通姉小路下る役行者町３６７番</t>
  </si>
  <si>
    <t>Ｊりんとう５０３号室</t>
  </si>
  <si>
    <t>075-754-8623</t>
  </si>
  <si>
    <t>075-754-8624</t>
  </si>
  <si>
    <t>有限会社猫嫁在宅福祉総合サポートセンターひだまり</t>
  </si>
  <si>
    <t>4660822</t>
  </si>
  <si>
    <t>愛知県名古屋市昭和区</t>
  </si>
  <si>
    <t>楽園町１１８番地の２１</t>
  </si>
  <si>
    <t>052-864-7507</t>
  </si>
  <si>
    <t>水野　小百合</t>
  </si>
  <si>
    <t>ぽふ</t>
  </si>
  <si>
    <t>6101152</t>
  </si>
  <si>
    <t>大原野北春日町８２７－３</t>
  </si>
  <si>
    <t>075-874-2918</t>
  </si>
  <si>
    <t>075-874-2928</t>
  </si>
  <si>
    <t>一般社団法人ぼーっとｐｒｏｊｅｃｔ</t>
  </si>
  <si>
    <t>大原野北春日町８２７番地３</t>
  </si>
  <si>
    <t>森西　剛揮</t>
  </si>
  <si>
    <t>ヘルパーステーション　スイート桂</t>
  </si>
  <si>
    <t>山田平尾町６番地６</t>
  </si>
  <si>
    <t>桂ビル１階</t>
  </si>
  <si>
    <t>075-382-3939</t>
  </si>
  <si>
    <t>075-382-3940</t>
  </si>
  <si>
    <t>株式会社栞</t>
  </si>
  <si>
    <t>寺田垣内後５８番地の１</t>
  </si>
  <si>
    <t>松本　慎太郎</t>
  </si>
  <si>
    <t>介護サービス　レガリア</t>
  </si>
  <si>
    <t>6158161</t>
  </si>
  <si>
    <t>樫原蛸田町４０－９</t>
  </si>
  <si>
    <t>075-950-1230</t>
  </si>
  <si>
    <t>075-950-1231</t>
  </si>
  <si>
    <t>Ｌｅｇａｒｅａ株式会社</t>
  </si>
  <si>
    <t>丸太町通り新町西入大炊町１８５番２号</t>
  </si>
  <si>
    <t>訪問介護ステーショングリム本社</t>
  </si>
  <si>
    <t>ケアサポート　縁</t>
  </si>
  <si>
    <t>6078352</t>
  </si>
  <si>
    <t>西野岸ノ下町２９－１</t>
  </si>
  <si>
    <t>ガーデンプレイス寺岡１０８号</t>
  </si>
  <si>
    <t>075-777-2710</t>
  </si>
  <si>
    <t>合同会社パピー</t>
  </si>
  <si>
    <t>音羽草田町４３－４０</t>
  </si>
  <si>
    <t>075-606-2568</t>
  </si>
  <si>
    <t>藤川　祐一</t>
  </si>
  <si>
    <t>訪問介護ステーションアニモ</t>
  </si>
  <si>
    <t>6078192</t>
  </si>
  <si>
    <t>大宅御供田町１</t>
  </si>
  <si>
    <t>SANT SQUARE GARDEN WEST1F北</t>
  </si>
  <si>
    <t>075-582-8884</t>
  </si>
  <si>
    <t>075-585-6555</t>
  </si>
  <si>
    <t>株式会社プライム</t>
  </si>
  <si>
    <t>4610001</t>
  </si>
  <si>
    <t>愛知県名古屋市東区</t>
  </si>
  <si>
    <t>泉一丁目２２番２６号</t>
  </si>
  <si>
    <t>052-961-8700</t>
  </si>
  <si>
    <t>山住　隆伸</t>
  </si>
  <si>
    <t>6078062</t>
  </si>
  <si>
    <t>音羽珍事町５４－１</t>
  </si>
  <si>
    <t>ハングオン</t>
  </si>
  <si>
    <t>竹鼻竹ノ街道町５６</t>
  </si>
  <si>
    <t>エクセレント山科６０３</t>
  </si>
  <si>
    <t>075-555-1463</t>
  </si>
  <si>
    <t>株式会社レッドラム</t>
  </si>
  <si>
    <t>6078221</t>
  </si>
  <si>
    <t>勧修寺西金ケ崎２１１番地２</t>
  </si>
  <si>
    <t>長谷　知樹</t>
  </si>
  <si>
    <t>御陵洛東園ホームヘルプサービス</t>
  </si>
  <si>
    <t>6078431</t>
  </si>
  <si>
    <t>御陵岡町１番地２</t>
  </si>
  <si>
    <t>075-582-5527</t>
  </si>
  <si>
    <t>075-582-5563</t>
  </si>
  <si>
    <t>訪問介護　華暦　山科営業所</t>
  </si>
  <si>
    <t>東野門口町２７番地１０</t>
  </si>
  <si>
    <t>ＪＳ山科ビル１Ｆ１０１号</t>
  </si>
  <si>
    <t>075-502-7575</t>
  </si>
  <si>
    <t>075-502-7707</t>
  </si>
  <si>
    <t>訪問介護まごのて椥辻</t>
  </si>
  <si>
    <t>椥辻草海道町9番地1</t>
  </si>
  <si>
    <t>山本ハイツ1F6号</t>
  </si>
  <si>
    <t>075-280-3535</t>
  </si>
  <si>
    <t>075-280-3536</t>
  </si>
  <si>
    <t>Roots株式会社</t>
  </si>
  <si>
    <t>松井　博和</t>
  </si>
  <si>
    <t>訪問介護　和</t>
  </si>
  <si>
    <t>日ノ岡鴨土町２４</t>
  </si>
  <si>
    <t>エクセレント日ノ岡１０１</t>
  </si>
  <si>
    <t>075-585-3698</t>
  </si>
  <si>
    <t>075-585-3699</t>
  </si>
  <si>
    <t>株式会社ＡＤＶＡＮＣＥＦＲＥＥ</t>
  </si>
  <si>
    <t>6128334</t>
  </si>
  <si>
    <t>東大文字町１０６６番地７</t>
  </si>
  <si>
    <t>四方　勝之</t>
  </si>
  <si>
    <t>訪問介護まごのて勧修寺</t>
  </si>
  <si>
    <t>6078185</t>
  </si>
  <si>
    <t>大宅神納町１７４番地</t>
  </si>
  <si>
    <t>075-283-0827</t>
  </si>
  <si>
    <t>075-283-0828</t>
  </si>
  <si>
    <t>株式会社ブルーム</t>
  </si>
  <si>
    <t>6100332</t>
  </si>
  <si>
    <t>興戸塚ノ本３５番地２６</t>
  </si>
  <si>
    <t>佐藤　竜史</t>
  </si>
  <si>
    <t>ケアステーション咲</t>
  </si>
  <si>
    <t>東野南井ノ上町１２－１２</t>
  </si>
  <si>
    <t>コーポヒトミ１Ａ</t>
  </si>
  <si>
    <t>075-595-5102</t>
  </si>
  <si>
    <t>075-595-5103</t>
  </si>
  <si>
    <t>株式会社ＫＪサポート</t>
  </si>
  <si>
    <t>椥辻草海道町２３番地４６</t>
  </si>
  <si>
    <t>075-595-5100</t>
  </si>
  <si>
    <t>金井　良昌</t>
  </si>
  <si>
    <t>訪問介護ステーション　ケアプロ京都　山科</t>
  </si>
  <si>
    <t>6078215</t>
  </si>
  <si>
    <t>勧修寺縄手町２８</t>
  </si>
  <si>
    <t>第一ロイヤルハイツ和田１０Ｉ</t>
  </si>
  <si>
    <t>075-748-7484</t>
  </si>
  <si>
    <t>075-748-7454</t>
  </si>
  <si>
    <t>株式会社東風会</t>
  </si>
  <si>
    <t>福稲御所ノ内町２番地２３</t>
  </si>
  <si>
    <t>075-432-8885</t>
  </si>
  <si>
    <t>東　隼吾</t>
  </si>
  <si>
    <t>ヘルパーステーション　スイート山科花山</t>
  </si>
  <si>
    <t>6078472</t>
  </si>
  <si>
    <t>北花山山田町６４－１６</t>
  </si>
  <si>
    <t>075-644-6887</t>
  </si>
  <si>
    <t>075-634-7086</t>
  </si>
  <si>
    <t>ｆｏｌｌｏｗ株式会社</t>
  </si>
  <si>
    <t>金丸　李可</t>
  </si>
  <si>
    <t>すずらん訪問介護事業所</t>
  </si>
  <si>
    <t>6078341</t>
  </si>
  <si>
    <t>西野今屋敷町１９番地１</t>
  </si>
  <si>
    <t>075-594-5255</t>
  </si>
  <si>
    <t>075-594-5254</t>
  </si>
  <si>
    <t>株式会社ポラリス</t>
  </si>
  <si>
    <t>今井　みどり</t>
  </si>
  <si>
    <t>ＯＫかいご</t>
  </si>
  <si>
    <t>6078079</t>
  </si>
  <si>
    <t>音羽前出町２５－４</t>
  </si>
  <si>
    <t>075-591-3105</t>
  </si>
  <si>
    <t>ＯＫかいご合同会社</t>
  </si>
  <si>
    <t>6078067</t>
  </si>
  <si>
    <t>音羽前田町３３番地１</t>
  </si>
  <si>
    <t>エーデル音羽２０７</t>
  </si>
  <si>
    <t>久保　拓磨</t>
  </si>
  <si>
    <t>訪問介護　みち</t>
  </si>
  <si>
    <t>6078231</t>
  </si>
  <si>
    <t>勧修寺堂田４８番地７</t>
  </si>
  <si>
    <t>075-501-7240</t>
  </si>
  <si>
    <t>株式会社やわら</t>
  </si>
  <si>
    <t>松尾　克也</t>
  </si>
  <si>
    <t>ヘルパーステーション　スイート山科大塚</t>
  </si>
  <si>
    <t>大塚野溝町９４－３</t>
  </si>
  <si>
    <t>コーポ中村１０６</t>
  </si>
  <si>
    <t>075-585-3542</t>
  </si>
  <si>
    <t>075-585-9702</t>
  </si>
  <si>
    <t>ＴＨＥ　ＢＡＳＥ株式会社</t>
  </si>
  <si>
    <t>6078123</t>
  </si>
  <si>
    <t>大塚大岩４番地４</t>
  </si>
  <si>
    <t>山川　茂男</t>
  </si>
  <si>
    <t>ＣｉｒｃｌｅＳｕｐｐｏｒｔ</t>
  </si>
  <si>
    <t>6078475</t>
  </si>
  <si>
    <t>北花山横田町１９番地２０　</t>
  </si>
  <si>
    <t>　２階</t>
  </si>
  <si>
    <t>075-748-6962</t>
  </si>
  <si>
    <t>075-748-6971</t>
  </si>
  <si>
    <t>ＪＩＮＸｓｙｓｔｅｍ合同会社</t>
  </si>
  <si>
    <t>北花山横田町１９番地２０</t>
  </si>
  <si>
    <t>金須　康成</t>
  </si>
  <si>
    <t>訪問介護ステーション　グリム山科東</t>
  </si>
  <si>
    <t>6078078</t>
  </si>
  <si>
    <t>音羽初田町６－１</t>
  </si>
  <si>
    <t>第二エバグレース音羽１０２</t>
  </si>
  <si>
    <t>075-748-6111</t>
  </si>
  <si>
    <t>075-748-6122</t>
  </si>
  <si>
    <t>株式会社ＡＩＲＩＳ</t>
  </si>
  <si>
    <t>第二エバグレース音羽１０２号室</t>
  </si>
  <si>
    <t>08049700159</t>
  </si>
  <si>
    <t>橋野　博文</t>
  </si>
  <si>
    <t>グループホームりずむ</t>
  </si>
  <si>
    <t>6038105</t>
  </si>
  <si>
    <t>小山西玄以町２７番地９</t>
  </si>
  <si>
    <t>075-495-7600</t>
  </si>
  <si>
    <t>075-495-7601</t>
  </si>
  <si>
    <t>特定非営利活動法人りずむ</t>
  </si>
  <si>
    <t>小山西玄以町２７番地</t>
  </si>
  <si>
    <t>藤井　勇</t>
  </si>
  <si>
    <t>075-465-0141</t>
  </si>
  <si>
    <t>社会福祉法人京都西陣福祉会</t>
  </si>
  <si>
    <t>大将軍東鷹司町１０９番地の１</t>
  </si>
  <si>
    <t>グループホームシェアらぼ</t>
  </si>
  <si>
    <t>衣笠北荒見町１１－１４</t>
  </si>
  <si>
    <t>相模ヤングハイム３０５</t>
  </si>
  <si>
    <t>075-741-6316</t>
  </si>
  <si>
    <t>株式会社ＺＥＮ　Ｃｒｅａｔｉｏｎ</t>
  </si>
  <si>
    <t>ウイングス９２・３Ｆ</t>
  </si>
  <si>
    <t>中井　由希</t>
  </si>
  <si>
    <t>イエローハウス</t>
  </si>
  <si>
    <t>6038142</t>
  </si>
  <si>
    <t>小山北上総町１３番地２</t>
  </si>
  <si>
    <t>西ビル</t>
  </si>
  <si>
    <t>075-494-1294</t>
  </si>
  <si>
    <t>075-494-1295</t>
  </si>
  <si>
    <t>有限会社イエローライオン</t>
  </si>
  <si>
    <t>6038402</t>
  </si>
  <si>
    <t>大宮南椿原町２１番地２</t>
  </si>
  <si>
    <t>075-334-6277</t>
  </si>
  <si>
    <t>平山　美紀</t>
  </si>
  <si>
    <t>ＳＴＡＹ　ＨＯＭＥ</t>
  </si>
  <si>
    <t>6028158</t>
  </si>
  <si>
    <t>下立売通千本東入下る中務町４９０番地２４</t>
  </si>
  <si>
    <t>075-406-7721</t>
  </si>
  <si>
    <t>075-462-6161</t>
  </si>
  <si>
    <t>株式会社ＳＴＡＹ　ＨＯＭＥ</t>
  </si>
  <si>
    <t>6028266</t>
  </si>
  <si>
    <t>浄福寺通中立売下る菱丸町１８０番地２</t>
  </si>
  <si>
    <t>075-406-7761</t>
  </si>
  <si>
    <t>鎌田　倫子</t>
  </si>
  <si>
    <t>あおぞら・ヴィラ御前</t>
  </si>
  <si>
    <t>6028354</t>
  </si>
  <si>
    <t>西東町３５２　ヴィラ御前</t>
  </si>
  <si>
    <t>075-432-7788</t>
  </si>
  <si>
    <t>075-432-7566</t>
  </si>
  <si>
    <t>一般社団法人京都府あおぞら会</t>
  </si>
  <si>
    <t>四条大宮東入る立中町５０２番地</t>
  </si>
  <si>
    <t>三田　昌資</t>
  </si>
  <si>
    <t>ＣｏＣｏＬｉｆｅ</t>
  </si>
  <si>
    <t>6028449</t>
  </si>
  <si>
    <t>横大宮町１９５番地２</t>
  </si>
  <si>
    <t>080-79484839</t>
  </si>
  <si>
    <t>特定非営利活動法人ぼちぼち広場</t>
  </si>
  <si>
    <t>理事長</t>
  </si>
  <si>
    <t>ウィズホーム西院</t>
  </si>
  <si>
    <t>6048855</t>
  </si>
  <si>
    <t>壬生淵田町３３－３</t>
  </si>
  <si>
    <t>075-334-6900</t>
  </si>
  <si>
    <t>特定非営利活動法人ステイウィズ</t>
  </si>
  <si>
    <t>小川通夷川下る槌屋町６０７番地</t>
  </si>
  <si>
    <t>佐々木　隆吏</t>
  </si>
  <si>
    <t>075-661-0480</t>
  </si>
  <si>
    <t>ジョイフル上鳥羽</t>
  </si>
  <si>
    <t>6018151</t>
  </si>
  <si>
    <t>上鳥羽塔ノ森東向町９２番地</t>
  </si>
  <si>
    <t>075-672-7071</t>
  </si>
  <si>
    <t>社会福祉法人　向陵会</t>
  </si>
  <si>
    <t>上植野町五ノ坪１１番地１</t>
  </si>
  <si>
    <t>障害者グループホームキャリアアップ</t>
  </si>
  <si>
    <t>東九条宇賀辺町４４－２</t>
  </si>
  <si>
    <t>075-682-1560</t>
  </si>
  <si>
    <t>075-682-1561</t>
  </si>
  <si>
    <t>株式会社キャリアアップ</t>
  </si>
  <si>
    <t>6110031</t>
  </si>
  <si>
    <t>広野町大開１１０番地の１</t>
  </si>
  <si>
    <t>0774-41-1555</t>
  </si>
  <si>
    <t>田中　裕仁</t>
  </si>
  <si>
    <t>障がい者グループホームわおん京都</t>
  </si>
  <si>
    <t>岩倉長谷町５１７番地９１</t>
  </si>
  <si>
    <t>075-748-1356</t>
  </si>
  <si>
    <t>075-748-1396</t>
  </si>
  <si>
    <t>株式会社協伸</t>
  </si>
  <si>
    <t>槇島町中川原１２５番地</t>
  </si>
  <si>
    <t>0774-21-6765</t>
  </si>
  <si>
    <t>伊藤　善郎</t>
  </si>
  <si>
    <t>グループホーム　ただいま荘</t>
  </si>
  <si>
    <t>一般社団法人いずみの里</t>
  </si>
  <si>
    <t>高野蓼原町４３番地１</t>
  </si>
  <si>
    <t>075-705-2860</t>
  </si>
  <si>
    <t>太秦安井辰巳町２－２２</t>
  </si>
  <si>
    <t>6048466</t>
  </si>
  <si>
    <t>西ノ京南大炊御門町３２－１３</t>
  </si>
  <si>
    <t>075-406-7276</t>
  </si>
  <si>
    <t>ハートフルトポスベテスダ</t>
  </si>
  <si>
    <t>ひだまり</t>
  </si>
  <si>
    <t>6168218</t>
  </si>
  <si>
    <t>常盤出口町１４－２６</t>
  </si>
  <si>
    <t>075-406-0713</t>
  </si>
  <si>
    <t>075-406-0714</t>
  </si>
  <si>
    <t>株式会社ひだまり</t>
  </si>
  <si>
    <t>扇酒屋町２８９</t>
  </si>
  <si>
    <t>デ・リードビル２０２</t>
  </si>
  <si>
    <t>ＧＨファミリアハウス</t>
  </si>
  <si>
    <t>今熊野宝蔵町６５</t>
  </si>
  <si>
    <t>シャロン栗２階</t>
  </si>
  <si>
    <t>075-341-0552</t>
  </si>
  <si>
    <t>075-341-0567</t>
  </si>
  <si>
    <t>一般社団法人京都障害福祉サービスセンター</t>
  </si>
  <si>
    <t>今熊野宝蔵町６５番地</t>
  </si>
  <si>
    <t>武市　伸作</t>
  </si>
  <si>
    <t>深草西浦町４丁目６５</t>
  </si>
  <si>
    <t>075-605-1213</t>
  </si>
  <si>
    <t>ピアハウス</t>
  </si>
  <si>
    <t>久世大薮町５０７－３</t>
  </si>
  <si>
    <t>075-205-5554</t>
  </si>
  <si>
    <t>075-205-5556</t>
  </si>
  <si>
    <t>日中サービス支援型グループホームすずらんの郷</t>
  </si>
  <si>
    <t>6128216</t>
  </si>
  <si>
    <t>下中町６４８番地</t>
  </si>
  <si>
    <t>075-621-0330</t>
  </si>
  <si>
    <t>075-621-0331</t>
  </si>
  <si>
    <t>株式会社カネ伸</t>
  </si>
  <si>
    <t>6100331</t>
  </si>
  <si>
    <t>田辺十曽２５－４</t>
  </si>
  <si>
    <t>0774-26-6625</t>
  </si>
  <si>
    <t>渡辺　伸一</t>
  </si>
  <si>
    <t>愛隣グループホーム</t>
  </si>
  <si>
    <t>向島二ノ丸町１５１番地５８　１街区６棟１０８号</t>
  </si>
  <si>
    <t>075-634-8920</t>
  </si>
  <si>
    <t>075-634-8921</t>
  </si>
  <si>
    <t>グループホーム　あじさいはうす</t>
  </si>
  <si>
    <t>6128484</t>
  </si>
  <si>
    <t>羽束師鴨川町１９８番１６</t>
  </si>
  <si>
    <t>075-285-5962</t>
  </si>
  <si>
    <t>075-950-0528</t>
  </si>
  <si>
    <t>グループホームかがやき</t>
  </si>
  <si>
    <t>下鳥羽南円面田町３３</t>
  </si>
  <si>
    <t>075-585-3556</t>
  </si>
  <si>
    <t>075-605-5877</t>
  </si>
  <si>
    <t>一般社団法人かがやき</t>
  </si>
  <si>
    <t>6128498</t>
  </si>
  <si>
    <t>下鳥羽中円面田町３１</t>
  </si>
  <si>
    <t>075-606-2147</t>
  </si>
  <si>
    <t>小森　浩司</t>
  </si>
  <si>
    <t>グループホーム　セルン</t>
  </si>
  <si>
    <t>羽束師鴨川町８９番地４</t>
  </si>
  <si>
    <t>075-754-7577</t>
  </si>
  <si>
    <t>株式会社サンフォレスト</t>
  </si>
  <si>
    <t>5650851</t>
  </si>
  <si>
    <t>大阪府吹田市</t>
  </si>
  <si>
    <t>千里山西一丁目３８番２１号</t>
  </si>
  <si>
    <t>06-6386-2488</t>
  </si>
  <si>
    <t>多田　哲也</t>
  </si>
  <si>
    <t>ＵＴＡＵの樹</t>
  </si>
  <si>
    <t>6120081</t>
  </si>
  <si>
    <t>深草大島屋敷町２１番地２の２</t>
  </si>
  <si>
    <t>070-69461821</t>
  </si>
  <si>
    <t>075-202-4101</t>
  </si>
  <si>
    <t>株式会社クーバルＣ３</t>
  </si>
  <si>
    <t>5320011</t>
  </si>
  <si>
    <t>大阪府大阪市淀川区</t>
  </si>
  <si>
    <t>西中島五丁目１１番１０号</t>
  </si>
  <si>
    <t>第３中島ビル</t>
  </si>
  <si>
    <t>06-6307-0400</t>
  </si>
  <si>
    <t>井上　善博</t>
  </si>
  <si>
    <t>グループホームひまわり</t>
  </si>
  <si>
    <t>075-748-7400</t>
  </si>
  <si>
    <t>075-748-7740</t>
  </si>
  <si>
    <t>グループホームやまでん</t>
  </si>
  <si>
    <t>6128238</t>
  </si>
  <si>
    <t>横大路下三栖山殿１５番地１００</t>
  </si>
  <si>
    <t>080-40640635</t>
  </si>
  <si>
    <t>075-604-6645</t>
  </si>
  <si>
    <t>クリーンスペース株式会社</t>
  </si>
  <si>
    <t>横大路千両松町４３番地の１５</t>
  </si>
  <si>
    <t>075-604-6320</t>
  </si>
  <si>
    <t>橋本　味永子</t>
  </si>
  <si>
    <t>樫原平田町１－１５４番地</t>
  </si>
  <si>
    <t>ホームあらしやま</t>
  </si>
  <si>
    <t>嵐山上海道町７８</t>
  </si>
  <si>
    <t>075-863-0721</t>
  </si>
  <si>
    <t>075-863-0726</t>
  </si>
  <si>
    <t>茶尻ホーム</t>
  </si>
  <si>
    <t>嵐山茶尻町３０番地７</t>
  </si>
  <si>
    <t>075-205-5140</t>
  </si>
  <si>
    <t>075-205-5141</t>
  </si>
  <si>
    <t>東野中井ノ上町９－６７</t>
  </si>
  <si>
    <t>075-644-4290</t>
  </si>
  <si>
    <t>6038153</t>
  </si>
  <si>
    <t>長乗東町１９４－１</t>
  </si>
  <si>
    <t>コーポ弘和２０４</t>
  </si>
  <si>
    <t>075-341-0558</t>
  </si>
  <si>
    <t>6008035</t>
  </si>
  <si>
    <t>寺町通松原上る京極町４９７－３</t>
  </si>
  <si>
    <t>メゾン・ド・プロヴァンス４０１</t>
  </si>
  <si>
    <t>グループホーム壮栄</t>
  </si>
  <si>
    <t>6078482</t>
  </si>
  <si>
    <t>北花山大林町１８</t>
  </si>
  <si>
    <t>林ハイツ２Ｆ</t>
  </si>
  <si>
    <t>080-83328008</t>
  </si>
  <si>
    <t>075-581-3399</t>
  </si>
  <si>
    <t>一般社団法人得天</t>
  </si>
  <si>
    <t>6078151</t>
  </si>
  <si>
    <t>東野竹田１０番地３</t>
  </si>
  <si>
    <t>080-61400046</t>
  </si>
  <si>
    <t>田中　良宜</t>
  </si>
  <si>
    <t>グループホーム咲　椥辻</t>
  </si>
  <si>
    <t>椥辻草海道町２３－４６</t>
  </si>
  <si>
    <t>グループホームゆうき</t>
  </si>
  <si>
    <t>6078131</t>
  </si>
  <si>
    <t>大塚南溝町１０－４</t>
  </si>
  <si>
    <t>07015973212</t>
  </si>
  <si>
    <t>075-595-2060</t>
  </si>
  <si>
    <t>株式会社サンコウホーム</t>
  </si>
  <si>
    <t>音羽八ノ坪６番地１</t>
  </si>
  <si>
    <t>075-582-9888</t>
  </si>
  <si>
    <t>上口　和重</t>
  </si>
  <si>
    <t>すぴん＠ほーむ</t>
  </si>
  <si>
    <t>竹鼻竹ノ街道町５１</t>
  </si>
  <si>
    <t>メゾングランドール４０１号室</t>
  </si>
  <si>
    <t>080-40155539</t>
  </si>
  <si>
    <t>松田　一成</t>
  </si>
  <si>
    <t>藤田　生成</t>
  </si>
  <si>
    <t>池添　素</t>
  </si>
  <si>
    <t>6038215</t>
  </si>
  <si>
    <t>紫野下門前町９－４</t>
  </si>
  <si>
    <t>075-493-9280</t>
  </si>
  <si>
    <t>075-463-9280</t>
  </si>
  <si>
    <t>075-468-9122</t>
  </si>
  <si>
    <t>相談支援事業所れん</t>
  </si>
  <si>
    <t>075-468-9692</t>
  </si>
  <si>
    <t>相談支援事業所　ヒヤシンス</t>
  </si>
  <si>
    <t>075-707-1008</t>
  </si>
  <si>
    <t>相談支援事業所リアン</t>
  </si>
  <si>
    <t>支援相談ブロッサム・ピノ</t>
  </si>
  <si>
    <t>上賀茂朝露ヶ原町１２－１</t>
  </si>
  <si>
    <t>ラフォーレ上賀茂３０２号</t>
  </si>
  <si>
    <t>075-606-5297</t>
  </si>
  <si>
    <t>075-606-5298</t>
  </si>
  <si>
    <t>上田　克枝</t>
  </si>
  <si>
    <t>東天秤町１４０－３</t>
  </si>
  <si>
    <t>東天秤町１４０番地３</t>
  </si>
  <si>
    <t>075-813-5586</t>
  </si>
  <si>
    <t>社会福祉法人保健福祉の会</t>
  </si>
  <si>
    <t>尾崎　望</t>
  </si>
  <si>
    <t>嵐山上海道町６６番地１０</t>
  </si>
  <si>
    <t>フェリーチェ嵐山２階</t>
  </si>
  <si>
    <t>相談支援事業所おんぶに・だっこ</t>
  </si>
  <si>
    <t>075-323-7984</t>
  </si>
  <si>
    <t>anone</t>
  </si>
  <si>
    <t>滕屋町１８３　オフィス５ビル３０２号室</t>
  </si>
  <si>
    <t>080-4888-556</t>
  </si>
  <si>
    <t>黒門通五条下る柿本町５９４番地１４　１階</t>
  </si>
  <si>
    <t>上原　啓輔</t>
  </si>
  <si>
    <t>瀧口　直子</t>
  </si>
  <si>
    <t>綾大宮町６０番地シェルハイム中塚１０３号</t>
  </si>
  <si>
    <t>相談支援事業所ぱれっと</t>
  </si>
  <si>
    <t>あおぞら四条大宮</t>
  </si>
  <si>
    <t>四条大宮東入る立中町５０２</t>
  </si>
  <si>
    <t>四条ファーストビル３階</t>
  </si>
  <si>
    <t>相談支援センターまごのて丹波口</t>
  </si>
  <si>
    <t>相談支援事業所　ネストラボ京都</t>
  </si>
  <si>
    <t>七条新町西入ル夷之町６８６－３コタニビル４階</t>
  </si>
  <si>
    <t>東塩小路町６０７番１０号サンプレ京都ビル４階</t>
  </si>
  <si>
    <t>桑原　敏彰</t>
  </si>
  <si>
    <t>上鳥羽山ノ本町２３２番地</t>
  </si>
  <si>
    <t>相談支援事業所ＬＡ－ＧＯＭ</t>
  </si>
  <si>
    <t>6018327</t>
  </si>
  <si>
    <t>吉祥院御池町６</t>
  </si>
  <si>
    <t>075-693-1550</t>
  </si>
  <si>
    <t>075-693-1552</t>
  </si>
  <si>
    <t>社会福祉法人径福祉会</t>
  </si>
  <si>
    <t>鈴木　正穂</t>
  </si>
  <si>
    <t>中本　晴夫</t>
  </si>
  <si>
    <t>貴田　善澄</t>
  </si>
  <si>
    <t>京都エッセンシャル・ワークス　こころの相談室</t>
  </si>
  <si>
    <t>6060957</t>
  </si>
  <si>
    <t>松ケ崎小脇町７番地</t>
  </si>
  <si>
    <t>050-54729545</t>
  </si>
  <si>
    <t>合同会社京都エッセンシャル・ワークス</t>
  </si>
  <si>
    <t>090-87946064</t>
  </si>
  <si>
    <t>頴原　浩司</t>
  </si>
  <si>
    <t>相談支援事業所ななか</t>
  </si>
  <si>
    <t>0701357-2034</t>
  </si>
  <si>
    <t>相談支援事業所　くるみ</t>
  </si>
  <si>
    <t>075-711-2022</t>
  </si>
  <si>
    <t>075-711-2205</t>
  </si>
  <si>
    <t>高野蓼原町４３－３</t>
  </si>
  <si>
    <t>花園土堂町１４番地４</t>
  </si>
  <si>
    <t>長崎　純子</t>
  </si>
  <si>
    <t>075-288-3232</t>
  </si>
  <si>
    <t>相談支援センター花咲み</t>
  </si>
  <si>
    <t>梅津南上田町２番地</t>
  </si>
  <si>
    <t>段町ビル</t>
  </si>
  <si>
    <t>075-873-0930</t>
  </si>
  <si>
    <t>075-873-0932</t>
  </si>
  <si>
    <t>株式会社大樹</t>
  </si>
  <si>
    <t>6150096</t>
  </si>
  <si>
    <t>山ノ内五反田町７番地４</t>
  </si>
  <si>
    <t>075-802-0561</t>
  </si>
  <si>
    <t>金井　恵美香</t>
  </si>
  <si>
    <t>京都市うずまさ学園（特定相談支援事業）</t>
  </si>
  <si>
    <t>太秦森ケ前町２１番地の１０</t>
  </si>
  <si>
    <t>向島津田町１８５ー６</t>
  </si>
  <si>
    <t>6120045</t>
  </si>
  <si>
    <t>深草石橋町１８－１</t>
  </si>
  <si>
    <t>墨染まちとくらしセンター内</t>
  </si>
  <si>
    <t>深草向川原町５０－１９</t>
  </si>
  <si>
    <t>075-644-4353</t>
  </si>
  <si>
    <t>075-644-4539</t>
  </si>
  <si>
    <t>6128013</t>
  </si>
  <si>
    <t>桃山町西町８</t>
  </si>
  <si>
    <t>075-623-6910</t>
  </si>
  <si>
    <t>075-623-6912</t>
  </si>
  <si>
    <t>障がい児・者相談支援センター「いまじん」</t>
  </si>
  <si>
    <t>桃山町泰長老１７５番</t>
  </si>
  <si>
    <t>シャルム世光１０１号室</t>
  </si>
  <si>
    <t>075-585-3217</t>
  </si>
  <si>
    <t>075-585-3218</t>
  </si>
  <si>
    <t>下山　恵美</t>
  </si>
  <si>
    <t>ソーシャルワーク事務所　つむぐ</t>
  </si>
  <si>
    <t>6120074</t>
  </si>
  <si>
    <t>桃山井伊掃部西町２３－７　</t>
  </si>
  <si>
    <t>forbitezza丹波橋１０５号室</t>
  </si>
  <si>
    <t>075-644-7206</t>
  </si>
  <si>
    <t>075-644-7306</t>
  </si>
  <si>
    <t>合同会社いろどり</t>
  </si>
  <si>
    <t>片岡　亮介</t>
  </si>
  <si>
    <t>相談支援事業所てくてく</t>
  </si>
  <si>
    <t>石田内里町３７－２</t>
  </si>
  <si>
    <t>コンサルテーションサポートセンターＣ＆Ｂ</t>
  </si>
  <si>
    <t>特定相談支援事業所洛西ふれあいの里授産園</t>
  </si>
  <si>
    <t>大枝北沓掛町１丁目２１番地２０</t>
  </si>
  <si>
    <t>川島滑樋町３１－７</t>
  </si>
  <si>
    <t>大原野東境谷町２丁目５の９</t>
  </si>
  <si>
    <t>特定相談支援事業所　洛西ふれあいの里療護園</t>
  </si>
  <si>
    <t>特定相談支援事業所　洛西ふれあいの里更生園</t>
  </si>
  <si>
    <t>特定相談支援事業所　洛西ふれあいの里デイサービスセンター</t>
  </si>
  <si>
    <t>アドナース京都相談支援事業所</t>
  </si>
  <si>
    <t>大枝沓掛町１－１９</t>
  </si>
  <si>
    <t>075-754-6753</t>
  </si>
  <si>
    <t>相談支援事業所スパークリング</t>
  </si>
  <si>
    <t>6078411</t>
  </si>
  <si>
    <t>御陵大津畑町１６－６</t>
  </si>
  <si>
    <t>075-502-1122</t>
  </si>
  <si>
    <t>075-501-9780</t>
  </si>
  <si>
    <t>株式会社東山</t>
  </si>
  <si>
    <t>御陵大津畑町１６番地の６</t>
  </si>
  <si>
    <t>075-501-1188</t>
  </si>
  <si>
    <t>西村　隆一郎</t>
  </si>
  <si>
    <t>075-823-1650</t>
  </si>
  <si>
    <t>西脇　隆俊</t>
  </si>
  <si>
    <t>山田平尾町１７番地</t>
  </si>
  <si>
    <t>075-391-5811</t>
  </si>
  <si>
    <t>洛西ふれあいの里療護園</t>
  </si>
  <si>
    <t>洛西ふれあいの里更生園</t>
  </si>
  <si>
    <t>橋本　史人</t>
  </si>
  <si>
    <t>自立訓練センター　Ｍｉ－ＲＩＳＥ</t>
  </si>
  <si>
    <t>6028144</t>
  </si>
  <si>
    <t>丸太町通黒門東入藁屋町５３５番地１２５</t>
  </si>
  <si>
    <t>075-823-6191</t>
  </si>
  <si>
    <t>株式会社ＴＯエデュケーション</t>
  </si>
  <si>
    <t>6028325</t>
  </si>
  <si>
    <t>小川　智弘</t>
  </si>
  <si>
    <t>ウィックカレッジ寺町</t>
  </si>
  <si>
    <t>6048081</t>
  </si>
  <si>
    <t>寺町通三条上る天性寺前町５３０番地２階</t>
  </si>
  <si>
    <t>075-585-5600</t>
  </si>
  <si>
    <t>075-585-5601</t>
  </si>
  <si>
    <t>マコム・プラニング株式会社</t>
  </si>
  <si>
    <t>5300044</t>
  </si>
  <si>
    <t>東天満二丁目９番２号</t>
  </si>
  <si>
    <t>06-6881-1096</t>
  </si>
  <si>
    <t>弘中　英一</t>
  </si>
  <si>
    <t>ノンラベル</t>
  </si>
  <si>
    <t>ことの葉.lab</t>
  </si>
  <si>
    <t>下鴨本町１９－２　１Ｆ</t>
  </si>
  <si>
    <t>070-18505108</t>
  </si>
  <si>
    <t>特定非営利活動法人暮らしのコツ研究所</t>
  </si>
  <si>
    <t>下鴨本町１９番地２、１Ｆ</t>
  </si>
  <si>
    <t>瀬端　万起</t>
  </si>
  <si>
    <t>075-654-7105</t>
  </si>
  <si>
    <t>ライフサポートあさがお</t>
  </si>
  <si>
    <t>075-813-1181</t>
  </si>
  <si>
    <t>075-813-1182</t>
  </si>
  <si>
    <t>橋本　東代子</t>
  </si>
  <si>
    <t>株式会社ＬＩＴＡＬＩＣＯパートナーズ</t>
  </si>
  <si>
    <t>深澤　厚太</t>
  </si>
  <si>
    <t>ウェルビー京都四条烏丸第２センター</t>
  </si>
  <si>
    <t>6048141</t>
  </si>
  <si>
    <t>蛸薬師通東洞院東入泉正寺町３２８</t>
  </si>
  <si>
    <t>西川ビル１階</t>
  </si>
  <si>
    <t>075-741-6073</t>
  </si>
  <si>
    <t>075-741-6074</t>
  </si>
  <si>
    <t>ＣＲＡワークサポートセンター 四条</t>
  </si>
  <si>
    <t>小結棚町４２６－１</t>
  </si>
  <si>
    <t>新町錦ビル４０２西</t>
  </si>
  <si>
    <t>075-748-1256</t>
  </si>
  <si>
    <t>ＣＲＡワークサポートセンター　四条</t>
  </si>
  <si>
    <t>6050089</t>
  </si>
  <si>
    <t>古門前通大和大路東入元町３６８番地</t>
  </si>
  <si>
    <t>古門前若林ビル４Ｆ</t>
  </si>
  <si>
    <t>就労移行支援事業所ＣＯＮＮＥＣＴ四条烏丸</t>
  </si>
  <si>
    <t>四条上る菊水鉾町５６９</t>
  </si>
  <si>
    <t>川塚朱煌ビル４階</t>
  </si>
  <si>
    <t>075-585-4785</t>
  </si>
  <si>
    <t>075-585-4790</t>
  </si>
  <si>
    <t>株式会社ｍｏｏｂｌｅ</t>
  </si>
  <si>
    <t>5300002</t>
  </si>
  <si>
    <t>曽根崎新地二丁目３番１３号</t>
  </si>
  <si>
    <t>06-6341-0661</t>
  </si>
  <si>
    <t>八澤　龍之介</t>
  </si>
  <si>
    <t>075-746-6168</t>
  </si>
  <si>
    <t>Ｊｏｂ ｌｅａｄ 京都</t>
  </si>
  <si>
    <t>6008429</t>
  </si>
  <si>
    <t>万寿寺通烏丸西入御供石町３６８</t>
  </si>
  <si>
    <t>北阪ビル５階</t>
  </si>
  <si>
    <t>075-366-4306</t>
  </si>
  <si>
    <t>075-366-4307</t>
  </si>
  <si>
    <t>ＮＰＯ法人江朋会</t>
  </si>
  <si>
    <t>5260264</t>
  </si>
  <si>
    <t>上野町４５８番地</t>
  </si>
  <si>
    <t>0749-21-4777</t>
  </si>
  <si>
    <t>髙松　光照</t>
  </si>
  <si>
    <t>ウェルビー四条河原町センター</t>
  </si>
  <si>
    <t>6008018</t>
  </si>
  <si>
    <t>河原町通仏光寺上る市之町２５０番地３</t>
  </si>
  <si>
    <t>タキイ河原町ビル４階</t>
  </si>
  <si>
    <t>075-741-7652</t>
  </si>
  <si>
    <t>075-741-7653</t>
  </si>
  <si>
    <t>ＬＡ－ＧＯＭ</t>
  </si>
  <si>
    <t>ＬＩＴＡＬＩＣＯワークス京都駅南</t>
  </si>
  <si>
    <t>6018046</t>
  </si>
  <si>
    <t>東九条西山町２４－１－２</t>
  </si>
  <si>
    <t>メゾンクレール１Ｆ</t>
  </si>
  <si>
    <t>075-693-8581</t>
  </si>
  <si>
    <t>075-693-8582</t>
  </si>
  <si>
    <t>就労移行支援事業所ＩＮＣＯＰ京都九条</t>
  </si>
  <si>
    <t>6018027</t>
  </si>
  <si>
    <t>東九条中御霊町４９番地１</t>
  </si>
  <si>
    <t>クロス京都南５階ＡＢ室</t>
  </si>
  <si>
    <t>075-632-9117</t>
  </si>
  <si>
    <t>075-632-9217</t>
  </si>
  <si>
    <t>株式会社ＩＮＣＯＰ</t>
  </si>
  <si>
    <t>花園土堂町７番地３０</t>
  </si>
  <si>
    <t>075-432-8957</t>
  </si>
  <si>
    <t>井上　渉</t>
  </si>
  <si>
    <t>ＬＩＴＡＬＩＣＯワークス伏見桃山</t>
  </si>
  <si>
    <t>6128039</t>
  </si>
  <si>
    <t>御香宮門前町１８４－３　蔵響館１階</t>
  </si>
  <si>
    <t>075-623-5760</t>
  </si>
  <si>
    <t>075-623-5761</t>
  </si>
  <si>
    <t>ＬＩＴＡＬＩＣＯワークス山科醍醐</t>
  </si>
  <si>
    <t>椥辻草海道町３８－１９－２</t>
  </si>
  <si>
    <t>晃耀ビル１Ｆ</t>
  </si>
  <si>
    <t>075-594-8028</t>
  </si>
  <si>
    <t>075-594-8029</t>
  </si>
  <si>
    <t>さくら</t>
  </si>
  <si>
    <t>今出川通烏丸東入相国寺門前町６４７番地８</t>
  </si>
  <si>
    <t>075-406-5810</t>
  </si>
  <si>
    <t>075-406-5811</t>
  </si>
  <si>
    <t>合同会社オリオン</t>
  </si>
  <si>
    <t>大﨑　光</t>
  </si>
  <si>
    <t>就労支援事業所Ａ型　さぽーと</t>
  </si>
  <si>
    <t>6028112</t>
  </si>
  <si>
    <t>西堀川通下立売上る四町目５５－５１番地</t>
  </si>
  <si>
    <t>堀川下立売団地１０９号室</t>
  </si>
  <si>
    <t>075-468-1212</t>
  </si>
  <si>
    <t>株式会社さぽーと</t>
  </si>
  <si>
    <t>堀川下立売団地</t>
  </si>
  <si>
    <t>水口　千宝</t>
  </si>
  <si>
    <t>本成　路代</t>
  </si>
  <si>
    <t>就労支援事業所ハッピーフィールド</t>
  </si>
  <si>
    <t>6038017</t>
  </si>
  <si>
    <t>上賀茂壱町口町３２</t>
  </si>
  <si>
    <t>075-724-5400</t>
  </si>
  <si>
    <t>075-724-5120</t>
  </si>
  <si>
    <t>ｓｅｌｆ－Ａ・ＯＲＩＥＮＳ ＳＨＩＭＯＧＹＯ</t>
  </si>
  <si>
    <t>五条通堀川西入ル柿本町５７９</t>
  </si>
  <si>
    <t>新谷　祐基</t>
  </si>
  <si>
    <t>就労継続支援Ａ型事業所　ＡＬＢＵＭ</t>
  </si>
  <si>
    <t>6008103</t>
  </si>
  <si>
    <t>五条通堺町西入塩竈町３６３</t>
  </si>
  <si>
    <t>ウエダツインタワービル４階</t>
  </si>
  <si>
    <t>075-365-2211</t>
  </si>
  <si>
    <t>075-365-2213</t>
  </si>
  <si>
    <t>シエル</t>
  </si>
  <si>
    <t>河原町通高辻上ル富永町３６５</t>
  </si>
  <si>
    <t>瀬古ビル２Ｆ</t>
  </si>
  <si>
    <t>075-366-5685</t>
  </si>
  <si>
    <t>075-366-5686</t>
  </si>
  <si>
    <t>合同会社ソレイユ</t>
  </si>
  <si>
    <t>河原町通高辻上ル富永町３６５番地</t>
  </si>
  <si>
    <t>安田　凌也</t>
  </si>
  <si>
    <t>075-634-4558</t>
  </si>
  <si>
    <t>075-748-0022</t>
  </si>
  <si>
    <t>ＷＩＮＤ　ＬＩＦＥ</t>
  </si>
  <si>
    <t>6150821</t>
  </si>
  <si>
    <t>西京極北裏町２７－１５　１－Ｂ</t>
  </si>
  <si>
    <t>090-22807414</t>
  </si>
  <si>
    <t>075-321-2899</t>
  </si>
  <si>
    <t>合同会社ＷＩＮＤ　ＬＩＦＥ</t>
  </si>
  <si>
    <t>西京極北裏町５番地１・２Ｆ</t>
  </si>
  <si>
    <t>横田　剛</t>
  </si>
  <si>
    <t>いいね</t>
  </si>
  <si>
    <t>西京極新明町１番地</t>
  </si>
  <si>
    <t>西京極ＦＡＲＭＳＨＯＰ</t>
  </si>
  <si>
    <t>075-925-7900</t>
  </si>
  <si>
    <t>075-254-7374</t>
  </si>
  <si>
    <t>合同会社いいね</t>
  </si>
  <si>
    <t>香川　雄太</t>
  </si>
  <si>
    <t>ｍｕｓｕｂｉ</t>
  </si>
  <si>
    <t>075-585-3061</t>
  </si>
  <si>
    <t>スマイル藤森エース</t>
  </si>
  <si>
    <t>深草飯食町８３７番地８</t>
  </si>
  <si>
    <t>２Ｆ</t>
  </si>
  <si>
    <t>075-645-8977</t>
  </si>
  <si>
    <t>075-645-8978</t>
  </si>
  <si>
    <t>075-645-8988</t>
  </si>
  <si>
    <t>横大路一本木２１－５</t>
  </si>
  <si>
    <t>6210815</t>
  </si>
  <si>
    <t>古世町西内坪９番地３</t>
  </si>
  <si>
    <t>0771-56-9399</t>
  </si>
  <si>
    <t>未来樹</t>
  </si>
  <si>
    <t>075-748-6990</t>
  </si>
  <si>
    <t>みらいじゅ株式会社</t>
  </si>
  <si>
    <t>前田　隆之</t>
  </si>
  <si>
    <t>ロワール</t>
  </si>
  <si>
    <t>両替町４－３０４－１</t>
  </si>
  <si>
    <t>秋月ビルディング３０１</t>
  </si>
  <si>
    <t>075-748-7830</t>
  </si>
  <si>
    <t>075-748-7831</t>
  </si>
  <si>
    <t>株式会社千手</t>
  </si>
  <si>
    <t>2220033</t>
  </si>
  <si>
    <t>神奈川県横浜市港北区</t>
  </si>
  <si>
    <t>新横浜二丁目２番地１５</t>
  </si>
  <si>
    <t>パレアナビル８０７</t>
  </si>
  <si>
    <t>045-595-9900</t>
  </si>
  <si>
    <t>長谷川　賢治</t>
  </si>
  <si>
    <t>トライステップ京都</t>
  </si>
  <si>
    <t>6128055</t>
  </si>
  <si>
    <t>伯耆町１１番　１Ｆ</t>
  </si>
  <si>
    <t>075-623-3301</t>
  </si>
  <si>
    <t>株式会社トライステップ</t>
  </si>
  <si>
    <t>5670023</t>
  </si>
  <si>
    <t>大阪府茨木市</t>
  </si>
  <si>
    <t>西河原二丁目１０番２０号</t>
  </si>
  <si>
    <t>平成ビル１階</t>
  </si>
  <si>
    <t>075-625-8585</t>
  </si>
  <si>
    <t>田中　勇輝</t>
  </si>
  <si>
    <t>就労継続支援事業所ロックスターズ</t>
  </si>
  <si>
    <t>6130905</t>
  </si>
  <si>
    <t>淀下津町２７９－６</t>
  </si>
  <si>
    <t>上田ビル</t>
  </si>
  <si>
    <t>075-633-6507</t>
  </si>
  <si>
    <t>075-633-6508</t>
  </si>
  <si>
    <t>特定非営利活動法人ロックファーム京都</t>
  </si>
  <si>
    <t>6130041</t>
  </si>
  <si>
    <t>京都府久世郡久御山町</t>
  </si>
  <si>
    <t>中島南城７７－１</t>
  </si>
  <si>
    <t>村田　翔一</t>
  </si>
  <si>
    <t>うさぎりんご　伏見</t>
  </si>
  <si>
    <t>新町９丁目４１２－１</t>
  </si>
  <si>
    <t>075-612-7911</t>
  </si>
  <si>
    <t>トライアングル</t>
  </si>
  <si>
    <t>深草飯食町８４０</t>
  </si>
  <si>
    <t>セントラルプラザ１階</t>
  </si>
  <si>
    <t>075-644-4123</t>
  </si>
  <si>
    <t>075-644-4119</t>
  </si>
  <si>
    <t>Ｒｅｂｏｒｎ株式会社</t>
  </si>
  <si>
    <t>藤谷　貞之</t>
  </si>
  <si>
    <t>あおい</t>
  </si>
  <si>
    <t>竹田中川原町５０－１</t>
  </si>
  <si>
    <t>池田ビル１階</t>
  </si>
  <si>
    <t>075-606-2636</t>
  </si>
  <si>
    <t>075-606-2637</t>
  </si>
  <si>
    <t>合同会社スコーピオ</t>
  </si>
  <si>
    <t>竹田中川原町５０番１</t>
  </si>
  <si>
    <t>岩崎　恭成</t>
  </si>
  <si>
    <t>ボヌール</t>
  </si>
  <si>
    <t>6128456</t>
  </si>
  <si>
    <t>中島中道町１１０　２Ｆ</t>
  </si>
  <si>
    <t>075-603-3210</t>
  </si>
  <si>
    <t>075-603-3230</t>
  </si>
  <si>
    <t>一般社団法人ボヌール</t>
  </si>
  <si>
    <t>中島中道町１１０番地　２Ｆ</t>
  </si>
  <si>
    <t>道端　和之</t>
  </si>
  <si>
    <t>Ｂｅｙｏｎｄ</t>
  </si>
  <si>
    <t>6160022</t>
  </si>
  <si>
    <t>嵐山朝月町２３－８</t>
  </si>
  <si>
    <t>075-468-1944</t>
  </si>
  <si>
    <t>075-468-1964</t>
  </si>
  <si>
    <t>合同会社Ｂ＆Ｌ</t>
  </si>
  <si>
    <t>6008392</t>
  </si>
  <si>
    <t>綾小路通堀川西入妙満寺町５９０番地</t>
  </si>
  <si>
    <t>小寺　正憲</t>
  </si>
  <si>
    <t>075-574-4455</t>
  </si>
  <si>
    <t>上鳥羽西浦町４１８番地</t>
  </si>
  <si>
    <t>リンクサポート京都山科</t>
  </si>
  <si>
    <t>大宅神納町１</t>
  </si>
  <si>
    <t>075-574-8080</t>
  </si>
  <si>
    <t>075-574-8081</t>
  </si>
  <si>
    <t>社会福祉法人ｌｉｎｋｗｏｒｋｓ　ｗｅｌｌｎｅｓｓ</t>
  </si>
  <si>
    <t>6620914</t>
  </si>
  <si>
    <t>兵庫県西宮市</t>
  </si>
  <si>
    <t>本町１１番１５号</t>
  </si>
  <si>
    <t>0798-34-1123</t>
  </si>
  <si>
    <t>廣瀬　琢也</t>
  </si>
  <si>
    <t>就労継続支援Ｂ型事業所　ここころ</t>
  </si>
  <si>
    <t>075-201-9354</t>
  </si>
  <si>
    <t>就労継続支援Ｂ型事業所２ｎｄ　ＬＡＢ</t>
  </si>
  <si>
    <t>6038432</t>
  </si>
  <si>
    <t>大宮西脇台町１１－２</t>
  </si>
  <si>
    <t>ベルフラット１Ｆ</t>
  </si>
  <si>
    <t>075-366-1301</t>
  </si>
  <si>
    <t>075-366-1302</t>
  </si>
  <si>
    <t>クリエイターズ　リンデン</t>
  </si>
  <si>
    <t>大倉　得史</t>
  </si>
  <si>
    <t>就労継続支援Ｂ型事業所ユニルークス</t>
  </si>
  <si>
    <t>上京ハウス</t>
  </si>
  <si>
    <t>6028405</t>
  </si>
  <si>
    <t>大猪熊町８３－１階</t>
  </si>
  <si>
    <t>075-200-3295</t>
  </si>
  <si>
    <t>ＭＹ１ｓｔＬＬＣ合同会社</t>
  </si>
  <si>
    <t>上賀茂中ノ河原町２３番地１２</t>
  </si>
  <si>
    <t>吉田　昌之</t>
  </si>
  <si>
    <t>就労継続支援Ｂ型事業所　北野らんど</t>
  </si>
  <si>
    <t>6028382</t>
  </si>
  <si>
    <t>今小路通七本松西入末之口町４４８番地１２</t>
  </si>
  <si>
    <t>メゾン・ド・エフ１階</t>
  </si>
  <si>
    <t>075-406-5506</t>
  </si>
  <si>
    <t>075-406-5509</t>
  </si>
  <si>
    <t>株式会社リアルスタイル</t>
  </si>
  <si>
    <t>山内　章生</t>
  </si>
  <si>
    <t>ヒーローズ</t>
  </si>
  <si>
    <t>6028442</t>
  </si>
  <si>
    <t>大宮通今出川下ル薬師町２３４番地</t>
  </si>
  <si>
    <t>075-415-4646</t>
  </si>
  <si>
    <t>075-415-4647</t>
  </si>
  <si>
    <t>就労継続支援Ｂ型事業所　リンクスクエア</t>
  </si>
  <si>
    <t>6028374</t>
  </si>
  <si>
    <t>一条通御前通西入三丁目西町１－３</t>
  </si>
  <si>
    <t>075-406-1956</t>
  </si>
  <si>
    <t>075-406-1957</t>
  </si>
  <si>
    <t>株式会社Ｃｒｏｓｓ　Ｌｉｎｋ</t>
  </si>
  <si>
    <t>山川　隼人</t>
  </si>
  <si>
    <t>takaraba</t>
  </si>
  <si>
    <t>相国寺門前町６４３－６　風良都館３Ｆ</t>
  </si>
  <si>
    <t>075-600-0121</t>
  </si>
  <si>
    <t>050-3153-748</t>
  </si>
  <si>
    <t>株式会社MIYACO</t>
  </si>
  <si>
    <t>075-757-6601</t>
  </si>
  <si>
    <t>中馬　一登</t>
  </si>
  <si>
    <t>のぞみ竹田キャンパス</t>
  </si>
  <si>
    <t>075-606-1314</t>
  </si>
  <si>
    <t>075-606-1477</t>
  </si>
  <si>
    <t>上鳥羽火打形町２８０番地</t>
  </si>
  <si>
    <t>下瓦町５８１番地三原ビル１階</t>
  </si>
  <si>
    <t>6168084</t>
  </si>
  <si>
    <t>太秦安井一町田町２－１</t>
  </si>
  <si>
    <t>ザックス天神川１Ｆ</t>
  </si>
  <si>
    <t>075-334-6645</t>
  </si>
  <si>
    <t>075-334-6646</t>
  </si>
  <si>
    <t>前田　ハル子</t>
  </si>
  <si>
    <t>楠　律子</t>
  </si>
  <si>
    <t>株式会社u＆ｎ　ＷＯＲＫＳ</t>
  </si>
  <si>
    <t>西ノ京西中合町２５番地</t>
  </si>
  <si>
    <t>就労継続支援Ｂ型事業所ウッドワン２</t>
  </si>
  <si>
    <t>西大路御池ハイツイチキ２０１</t>
  </si>
  <si>
    <t>ＨＡＲＵワークス二条</t>
  </si>
  <si>
    <t>6048371</t>
  </si>
  <si>
    <t>神泉苑通御池下る神泉苑町１番地３</t>
  </si>
  <si>
    <t>075-366-1150</t>
  </si>
  <si>
    <t>075-366-1160</t>
  </si>
  <si>
    <t>株式会社Ｂｉｌｌｉｏｎ</t>
  </si>
  <si>
    <t>6620066</t>
  </si>
  <si>
    <t>高塚町７番５７号</t>
  </si>
  <si>
    <t>0798-75-6888</t>
  </si>
  <si>
    <t>小林　裕史</t>
  </si>
  <si>
    <t>Ｓｈａｋｅ　Ｈａｎｄｓ・京都大宮</t>
  </si>
  <si>
    <t>壬生坊城町２５</t>
  </si>
  <si>
    <t>第一正美堂ビル３１１号</t>
  </si>
  <si>
    <t>075-366-2733</t>
  </si>
  <si>
    <t>075-366-2734</t>
  </si>
  <si>
    <t>合同会社ふくろう</t>
  </si>
  <si>
    <t>5250023</t>
  </si>
  <si>
    <t>平井五丁目１０番２０号</t>
  </si>
  <si>
    <t>ディオフェルティ９０１号</t>
  </si>
  <si>
    <t>077-511-9296</t>
  </si>
  <si>
    <t>沢田　知也</t>
  </si>
  <si>
    <t>就労継続支援Ｂ型　Ｆｌｏｗｅｒ　Ｓｈｏｐ　フルレット</t>
  </si>
  <si>
    <t>両替町通二条下る金吹町４８０</t>
  </si>
  <si>
    <t>モントワ烏丸御池１Ｆ西側</t>
  </si>
  <si>
    <t>075-254-7047</t>
  </si>
  <si>
    <t>075-254-7048</t>
  </si>
  <si>
    <t>本堅田五丁目１６－１２</t>
  </si>
  <si>
    <t>ＤＨＣ四条烏丸ラボ</t>
  </si>
  <si>
    <t>西洞院四条上ル蟷螂山町４８１</t>
  </si>
  <si>
    <t>京染会館４階</t>
  </si>
  <si>
    <t>075-744-6851</t>
  </si>
  <si>
    <t>075-744-6853</t>
  </si>
  <si>
    <t>株式会社デクノヒューマンキャピタルラボ</t>
  </si>
  <si>
    <t>6048244</t>
  </si>
  <si>
    <t>小川通蛸薬師上ル元本能寺町３８２</t>
  </si>
  <si>
    <t>075-741-6026</t>
  </si>
  <si>
    <t>相河　健志</t>
  </si>
  <si>
    <t>京・ふぁーむ　ＯＭＯＹＡ</t>
  </si>
  <si>
    <t>壬生松原町４７－９　Ｐｉｎｅｇｒｏｖｅ高辻１Ｆ</t>
  </si>
  <si>
    <t>075-874-1900</t>
  </si>
  <si>
    <t>075-874-1909</t>
  </si>
  <si>
    <t>株式会社エスエス</t>
  </si>
  <si>
    <t>西洞院通四条下ル妙伝寺町７２０　光悦ビル４階</t>
  </si>
  <si>
    <t>075-334-5007</t>
  </si>
  <si>
    <t>水原　祐起</t>
  </si>
  <si>
    <t>チャレンジド・ファーム　京都</t>
  </si>
  <si>
    <t>6008387</t>
  </si>
  <si>
    <t>高辻大宮町１３６</t>
  </si>
  <si>
    <t>バッカスサカエビル２階</t>
  </si>
  <si>
    <t>075-756-4955</t>
  </si>
  <si>
    <t>一般就道株式会社</t>
  </si>
  <si>
    <t>伊藤　秀薫</t>
  </si>
  <si>
    <t>あいここワークス京都駅前</t>
  </si>
  <si>
    <t>西境町１４９</t>
  </si>
  <si>
    <t>サザン京都駅前４階</t>
  </si>
  <si>
    <t>075-708-2102</t>
  </si>
  <si>
    <t>075-708-5389</t>
  </si>
  <si>
    <t>株式会社心愛</t>
  </si>
  <si>
    <t>松原通高倉西入本燈籠町２１番地２</t>
  </si>
  <si>
    <t>就労継続支援Ｂ型事業所ふわりん</t>
  </si>
  <si>
    <t>6008172</t>
  </si>
  <si>
    <t>不明門通六条上る下平野町４８９番地の５</t>
  </si>
  <si>
    <t>075-366-5636</t>
  </si>
  <si>
    <t>075-366-5635</t>
  </si>
  <si>
    <t>一般社団法人ＳＯＣＩＯ－ＰＬＵＳ</t>
  </si>
  <si>
    <t>不明門通六条上る下平野町４８９番地５</t>
  </si>
  <si>
    <t>太野　麻記</t>
  </si>
  <si>
    <t>平田　和洋</t>
  </si>
  <si>
    <t>上鳥羽藁田１５番地</t>
  </si>
  <si>
    <t>中川様事務所Ｂ棟１０１</t>
  </si>
  <si>
    <t>上鳥羽藁田町１５番地</t>
  </si>
  <si>
    <t>高匠ビル１０１号</t>
  </si>
  <si>
    <t>吉祥院中河原里西町３５番地</t>
  </si>
  <si>
    <t>高匠ビル</t>
  </si>
  <si>
    <t>吉祥院宮ノ西町４番地１</t>
  </si>
  <si>
    <t>吉祥院長田町５８３</t>
  </si>
  <si>
    <t>ライオンズマンション上鳥羽２０４号</t>
  </si>
  <si>
    <t>織井　俊介</t>
  </si>
  <si>
    <t>上鳥羽塔ノ森上河原３７番地２</t>
  </si>
  <si>
    <t>グローイング京都</t>
  </si>
  <si>
    <t>6018414</t>
  </si>
  <si>
    <t>西九条蔵王町５３番地９０２号</t>
  </si>
  <si>
    <t>075-748-6855</t>
  </si>
  <si>
    <t>075-748-6850</t>
  </si>
  <si>
    <t>合同会社グローイング</t>
  </si>
  <si>
    <t>06-6473-0304</t>
  </si>
  <si>
    <t>富永　照美</t>
  </si>
  <si>
    <t>ＢＥ　ＪＯＪＯ　Ｗｏｒｋｓ</t>
  </si>
  <si>
    <t>上鳥羽北戒光町１６</t>
  </si>
  <si>
    <t>075-606-2809</t>
  </si>
  <si>
    <t>075-606-2829</t>
  </si>
  <si>
    <t>株式会社Ｂｅ　ＪＯＪＯ　Ｃｏｍｐａｎｙ</t>
  </si>
  <si>
    <t>6100202</t>
  </si>
  <si>
    <t>京都府綴喜郡宇治田原町</t>
  </si>
  <si>
    <t>緑苑坂２５番地の２</t>
  </si>
  <si>
    <t>0774-26-1943</t>
  </si>
  <si>
    <t>長村　寛子</t>
  </si>
  <si>
    <t>ＵＴＡＵ</t>
  </si>
  <si>
    <t>6018428</t>
  </si>
  <si>
    <t>東寺東門前町９１</t>
  </si>
  <si>
    <t>就労継続支援Ｂ型事業所さくら共同作業所</t>
  </si>
  <si>
    <t>075-205-5283</t>
  </si>
  <si>
    <t>すずらんアニメーションスタジオ京都</t>
  </si>
  <si>
    <t>東九条中御霊町４９番１号</t>
  </si>
  <si>
    <t>　クロス京都南４階</t>
  </si>
  <si>
    <t>075-691-2233</t>
  </si>
  <si>
    <t>075-691-2232</t>
  </si>
  <si>
    <t>一般社団法人すずらん</t>
  </si>
  <si>
    <t>5670888</t>
  </si>
  <si>
    <t>駅前一丁目３番７－１０１号</t>
  </si>
  <si>
    <t>072-631-9007</t>
  </si>
  <si>
    <t>中井　三重子</t>
  </si>
  <si>
    <t>就労サポート洛陽</t>
  </si>
  <si>
    <t>合同会社就労サポート洛陽</t>
  </si>
  <si>
    <t>唐橋平垣町６８－６番地</t>
  </si>
  <si>
    <t>明光　嶺夫</t>
  </si>
  <si>
    <t>就労継続支援Ｂ型事業所　真風</t>
  </si>
  <si>
    <t>吉祥院嶋樫山町６０</t>
  </si>
  <si>
    <t>075-950-9358</t>
  </si>
  <si>
    <t>075-950-9359</t>
  </si>
  <si>
    <t>特定非営利活動法人東行社</t>
  </si>
  <si>
    <t>6008812</t>
  </si>
  <si>
    <t>中堂寺北町３７番地８シティエイト中堂寺３０１</t>
  </si>
  <si>
    <t>西澤　正毅</t>
  </si>
  <si>
    <t>アステラ</t>
  </si>
  <si>
    <t>6018435</t>
  </si>
  <si>
    <t>西九条柳ノ内町３０番地１</t>
  </si>
  <si>
    <t>ユンテンビル５Ｆ</t>
  </si>
  <si>
    <t>075-644-5767</t>
  </si>
  <si>
    <t>075-644-5769</t>
  </si>
  <si>
    <t>株式会社ＫＭクリーンサービス</t>
  </si>
  <si>
    <t>寺戸町東野辺２４－１</t>
  </si>
  <si>
    <t>075-925-7827</t>
  </si>
  <si>
    <t>森　健吉</t>
  </si>
  <si>
    <t>Ｒｅバース　上鳥羽</t>
  </si>
  <si>
    <t>6018113</t>
  </si>
  <si>
    <t>上鳥羽南苗代町１８番地</t>
  </si>
  <si>
    <t>075-606-1098</t>
  </si>
  <si>
    <t>075-606-1449</t>
  </si>
  <si>
    <t>株式会社一丸</t>
  </si>
  <si>
    <t>6128332</t>
  </si>
  <si>
    <t>樽屋町９９９番地の６</t>
  </si>
  <si>
    <t>075-611-4497</t>
  </si>
  <si>
    <t>上田　加奈子</t>
  </si>
  <si>
    <t>いろり舎</t>
  </si>
  <si>
    <t>たびのね</t>
  </si>
  <si>
    <t>6068247</t>
  </si>
  <si>
    <t>田中東春菜町１９</t>
  </si>
  <si>
    <t>ファイブコート１Ｆ</t>
  </si>
  <si>
    <t>075-703-0770</t>
  </si>
  <si>
    <t>株式会社タビノネ</t>
  </si>
  <si>
    <t>田中東春菜町３０－３</t>
  </si>
  <si>
    <t>北辺　佑智</t>
  </si>
  <si>
    <t>あーとイラスト工房</t>
  </si>
  <si>
    <t>6068307</t>
  </si>
  <si>
    <t>吉田上阿達町３６</t>
  </si>
  <si>
    <t>Ｃ＆Ｃビル２階</t>
  </si>
  <si>
    <t>080-97601511</t>
  </si>
  <si>
    <t>075-771-9555</t>
  </si>
  <si>
    <t>エスケイ不動産ネット株式会社</t>
  </si>
  <si>
    <t>6038103</t>
  </si>
  <si>
    <t>小山北玄以町１１番地３</t>
  </si>
  <si>
    <t>075-495-9200</t>
  </si>
  <si>
    <t>岸本　重一</t>
  </si>
  <si>
    <t>ぽっぽ</t>
  </si>
  <si>
    <t>6068122</t>
  </si>
  <si>
    <t>一乗寺東閉川原町１９</t>
  </si>
  <si>
    <t>リライブ修学院１階</t>
  </si>
  <si>
    <t>075-606-5531</t>
  </si>
  <si>
    <t>特定非営利活動法人敬天愛人会</t>
  </si>
  <si>
    <t>6038365</t>
  </si>
  <si>
    <t>平野宮敷町８－３</t>
  </si>
  <si>
    <t>ピエールカンパーニュ３階</t>
  </si>
  <si>
    <t>石原　健雄</t>
  </si>
  <si>
    <t>齊藤　武夫</t>
  </si>
  <si>
    <t>さが乃ん作業所</t>
  </si>
  <si>
    <t>075-406-5513</t>
  </si>
  <si>
    <t>宇多野福王子町４５番５</t>
  </si>
  <si>
    <t>075-466-6622</t>
  </si>
  <si>
    <t>井上　公子</t>
  </si>
  <si>
    <t>わーくすぺーす大樹　太秦第二事業所</t>
  </si>
  <si>
    <t>6168167</t>
  </si>
  <si>
    <t>太秦多薮町１１番地　フラッツ太秦1階</t>
  </si>
  <si>
    <t>五力工房</t>
  </si>
  <si>
    <t>西京極北庄境町６１－７</t>
  </si>
  <si>
    <t>就労継続支援Ｂ型事業所　ひふみ</t>
  </si>
  <si>
    <t>6150935</t>
  </si>
  <si>
    <t>梅津徳丸町１７－６</t>
  </si>
  <si>
    <t>コーポ黒川１Ｆ</t>
  </si>
  <si>
    <t>075-468-1662</t>
  </si>
  <si>
    <t>075-468-1667</t>
  </si>
  <si>
    <t>社会福祉総合支援株式会社</t>
  </si>
  <si>
    <t>6170814</t>
  </si>
  <si>
    <t>今里四丁目１５番８号</t>
  </si>
  <si>
    <t>075-956-3804</t>
  </si>
  <si>
    <t>駒井　達也</t>
  </si>
  <si>
    <t>075-605-4801</t>
  </si>
  <si>
    <t>株式会社Ｎ・Ｓ・Ｓ</t>
  </si>
  <si>
    <t>桝屋町２８番地</t>
  </si>
  <si>
    <t>吉野　大地</t>
  </si>
  <si>
    <t>スマイル藤森ベース</t>
  </si>
  <si>
    <t>１Ｆ</t>
  </si>
  <si>
    <t>ワークライフインテグレーションＣ＆Ｂ</t>
  </si>
  <si>
    <t>6128018</t>
  </si>
  <si>
    <t>桃山町丹後２１番地サンライフ桃山１０１号室</t>
  </si>
  <si>
    <t>075-621-5533</t>
  </si>
  <si>
    <t>075-634-3866</t>
  </si>
  <si>
    <t>就労継続支援Ｂ型事業所　凛</t>
  </si>
  <si>
    <t>羽束師志水町１７０番地１７</t>
  </si>
  <si>
    <t>075-925-6781</t>
  </si>
  <si>
    <t>075-925-6782</t>
  </si>
  <si>
    <t>株式会社凛</t>
  </si>
  <si>
    <t>廣田　善人</t>
  </si>
  <si>
    <t>わーかーず２４３</t>
  </si>
  <si>
    <t>6120875</t>
  </si>
  <si>
    <t>深草枯木町３０番地１</t>
  </si>
  <si>
    <t>075-641-8825</t>
  </si>
  <si>
    <t>ｓｍａｌｌ　ｓｔｅｐ　はんなり</t>
  </si>
  <si>
    <t>向島鷹場町１０４番地の１</t>
  </si>
  <si>
    <t>075-585-3650</t>
  </si>
  <si>
    <t>合同会社はんなり</t>
  </si>
  <si>
    <t>6048041</t>
  </si>
  <si>
    <t>蛸薬師通河原町西入裏寺町５９５番地</t>
  </si>
  <si>
    <t>グランレ・ジェイド京都河原町９０４号</t>
  </si>
  <si>
    <t>松本　沙耶香</t>
  </si>
  <si>
    <t>就労支援Ｐｒｉｉｓｍ</t>
  </si>
  <si>
    <t>２５－５</t>
  </si>
  <si>
    <t>075-644-7491</t>
  </si>
  <si>
    <t>075-644-7591</t>
  </si>
  <si>
    <t>Ｂ型支援事業所カイコウＧ</t>
  </si>
  <si>
    <t>グランスイート醍醐駅前１０２号室</t>
  </si>
  <si>
    <t>075-572-7124</t>
  </si>
  <si>
    <t>Ｂ型支援事業所カイコウＳ</t>
  </si>
  <si>
    <t>醍醐高畑町３０－３－５Ｆ</t>
  </si>
  <si>
    <t>075-366-9750</t>
  </si>
  <si>
    <t>075-366-9760</t>
  </si>
  <si>
    <t>Ｌｉｃｏ　Ｌｉｃｏ</t>
  </si>
  <si>
    <t>6120049</t>
  </si>
  <si>
    <t>深草中ノ島町４－１０</t>
  </si>
  <si>
    <t>075-606-1703</t>
  </si>
  <si>
    <t>ブルーム</t>
  </si>
  <si>
    <t>6011439</t>
  </si>
  <si>
    <t>石田森東町２７－４ツーエイトフォービル２Ｆ</t>
  </si>
  <si>
    <t>075-644-9590</t>
  </si>
  <si>
    <t>075-644-9589</t>
  </si>
  <si>
    <t>株式会社ＯＳ</t>
  </si>
  <si>
    <t>深草鞍ケ谷２９－１</t>
  </si>
  <si>
    <t>075-644-7016</t>
  </si>
  <si>
    <t>俣野　圭祐</t>
  </si>
  <si>
    <t>ｓｍａｌｌ　ｓｔｅｐ　おおきに</t>
  </si>
  <si>
    <t>桃山町大島３８－２</t>
  </si>
  <si>
    <t>桃山南ショッピングセンター３１３，３１４Ａ．Ｂ</t>
  </si>
  <si>
    <t>075-612-5006</t>
  </si>
  <si>
    <t>合同会社おおきに</t>
  </si>
  <si>
    <t>080-42416522</t>
  </si>
  <si>
    <t>新垣　逸朗</t>
  </si>
  <si>
    <t>のっつ</t>
  </si>
  <si>
    <t>竹田中川原町４５４</t>
  </si>
  <si>
    <t>特定非営利活動法人ウェル・クラフト</t>
  </si>
  <si>
    <t>西九条大国町３７番地１４</t>
  </si>
  <si>
    <t>中村　里美</t>
  </si>
  <si>
    <t>ジョブケア</t>
  </si>
  <si>
    <t>醍醐高畑町３０番地３</t>
  </si>
  <si>
    <t>アッシュビル１階</t>
  </si>
  <si>
    <t>075-573-1112</t>
  </si>
  <si>
    <t>株式会社ＪＡＰＡＮ　ＩＮＮＯＶＡＴＩＯＮ</t>
  </si>
  <si>
    <t>醍醐高畑町３０－３</t>
  </si>
  <si>
    <t>075-531-0177</t>
  </si>
  <si>
    <t>田中　元喜</t>
  </si>
  <si>
    <t>就労継続支援Ｂ型事業所　友萌</t>
  </si>
  <si>
    <t>久我森ノ宮町１５－３５</t>
  </si>
  <si>
    <t>075-950-0463</t>
  </si>
  <si>
    <t>075-950-0464</t>
  </si>
  <si>
    <t>株式会社友萌</t>
  </si>
  <si>
    <t>廣田　季也</t>
  </si>
  <si>
    <t>就労継続支援Ｂ型事業所　エミ・クラフト</t>
  </si>
  <si>
    <t>西大手町３０７－５６　サンセリテ伏見１、２階</t>
  </si>
  <si>
    <t>075-632-8934</t>
  </si>
  <si>
    <t>075-632-8935</t>
  </si>
  <si>
    <t>株式会社ＺＥＲＯ</t>
  </si>
  <si>
    <t>西大手町３０７－５６　サンセリテ伏見１・２階</t>
  </si>
  <si>
    <t>河井　裕典</t>
  </si>
  <si>
    <t>山岡　昌彦</t>
  </si>
  <si>
    <t>川島滑樋町４１番３</t>
  </si>
  <si>
    <t>川島滑樋町３１番地７</t>
  </si>
  <si>
    <t>美鈴治療院</t>
  </si>
  <si>
    <t>小山北大野町６１番地</t>
  </si>
  <si>
    <t>075-491-0184</t>
  </si>
  <si>
    <t>第３乙訓ひまわり園　トリムタブカレッジ</t>
  </si>
  <si>
    <t>6128403</t>
  </si>
  <si>
    <t>深草ヲカヤ町２９</t>
  </si>
  <si>
    <t>シャルネ深草２階</t>
  </si>
  <si>
    <t>075-935-0160</t>
  </si>
  <si>
    <t>全笑</t>
  </si>
  <si>
    <t>6101105</t>
  </si>
  <si>
    <t>大枝塚原町３－１５２</t>
  </si>
  <si>
    <t>075-963-5267</t>
  </si>
  <si>
    <t>075-963-5296</t>
  </si>
  <si>
    <t>株式会社ＺＥＮＳＨＯ</t>
  </si>
  <si>
    <t>御陵大枝山町五丁目２１番地６</t>
  </si>
  <si>
    <t>平野　仁智</t>
  </si>
  <si>
    <t>わーくわーく</t>
  </si>
  <si>
    <t>大枝塚原町５番地４１</t>
  </si>
  <si>
    <t>075-331-2572</t>
  </si>
  <si>
    <t>075-335-3355</t>
  </si>
  <si>
    <t>一般社団法人けせらせら</t>
  </si>
  <si>
    <t>075-331-5151</t>
  </si>
  <si>
    <t>山口　照美</t>
  </si>
  <si>
    <t>就労継続支援Ｂ型事業所ホリデーパレード</t>
  </si>
  <si>
    <t>6158002</t>
  </si>
  <si>
    <t>桂上野中町１７５</t>
  </si>
  <si>
    <t>ＨＦビル４階</t>
  </si>
  <si>
    <t>075-950-9150</t>
  </si>
  <si>
    <t>075-950-9250</t>
  </si>
  <si>
    <t>特定非営利活動法人ホリデーパレード</t>
  </si>
  <si>
    <t>桂乾町２９－２</t>
  </si>
  <si>
    <t>ハイムチャート１階</t>
  </si>
  <si>
    <t>遠藤　大河</t>
  </si>
  <si>
    <t>就労継続支援作業所アイバード</t>
  </si>
  <si>
    <t>大原野東境谷町一丁目３番地</t>
  </si>
  <si>
    <t>075-874-4189</t>
  </si>
  <si>
    <t>075-950-2105</t>
  </si>
  <si>
    <t>株式会社アイバード</t>
  </si>
  <si>
    <t>津田　信吾</t>
  </si>
  <si>
    <t>Ｆｉｎｄ　Ｌｉｆｅ</t>
  </si>
  <si>
    <t>大原野東境谷町２丁目５番９</t>
  </si>
  <si>
    <t>洛西センタービル４０６号室</t>
  </si>
  <si>
    <t>075-874-6957</t>
  </si>
  <si>
    <t>075-874-6971</t>
  </si>
  <si>
    <t>有限会社誠希建設</t>
  </si>
  <si>
    <t>6220012</t>
  </si>
  <si>
    <t>京都府南丹市</t>
  </si>
  <si>
    <t>園部町内林町東畑１番地</t>
  </si>
  <si>
    <t>0771-60-4041</t>
  </si>
  <si>
    <t>広田　直哉</t>
  </si>
  <si>
    <t>就労継続支援Ｂ型　カムカム</t>
  </si>
  <si>
    <t>大原野東境谷町２－４</t>
  </si>
  <si>
    <t>ホテル京都エミナース洛西キャンパス２Ｆ</t>
  </si>
  <si>
    <t>075-925-9843</t>
  </si>
  <si>
    <t>075-925-9883</t>
  </si>
  <si>
    <t>株式会社大善</t>
  </si>
  <si>
    <t>大原野東境谷町２番地４</t>
  </si>
  <si>
    <t>今井　隆裕</t>
  </si>
  <si>
    <t>6078156</t>
  </si>
  <si>
    <t>東野片下リ町４６－４</t>
  </si>
  <si>
    <t>大宅御供田町１番地</t>
  </si>
  <si>
    <t>ＳＱＵＡＲＥ　ＧＡＲＤＥＮ　ＷＥＳＴ２階</t>
  </si>
  <si>
    <t>075-606-2139</t>
  </si>
  <si>
    <t>Ｄａｉｓｙ／工房Ｈａｒｕ</t>
  </si>
  <si>
    <t>小栗栖森本町１０－３</t>
  </si>
  <si>
    <t>シャンポール蜂の壺１Ａ</t>
  </si>
  <si>
    <t>075-644-7778</t>
  </si>
  <si>
    <t>ＱＵＯ．Ｙａｍａｓｈｉｎａ</t>
  </si>
  <si>
    <t>竹鼻竹ノ街道町２９－６</t>
  </si>
  <si>
    <t>町塚ビル３階</t>
  </si>
  <si>
    <t>077-572-8841</t>
  </si>
  <si>
    <t>077-572-8847</t>
  </si>
  <si>
    <t>株式会社クオリード</t>
  </si>
  <si>
    <t>5200861</t>
  </si>
  <si>
    <t>石山寺三丁目１３番５号</t>
  </si>
  <si>
    <t>髙橋　功</t>
  </si>
  <si>
    <t>ワーク工房　ココブリッジ</t>
  </si>
  <si>
    <t>御陵大津畑町１３</t>
  </si>
  <si>
    <t>メゾン・ド・リビエール１０４</t>
  </si>
  <si>
    <t>075-748-7510</t>
  </si>
  <si>
    <t>075-748-8510</t>
  </si>
  <si>
    <t>株式会社ＲＥＡＬ　ＧＡＴＥ</t>
  </si>
  <si>
    <t>6050826</t>
  </si>
  <si>
    <t>高台寺南門通下河原東入桝屋町３６２番地５</t>
  </si>
  <si>
    <t>075-541-4630</t>
  </si>
  <si>
    <t>辰本　真樹</t>
  </si>
  <si>
    <t>コミュニティスタジオSOLACO.next　　</t>
  </si>
  <si>
    <t>日ノ岡鴨土町５０－６</t>
  </si>
  <si>
    <t>マナハウス１０１号</t>
  </si>
  <si>
    <t>075-583-1580</t>
  </si>
  <si>
    <t>075-583-1581</t>
  </si>
  <si>
    <t>今日もはれた！</t>
  </si>
  <si>
    <t>椥辻東潰１４番地１</t>
  </si>
  <si>
    <t>カーサ椥辻１０１</t>
  </si>
  <si>
    <t>075-585-3926</t>
  </si>
  <si>
    <t>075-585-7170</t>
  </si>
  <si>
    <t>株式会社万典</t>
  </si>
  <si>
    <t>6078204</t>
  </si>
  <si>
    <t>栗栖野華ノ木町２２番地１</t>
  </si>
  <si>
    <t>075-591-9766</t>
  </si>
  <si>
    <t>中川　典久</t>
  </si>
  <si>
    <t>就労定着支援事業所　ウェルビー京都四条烏丸第２センター</t>
  </si>
  <si>
    <t>西五辻北町４５４－１　１階１０２号</t>
  </si>
  <si>
    <t>宿泊型自立訓練</t>
  </si>
  <si>
    <t>舟岡アイアイハウス</t>
  </si>
  <si>
    <t>生活介護事業所　ここいろ</t>
  </si>
  <si>
    <t>デイサービス　アルビア</t>
  </si>
  <si>
    <t>上賀茂朝露ケ原町１２－１</t>
  </si>
  <si>
    <t>ラフォーレ上賀茂１Ｆ</t>
  </si>
  <si>
    <t>ミラク　ラボ</t>
  </si>
  <si>
    <t>6038823</t>
  </si>
  <si>
    <t>西賀茂榿ノ木町３１番地２</t>
  </si>
  <si>
    <t>075-468-1585</t>
  </si>
  <si>
    <t>050-11552709</t>
  </si>
  <si>
    <t>トリコ京都合同会社</t>
  </si>
  <si>
    <t>吉村　英明</t>
  </si>
  <si>
    <t>スウィング</t>
  </si>
  <si>
    <t>上賀茂南大路町１９番地</t>
  </si>
  <si>
    <t>のぞみ竹田キャンパス　生活介護部門「ふきのとう」</t>
  </si>
  <si>
    <t>暖日和（のんびより）</t>
  </si>
  <si>
    <t>東九条東札辻町５番地４、５番地５</t>
  </si>
  <si>
    <t>075-681-3303</t>
  </si>
  <si>
    <t>075-681-3302</t>
  </si>
  <si>
    <t>生活介護事業所　奏夢</t>
  </si>
  <si>
    <t>075-634-8520</t>
  </si>
  <si>
    <t>075-634-8530</t>
  </si>
  <si>
    <t>はなはな</t>
  </si>
  <si>
    <t>梅津林口町３３－４</t>
  </si>
  <si>
    <t>075-882-6522</t>
  </si>
  <si>
    <t>075-205-5367</t>
  </si>
  <si>
    <t>一般社団法人ステップアップ</t>
  </si>
  <si>
    <t>075-881-2725</t>
  </si>
  <si>
    <t>宇野　雅也</t>
  </si>
  <si>
    <t>工房あすくネクスト</t>
  </si>
  <si>
    <t>ＨＴＯビル１Ｆ</t>
  </si>
  <si>
    <t>桃山町西町８番</t>
  </si>
  <si>
    <t>生活介護Ｐｒｉｉｓｍ</t>
  </si>
  <si>
    <t>洛西ふれあいの里授産園</t>
  </si>
  <si>
    <t>洛西ふれあいの里デイサービスセンター</t>
  </si>
  <si>
    <t>御陵谷町７番地１</t>
  </si>
  <si>
    <t>中神　常雄</t>
  </si>
  <si>
    <t>すずしろ</t>
  </si>
  <si>
    <t>ゆにすてっぷ・山科</t>
  </si>
  <si>
    <t>栗栖野打越町３６－３</t>
  </si>
  <si>
    <t>075-632-9464</t>
  </si>
  <si>
    <t>075-632-9469</t>
  </si>
  <si>
    <t>075-384-0330</t>
  </si>
  <si>
    <t>レモンＤランド</t>
  </si>
  <si>
    <t>075-671-8030</t>
  </si>
  <si>
    <t>ジョイフル上鳥羽短期入所事業所</t>
  </si>
  <si>
    <t>有限会社　ビーオブエス　ショートステイ</t>
  </si>
  <si>
    <t>竹田北三ツ杭町５１</t>
  </si>
  <si>
    <t>075-641-1682</t>
  </si>
  <si>
    <t>075-644-6212</t>
  </si>
  <si>
    <t>短期入所事業所　ぐんぐんハウス　</t>
  </si>
  <si>
    <t>ショートステイ　あじさいはうす</t>
  </si>
  <si>
    <t>ＰＡＲＣ（パルク）ルポふしみ</t>
  </si>
  <si>
    <t>6128297</t>
  </si>
  <si>
    <t>横大路貴船２６番地２　グランヴィア貴船１階</t>
  </si>
  <si>
    <t>075-604-1117</t>
  </si>
  <si>
    <t>075-602-7177</t>
  </si>
  <si>
    <t>株式会社メディケア・リハビリ</t>
  </si>
  <si>
    <t>5830864</t>
  </si>
  <si>
    <t>大阪府羽曳野市</t>
  </si>
  <si>
    <t>羽曳が丘四丁目１８番３号</t>
  </si>
  <si>
    <t>072-931-2355</t>
  </si>
  <si>
    <t>米永　まち子</t>
  </si>
  <si>
    <t>短期入所事業所キョウＣｏｅｕｒ－クル－</t>
  </si>
  <si>
    <t>6078412</t>
  </si>
  <si>
    <t>御陵四丁野町２１－５６</t>
  </si>
  <si>
    <t>075-406-7389</t>
  </si>
  <si>
    <t>075-585-7233</t>
  </si>
  <si>
    <t>株式会社キョウクル</t>
  </si>
  <si>
    <t>清水　康克</t>
  </si>
  <si>
    <t>久保　弘司</t>
  </si>
  <si>
    <t>ガイドヘルプステーションライトハウス朱雀</t>
  </si>
  <si>
    <t>6048434</t>
  </si>
  <si>
    <t>西ノ京新建町３番地</t>
  </si>
  <si>
    <t>075-803-1739</t>
  </si>
  <si>
    <t>075-803-1738</t>
  </si>
  <si>
    <t>個票1</t>
    <rPh sb="0" eb="2">
      <t>コヒョウ</t>
    </rPh>
    <phoneticPr fontId="1"/>
  </si>
  <si>
    <t>個票2</t>
    <rPh sb="0" eb="2">
      <t>コヒョウ</t>
    </rPh>
    <phoneticPr fontId="1"/>
  </si>
  <si>
    <t>個票3</t>
    <rPh sb="0" eb="2">
      <t>コヒョウ</t>
    </rPh>
    <phoneticPr fontId="1"/>
  </si>
  <si>
    <t>個票4</t>
    <rPh sb="0" eb="2">
      <t>コヒョウ</t>
    </rPh>
    <phoneticPr fontId="1"/>
  </si>
  <si>
    <t>個票5</t>
    <rPh sb="0" eb="2">
      <t>コヒョウ</t>
    </rPh>
    <phoneticPr fontId="1"/>
  </si>
  <si>
    <t>個票6</t>
    <rPh sb="0" eb="2">
      <t>コヒョウ</t>
    </rPh>
    <phoneticPr fontId="1"/>
  </si>
  <si>
    <t>個票7</t>
    <rPh sb="0" eb="2">
      <t>コヒョウ</t>
    </rPh>
    <phoneticPr fontId="1"/>
  </si>
  <si>
    <t>個票8</t>
    <rPh sb="0" eb="2">
      <t>コヒョウ</t>
    </rPh>
    <phoneticPr fontId="1"/>
  </si>
  <si>
    <t>個票9</t>
    <rPh sb="0" eb="2">
      <t>コヒョウ</t>
    </rPh>
    <phoneticPr fontId="1"/>
  </si>
  <si>
    <t>個票10</t>
    <rPh sb="0" eb="2">
      <t>コヒョウ</t>
    </rPh>
    <phoneticPr fontId="1"/>
  </si>
  <si>
    <t>個票11</t>
    <rPh sb="0" eb="2">
      <t>コヒョウ</t>
    </rPh>
    <phoneticPr fontId="1"/>
  </si>
  <si>
    <t>個票12</t>
    <rPh sb="0" eb="2">
      <t>コヒョウ</t>
    </rPh>
    <phoneticPr fontId="1"/>
  </si>
  <si>
    <t>個票13</t>
    <rPh sb="0" eb="2">
      <t>コヒョウ</t>
    </rPh>
    <phoneticPr fontId="1"/>
  </si>
  <si>
    <t>個票14</t>
    <rPh sb="0" eb="2">
      <t>コヒョウ</t>
    </rPh>
    <phoneticPr fontId="1"/>
  </si>
  <si>
    <t>個票15</t>
    <rPh sb="0" eb="2">
      <t>コヒョウ</t>
    </rPh>
    <phoneticPr fontId="1"/>
  </si>
  <si>
    <t>個票16</t>
    <rPh sb="0" eb="2">
      <t>コヒョウ</t>
    </rPh>
    <phoneticPr fontId="1"/>
  </si>
  <si>
    <t>個票17</t>
    <rPh sb="0" eb="2">
      <t>コヒョウ</t>
    </rPh>
    <phoneticPr fontId="1"/>
  </si>
  <si>
    <t>個票18</t>
    <rPh sb="0" eb="2">
      <t>コヒョウ</t>
    </rPh>
    <phoneticPr fontId="1"/>
  </si>
  <si>
    <t>個票19</t>
    <rPh sb="0" eb="2">
      <t>コヒョウ</t>
    </rPh>
    <phoneticPr fontId="1"/>
  </si>
  <si>
    <t>個票20</t>
    <rPh sb="0" eb="2">
      <t>コヒョウ</t>
    </rPh>
    <phoneticPr fontId="1"/>
  </si>
  <si>
    <t>個票21</t>
    <rPh sb="0" eb="2">
      <t>コヒョウ</t>
    </rPh>
    <phoneticPr fontId="1"/>
  </si>
  <si>
    <t>個票22</t>
    <rPh sb="0" eb="2">
      <t>コヒョウ</t>
    </rPh>
    <phoneticPr fontId="1"/>
  </si>
  <si>
    <t>個票23</t>
    <rPh sb="0" eb="2">
      <t>コヒョウ</t>
    </rPh>
    <phoneticPr fontId="1"/>
  </si>
  <si>
    <t>個票24</t>
    <rPh sb="0" eb="2">
      <t>コヒョウ</t>
    </rPh>
    <phoneticPr fontId="1"/>
  </si>
  <si>
    <t>個票25</t>
    <rPh sb="0" eb="2">
      <t>コヒョウ</t>
    </rPh>
    <phoneticPr fontId="1"/>
  </si>
  <si>
    <t>個票26</t>
    <rPh sb="0" eb="2">
      <t>コヒョウ</t>
    </rPh>
    <phoneticPr fontId="1"/>
  </si>
  <si>
    <t>個票27</t>
    <rPh sb="0" eb="2">
      <t>コヒョウ</t>
    </rPh>
    <phoneticPr fontId="1"/>
  </si>
  <si>
    <t>個票28</t>
    <rPh sb="0" eb="2">
      <t>コヒョウ</t>
    </rPh>
    <phoneticPr fontId="1"/>
  </si>
  <si>
    <t>個票29</t>
    <rPh sb="0" eb="2">
      <t>コヒョウ</t>
    </rPh>
    <phoneticPr fontId="1"/>
  </si>
  <si>
    <t>個票30</t>
    <rPh sb="0" eb="2">
      <t>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</si>
</sst>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0"/>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rgb="FFFF0000"/>
      <name val="ＭＳ 明朝"/>
      <family val="1"/>
      <charset val="128"/>
    </font>
    <font>
      <sz val="11"/>
      <color rgb="FFFF0000"/>
      <name val="ＭＳ 明朝"/>
      <family val="1"/>
      <charset val="128"/>
    </font>
    <font>
      <b/>
      <u/>
      <sz val="10"/>
      <color theme="1"/>
      <name val="ＭＳ 明朝"/>
      <family val="1"/>
      <charset val="128"/>
    </font>
    <font>
      <b/>
      <sz val="11"/>
      <color theme="1"/>
      <name val="ＭＳ 明朝"/>
      <family val="1"/>
      <charset val="128"/>
    </font>
    <font>
      <sz val="10"/>
      <name val="ＭＳ 明朝"/>
      <family val="1"/>
      <charset val="128"/>
    </font>
    <font>
      <sz val="9"/>
      <name val="ＭＳ 明朝"/>
      <family val="1"/>
      <charset val="128"/>
    </font>
    <font>
      <u/>
      <sz val="10"/>
      <color theme="1"/>
      <name val="ＭＳ 明朝"/>
      <family val="1"/>
      <charset val="128"/>
    </font>
    <font>
      <sz val="8"/>
      <color theme="1"/>
      <name val="ＭＳ 明朝"/>
      <family val="1"/>
      <charset val="128"/>
    </font>
    <font>
      <sz val="11"/>
      <color theme="0"/>
      <name val="ＭＳ Ｐゴシック"/>
      <family val="3"/>
      <charset val="128"/>
      <scheme val="minor"/>
    </font>
    <font>
      <sz val="10"/>
      <color theme="1"/>
      <name val="ＭＳ Ｐゴシック"/>
      <family val="2"/>
      <charset val="128"/>
      <scheme val="minor"/>
    </font>
    <font>
      <b/>
      <sz val="10"/>
      <color theme="1"/>
      <name val="ＭＳ Ｐゴシック"/>
      <family val="2"/>
      <charset val="128"/>
      <scheme val="minor"/>
    </font>
    <font>
      <sz val="11"/>
      <name val="ＭＳ Ｐゴシック"/>
      <family val="3"/>
      <charset val="128"/>
      <scheme val="minor"/>
    </font>
    <font>
      <u/>
      <sz val="11"/>
      <name val="ＭＳ Ｐゴシック"/>
      <family val="3"/>
      <charset val="128"/>
      <scheme val="minor"/>
    </font>
    <font>
      <b/>
      <sz val="12"/>
      <color theme="1"/>
      <name val="ＭＳ Ｐゴシック"/>
      <family val="3"/>
      <charset val="128"/>
      <scheme val="minor"/>
    </font>
    <font>
      <b/>
      <sz val="16"/>
      <color rgb="FFFF0000"/>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4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38" fontId="0" fillId="0" borderId="1" xfId="1" applyFont="1" applyBorder="1">
      <alignment vertical="center"/>
    </xf>
    <xf numFmtId="38" fontId="0" fillId="0" borderId="19" xfId="1" applyFont="1" applyBorder="1">
      <alignment vertical="center"/>
    </xf>
    <xf numFmtId="38" fontId="0" fillId="0" borderId="20" xfId="1" applyFont="1" applyBorder="1">
      <alignment vertical="center"/>
    </xf>
    <xf numFmtId="38" fontId="0" fillId="0" borderId="21" xfId="1" applyFont="1" applyBorder="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xf>
    <xf numFmtId="0" fontId="5" fillId="0" borderId="2" xfId="0" applyFont="1" applyBorder="1" applyAlignment="1">
      <alignment vertical="center" shrinkToFit="1"/>
    </xf>
    <xf numFmtId="0" fontId="6" fillId="0" borderId="0" xfId="0" applyFont="1" applyBorder="1" applyAlignment="1">
      <alignment vertical="center" shrinkToFit="1"/>
    </xf>
    <xf numFmtId="0" fontId="5" fillId="0" borderId="0" xfId="0" applyFont="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13" fillId="0" borderId="0" xfId="0" applyFont="1" applyBorder="1" applyAlignment="1">
      <alignment horizontal="left" vertical="center" wrapText="1"/>
    </xf>
    <xf numFmtId="0" fontId="5" fillId="0" borderId="0" xfId="0" applyFont="1" applyAlignment="1">
      <alignment horizontal="right"/>
    </xf>
    <xf numFmtId="38" fontId="6" fillId="0" borderId="13" xfId="1" applyFont="1" applyFill="1" applyBorder="1" applyAlignment="1">
      <alignment vertical="center"/>
    </xf>
    <xf numFmtId="0" fontId="0" fillId="0" borderId="1" xfId="0" applyBorder="1" applyAlignment="1">
      <alignment horizontal="center" vertical="center"/>
    </xf>
    <xf numFmtId="0" fontId="0" fillId="0" borderId="19" xfId="0" applyBorder="1" applyAlignment="1">
      <alignment horizontal="center" vertical="center"/>
    </xf>
    <xf numFmtId="38" fontId="0" fillId="0" borderId="0" xfId="0" applyNumberFormat="1">
      <alignment vertical="center"/>
    </xf>
    <xf numFmtId="0" fontId="0" fillId="0" borderId="12" xfId="0" applyBorder="1" applyAlignment="1">
      <alignment horizontal="center" vertical="center"/>
    </xf>
    <xf numFmtId="38" fontId="0" fillId="0" borderId="12" xfId="1" applyFont="1" applyBorder="1">
      <alignment vertical="center"/>
    </xf>
    <xf numFmtId="38" fontId="0" fillId="0" borderId="13" xfId="1" applyFont="1" applyBorder="1">
      <alignment vertical="center"/>
    </xf>
    <xf numFmtId="0" fontId="0" fillId="0" borderId="22" xfId="0" applyBorder="1" applyAlignment="1">
      <alignment horizontal="center" vertical="center"/>
    </xf>
    <xf numFmtId="38" fontId="0" fillId="0" borderId="23" xfId="1" applyFont="1" applyBorder="1">
      <alignment vertical="center"/>
    </xf>
    <xf numFmtId="0" fontId="0" fillId="0" borderId="24" xfId="0" applyBorder="1" applyAlignment="1">
      <alignment horizontal="center" vertical="center"/>
    </xf>
    <xf numFmtId="38" fontId="0" fillId="0" borderId="25" xfId="1" applyFont="1" applyBorder="1">
      <alignment vertical="center"/>
    </xf>
    <xf numFmtId="176" fontId="0" fillId="0" borderId="1" xfId="0" applyNumberFormat="1" applyBorder="1">
      <alignment vertical="center"/>
    </xf>
    <xf numFmtId="0" fontId="0" fillId="0" borderId="9" xfId="0" applyBorder="1" applyAlignment="1">
      <alignment horizontal="center" vertical="center"/>
    </xf>
    <xf numFmtId="0" fontId="0" fillId="0" borderId="7" xfId="0" applyBorder="1" applyAlignment="1">
      <alignment horizontal="center" vertical="center"/>
    </xf>
    <xf numFmtId="38" fontId="0" fillId="0" borderId="12" xfId="1" applyFont="1" applyBorder="1" applyAlignment="1">
      <alignment horizontal="center" vertical="center"/>
    </xf>
    <xf numFmtId="0" fontId="0" fillId="0" borderId="0" xfId="0" applyAlignment="1">
      <alignment vertical="center" shrinkToFit="1"/>
    </xf>
    <xf numFmtId="176" fontId="0" fillId="0" borderId="1" xfId="0" applyNumberFormat="1" applyBorder="1" applyAlignment="1">
      <alignment vertical="center" shrinkToFit="1"/>
    </xf>
    <xf numFmtId="0" fontId="4" fillId="0" borderId="0" xfId="0" applyFont="1" applyAlignment="1">
      <alignment vertical="center" wrapText="1"/>
    </xf>
    <xf numFmtId="0" fontId="18" fillId="0" borderId="0" xfId="0" applyFont="1" applyAlignment="1">
      <alignment vertical="center"/>
    </xf>
    <xf numFmtId="0" fontId="0" fillId="2" borderId="0" xfId="0" applyFill="1" applyAlignment="1">
      <alignment horizontal="center" vertical="center"/>
    </xf>
    <xf numFmtId="0" fontId="16" fillId="0" borderId="0" xfId="0" applyFont="1">
      <alignment vertical="center"/>
    </xf>
    <xf numFmtId="0" fontId="16" fillId="0" borderId="0" xfId="0" applyNumberFormat="1" applyFont="1" applyAlignment="1"/>
    <xf numFmtId="14" fontId="16" fillId="0" borderId="0" xfId="0" applyNumberFormat="1" applyFont="1" applyAlignment="1"/>
    <xf numFmtId="0" fontId="16" fillId="0" borderId="0" xfId="0" applyFont="1" applyAlignment="1"/>
    <xf numFmtId="0" fontId="0" fillId="0" borderId="0" xfId="0" applyFill="1" applyAlignment="1">
      <alignment horizontal="center" vertical="center"/>
    </xf>
    <xf numFmtId="0" fontId="0" fillId="0" borderId="0" xfId="0" applyFill="1">
      <alignment vertical="center"/>
    </xf>
    <xf numFmtId="0" fontId="5" fillId="0" borderId="0" xfId="0" applyFont="1" applyBorder="1" applyAlignment="1">
      <alignment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Border="1" applyAlignment="1">
      <alignment vertical="center" shrinkToFit="1"/>
    </xf>
    <xf numFmtId="38" fontId="0" fillId="0" borderId="49" xfId="1" applyFont="1" applyBorder="1">
      <alignment vertical="center"/>
    </xf>
    <xf numFmtId="0" fontId="19" fillId="0" borderId="0" xfId="0" applyFont="1">
      <alignment vertical="center"/>
    </xf>
    <xf numFmtId="0" fontId="19" fillId="0" borderId="0" xfId="0" applyFont="1" applyAlignment="1">
      <alignment vertical="center" wrapText="1"/>
    </xf>
    <xf numFmtId="0" fontId="6" fillId="0" borderId="0" xfId="0" applyFont="1" applyBorder="1" applyAlignment="1">
      <alignment vertical="center" shrinkToFit="1"/>
    </xf>
    <xf numFmtId="0" fontId="5" fillId="0" borderId="0" xfId="0" applyFont="1" applyBorder="1" applyAlignment="1">
      <alignment vertical="center"/>
    </xf>
    <xf numFmtId="0" fontId="19" fillId="0" borderId="1" xfId="0" applyFont="1" applyBorder="1">
      <alignment vertical="center"/>
    </xf>
    <xf numFmtId="0" fontId="20" fillId="0" borderId="1" xfId="0" applyFont="1" applyBorder="1" applyAlignment="1">
      <alignment vertical="center" wrapText="1"/>
    </xf>
    <xf numFmtId="0" fontId="19" fillId="0" borderId="1" xfId="0" applyFont="1" applyBorder="1" applyAlignment="1">
      <alignment vertical="center" wrapText="1"/>
    </xf>
    <xf numFmtId="0" fontId="21" fillId="0" borderId="0" xfId="0" applyFont="1">
      <alignment vertical="center"/>
    </xf>
    <xf numFmtId="0" fontId="19" fillId="0" borderId="1" xfId="0" applyFont="1" applyBorder="1" applyAlignment="1">
      <alignment vertical="center" shrinkToFit="1"/>
    </xf>
    <xf numFmtId="0" fontId="5" fillId="0" borderId="0" xfId="0" applyFont="1" applyBorder="1" applyAlignment="1">
      <alignment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Border="1" applyAlignment="1">
      <alignment vertical="center" shrinkToFit="1"/>
    </xf>
    <xf numFmtId="0" fontId="0" fillId="0" borderId="1" xfId="0" applyBorder="1" applyAlignment="1">
      <alignment vertical="center" shrinkToFit="1"/>
    </xf>
    <xf numFmtId="38" fontId="0" fillId="0" borderId="1" xfId="1" applyFont="1" applyBorder="1" applyAlignment="1">
      <alignment vertical="center"/>
    </xf>
    <xf numFmtId="0" fontId="0" fillId="0" borderId="1" xfId="0" applyBorder="1" applyAlignment="1">
      <alignment vertical="center"/>
    </xf>
    <xf numFmtId="0" fontId="0" fillId="0" borderId="10" xfId="0" applyBorder="1" applyAlignment="1">
      <alignment vertical="center"/>
    </xf>
    <xf numFmtId="38" fontId="0" fillId="0" borderId="10" xfId="1" applyFont="1" applyBorder="1" applyAlignment="1">
      <alignment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38" fontId="0" fillId="0" borderId="27" xfId="1" applyFont="1" applyBorder="1" applyAlignment="1">
      <alignment vertical="center"/>
    </xf>
    <xf numFmtId="38" fontId="0" fillId="0" borderId="16" xfId="1" applyFont="1" applyBorder="1" applyAlignment="1">
      <alignment vertical="center"/>
    </xf>
    <xf numFmtId="38" fontId="0" fillId="0" borderId="48" xfId="1" applyFont="1" applyBorder="1" applyAlignment="1">
      <alignment vertical="center"/>
    </xf>
    <xf numFmtId="38" fontId="0" fillId="0" borderId="18" xfId="1" applyFont="1" applyBorder="1" applyAlignment="1">
      <alignment vertical="center"/>
    </xf>
    <xf numFmtId="0" fontId="0" fillId="3" borderId="1"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2" xfId="0" applyFill="1" applyBorder="1" applyAlignment="1">
      <alignment vertical="center"/>
    </xf>
    <xf numFmtId="0" fontId="0" fillId="3" borderId="0" xfId="0" applyFill="1"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textRotation="255"/>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1"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26" xfId="0" applyFont="1" applyBorder="1" applyAlignment="1">
      <alignment vertical="center" wrapText="1"/>
    </xf>
    <xf numFmtId="0" fontId="17" fillId="0" borderId="26" xfId="0" applyFont="1" applyBorder="1" applyAlignment="1">
      <alignment vertical="center" wrapText="1"/>
    </xf>
    <xf numFmtId="0" fontId="5" fillId="0" borderId="50" xfId="0"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8"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1" xfId="0" applyFont="1" applyBorder="1" applyAlignment="1">
      <alignment horizontal="left" vertical="center" wrapText="1"/>
    </xf>
    <xf numFmtId="0" fontId="8" fillId="0" borderId="0" xfId="0" applyFont="1" applyBorder="1" applyAlignment="1">
      <alignment horizontal="left" vertical="center" wrapText="1"/>
    </xf>
    <xf numFmtId="0" fontId="8" fillId="0" borderId="42"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38" fontId="5" fillId="0" borderId="46" xfId="0" applyNumberFormat="1" applyFont="1" applyBorder="1" applyAlignment="1">
      <alignment vertical="center"/>
    </xf>
    <xf numFmtId="38" fontId="5" fillId="0" borderId="44" xfId="0" applyNumberFormat="1" applyFont="1" applyBorder="1" applyAlignment="1">
      <alignment vertical="center"/>
    </xf>
    <xf numFmtId="38" fontId="5" fillId="0" borderId="47" xfId="0" applyNumberFormat="1" applyFont="1" applyBorder="1" applyAlignment="1">
      <alignment vertical="center"/>
    </xf>
    <xf numFmtId="0" fontId="4" fillId="0" borderId="0" xfId="0" applyFont="1" applyBorder="1" applyAlignment="1">
      <alignment vertical="center" shrinkToFit="1"/>
    </xf>
    <xf numFmtId="0" fontId="6" fillId="0" borderId="0" xfId="0" applyFont="1" applyBorder="1" applyAlignment="1">
      <alignment vertical="center" shrinkToFit="1"/>
    </xf>
    <xf numFmtId="38" fontId="5" fillId="0" borderId="25" xfId="1" applyFont="1" applyFill="1" applyBorder="1" applyAlignment="1">
      <alignment vertical="center" wrapText="1"/>
    </xf>
    <xf numFmtId="0" fontId="6" fillId="0" borderId="11" xfId="0" applyFont="1" applyBorder="1" applyAlignment="1">
      <alignment vertical="center"/>
    </xf>
    <xf numFmtId="38" fontId="15" fillId="2" borderId="11" xfId="1" applyFont="1" applyFill="1" applyBorder="1" applyAlignment="1">
      <alignment horizontal="left" vertical="center"/>
    </xf>
    <xf numFmtId="0" fontId="15" fillId="2" borderId="11" xfId="0" applyFont="1" applyFill="1" applyBorder="1" applyAlignment="1">
      <alignment horizontal="left" vertical="center"/>
    </xf>
    <xf numFmtId="38" fontId="5" fillId="2" borderId="1" xfId="1" applyFont="1" applyFill="1" applyBorder="1" applyAlignment="1">
      <alignment vertical="center"/>
    </xf>
    <xf numFmtId="38" fontId="6" fillId="2" borderId="1" xfId="1" applyFont="1" applyFill="1" applyBorder="1" applyAlignment="1">
      <alignment vertical="center"/>
    </xf>
    <xf numFmtId="38" fontId="6" fillId="2" borderId="29" xfId="1" applyFont="1" applyFill="1" applyBorder="1" applyAlignment="1">
      <alignment vertical="center"/>
    </xf>
    <xf numFmtId="0" fontId="4" fillId="0" borderId="0" xfId="0" applyFont="1" applyBorder="1" applyAlignment="1">
      <alignment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0" fontId="5" fillId="0" borderId="15" xfId="0" applyFont="1" applyBorder="1" applyAlignment="1">
      <alignment vertical="center"/>
    </xf>
    <xf numFmtId="0" fontId="6" fillId="0" borderId="27" xfId="0" applyFont="1" applyBorder="1" applyAlignment="1">
      <alignment vertical="center"/>
    </xf>
    <xf numFmtId="0" fontId="6" fillId="0" borderId="16" xfId="0" applyFont="1" applyBorder="1" applyAlignment="1">
      <alignment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5" fillId="0" borderId="2" xfId="0" applyFont="1" applyBorder="1" applyAlignment="1">
      <alignment vertical="center" wrapText="1"/>
    </xf>
    <xf numFmtId="0" fontId="5" fillId="0" borderId="0" xfId="0" applyFont="1" applyBorder="1" applyAlignment="1">
      <alignment vertical="center"/>
    </xf>
    <xf numFmtId="0" fontId="5" fillId="0" borderId="2" xfId="0" applyFont="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38" fontId="5" fillId="0" borderId="28" xfId="1" applyFont="1" applyBorder="1" applyAlignment="1">
      <alignment vertical="center" wrapText="1"/>
    </xf>
    <xf numFmtId="38" fontId="6" fillId="0" borderId="1" xfId="1" applyFont="1" applyBorder="1" applyAlignment="1">
      <alignment vertical="center"/>
    </xf>
    <xf numFmtId="0" fontId="7" fillId="0" borderId="1" xfId="0" applyFont="1" applyBorder="1" applyAlignment="1">
      <alignment vertical="center" wrapText="1"/>
    </xf>
    <xf numFmtId="0" fontId="7" fillId="0" borderId="10" xfId="0" applyFont="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5" fillId="0" borderId="1" xfId="0" applyFont="1" applyBorder="1" applyAlignment="1">
      <alignmen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5"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5" fillId="0" borderId="12" xfId="0" applyFont="1" applyBorder="1" applyAlignment="1">
      <alignment vertical="center" shrinkToFit="1"/>
    </xf>
    <xf numFmtId="0" fontId="0" fillId="0" borderId="11" xfId="0" applyBorder="1" applyAlignment="1">
      <alignment vertical="center" shrinkToFit="1"/>
    </xf>
    <xf numFmtId="0" fontId="5" fillId="0" borderId="11" xfId="0" applyFont="1" applyBorder="1" applyAlignment="1">
      <alignment vertical="center" shrinkToFit="1"/>
    </xf>
    <xf numFmtId="176" fontId="0" fillId="0" borderId="11" xfId="0" applyNumberFormat="1" applyBorder="1" applyAlignment="1">
      <alignment vertical="center" shrinkToFit="1"/>
    </xf>
    <xf numFmtId="176" fontId="0" fillId="0" borderId="13" xfId="0" applyNumberFormat="1" applyBorder="1" applyAlignment="1">
      <alignment vertical="center" shrinkToFi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horizontal="left" vertical="center" wrapText="1"/>
    </xf>
    <xf numFmtId="0" fontId="5" fillId="0" borderId="25" xfId="0" applyFont="1" applyBorder="1" applyAlignment="1">
      <alignment vertical="center"/>
    </xf>
    <xf numFmtId="0" fontId="6" fillId="0" borderId="31" xfId="0" applyFont="1" applyBorder="1" applyAlignment="1">
      <alignment vertical="center"/>
    </xf>
    <xf numFmtId="38" fontId="5" fillId="2" borderId="10" xfId="1" applyFont="1" applyFill="1" applyBorder="1" applyAlignment="1">
      <alignment vertical="center"/>
    </xf>
    <xf numFmtId="38" fontId="6" fillId="2" borderId="10" xfId="1" applyFont="1" applyFill="1" applyBorder="1" applyAlignment="1">
      <alignment vertical="center"/>
    </xf>
    <xf numFmtId="38" fontId="6" fillId="2" borderId="30" xfId="1" applyFont="1" applyFill="1" applyBorder="1" applyAlignment="1">
      <alignment vertical="center"/>
    </xf>
    <xf numFmtId="0" fontId="5" fillId="0" borderId="32" xfId="0" applyFont="1" applyBorder="1" applyAlignment="1">
      <alignment horizontal="center" vertical="center"/>
    </xf>
    <xf numFmtId="0" fontId="6" fillId="0" borderId="33" xfId="0" applyFont="1" applyBorder="1" applyAlignment="1">
      <alignment horizontal="center" vertical="center"/>
    </xf>
    <xf numFmtId="38" fontId="5" fillId="0" borderId="33" xfId="0" applyNumberFormat="1"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38" fontId="5" fillId="0" borderId="28" xfId="1" applyFont="1" applyBorder="1" applyAlignment="1">
      <alignment vertical="center"/>
    </xf>
    <xf numFmtId="38" fontId="6" fillId="0" borderId="29" xfId="1" applyFont="1" applyBorder="1" applyAlignment="1">
      <alignment vertical="center"/>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7" fillId="2" borderId="1" xfId="0" applyFont="1" applyFill="1" applyBorder="1" applyAlignment="1">
      <alignment vertical="center" wrapText="1"/>
    </xf>
    <xf numFmtId="0" fontId="7" fillId="2" borderId="10" xfId="0" applyFont="1" applyFill="1" applyBorder="1" applyAlignment="1">
      <alignment vertical="center" wrapText="1"/>
    </xf>
    <xf numFmtId="0" fontId="0" fillId="0" borderId="10" xfId="0" applyBorder="1" applyAlignment="1">
      <alignment horizontal="center" vertical="center"/>
    </xf>
    <xf numFmtId="0" fontId="0" fillId="0" borderId="1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130967</xdr:colOff>
      <xdr:row>13</xdr:row>
      <xdr:rowOff>23813</xdr:rowOff>
    </xdr:from>
    <xdr:to>
      <xdr:col>32</xdr:col>
      <xdr:colOff>273842</xdr:colOff>
      <xdr:row>16</xdr:row>
      <xdr:rowOff>107157</xdr:rowOff>
    </xdr:to>
    <xdr:sp macro="" textlink="">
      <xdr:nvSpPr>
        <xdr:cNvPr id="2" name="テキスト ボックス 1">
          <a:extLst>
            <a:ext uri="{FF2B5EF4-FFF2-40B4-BE49-F238E27FC236}">
              <a16:creationId xmlns:a16="http://schemas.microsoft.com/office/drawing/2014/main" id="{51B81F84-7855-4D29-A128-7A088443A296}"/>
            </a:ext>
          </a:extLst>
        </xdr:cNvPr>
        <xdr:cNvSpPr txBox="1"/>
      </xdr:nvSpPr>
      <xdr:spPr>
        <a:xfrm>
          <a:off x="6798467" y="3429001"/>
          <a:ext cx="2905125" cy="869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solidFill>
                <a:srgbClr val="FF0000"/>
              </a:solidFill>
              <a:latin typeface="+mn-ea"/>
              <a:ea typeface="+mn-ea"/>
            </a:rPr>
            <a:t>代表者名</a:t>
          </a:r>
          <a:r>
            <a:rPr kumimoji="1" lang="ja-JP" altLang="en-US" sz="1400" b="1">
              <a:solidFill>
                <a:srgbClr val="FF0000"/>
              </a:solidFill>
              <a:latin typeface="+mn-ea"/>
              <a:ea typeface="+mn-ea"/>
            </a:rPr>
            <a:t>も忘れず記載してください。</a:t>
          </a:r>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　例）　○○ヘルパー会社</a:t>
          </a:r>
          <a:endParaRPr kumimoji="1" lang="en-US" altLang="ja-JP" sz="1400" b="1">
            <a:solidFill>
              <a:srgbClr val="FF0000"/>
            </a:solidFill>
            <a:latin typeface="+mn-ea"/>
            <a:ea typeface="+mn-ea"/>
          </a:endParaRPr>
        </a:p>
        <a:p>
          <a:r>
            <a:rPr kumimoji="1" lang="ja-JP" altLang="en-US" sz="1400" b="1">
              <a:solidFill>
                <a:srgbClr val="FF0000"/>
              </a:solidFill>
              <a:latin typeface="+mn-ea"/>
              <a:ea typeface="+mn-ea"/>
            </a:rPr>
            <a:t>　　　　代表取締役　　京都　太郎</a:t>
          </a:r>
        </a:p>
      </xdr:txBody>
    </xdr:sp>
    <xdr:clientData/>
  </xdr:twoCellAnchor>
  <xdr:twoCellAnchor>
    <xdr:from>
      <xdr:col>28</xdr:col>
      <xdr:colOff>71438</xdr:colOff>
      <xdr:row>1</xdr:row>
      <xdr:rowOff>178593</xdr:rowOff>
    </xdr:from>
    <xdr:to>
      <xdr:col>36</xdr:col>
      <xdr:colOff>464344</xdr:colOff>
      <xdr:row>8</xdr:row>
      <xdr:rowOff>71437</xdr:rowOff>
    </xdr:to>
    <xdr:sp macro="" textlink="">
      <xdr:nvSpPr>
        <xdr:cNvPr id="4" name="テキスト ボックス 3">
          <a:extLst>
            <a:ext uri="{FF2B5EF4-FFF2-40B4-BE49-F238E27FC236}">
              <a16:creationId xmlns:a16="http://schemas.microsoft.com/office/drawing/2014/main" id="{8E2BB340-1A9D-477D-BF41-6BA3C07BEC91}"/>
            </a:ext>
          </a:extLst>
        </xdr:cNvPr>
        <xdr:cNvSpPr txBox="1"/>
      </xdr:nvSpPr>
      <xdr:spPr>
        <a:xfrm>
          <a:off x="6738938" y="440531"/>
          <a:ext cx="5917406" cy="1726406"/>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35</xdr:row>
      <xdr:rowOff>66675</xdr:rowOff>
    </xdr:from>
    <xdr:to>
      <xdr:col>7</xdr:col>
      <xdr:colOff>447675</xdr:colOff>
      <xdr:row>42</xdr:row>
      <xdr:rowOff>47625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09600" y="5419725"/>
          <a:ext cx="6905625" cy="1181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このシートは，「個票１～９」に入力した内容が自動的に反映されますので，</a:t>
          </a:r>
          <a:endParaRPr kumimoji="1" lang="en-US" altLang="ja-JP" sz="1600"/>
        </a:p>
        <a:p>
          <a:pPr algn="ctr"/>
          <a:r>
            <a:rPr kumimoji="1" lang="ja-JP" altLang="en-US" sz="1600"/>
            <a:t>直接の入力はできません。</a:t>
          </a:r>
        </a:p>
      </xdr:txBody>
    </xdr:sp>
    <xdr:clientData/>
  </xdr:twoCellAnchor>
  <xdr:twoCellAnchor>
    <xdr:from>
      <xdr:col>13</xdr:col>
      <xdr:colOff>232019</xdr:colOff>
      <xdr:row>2</xdr:row>
      <xdr:rowOff>73269</xdr:rowOff>
    </xdr:from>
    <xdr:to>
      <xdr:col>19</xdr:col>
      <xdr:colOff>36635</xdr:colOff>
      <xdr:row>8</xdr:row>
      <xdr:rowOff>280866</xdr:rowOff>
    </xdr:to>
    <xdr:sp macro="" textlink="">
      <xdr:nvSpPr>
        <xdr:cNvPr id="5" name="テキスト ボックス 4">
          <a:extLst>
            <a:ext uri="{FF2B5EF4-FFF2-40B4-BE49-F238E27FC236}">
              <a16:creationId xmlns:a16="http://schemas.microsoft.com/office/drawing/2014/main" id="{A2AF7B5C-D554-4CD0-B6C5-A28AD260DF3F}"/>
            </a:ext>
          </a:extLst>
        </xdr:cNvPr>
        <xdr:cNvSpPr txBox="1"/>
      </xdr:nvSpPr>
      <xdr:spPr>
        <a:xfrm>
          <a:off x="11552115" y="818173"/>
          <a:ext cx="3907693" cy="2369039"/>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3114675" y="4267200"/>
          <a:ext cx="8096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3581400" y="93345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xdr:row>
      <xdr:rowOff>0</xdr:rowOff>
    </xdr:from>
    <xdr:to>
      <xdr:col>42</xdr:col>
      <xdr:colOff>3907693</xdr:colOff>
      <xdr:row>10</xdr:row>
      <xdr:rowOff>66675</xdr:rowOff>
    </xdr:to>
    <xdr:sp macro="" textlink="">
      <xdr:nvSpPr>
        <xdr:cNvPr id="4" name="テキスト ボックス 3">
          <a:extLst>
            <a:ext uri="{FF2B5EF4-FFF2-40B4-BE49-F238E27FC236}">
              <a16:creationId xmlns:a16="http://schemas.microsoft.com/office/drawing/2014/main" id="{1BA27103-2836-46C0-8DA6-275CE5C4E49F}"/>
            </a:ext>
          </a:extLst>
        </xdr:cNvPr>
        <xdr:cNvSpPr txBox="1"/>
      </xdr:nvSpPr>
      <xdr:spPr>
        <a:xfrm>
          <a:off x="8372475" y="533400"/>
          <a:ext cx="3907693" cy="220027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42</xdr:col>
      <xdr:colOff>19050</xdr:colOff>
      <xdr:row>41</xdr:row>
      <xdr:rowOff>190500</xdr:rowOff>
    </xdr:from>
    <xdr:ext cx="2114549" cy="892809"/>
    <xdr:sp macro="" textlink="">
      <xdr:nvSpPr>
        <xdr:cNvPr id="6" name="テキスト ボックス 5">
          <a:extLst>
            <a:ext uri="{FF2B5EF4-FFF2-40B4-BE49-F238E27FC236}">
              <a16:creationId xmlns:a16="http://schemas.microsoft.com/office/drawing/2014/main" id="{4013DEDF-10F1-44AA-B16E-152631536BAA}"/>
            </a:ext>
          </a:extLst>
        </xdr:cNvPr>
        <xdr:cNvSpPr txBox="1"/>
      </xdr:nvSpPr>
      <xdr:spPr>
        <a:xfrm>
          <a:off x="8391525" y="11125200"/>
          <a:ext cx="2114549" cy="89280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rgbClr val="FF0000"/>
              </a:solidFill>
            </a:rPr>
            <a:t>消費税抜き</a:t>
          </a:r>
          <a:r>
            <a:rPr kumimoji="1" lang="ja-JP" altLang="en-US" sz="1200" b="1">
              <a:solidFill>
                <a:sysClr val="windowText" lastClr="000000"/>
              </a:solidFill>
            </a:rPr>
            <a:t>の金額で記載して申請してください。</a:t>
          </a:r>
          <a:endParaRPr kumimoji="1" lang="en-US" altLang="ja-JP" sz="1200" b="1">
            <a:solidFill>
              <a:sysClr val="windowText" lastClr="000000"/>
            </a:solidFill>
          </a:endParaRPr>
        </a:p>
        <a:p>
          <a:r>
            <a:rPr kumimoji="1" lang="ja-JP" altLang="en-US" sz="1200" b="1" u="sng">
              <a:solidFill>
                <a:sysClr val="windowText" lastClr="000000"/>
              </a:solidFill>
            </a:rPr>
            <a:t>（補助対象経費に消費税を含めないこと）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DF53A5DA-3D34-47A2-BF26-7887090ED53C}"/>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FD3B0990-0F26-45E0-A065-4552896601AE}"/>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41</xdr:col>
      <xdr:colOff>190500</xdr:colOff>
      <xdr:row>41</xdr:row>
      <xdr:rowOff>219075</xdr:rowOff>
    </xdr:from>
    <xdr:to>
      <xdr:col>42</xdr:col>
      <xdr:colOff>2105970</xdr:colOff>
      <xdr:row>45</xdr:row>
      <xdr:rowOff>48465</xdr:rowOff>
    </xdr:to>
    <xdr:pic>
      <xdr:nvPicPr>
        <xdr:cNvPr id="4" name="図 3">
          <a:extLst>
            <a:ext uri="{FF2B5EF4-FFF2-40B4-BE49-F238E27FC236}">
              <a16:creationId xmlns:a16="http://schemas.microsoft.com/office/drawing/2014/main" id="{69B99DA3-AF9F-4517-A381-4F70A870183D}"/>
            </a:ext>
          </a:extLst>
        </xdr:cNvPr>
        <xdr:cNvPicPr>
          <a:picLocks noChangeAspect="1"/>
        </xdr:cNvPicPr>
      </xdr:nvPicPr>
      <xdr:blipFill>
        <a:blip xmlns:r="http://schemas.openxmlformats.org/officeDocument/2006/relationships" r:embed="rId1"/>
        <a:stretch>
          <a:fillRect/>
        </a:stretch>
      </xdr:blipFill>
      <xdr:spPr>
        <a:xfrm>
          <a:off x="8362950" y="11153775"/>
          <a:ext cx="2115495" cy="896190"/>
        </a:xfrm>
        <a:prstGeom prst="rect">
          <a:avLst/>
        </a:prstGeom>
      </xdr:spPr>
    </xdr:pic>
    <xdr:clientData/>
  </xdr:twoCellAnchor>
  <xdr:twoCellAnchor>
    <xdr:from>
      <xdr:col>42</xdr:col>
      <xdr:colOff>114300</xdr:colOff>
      <xdr:row>1</xdr:row>
      <xdr:rowOff>47625</xdr:rowOff>
    </xdr:from>
    <xdr:to>
      <xdr:col>42</xdr:col>
      <xdr:colOff>4021993</xdr:colOff>
      <xdr:row>9</xdr:row>
      <xdr:rowOff>152400</xdr:rowOff>
    </xdr:to>
    <xdr:sp macro="" textlink="">
      <xdr:nvSpPr>
        <xdr:cNvPr id="7" name="テキスト ボックス 6">
          <a:extLst>
            <a:ext uri="{FF2B5EF4-FFF2-40B4-BE49-F238E27FC236}">
              <a16:creationId xmlns:a16="http://schemas.microsoft.com/office/drawing/2014/main" id="{2AEE212A-BBEA-4682-A978-42746A3B9AD8}"/>
            </a:ext>
          </a:extLst>
        </xdr:cNvPr>
        <xdr:cNvSpPr txBox="1"/>
      </xdr:nvSpPr>
      <xdr:spPr>
        <a:xfrm>
          <a:off x="8486775" y="314325"/>
          <a:ext cx="3907693" cy="223837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A91B1AF8-3682-405D-A278-AB243741DA5B}"/>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6F1FD32-CA34-48AC-BACA-752322550018}"/>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0</xdr:colOff>
      <xdr:row>41</xdr:row>
      <xdr:rowOff>219075</xdr:rowOff>
    </xdr:from>
    <xdr:to>
      <xdr:col>42</xdr:col>
      <xdr:colOff>2115495</xdr:colOff>
      <xdr:row>45</xdr:row>
      <xdr:rowOff>48465</xdr:rowOff>
    </xdr:to>
    <xdr:pic>
      <xdr:nvPicPr>
        <xdr:cNvPr id="4" name="図 3">
          <a:extLst>
            <a:ext uri="{FF2B5EF4-FFF2-40B4-BE49-F238E27FC236}">
              <a16:creationId xmlns:a16="http://schemas.microsoft.com/office/drawing/2014/main" id="{51170D5A-F438-48C9-8C74-3DC40D28671E}"/>
            </a:ext>
          </a:extLst>
        </xdr:cNvPr>
        <xdr:cNvPicPr>
          <a:picLocks noChangeAspect="1"/>
        </xdr:cNvPicPr>
      </xdr:nvPicPr>
      <xdr:blipFill>
        <a:blip xmlns:r="http://schemas.openxmlformats.org/officeDocument/2006/relationships" r:embed="rId1"/>
        <a:stretch>
          <a:fillRect/>
        </a:stretch>
      </xdr:blipFill>
      <xdr:spPr>
        <a:xfrm>
          <a:off x="8372475" y="11153775"/>
          <a:ext cx="2115495" cy="896190"/>
        </a:xfrm>
        <a:prstGeom prst="rect">
          <a:avLst/>
        </a:prstGeom>
      </xdr:spPr>
    </xdr:pic>
    <xdr:clientData/>
  </xdr:twoCellAnchor>
  <xdr:twoCellAnchor>
    <xdr:from>
      <xdr:col>42</xdr:col>
      <xdr:colOff>0</xdr:colOff>
      <xdr:row>2</xdr:row>
      <xdr:rowOff>0</xdr:rowOff>
    </xdr:from>
    <xdr:to>
      <xdr:col>42</xdr:col>
      <xdr:colOff>3907693</xdr:colOff>
      <xdr:row>10</xdr:row>
      <xdr:rowOff>104775</xdr:rowOff>
    </xdr:to>
    <xdr:sp macro="" textlink="">
      <xdr:nvSpPr>
        <xdr:cNvPr id="5" name="テキスト ボックス 4">
          <a:extLst>
            <a:ext uri="{FF2B5EF4-FFF2-40B4-BE49-F238E27FC236}">
              <a16:creationId xmlns:a16="http://schemas.microsoft.com/office/drawing/2014/main" id="{E034C8A4-8D99-4945-A574-471C7C5B4D8B}"/>
            </a:ext>
          </a:extLst>
        </xdr:cNvPr>
        <xdr:cNvSpPr txBox="1"/>
      </xdr:nvSpPr>
      <xdr:spPr>
        <a:xfrm>
          <a:off x="8372475" y="533400"/>
          <a:ext cx="3907693" cy="223837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6D1AEEB0-A28C-4F1C-BB1C-183B65BB7EE8}"/>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59324820-808B-4D10-8BD4-2F4695204CD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38100</xdr:colOff>
      <xdr:row>42</xdr:row>
      <xdr:rowOff>19050</xdr:rowOff>
    </xdr:from>
    <xdr:to>
      <xdr:col>42</xdr:col>
      <xdr:colOff>2153595</xdr:colOff>
      <xdr:row>45</xdr:row>
      <xdr:rowOff>115140</xdr:rowOff>
    </xdr:to>
    <xdr:pic>
      <xdr:nvPicPr>
        <xdr:cNvPr id="4" name="図 3">
          <a:extLst>
            <a:ext uri="{FF2B5EF4-FFF2-40B4-BE49-F238E27FC236}">
              <a16:creationId xmlns:a16="http://schemas.microsoft.com/office/drawing/2014/main" id="{956B5F22-0CD2-42A1-A763-D77CCF6E984A}"/>
            </a:ext>
          </a:extLst>
        </xdr:cNvPr>
        <xdr:cNvPicPr>
          <a:picLocks noChangeAspect="1"/>
        </xdr:cNvPicPr>
      </xdr:nvPicPr>
      <xdr:blipFill>
        <a:blip xmlns:r="http://schemas.openxmlformats.org/officeDocument/2006/relationships" r:embed="rId1"/>
        <a:stretch>
          <a:fillRect/>
        </a:stretch>
      </xdr:blipFill>
      <xdr:spPr>
        <a:xfrm>
          <a:off x="8410575" y="11220450"/>
          <a:ext cx="2115495" cy="896190"/>
        </a:xfrm>
        <a:prstGeom prst="rect">
          <a:avLst/>
        </a:prstGeom>
      </xdr:spPr>
    </xdr:pic>
    <xdr:clientData/>
  </xdr:twoCellAnchor>
  <xdr:twoCellAnchor>
    <xdr:from>
      <xdr:col>42</xdr:col>
      <xdr:colOff>0</xdr:colOff>
      <xdr:row>2</xdr:row>
      <xdr:rowOff>0</xdr:rowOff>
    </xdr:from>
    <xdr:to>
      <xdr:col>42</xdr:col>
      <xdr:colOff>3907693</xdr:colOff>
      <xdr:row>10</xdr:row>
      <xdr:rowOff>171450</xdr:rowOff>
    </xdr:to>
    <xdr:sp macro="" textlink="">
      <xdr:nvSpPr>
        <xdr:cNvPr id="5" name="テキスト ボックス 4">
          <a:extLst>
            <a:ext uri="{FF2B5EF4-FFF2-40B4-BE49-F238E27FC236}">
              <a16:creationId xmlns:a16="http://schemas.microsoft.com/office/drawing/2014/main" id="{3B018F59-DD45-4A12-92D4-F8B32FBB59AF}"/>
            </a:ext>
          </a:extLst>
        </xdr:cNvPr>
        <xdr:cNvSpPr txBox="1"/>
      </xdr:nvSpPr>
      <xdr:spPr>
        <a:xfrm>
          <a:off x="8372475" y="533400"/>
          <a:ext cx="3907693" cy="230505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B4686EF9-34E8-4F16-B4BB-2BEE4F8BFCBA}"/>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BA4AC349-D58A-4271-9904-802810B93089}"/>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19050</xdr:colOff>
      <xdr:row>41</xdr:row>
      <xdr:rowOff>57150</xdr:rowOff>
    </xdr:from>
    <xdr:to>
      <xdr:col>42</xdr:col>
      <xdr:colOff>2134545</xdr:colOff>
      <xdr:row>44</xdr:row>
      <xdr:rowOff>153240</xdr:rowOff>
    </xdr:to>
    <xdr:pic>
      <xdr:nvPicPr>
        <xdr:cNvPr id="4" name="図 3">
          <a:extLst>
            <a:ext uri="{FF2B5EF4-FFF2-40B4-BE49-F238E27FC236}">
              <a16:creationId xmlns:a16="http://schemas.microsoft.com/office/drawing/2014/main" id="{B2E02066-B049-4B6E-93DA-0719632D823F}"/>
            </a:ext>
          </a:extLst>
        </xdr:cNvPr>
        <xdr:cNvPicPr>
          <a:picLocks noChangeAspect="1"/>
        </xdr:cNvPicPr>
      </xdr:nvPicPr>
      <xdr:blipFill>
        <a:blip xmlns:r="http://schemas.openxmlformats.org/officeDocument/2006/relationships" r:embed="rId1"/>
        <a:stretch>
          <a:fillRect/>
        </a:stretch>
      </xdr:blipFill>
      <xdr:spPr>
        <a:xfrm>
          <a:off x="8391525" y="10991850"/>
          <a:ext cx="2115495" cy="896190"/>
        </a:xfrm>
        <a:prstGeom prst="rect">
          <a:avLst/>
        </a:prstGeom>
      </xdr:spPr>
    </xdr:pic>
    <xdr:clientData/>
  </xdr:twoCellAnchor>
  <xdr:twoCellAnchor>
    <xdr:from>
      <xdr:col>42</xdr:col>
      <xdr:colOff>47625</xdr:colOff>
      <xdr:row>1</xdr:row>
      <xdr:rowOff>95249</xdr:rowOff>
    </xdr:from>
    <xdr:to>
      <xdr:col>42</xdr:col>
      <xdr:colOff>3955318</xdr:colOff>
      <xdr:row>9</xdr:row>
      <xdr:rowOff>180974</xdr:rowOff>
    </xdr:to>
    <xdr:sp macro="" textlink="">
      <xdr:nvSpPr>
        <xdr:cNvPr id="5" name="テキスト ボックス 4">
          <a:extLst>
            <a:ext uri="{FF2B5EF4-FFF2-40B4-BE49-F238E27FC236}">
              <a16:creationId xmlns:a16="http://schemas.microsoft.com/office/drawing/2014/main" id="{3EA19117-D536-4FD1-ABC7-6BCB5C1DEFDD}"/>
            </a:ext>
          </a:extLst>
        </xdr:cNvPr>
        <xdr:cNvSpPr txBox="1"/>
      </xdr:nvSpPr>
      <xdr:spPr>
        <a:xfrm>
          <a:off x="8420100" y="361949"/>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78076F10-E500-4B16-8A00-36B3B9691AE4}"/>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646088B4-ED8B-4E98-B666-653A1C4BAE20}"/>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76200</xdr:colOff>
      <xdr:row>40</xdr:row>
      <xdr:rowOff>219075</xdr:rowOff>
    </xdr:from>
    <xdr:to>
      <xdr:col>42</xdr:col>
      <xdr:colOff>2191695</xdr:colOff>
      <xdr:row>44</xdr:row>
      <xdr:rowOff>48465</xdr:rowOff>
    </xdr:to>
    <xdr:pic>
      <xdr:nvPicPr>
        <xdr:cNvPr id="4" name="図 3">
          <a:extLst>
            <a:ext uri="{FF2B5EF4-FFF2-40B4-BE49-F238E27FC236}">
              <a16:creationId xmlns:a16="http://schemas.microsoft.com/office/drawing/2014/main" id="{AD34729A-1F11-4DB0-9E79-2F524E60EAF7}"/>
            </a:ext>
          </a:extLst>
        </xdr:cNvPr>
        <xdr:cNvPicPr>
          <a:picLocks noChangeAspect="1"/>
        </xdr:cNvPicPr>
      </xdr:nvPicPr>
      <xdr:blipFill>
        <a:blip xmlns:r="http://schemas.openxmlformats.org/officeDocument/2006/relationships" r:embed="rId1"/>
        <a:stretch>
          <a:fillRect/>
        </a:stretch>
      </xdr:blipFill>
      <xdr:spPr>
        <a:xfrm>
          <a:off x="8448675" y="10887075"/>
          <a:ext cx="2115495" cy="896190"/>
        </a:xfrm>
        <a:prstGeom prst="rect">
          <a:avLst/>
        </a:prstGeom>
      </xdr:spPr>
    </xdr:pic>
    <xdr:clientData/>
  </xdr:twoCellAnchor>
  <xdr:twoCellAnchor>
    <xdr:from>
      <xdr:col>42</xdr:col>
      <xdr:colOff>38100</xdr:colOff>
      <xdr:row>1</xdr:row>
      <xdr:rowOff>0</xdr:rowOff>
    </xdr:from>
    <xdr:to>
      <xdr:col>42</xdr:col>
      <xdr:colOff>3945793</xdr:colOff>
      <xdr:row>9</xdr:row>
      <xdr:rowOff>76200</xdr:rowOff>
    </xdr:to>
    <xdr:sp macro="" textlink="">
      <xdr:nvSpPr>
        <xdr:cNvPr id="5" name="テキスト ボックス 4">
          <a:extLst>
            <a:ext uri="{FF2B5EF4-FFF2-40B4-BE49-F238E27FC236}">
              <a16:creationId xmlns:a16="http://schemas.microsoft.com/office/drawing/2014/main" id="{0A5C0AE8-A23C-4CDD-A28B-8E25E2E4A8F4}"/>
            </a:ext>
          </a:extLst>
        </xdr:cNvPr>
        <xdr:cNvSpPr txBox="1"/>
      </xdr:nvSpPr>
      <xdr:spPr>
        <a:xfrm>
          <a:off x="8410575" y="266700"/>
          <a:ext cx="3907693" cy="220980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F6BA7DF9-A114-4D3C-961A-7CA225D14E19}"/>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059252B8-09C4-40DB-B0FD-E90A8F4BE8A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38100</xdr:colOff>
      <xdr:row>41</xdr:row>
      <xdr:rowOff>152400</xdr:rowOff>
    </xdr:from>
    <xdr:to>
      <xdr:col>42</xdr:col>
      <xdr:colOff>2153595</xdr:colOff>
      <xdr:row>44</xdr:row>
      <xdr:rowOff>248490</xdr:rowOff>
    </xdr:to>
    <xdr:pic>
      <xdr:nvPicPr>
        <xdr:cNvPr id="4" name="図 3">
          <a:extLst>
            <a:ext uri="{FF2B5EF4-FFF2-40B4-BE49-F238E27FC236}">
              <a16:creationId xmlns:a16="http://schemas.microsoft.com/office/drawing/2014/main" id="{9C6E4A2A-4640-43EA-BA54-3665346E2A2E}"/>
            </a:ext>
          </a:extLst>
        </xdr:cNvPr>
        <xdr:cNvPicPr>
          <a:picLocks noChangeAspect="1"/>
        </xdr:cNvPicPr>
      </xdr:nvPicPr>
      <xdr:blipFill>
        <a:blip xmlns:r="http://schemas.openxmlformats.org/officeDocument/2006/relationships" r:embed="rId1"/>
        <a:stretch>
          <a:fillRect/>
        </a:stretch>
      </xdr:blipFill>
      <xdr:spPr>
        <a:xfrm>
          <a:off x="8410575" y="11087100"/>
          <a:ext cx="2115495" cy="896190"/>
        </a:xfrm>
        <a:prstGeom prst="rect">
          <a:avLst/>
        </a:prstGeom>
      </xdr:spPr>
    </xdr:pic>
    <xdr:clientData/>
  </xdr:twoCellAnchor>
  <xdr:twoCellAnchor>
    <xdr:from>
      <xdr:col>42</xdr:col>
      <xdr:colOff>95250</xdr:colOff>
      <xdr:row>1</xdr:row>
      <xdr:rowOff>95250</xdr:rowOff>
    </xdr:from>
    <xdr:to>
      <xdr:col>42</xdr:col>
      <xdr:colOff>4002943</xdr:colOff>
      <xdr:row>9</xdr:row>
      <xdr:rowOff>228600</xdr:rowOff>
    </xdr:to>
    <xdr:sp macro="" textlink="">
      <xdr:nvSpPr>
        <xdr:cNvPr id="5" name="テキスト ボックス 4">
          <a:extLst>
            <a:ext uri="{FF2B5EF4-FFF2-40B4-BE49-F238E27FC236}">
              <a16:creationId xmlns:a16="http://schemas.microsoft.com/office/drawing/2014/main" id="{35326CB8-940C-4008-A36F-BD9382423A5B}"/>
            </a:ext>
          </a:extLst>
        </xdr:cNvPr>
        <xdr:cNvSpPr txBox="1"/>
      </xdr:nvSpPr>
      <xdr:spPr>
        <a:xfrm>
          <a:off x="8467725" y="361950"/>
          <a:ext cx="3907693" cy="226695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13916E6A-7054-4F89-934C-C33060288D89}"/>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51913C75-0A4A-4A1F-A6CD-97A6BA0BAD30}"/>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0</xdr:colOff>
      <xdr:row>41</xdr:row>
      <xdr:rowOff>104775</xdr:rowOff>
    </xdr:from>
    <xdr:to>
      <xdr:col>42</xdr:col>
      <xdr:colOff>2115495</xdr:colOff>
      <xdr:row>44</xdr:row>
      <xdr:rowOff>200865</xdr:rowOff>
    </xdr:to>
    <xdr:pic>
      <xdr:nvPicPr>
        <xdr:cNvPr id="4" name="図 3">
          <a:extLst>
            <a:ext uri="{FF2B5EF4-FFF2-40B4-BE49-F238E27FC236}">
              <a16:creationId xmlns:a16="http://schemas.microsoft.com/office/drawing/2014/main" id="{A4B83479-FFE5-40BD-B70E-1DD5BA2F948D}"/>
            </a:ext>
          </a:extLst>
        </xdr:cNvPr>
        <xdr:cNvPicPr>
          <a:picLocks noChangeAspect="1"/>
        </xdr:cNvPicPr>
      </xdr:nvPicPr>
      <xdr:blipFill>
        <a:blip xmlns:r="http://schemas.openxmlformats.org/officeDocument/2006/relationships" r:embed="rId1"/>
        <a:stretch>
          <a:fillRect/>
        </a:stretch>
      </xdr:blipFill>
      <xdr:spPr>
        <a:xfrm>
          <a:off x="8372475" y="11039475"/>
          <a:ext cx="2115495" cy="896190"/>
        </a:xfrm>
        <a:prstGeom prst="rect">
          <a:avLst/>
        </a:prstGeom>
      </xdr:spPr>
    </xdr:pic>
    <xdr:clientData/>
  </xdr:twoCellAnchor>
  <xdr:twoCellAnchor>
    <xdr:from>
      <xdr:col>42</xdr:col>
      <xdr:colOff>0</xdr:colOff>
      <xdr:row>1</xdr:row>
      <xdr:rowOff>0</xdr:rowOff>
    </xdr:from>
    <xdr:to>
      <xdr:col>42</xdr:col>
      <xdr:colOff>3907693</xdr:colOff>
      <xdr:row>9</xdr:row>
      <xdr:rowOff>57150</xdr:rowOff>
    </xdr:to>
    <xdr:sp macro="" textlink="">
      <xdr:nvSpPr>
        <xdr:cNvPr id="5" name="テキスト ボックス 4">
          <a:extLst>
            <a:ext uri="{FF2B5EF4-FFF2-40B4-BE49-F238E27FC236}">
              <a16:creationId xmlns:a16="http://schemas.microsoft.com/office/drawing/2014/main" id="{009077F5-366D-4930-AFFD-18282DB9FD34}"/>
            </a:ext>
          </a:extLst>
        </xdr:cNvPr>
        <xdr:cNvSpPr txBox="1"/>
      </xdr:nvSpPr>
      <xdr:spPr>
        <a:xfrm>
          <a:off x="8372475" y="266700"/>
          <a:ext cx="3907693" cy="219075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306E3A31-5C1B-47CE-836B-B620098AA497}"/>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CF188E5-F34E-4405-B583-2771EA99335B}"/>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DB56B6C4-D7C7-4700-9974-5C14434A23C9}"/>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70607246-3555-46BB-AB5D-E59711936982}"/>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7CE9509C-92C4-4B65-A501-1729B994D4EA}"/>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D10293E5-1792-4B94-AB12-97F3B14F69C2}"/>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A73CE73F-D071-40A4-9B26-9246A5893B1A}"/>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3D41E6F0-9B2D-48D1-988C-CFFB1926B68A}"/>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913EEE3F-C825-4A29-9D64-9D585F722522}"/>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E5CE73C2-C6CE-46BC-B486-F67239219912}"/>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7F2917E3-D7D1-40E0-A8BA-B436C0DCD80E}"/>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E3A1D973-1BE8-4D7F-8F5B-959FFF2A66DA}"/>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02D85303-A6B8-44E6-8479-AA5EBDFE8200}"/>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B3042F4-E948-4DFF-873B-52BCA74F46EC}"/>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261D2362-8AC9-46DF-A127-C64B696D13D5}"/>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142096B7-66AC-4CED-B83C-DDDCF2949E47}"/>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858B6DA3-CF4C-4C31-B04D-C7DA60CBEE0F}"/>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D86012FE-3F0D-4450-898D-09187FD23C87}"/>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EC8FC88C-6D53-43BF-886D-65B9FFEDB173}"/>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3A79D863-C68B-4C49-AF76-FA55947D8898}"/>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2AAE6E91-8E17-4FA9-856A-36B16CAA5270}"/>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DF0E9470-0EEF-42C1-A80D-EA7515F7C42D}"/>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57EBA819-6D80-408E-94B6-C4A0DAC21438}"/>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BDC279BD-8FA2-4B7B-A1B6-820E1C69E87E}"/>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B275954F-38F0-4E90-82C9-CB7F97EC4B20}"/>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14EBC12C-342D-475F-B5C2-5311B3004EB8}"/>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C7E46CA1-2489-4FD6-81DD-2D84FD868393}"/>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E49073FE-A858-4175-B04A-6CC691D826D1}"/>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666202BE-359B-490F-B850-C4B47E268BCA}"/>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EC0B5DED-F16B-424B-B381-552FF0E70086}"/>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8DB5CF6A-1E3C-4AE1-913E-1EEE9C337897}"/>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EEFD50ED-B991-452E-869C-53888BD5A36E}"/>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84F1A5F1-E288-4503-BD16-B31A8AFB460C}"/>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ECD9C731-1365-4BCA-B123-CA13366B0AA1}"/>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DEA3D3D5-D942-40C9-AC7F-D44E14B1D10C}"/>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8C82DC05-20C7-4D39-A1CD-416015DCA112}"/>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E290CEA1-5A66-44FD-85B1-89279E093589}"/>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F3566486-C0D5-486A-A3F8-58D3D236296D}"/>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29D7D8D5-2B4F-46DB-8008-C533610002BD}"/>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1CFBE140-E459-415A-882B-21131FEE24BF}"/>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633FC21E-2710-4833-ACD6-A1693B200CF2}"/>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755575A0-6E56-4064-89B2-C5AF881A589D}"/>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925B3DF0-CBA5-4423-8BD0-507100A8B524}"/>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224FEBBA-C69B-40ED-900B-DCE07FAAE5E2}"/>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24DD4382-BADA-400D-AD6C-696A2205AD07}"/>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1C5612F3-463F-43D8-B2B1-258D98D6237E}"/>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1B7605C4-1726-4590-9ECC-801E51395FD5}"/>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9377FD0F-CD0C-442B-8B21-592B99C86CB7}"/>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6E229F1D-0F1A-4FDC-AD31-63AB35AFBB75}"/>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A36BACE3-C1BD-4D7B-8190-290E224B58CB}"/>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53D7B1EF-B87A-4F61-AB71-1CF7783FE932}"/>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7683FDE8-66FC-494B-A0E2-D200D27C57ED}"/>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EC5048C5-9180-443C-9FC0-811EDA7B4A20}"/>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0F39018A-802D-470E-941E-8BF2B740D1CA}"/>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CC4025A2-BF2A-4BE1-8A7E-95AF7E5C3E40}"/>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6CE8D43C-FD62-4DCF-B5CA-4088F53CBE01}"/>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F786C3FD-FE58-40F7-A70A-0FD7E3B62D5A}"/>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13EC5F27-C56E-483D-AE50-B88F99023382}"/>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17A131D0-E010-4D73-BF3F-33B7826B197B}"/>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CC4CAA60-28EE-4627-AA93-742B711BD524}"/>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8C2AC6F8-0C9A-40A8-A07B-1DBDF7B402B3}"/>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F7EF44E2-0250-439C-8F26-A4C59B413B42}"/>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BD6B8BA9-0A81-4244-8166-5F879FB1E24A}"/>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E4C85D1D-2674-4CDB-82FC-AA3955C838A5}"/>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0AB0BD16-C25F-40E9-830D-2407092041B4}"/>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7363B898-38B0-48F4-9574-29D9BC0AC14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2B4ECAC1-29BD-46F9-8052-332E67A9FE9B}"/>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C8FADF2C-7A2F-4FFB-9FC4-9CAA7F2B7B29}"/>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00DD9D03-9D6A-421A-9C48-1487B9E891BF}"/>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A53A9962-E038-4E68-9D3E-72DBD280C352}"/>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97B9FF70-7F8A-45FD-A39F-B6DBF8E9D818}"/>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6409D4F9-3628-48FE-BBD8-6447F743B6CB}"/>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BC461B6D-8D75-470B-A29E-AB7CC7E82771}"/>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E128A27-7116-482F-8885-264A9512C4B1}"/>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83242BC7-60A0-4D54-AEFC-4424D0011031}"/>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0CBFDC2F-67F2-4E25-BFFD-21A0C6D0693A}"/>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6BC737C6-6825-457F-911B-DD9A3318EBAD}"/>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9B639DE1-2F66-44C3-BDEE-B86368013243}"/>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F09E3ED7-8D6C-498C-B4C3-123D1E1DE8D0}"/>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AFED3E1E-9922-49CF-992B-3A096AC7E87D}"/>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667A1596-ABF2-4DB0-84FC-DF0D907A1853}"/>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A534E27-2132-4177-AF84-79806CC877F8}"/>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64CBFE52-85FD-4A14-93E9-039A12198E1D}"/>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3769CA63-F34A-4E17-AEDF-0EF3E1017FB1}"/>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AF4F13FD-3B10-444D-B347-CE3369550F62}"/>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DD1908E-32F6-48C9-8771-10E835A5BA97}"/>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114300</xdr:colOff>
      <xdr:row>41</xdr:row>
      <xdr:rowOff>9525</xdr:rowOff>
    </xdr:from>
    <xdr:to>
      <xdr:col>42</xdr:col>
      <xdr:colOff>2229795</xdr:colOff>
      <xdr:row>44</xdr:row>
      <xdr:rowOff>105615</xdr:rowOff>
    </xdr:to>
    <xdr:pic>
      <xdr:nvPicPr>
        <xdr:cNvPr id="4" name="図 3">
          <a:extLst>
            <a:ext uri="{FF2B5EF4-FFF2-40B4-BE49-F238E27FC236}">
              <a16:creationId xmlns:a16="http://schemas.microsoft.com/office/drawing/2014/main" id="{E20EF8C9-9611-4B97-8600-5291364C81C9}"/>
            </a:ext>
          </a:extLst>
        </xdr:cNvPr>
        <xdr:cNvPicPr>
          <a:picLocks noChangeAspect="1"/>
        </xdr:cNvPicPr>
      </xdr:nvPicPr>
      <xdr:blipFill>
        <a:blip xmlns:r="http://schemas.openxmlformats.org/officeDocument/2006/relationships" r:embed="rId1"/>
        <a:stretch>
          <a:fillRect/>
        </a:stretch>
      </xdr:blipFill>
      <xdr:spPr>
        <a:xfrm>
          <a:off x="8486775" y="10944225"/>
          <a:ext cx="2115495" cy="896190"/>
        </a:xfrm>
        <a:prstGeom prst="rect">
          <a:avLst/>
        </a:prstGeom>
      </xdr:spPr>
    </xdr:pic>
    <xdr:clientData/>
  </xdr:twoCellAnchor>
  <xdr:twoCellAnchor>
    <xdr:from>
      <xdr:col>42</xdr:col>
      <xdr:colOff>9525</xdr:colOff>
      <xdr:row>1</xdr:row>
      <xdr:rowOff>123825</xdr:rowOff>
    </xdr:from>
    <xdr:to>
      <xdr:col>42</xdr:col>
      <xdr:colOff>3917218</xdr:colOff>
      <xdr:row>9</xdr:row>
      <xdr:rowOff>209550</xdr:rowOff>
    </xdr:to>
    <xdr:sp macro="" textlink="">
      <xdr:nvSpPr>
        <xdr:cNvPr id="5" name="テキスト ボックス 4">
          <a:extLst>
            <a:ext uri="{FF2B5EF4-FFF2-40B4-BE49-F238E27FC236}">
              <a16:creationId xmlns:a16="http://schemas.microsoft.com/office/drawing/2014/main" id="{9D47092D-50D9-4E8B-91F9-51ECAFEA2AE8}"/>
            </a:ext>
          </a:extLst>
        </xdr:cNvPr>
        <xdr:cNvSpPr txBox="1"/>
      </xdr:nvSpPr>
      <xdr:spPr>
        <a:xfrm>
          <a:off x="8382000" y="390525"/>
          <a:ext cx="3907693" cy="2219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a:t>
          </a: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この様式は、</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令和５年５月８日以降に発生した経費</a:t>
          </a: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の申請用です。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令和５年４月１日～５月７日以前に発生した経費分</a:t>
          </a:r>
          <a:r>
            <a:rPr kumimoji="1" lang="en-US" altLang="ja-JP" sz="1800" b="1" i="0" u="dbl"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は別で専用の様式がございますので、そちらで作成してください。</a:t>
          </a:r>
          <a:endParaRPr kumimoji="1" lang="en-US" altLang="ja-JP" sz="1800" b="1" i="0" u="dbl"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133350</xdr:colOff>
      <xdr:row>24</xdr:row>
      <xdr:rowOff>133350</xdr:rowOff>
    </xdr:from>
    <xdr:to>
      <xdr:col>4</xdr:col>
      <xdr:colOff>685800</xdr:colOff>
      <xdr:row>31</xdr:row>
      <xdr:rowOff>114300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33350" y="4248150"/>
          <a:ext cx="6905625" cy="1181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352425</xdr:colOff>
      <xdr:row>0</xdr:row>
      <xdr:rowOff>123825</xdr:rowOff>
    </xdr:from>
    <xdr:to>
      <xdr:col>1</xdr:col>
      <xdr:colOff>1809750</xdr:colOff>
      <xdr:row>1</xdr:row>
      <xdr:rowOff>85725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52425" y="123825"/>
          <a:ext cx="4848225"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endParaRPr kumimoji="1" lang="en-US" altLang="ja-JP" sz="16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314325</xdr:colOff>
      <xdr:row>1</xdr:row>
      <xdr:rowOff>19050</xdr:rowOff>
    </xdr:from>
    <xdr:to>
      <xdr:col>3</xdr:col>
      <xdr:colOff>2200275</xdr:colOff>
      <xdr:row>7</xdr:row>
      <xdr:rowOff>161925</xdr:rowOff>
    </xdr:to>
    <xdr:sp macro="" textlink="">
      <xdr:nvSpPr>
        <xdr:cNvPr id="3" name="角丸四角形 1">
          <a:extLst>
            <a:ext uri="{FF2B5EF4-FFF2-40B4-BE49-F238E27FC236}">
              <a16:creationId xmlns:a16="http://schemas.microsoft.com/office/drawing/2014/main" id="{A97C8D1C-7AF1-4050-B251-BD3FB8688614}"/>
            </a:ext>
          </a:extLst>
        </xdr:cNvPr>
        <xdr:cNvSpPr/>
      </xdr:nvSpPr>
      <xdr:spPr>
        <a:xfrm>
          <a:off x="314325" y="190500"/>
          <a:ext cx="5162550"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138"/>
  <sheetViews>
    <sheetView showGridLines="0" tabSelected="1" view="pageBreakPreview" topLeftCell="A7" zoomScale="80" zoomScaleNormal="100" zoomScaleSheetLayoutView="100" zoomScalePageLayoutView="130" workbookViewId="0">
      <selection activeCell="A24" sqref="A24:N25"/>
    </sheetView>
  </sheetViews>
  <sheetFormatPr defaultRowHeight="13.5"/>
  <cols>
    <col min="1" max="28" width="3.125" customWidth="1"/>
  </cols>
  <sheetData>
    <row r="1" spans="1:28" ht="20.25" customHeight="1"/>
    <row r="2" spans="1:28" ht="20.25" customHeight="1">
      <c r="A2" t="s">
        <v>87</v>
      </c>
    </row>
    <row r="3" spans="1:28" ht="20.25" customHeight="1"/>
    <row r="4" spans="1:28" ht="20.25" customHeight="1"/>
    <row r="5" spans="1:28" ht="20.25" customHeight="1">
      <c r="U5" s="1" t="s">
        <v>91</v>
      </c>
      <c r="V5" s="48"/>
      <c r="W5" t="s">
        <v>90</v>
      </c>
      <c r="X5" s="48"/>
      <c r="Y5" t="s">
        <v>89</v>
      </c>
      <c r="Z5" s="48"/>
      <c r="AA5" s="1" t="s">
        <v>88</v>
      </c>
    </row>
    <row r="6" spans="1:28" ht="20.25" customHeight="1">
      <c r="U6" s="1"/>
      <c r="V6" s="53"/>
      <c r="W6" s="54"/>
      <c r="X6" s="53"/>
      <c r="Y6" s="54"/>
      <c r="Z6" s="53"/>
      <c r="AA6" s="1"/>
    </row>
    <row r="7" spans="1:28" ht="20.25" customHeight="1">
      <c r="U7" s="1"/>
      <c r="V7" s="53"/>
      <c r="W7" s="54"/>
      <c r="X7" s="53"/>
      <c r="Y7" s="54"/>
      <c r="Z7" s="53"/>
      <c r="AA7" s="1"/>
    </row>
    <row r="8" spans="1:28" ht="20.25" customHeight="1"/>
    <row r="9" spans="1:28" ht="20.25" customHeight="1">
      <c r="A9" s="96" t="s">
        <v>77</v>
      </c>
      <c r="B9" s="96"/>
      <c r="C9" s="96"/>
      <c r="D9" s="96"/>
      <c r="E9" s="96"/>
      <c r="F9" s="96"/>
      <c r="G9" s="96"/>
      <c r="H9" s="96"/>
      <c r="I9" s="96"/>
      <c r="J9" s="96"/>
      <c r="K9" s="96"/>
      <c r="L9" s="96"/>
      <c r="M9" s="96"/>
      <c r="N9" s="96"/>
      <c r="O9" s="96"/>
      <c r="P9" s="96"/>
      <c r="Q9" s="96"/>
      <c r="R9" s="96"/>
      <c r="S9" s="96"/>
      <c r="T9" s="96"/>
      <c r="U9" s="96"/>
      <c r="V9" s="96"/>
      <c r="W9" s="96"/>
      <c r="X9" s="96"/>
      <c r="Y9" s="96"/>
      <c r="Z9" s="96"/>
      <c r="AA9" s="96"/>
      <c r="AB9" s="96"/>
    </row>
    <row r="10" spans="1:28" ht="20.2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20.25" customHeight="1">
      <c r="A11" t="s">
        <v>80</v>
      </c>
    </row>
    <row r="12" spans="1:28" ht="20.25" customHeight="1">
      <c r="A12" s="98" t="s">
        <v>81</v>
      </c>
      <c r="B12" s="95" t="s">
        <v>79</v>
      </c>
      <c r="C12" s="95"/>
      <c r="D12" s="95"/>
      <c r="E12" s="95"/>
      <c r="F12" s="95"/>
      <c r="G12" s="95"/>
      <c r="H12" s="95"/>
      <c r="I12" s="95"/>
      <c r="J12" s="95"/>
      <c r="K12" s="95"/>
      <c r="L12" s="95"/>
      <c r="M12" s="95"/>
      <c r="N12" s="95"/>
      <c r="O12" s="95" t="s">
        <v>78</v>
      </c>
      <c r="P12" s="95"/>
      <c r="Q12" s="95"/>
      <c r="R12" s="95"/>
      <c r="S12" s="95"/>
      <c r="T12" s="95"/>
      <c r="U12" s="95"/>
      <c r="V12" s="95"/>
      <c r="W12" s="95"/>
      <c r="X12" s="95"/>
      <c r="Y12" s="95"/>
      <c r="Z12" s="95"/>
      <c r="AA12" s="95"/>
      <c r="AB12" s="75"/>
    </row>
    <row r="13" spans="1:28" ht="20.25" customHeight="1">
      <c r="A13" s="98"/>
      <c r="B13" s="86"/>
      <c r="C13" s="86"/>
      <c r="D13" s="86"/>
      <c r="E13" s="86"/>
      <c r="F13" s="86"/>
      <c r="G13" s="86"/>
      <c r="H13" s="86"/>
      <c r="I13" s="86"/>
      <c r="J13" s="86"/>
      <c r="K13" s="86"/>
      <c r="L13" s="86"/>
      <c r="M13" s="86"/>
      <c r="N13" s="86"/>
      <c r="O13" s="86"/>
      <c r="P13" s="87"/>
      <c r="Q13" s="87"/>
      <c r="R13" s="87"/>
      <c r="S13" s="87"/>
      <c r="T13" s="87"/>
      <c r="U13" s="87"/>
      <c r="V13" s="87"/>
      <c r="W13" s="87"/>
      <c r="X13" s="87"/>
      <c r="Y13" s="87"/>
      <c r="Z13" s="87"/>
      <c r="AA13" s="87"/>
      <c r="AB13" s="88"/>
    </row>
    <row r="14" spans="1:28" ht="20.25" customHeight="1">
      <c r="A14" s="98"/>
      <c r="B14" s="86"/>
      <c r="C14" s="86"/>
      <c r="D14" s="86"/>
      <c r="E14" s="86"/>
      <c r="F14" s="86"/>
      <c r="G14" s="86"/>
      <c r="H14" s="86"/>
      <c r="I14" s="86"/>
      <c r="J14" s="86"/>
      <c r="K14" s="86"/>
      <c r="L14" s="86"/>
      <c r="M14" s="86"/>
      <c r="N14" s="86"/>
      <c r="O14" s="89"/>
      <c r="P14" s="90"/>
      <c r="Q14" s="90"/>
      <c r="R14" s="90"/>
      <c r="S14" s="90"/>
      <c r="T14" s="90"/>
      <c r="U14" s="90"/>
      <c r="V14" s="90"/>
      <c r="W14" s="90"/>
      <c r="X14" s="90"/>
      <c r="Y14" s="90"/>
      <c r="Z14" s="90"/>
      <c r="AA14" s="90"/>
      <c r="AB14" s="91"/>
    </row>
    <row r="15" spans="1:28" ht="20.25" customHeight="1">
      <c r="A15" s="98"/>
      <c r="B15" s="86"/>
      <c r="C15" s="86"/>
      <c r="D15" s="86"/>
      <c r="E15" s="86"/>
      <c r="F15" s="86"/>
      <c r="G15" s="86"/>
      <c r="H15" s="86"/>
      <c r="I15" s="86"/>
      <c r="J15" s="86"/>
      <c r="K15" s="86"/>
      <c r="L15" s="86"/>
      <c r="M15" s="86"/>
      <c r="N15" s="86"/>
      <c r="O15" s="89"/>
      <c r="P15" s="90"/>
      <c r="Q15" s="90"/>
      <c r="R15" s="90"/>
      <c r="S15" s="90"/>
      <c r="T15" s="90"/>
      <c r="U15" s="90"/>
      <c r="V15" s="90"/>
      <c r="W15" s="90"/>
      <c r="X15" s="90"/>
      <c r="Y15" s="90"/>
      <c r="Z15" s="90"/>
      <c r="AA15" s="90"/>
      <c r="AB15" s="91"/>
    </row>
    <row r="16" spans="1:28" ht="20.25" customHeight="1">
      <c r="A16" s="98"/>
      <c r="B16" s="86"/>
      <c r="C16" s="86"/>
      <c r="D16" s="86"/>
      <c r="E16" s="86"/>
      <c r="F16" s="86"/>
      <c r="G16" s="86"/>
      <c r="H16" s="86"/>
      <c r="I16" s="86"/>
      <c r="J16" s="86"/>
      <c r="K16" s="86"/>
      <c r="L16" s="86"/>
      <c r="M16" s="86"/>
      <c r="N16" s="86"/>
      <c r="O16" s="89"/>
      <c r="P16" s="90"/>
      <c r="Q16" s="90"/>
      <c r="R16" s="90"/>
      <c r="S16" s="90"/>
      <c r="T16" s="90"/>
      <c r="U16" s="90"/>
      <c r="V16" s="90"/>
      <c r="W16" s="90"/>
      <c r="X16" s="90"/>
      <c r="Y16" s="90"/>
      <c r="Z16" s="90"/>
      <c r="AA16" s="90"/>
      <c r="AB16" s="91"/>
    </row>
    <row r="17" spans="1:28" ht="20.25" customHeight="1">
      <c r="A17" s="98"/>
      <c r="B17" s="86"/>
      <c r="C17" s="86"/>
      <c r="D17" s="86"/>
      <c r="E17" s="86"/>
      <c r="F17" s="86"/>
      <c r="G17" s="86"/>
      <c r="H17" s="86"/>
      <c r="I17" s="86"/>
      <c r="J17" s="86"/>
      <c r="K17" s="86"/>
      <c r="L17" s="86"/>
      <c r="M17" s="86"/>
      <c r="N17" s="86"/>
      <c r="O17" s="92"/>
      <c r="P17" s="93"/>
      <c r="Q17" s="93"/>
      <c r="R17" s="93"/>
      <c r="S17" s="93"/>
      <c r="T17" s="93"/>
      <c r="U17" s="93"/>
      <c r="V17" s="93"/>
      <c r="W17" s="93"/>
      <c r="X17" s="93"/>
      <c r="Y17" s="93"/>
      <c r="Z17" s="93"/>
      <c r="AA17" s="93"/>
      <c r="AB17" s="94"/>
    </row>
    <row r="18" spans="1:28" ht="20.25" customHeight="1"/>
    <row r="19" spans="1:28" ht="20.25" customHeight="1">
      <c r="A19" s="97" t="s">
        <v>5333</v>
      </c>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row>
    <row r="20" spans="1:28" ht="20.25" customHeight="1">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row>
    <row r="21" spans="1:28" ht="20.25" customHeight="1">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row>
    <row r="22" spans="1:28" ht="20.25" customHeight="1"/>
    <row r="23" spans="1:28" ht="20.25" customHeight="1">
      <c r="A23" s="95" t="s">
        <v>82</v>
      </c>
      <c r="B23" s="95"/>
      <c r="C23" s="95"/>
      <c r="D23" s="95"/>
      <c r="E23" s="95"/>
      <c r="F23" s="95"/>
      <c r="G23" s="95"/>
      <c r="H23" s="95"/>
      <c r="I23" s="95"/>
      <c r="J23" s="95"/>
      <c r="K23" s="95"/>
      <c r="L23" s="95"/>
      <c r="M23" s="95"/>
      <c r="N23" s="95"/>
      <c r="O23" s="95" t="s">
        <v>64</v>
      </c>
      <c r="P23" s="95"/>
      <c r="Q23" s="95"/>
      <c r="R23" s="95"/>
      <c r="S23" s="95"/>
      <c r="T23" s="95"/>
      <c r="U23" s="95"/>
      <c r="V23" s="95"/>
      <c r="W23" s="95"/>
      <c r="X23" s="95"/>
      <c r="Y23" s="95"/>
      <c r="Z23" s="95"/>
      <c r="AA23" s="95"/>
      <c r="AB23" s="95"/>
    </row>
    <row r="24" spans="1:28" ht="20.25" customHeight="1">
      <c r="A24" s="73" t="s">
        <v>83</v>
      </c>
      <c r="B24" s="73"/>
      <c r="C24" s="73"/>
      <c r="D24" s="73"/>
      <c r="E24" s="73"/>
      <c r="F24" s="73"/>
      <c r="G24" s="73"/>
      <c r="H24" s="73"/>
      <c r="I24" s="73"/>
      <c r="J24" s="73"/>
      <c r="K24" s="73"/>
      <c r="L24" s="73"/>
      <c r="M24" s="73"/>
      <c r="N24" s="73"/>
      <c r="O24" s="74">
        <f ca="1">申請額一覧!I35*1000</f>
        <v>0</v>
      </c>
      <c r="P24" s="74"/>
      <c r="Q24" s="74"/>
      <c r="R24" s="74"/>
      <c r="S24" s="74"/>
      <c r="T24" s="74"/>
      <c r="U24" s="74"/>
      <c r="V24" s="74"/>
      <c r="W24" s="74"/>
      <c r="X24" s="74"/>
      <c r="Y24" s="74"/>
      <c r="Z24" s="74"/>
      <c r="AA24" s="74"/>
      <c r="AB24" s="74"/>
    </row>
    <row r="25" spans="1:28" ht="20.25" customHeight="1">
      <c r="A25" s="73"/>
      <c r="B25" s="73"/>
      <c r="C25" s="73"/>
      <c r="D25" s="73"/>
      <c r="E25" s="73"/>
      <c r="F25" s="73"/>
      <c r="G25" s="73"/>
      <c r="H25" s="73"/>
      <c r="I25" s="73"/>
      <c r="J25" s="73"/>
      <c r="K25" s="73"/>
      <c r="L25" s="73"/>
      <c r="M25" s="73"/>
      <c r="N25" s="73"/>
      <c r="O25" s="74"/>
      <c r="P25" s="74"/>
      <c r="Q25" s="74"/>
      <c r="R25" s="74"/>
      <c r="S25" s="74"/>
      <c r="T25" s="74"/>
      <c r="U25" s="74"/>
      <c r="V25" s="74"/>
      <c r="W25" s="74"/>
      <c r="X25" s="74"/>
      <c r="Y25" s="74"/>
      <c r="Z25" s="74"/>
      <c r="AA25" s="74"/>
      <c r="AB25" s="74"/>
    </row>
    <row r="26" spans="1:28" ht="20.25" customHeight="1">
      <c r="A26" s="75" t="s">
        <v>84</v>
      </c>
      <c r="B26" s="75"/>
      <c r="C26" s="75"/>
      <c r="D26" s="75"/>
      <c r="E26" s="75"/>
      <c r="F26" s="75"/>
      <c r="G26" s="75"/>
      <c r="H26" s="75"/>
      <c r="I26" s="75"/>
      <c r="J26" s="75"/>
      <c r="K26" s="75"/>
      <c r="L26" s="75"/>
      <c r="M26" s="75"/>
      <c r="N26" s="75"/>
      <c r="O26" s="74">
        <f ca="1">申請額一覧!L35*1000</f>
        <v>0</v>
      </c>
      <c r="P26" s="74"/>
      <c r="Q26" s="74"/>
      <c r="R26" s="74"/>
      <c r="S26" s="74"/>
      <c r="T26" s="74"/>
      <c r="U26" s="74"/>
      <c r="V26" s="74"/>
      <c r="W26" s="74"/>
      <c r="X26" s="74"/>
      <c r="Y26" s="74"/>
      <c r="Z26" s="74"/>
      <c r="AA26" s="74"/>
      <c r="AB26" s="74"/>
    </row>
    <row r="27" spans="1:28" ht="20.25" customHeight="1" thickBot="1">
      <c r="A27" s="76"/>
      <c r="B27" s="76"/>
      <c r="C27" s="76"/>
      <c r="D27" s="76"/>
      <c r="E27" s="76"/>
      <c r="F27" s="76"/>
      <c r="G27" s="76"/>
      <c r="H27" s="76"/>
      <c r="I27" s="76"/>
      <c r="J27" s="76"/>
      <c r="K27" s="76"/>
      <c r="L27" s="76"/>
      <c r="M27" s="76"/>
      <c r="N27" s="76"/>
      <c r="O27" s="77"/>
      <c r="P27" s="77"/>
      <c r="Q27" s="77"/>
      <c r="R27" s="77"/>
      <c r="S27" s="77"/>
      <c r="T27" s="77"/>
      <c r="U27" s="77"/>
      <c r="V27" s="77"/>
      <c r="W27" s="77"/>
      <c r="X27" s="77"/>
      <c r="Y27" s="77"/>
      <c r="Z27" s="77"/>
      <c r="AA27" s="77"/>
      <c r="AB27" s="77"/>
    </row>
    <row r="28" spans="1:28" ht="20.25" customHeight="1">
      <c r="A28" s="78" t="s">
        <v>85</v>
      </c>
      <c r="B28" s="79"/>
      <c r="C28" s="79"/>
      <c r="D28" s="79"/>
      <c r="E28" s="79"/>
      <c r="F28" s="79"/>
      <c r="G28" s="79"/>
      <c r="H28" s="79"/>
      <c r="I28" s="79"/>
      <c r="J28" s="79"/>
      <c r="K28" s="79"/>
      <c r="L28" s="79"/>
      <c r="M28" s="79"/>
      <c r="N28" s="79"/>
      <c r="O28" s="82">
        <f ca="1">O24+O26</f>
        <v>0</v>
      </c>
      <c r="P28" s="82"/>
      <c r="Q28" s="82"/>
      <c r="R28" s="82"/>
      <c r="S28" s="82"/>
      <c r="T28" s="82"/>
      <c r="U28" s="82"/>
      <c r="V28" s="82"/>
      <c r="W28" s="82"/>
      <c r="X28" s="82"/>
      <c r="Y28" s="82"/>
      <c r="Z28" s="82"/>
      <c r="AA28" s="82"/>
      <c r="AB28" s="83"/>
    </row>
    <row r="29" spans="1:28" ht="20.25" customHeight="1" thickBot="1">
      <c r="A29" s="80"/>
      <c r="B29" s="81"/>
      <c r="C29" s="81"/>
      <c r="D29" s="81"/>
      <c r="E29" s="81"/>
      <c r="F29" s="81"/>
      <c r="G29" s="81"/>
      <c r="H29" s="81"/>
      <c r="I29" s="81"/>
      <c r="J29" s="81"/>
      <c r="K29" s="81"/>
      <c r="L29" s="81"/>
      <c r="M29" s="81"/>
      <c r="N29" s="81"/>
      <c r="O29" s="84"/>
      <c r="P29" s="84"/>
      <c r="Q29" s="84"/>
      <c r="R29" s="84"/>
      <c r="S29" s="84"/>
      <c r="T29" s="84"/>
      <c r="U29" s="84"/>
      <c r="V29" s="84"/>
      <c r="W29" s="84"/>
      <c r="X29" s="84"/>
      <c r="Y29" s="84"/>
      <c r="Z29" s="84"/>
      <c r="AA29" s="84"/>
      <c r="AB29" s="85"/>
    </row>
    <row r="30" spans="1:28" ht="20.25" customHeight="1"/>
    <row r="31" spans="1:28" ht="20.25" customHeight="1">
      <c r="B31" t="s">
        <v>86</v>
      </c>
    </row>
    <row r="32" spans="1:28" ht="20.25" customHeight="1">
      <c r="B32" t="s">
        <v>5287</v>
      </c>
    </row>
    <row r="33" spans="2:3" ht="20.25" customHeight="1">
      <c r="B33" t="s">
        <v>5288</v>
      </c>
    </row>
    <row r="34" spans="2:3" ht="20.25" customHeight="1">
      <c r="B34" t="s">
        <v>5310</v>
      </c>
    </row>
    <row r="35" spans="2:3" ht="20.25" customHeight="1">
      <c r="B35" t="s">
        <v>5306</v>
      </c>
      <c r="C35" t="s">
        <v>5307</v>
      </c>
    </row>
    <row r="36" spans="2:3" ht="20.25" customHeight="1"/>
    <row r="37" spans="2:3" ht="20.25" customHeight="1"/>
    <row r="38" spans="2:3" ht="20.25" customHeight="1"/>
    <row r="39" spans="2:3" ht="20.25" customHeight="1"/>
    <row r="40" spans="2:3" ht="20.25" customHeight="1"/>
    <row r="41" spans="2:3" ht="20.25" customHeight="1"/>
    <row r="42" spans="2:3" ht="20.25" customHeight="1"/>
    <row r="43" spans="2:3" ht="20.25" customHeight="1"/>
    <row r="44" spans="2:3" ht="20.25" customHeight="1"/>
    <row r="45" spans="2:3" ht="20.25" customHeight="1"/>
    <row r="46" spans="2:3" ht="20.25" customHeight="1"/>
    <row r="47" spans="2:3" ht="20.25" customHeight="1"/>
    <row r="48" spans="2:3"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sheetData>
  <protectedRanges>
    <protectedRange sqref="B13:AB17" name="範囲2"/>
    <protectedRange sqref="U5:AA5" name="範囲1"/>
  </protectedRanges>
  <mergeCells count="15">
    <mergeCell ref="O13:AB17"/>
    <mergeCell ref="A23:N23"/>
    <mergeCell ref="O23:AB23"/>
    <mergeCell ref="A9:AB9"/>
    <mergeCell ref="A19:AB21"/>
    <mergeCell ref="O12:AB12"/>
    <mergeCell ref="B12:N12"/>
    <mergeCell ref="B13:N17"/>
    <mergeCell ref="A12:A17"/>
    <mergeCell ref="A24:N25"/>
    <mergeCell ref="O24:AB25"/>
    <mergeCell ref="A26:N27"/>
    <mergeCell ref="O26:AB27"/>
    <mergeCell ref="A28:N29"/>
    <mergeCell ref="O28:AB2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35"/>
  <sheetViews>
    <sheetView showGridLines="0" view="pageBreakPreview" zoomScale="78" zoomScaleNormal="100" zoomScaleSheetLayoutView="100" workbookViewId="0">
      <selection activeCell="N10" sqref="N10"/>
    </sheetView>
  </sheetViews>
  <sheetFormatPr defaultRowHeight="13.5"/>
  <cols>
    <col min="1" max="1" width="9.5" customWidth="1"/>
    <col min="2" max="2" width="13.5" customWidth="1"/>
    <col min="3" max="3" width="27" style="44" customWidth="1"/>
    <col min="4" max="4" width="18" style="44" customWidth="1"/>
  </cols>
  <sheetData>
    <row r="1" spans="1:13" ht="45" customHeight="1" thickBot="1">
      <c r="A1" s="67" t="s">
        <v>5332</v>
      </c>
      <c r="M1" s="1" t="s">
        <v>67</v>
      </c>
    </row>
    <row r="2" spans="1:13" s="2" customFormat="1">
      <c r="A2" s="95"/>
      <c r="B2" s="95" t="s">
        <v>2</v>
      </c>
      <c r="C2" s="112" t="s">
        <v>59</v>
      </c>
      <c r="D2" s="112" t="s">
        <v>60</v>
      </c>
      <c r="E2" s="104" t="s">
        <v>61</v>
      </c>
      <c r="F2" s="105"/>
      <c r="G2" s="105"/>
      <c r="H2" s="106"/>
      <c r="I2" s="106"/>
      <c r="J2" s="107" t="s">
        <v>65</v>
      </c>
      <c r="K2" s="108"/>
      <c r="L2" s="108"/>
      <c r="M2" s="99" t="s">
        <v>66</v>
      </c>
    </row>
    <row r="3" spans="1:13" s="2" customFormat="1" ht="14.25" thickBot="1">
      <c r="A3" s="95"/>
      <c r="B3" s="95"/>
      <c r="C3" s="112"/>
      <c r="D3" s="112"/>
      <c r="E3" s="101" t="s">
        <v>48</v>
      </c>
      <c r="F3" s="102"/>
      <c r="G3" s="102"/>
      <c r="H3" s="103"/>
      <c r="I3" s="103"/>
      <c r="J3" s="109"/>
      <c r="K3" s="110"/>
      <c r="L3" s="111"/>
      <c r="M3" s="100"/>
    </row>
    <row r="4" spans="1:13" s="2" customFormat="1">
      <c r="A4" s="95"/>
      <c r="B4" s="95"/>
      <c r="C4" s="112"/>
      <c r="D4" s="112"/>
      <c r="E4" s="113" t="s">
        <v>62</v>
      </c>
      <c r="F4" s="114"/>
      <c r="G4" s="33" t="s">
        <v>68</v>
      </c>
      <c r="H4" s="33" t="s">
        <v>63</v>
      </c>
      <c r="I4" s="36" t="s">
        <v>64</v>
      </c>
      <c r="J4" s="41" t="s">
        <v>62</v>
      </c>
      <c r="K4" s="42" t="s">
        <v>63</v>
      </c>
      <c r="L4" s="38" t="s">
        <v>64</v>
      </c>
      <c r="M4" s="100"/>
    </row>
    <row r="5" spans="1:13" ht="35.25" customHeight="1">
      <c r="A5" s="3" t="s">
        <v>7831</v>
      </c>
      <c r="B5" s="40" cm="1">
        <f t="array" aca="1" ref="B5" ca="1">INDIRECT(A5&amp;"!$L$3")</f>
        <v>0</v>
      </c>
      <c r="C5" s="45" t="str" cm="1">
        <f t="array" aca="1" ref="C5" ca="1">INDIRECT(A5&amp;"!$L$4")</f>
        <v/>
      </c>
      <c r="D5" s="45" cm="1">
        <f t="array" aca="1" ref="D5" ca="1">INDIRECT(A5&amp;"!$L$6")</f>
        <v>0</v>
      </c>
      <c r="E5" s="5" t="str">
        <f ca="1">IFERROR(VLOOKUP(D5,基準額表!$A$4:$E$24,3,FALSE),"")</f>
        <v/>
      </c>
      <c r="F5" s="6" t="str">
        <f ca="1">IFERROR(VLOOKUP(D5,基準額表!$A$4:$E$24,4,FALSE),"")</f>
        <v/>
      </c>
      <c r="G5" s="43" cm="1">
        <f t="array" aca="1" ref="G5" ca="1">INDIRECT(A5&amp;"!$L$22")</f>
        <v>0</v>
      </c>
      <c r="H5" s="34" cm="1">
        <f t="array" aca="1" ref="H5" ca="1">ROUNDDOWN(INDIRECT(A5&amp;"!$AE$56"),-3)/1000</f>
        <v>0</v>
      </c>
      <c r="I5" s="37">
        <f ca="1">IF(G5="④",MIN(F5,H5),MIN(E5,H5))</f>
        <v>0</v>
      </c>
      <c r="J5" s="35" t="str">
        <f ca="1">IFERROR(VLOOKUP(D5,基準額表!$A$4:$E$24,5,FALSE),"")</f>
        <v/>
      </c>
      <c r="K5" s="34" cm="1">
        <f t="array" aca="1" ref="K5" ca="1">ROUNDDOWN(INDIRECT(A5&amp;"!$AE$62"),-3)/1000</f>
        <v>0</v>
      </c>
      <c r="L5" s="39">
        <f ca="1">MIN(J5,K5)</f>
        <v>0</v>
      </c>
      <c r="M5" s="37">
        <f ca="1">I5+L5</f>
        <v>0</v>
      </c>
    </row>
    <row r="6" spans="1:13" ht="35.25" customHeight="1">
      <c r="A6" s="3" t="s">
        <v>7832</v>
      </c>
      <c r="B6" s="40" cm="1">
        <f t="array" aca="1" ref="B6" ca="1">INDIRECT(A6&amp;"!$L$3")</f>
        <v>0</v>
      </c>
      <c r="C6" s="45" t="str" cm="1">
        <f t="array" aca="1" ref="C6" ca="1">INDIRECT(A6&amp;"!$L$4")</f>
        <v/>
      </c>
      <c r="D6" s="45" cm="1">
        <f t="array" aca="1" ref="D6" ca="1">INDIRECT(A6&amp;"!$L$6")</f>
        <v>0</v>
      </c>
      <c r="E6" s="5" t="str">
        <f ca="1">IFERROR(VLOOKUP(D6,基準額表!$A$4:$E$24,3,FALSE),"")</f>
        <v/>
      </c>
      <c r="F6" s="6" t="str">
        <f ca="1">IFERROR(VLOOKUP(D6,基準額表!$A$4:$E$24,4,FALSE),"")</f>
        <v/>
      </c>
      <c r="G6" s="43" cm="1">
        <f t="array" aca="1" ref="G6" ca="1">INDIRECT(A6&amp;"!$L$22")</f>
        <v>0</v>
      </c>
      <c r="H6" s="34" cm="1">
        <f t="array" aca="1" ref="H6" ca="1">ROUNDDOWN(INDIRECT(A6&amp;"!$AE$56"),-3)/1000</f>
        <v>0</v>
      </c>
      <c r="I6" s="37">
        <f t="shared" ref="I6:I34" ca="1" si="0">IF(G6="④",MIN(F6,H6),MIN(E6,H6))</f>
        <v>0</v>
      </c>
      <c r="J6" s="35" t="str">
        <f ca="1">IFERROR(VLOOKUP(D6,基準額表!$A$4:$E$24,5,FALSE),"")</f>
        <v/>
      </c>
      <c r="K6" s="34" cm="1">
        <f t="array" aca="1" ref="K6" ca="1">ROUNDDOWN(INDIRECT(A6&amp;"!$AE$62"),-3)/1000</f>
        <v>0</v>
      </c>
      <c r="L6" s="39">
        <f t="shared" ref="L6:L34" ca="1" si="1">MIN(J6,K6)</f>
        <v>0</v>
      </c>
      <c r="M6" s="37">
        <f t="shared" ref="M6:M34" ca="1" si="2">I6+L6</f>
        <v>0</v>
      </c>
    </row>
    <row r="7" spans="1:13" ht="35.25" customHeight="1">
      <c r="A7" s="3" t="s">
        <v>7833</v>
      </c>
      <c r="B7" s="40" cm="1">
        <f t="array" aca="1" ref="B7" ca="1">INDIRECT(A7&amp;"!$L$3")</f>
        <v>0</v>
      </c>
      <c r="C7" s="45" t="str" cm="1">
        <f t="array" aca="1" ref="C7" ca="1">INDIRECT(A7&amp;"!$L$4")</f>
        <v/>
      </c>
      <c r="D7" s="45" cm="1">
        <f t="array" aca="1" ref="D7" ca="1">INDIRECT(A7&amp;"!$L$6")</f>
        <v>0</v>
      </c>
      <c r="E7" s="5" t="str">
        <f ca="1">IFERROR(VLOOKUP(D7,基準額表!$A$4:$E$24,3,FALSE),"")</f>
        <v/>
      </c>
      <c r="F7" s="6" t="str">
        <f ca="1">IFERROR(VLOOKUP(D7,基準額表!$A$4:$E$24,4,FALSE),"")</f>
        <v/>
      </c>
      <c r="G7" s="43" t="str" cm="1">
        <f t="array" aca="1" ref="G7" ca="1">INDIRECT(A7&amp;"!$L$22")</f>
        <v>　</v>
      </c>
      <c r="H7" s="34" cm="1">
        <f t="array" aca="1" ref="H7" ca="1">ROUNDDOWN(INDIRECT(A7&amp;"!$AE$56"),-3)/1000</f>
        <v>0</v>
      </c>
      <c r="I7" s="37">
        <f t="shared" ca="1" si="0"/>
        <v>0</v>
      </c>
      <c r="J7" s="35" t="str">
        <f ca="1">IFERROR(VLOOKUP(D7,基準額表!$A$4:$E$24,5,FALSE),"")</f>
        <v/>
      </c>
      <c r="K7" s="34" cm="1">
        <f t="array" aca="1" ref="K7" ca="1">ROUNDDOWN(INDIRECT(A7&amp;"!$AE$62"),-3)/1000</f>
        <v>0</v>
      </c>
      <c r="L7" s="39">
        <f t="shared" ca="1" si="1"/>
        <v>0</v>
      </c>
      <c r="M7" s="37">
        <f t="shared" ca="1" si="2"/>
        <v>0</v>
      </c>
    </row>
    <row r="8" spans="1:13" ht="35.25" customHeight="1">
      <c r="A8" s="3" t="s">
        <v>7834</v>
      </c>
      <c r="B8" s="40" cm="1">
        <f t="array" aca="1" ref="B8" ca="1">INDIRECT(A8&amp;"!$L$3")</f>
        <v>0</v>
      </c>
      <c r="C8" s="45" t="str" cm="1">
        <f t="array" aca="1" ref="C8" ca="1">INDIRECT(A8&amp;"!$L$4")</f>
        <v/>
      </c>
      <c r="D8" s="45" cm="1">
        <f t="array" aca="1" ref="D8" ca="1">INDIRECT(A8&amp;"!$L$6")</f>
        <v>0</v>
      </c>
      <c r="E8" s="5" t="str">
        <f ca="1">IFERROR(VLOOKUP(D8,基準額表!$A$4:$E$24,3,FALSE),"")</f>
        <v/>
      </c>
      <c r="F8" s="6" t="str">
        <f ca="1">IFERROR(VLOOKUP(D8,基準額表!$A$4:$E$24,4,FALSE),"")</f>
        <v/>
      </c>
      <c r="G8" s="43" t="str" cm="1">
        <f t="array" aca="1" ref="G8" ca="1">INDIRECT(A8&amp;"!$L$22")</f>
        <v>　</v>
      </c>
      <c r="H8" s="34" cm="1">
        <f t="array" aca="1" ref="H8" ca="1">ROUNDDOWN(INDIRECT(A8&amp;"!$AE$56"),-3)/1000</f>
        <v>0</v>
      </c>
      <c r="I8" s="37">
        <f t="shared" ca="1" si="0"/>
        <v>0</v>
      </c>
      <c r="J8" s="35" t="str">
        <f ca="1">IFERROR(VLOOKUP(D8,基準額表!$A$4:$E$24,5,FALSE),"")</f>
        <v/>
      </c>
      <c r="K8" s="34" cm="1">
        <f t="array" aca="1" ref="K8" ca="1">ROUNDDOWN(INDIRECT(A8&amp;"!$AE$62"),-3)/1000</f>
        <v>0</v>
      </c>
      <c r="L8" s="39">
        <f t="shared" ca="1" si="1"/>
        <v>0</v>
      </c>
      <c r="M8" s="37">
        <f t="shared" ca="1" si="2"/>
        <v>0</v>
      </c>
    </row>
    <row r="9" spans="1:13" ht="35.25" customHeight="1">
      <c r="A9" s="3" t="s">
        <v>7835</v>
      </c>
      <c r="B9" s="40" cm="1">
        <f t="array" aca="1" ref="B9" ca="1">INDIRECT(A9&amp;"!$L$3")</f>
        <v>0</v>
      </c>
      <c r="C9" s="45" t="str" cm="1">
        <f t="array" aca="1" ref="C9" ca="1">INDIRECT(A9&amp;"!$L$4")</f>
        <v/>
      </c>
      <c r="D9" s="45" cm="1">
        <f t="array" aca="1" ref="D9" ca="1">INDIRECT(A9&amp;"!$L$6")</f>
        <v>0</v>
      </c>
      <c r="E9" s="5" t="str">
        <f ca="1">IFERROR(VLOOKUP(D9,基準額表!$A$4:$E$24,3,FALSE),"")</f>
        <v/>
      </c>
      <c r="F9" s="6" t="str">
        <f ca="1">IFERROR(VLOOKUP(D9,基準額表!$A$4:$E$24,4,FALSE),"")</f>
        <v/>
      </c>
      <c r="G9" s="43" t="str" cm="1">
        <f t="array" aca="1" ref="G9" ca="1">INDIRECT(A9&amp;"!$L$22")</f>
        <v>　</v>
      </c>
      <c r="H9" s="34" cm="1">
        <f t="array" aca="1" ref="H9" ca="1">ROUNDDOWN(INDIRECT(A9&amp;"!$AE$56"),-3)/1000</f>
        <v>0</v>
      </c>
      <c r="I9" s="37">
        <f t="shared" ca="1" si="0"/>
        <v>0</v>
      </c>
      <c r="J9" s="35" t="str">
        <f ca="1">IFERROR(VLOOKUP(D9,基準額表!$A$4:$E$24,5,FALSE),"")</f>
        <v/>
      </c>
      <c r="K9" s="34" cm="1">
        <f t="array" aca="1" ref="K9" ca="1">ROUNDDOWN(INDIRECT(A9&amp;"!$AE$62"),-3)/1000</f>
        <v>0</v>
      </c>
      <c r="L9" s="39">
        <f t="shared" ca="1" si="1"/>
        <v>0</v>
      </c>
      <c r="M9" s="37">
        <f t="shared" ca="1" si="2"/>
        <v>0</v>
      </c>
    </row>
    <row r="10" spans="1:13" ht="35.25" customHeight="1">
      <c r="A10" s="3" t="s">
        <v>7836</v>
      </c>
      <c r="B10" s="40" cm="1">
        <f t="array" aca="1" ref="B10" ca="1">INDIRECT(A10&amp;"!$L$3")</f>
        <v>0</v>
      </c>
      <c r="C10" s="45" t="str" cm="1">
        <f t="array" aca="1" ref="C10" ca="1">INDIRECT(A10&amp;"!$L$4")</f>
        <v/>
      </c>
      <c r="D10" s="45" cm="1">
        <f t="array" aca="1" ref="D10" ca="1">INDIRECT(A10&amp;"!$L$6")</f>
        <v>0</v>
      </c>
      <c r="E10" s="5" t="str">
        <f ca="1">IFERROR(VLOOKUP(D10,基準額表!$A$4:$E$24,3,FALSE),"")</f>
        <v/>
      </c>
      <c r="F10" s="6" t="str">
        <f ca="1">IFERROR(VLOOKUP(D10,基準額表!$A$4:$E$24,4,FALSE),"")</f>
        <v/>
      </c>
      <c r="G10" s="43" t="str" cm="1">
        <f t="array" aca="1" ref="G10" ca="1">INDIRECT(A10&amp;"!$L$22")</f>
        <v>　</v>
      </c>
      <c r="H10" s="34" cm="1">
        <f t="array" aca="1" ref="H10" ca="1">ROUNDDOWN(INDIRECT(A10&amp;"!$AE$56"),-3)/1000</f>
        <v>0</v>
      </c>
      <c r="I10" s="37">
        <f t="shared" ca="1" si="0"/>
        <v>0</v>
      </c>
      <c r="J10" s="35" t="str">
        <f ca="1">IFERROR(VLOOKUP(D10,基準額表!$A$4:$E$24,5,FALSE),"")</f>
        <v/>
      </c>
      <c r="K10" s="34" cm="1">
        <f t="array" aca="1" ref="K10" ca="1">ROUNDDOWN(INDIRECT(A10&amp;"!$AE$62"),-3)/1000</f>
        <v>0</v>
      </c>
      <c r="L10" s="39">
        <f t="shared" ca="1" si="1"/>
        <v>0</v>
      </c>
      <c r="M10" s="37">
        <f t="shared" ca="1" si="2"/>
        <v>0</v>
      </c>
    </row>
    <row r="11" spans="1:13" ht="35.25" customHeight="1">
      <c r="A11" s="3" t="s">
        <v>7837</v>
      </c>
      <c r="B11" s="40" cm="1">
        <f t="array" aca="1" ref="B11" ca="1">INDIRECT(A11&amp;"!$L$3")</f>
        <v>0</v>
      </c>
      <c r="C11" s="45" t="str" cm="1">
        <f t="array" aca="1" ref="C11" ca="1">INDIRECT(A11&amp;"!$L$4")</f>
        <v/>
      </c>
      <c r="D11" s="45" cm="1">
        <f t="array" aca="1" ref="D11" ca="1">INDIRECT(A11&amp;"!$L$6")</f>
        <v>0</v>
      </c>
      <c r="E11" s="5" t="str">
        <f ca="1">IFERROR(VLOOKUP(D11,基準額表!$A$4:$E$24,3,FALSE),"")</f>
        <v/>
      </c>
      <c r="F11" s="6" t="str">
        <f ca="1">IFERROR(VLOOKUP(D11,基準額表!$A$4:$E$24,4,FALSE),"")</f>
        <v/>
      </c>
      <c r="G11" s="43" t="str" cm="1">
        <f t="array" aca="1" ref="G11" ca="1">INDIRECT(A11&amp;"!$L$22")</f>
        <v>　</v>
      </c>
      <c r="H11" s="34" cm="1">
        <f t="array" aca="1" ref="H11" ca="1">ROUNDDOWN(INDIRECT(A11&amp;"!$AE$56"),-3)/1000</f>
        <v>0</v>
      </c>
      <c r="I11" s="37">
        <f t="shared" ca="1" si="0"/>
        <v>0</v>
      </c>
      <c r="J11" s="35" t="str">
        <f ca="1">IFERROR(VLOOKUP(D11,基準額表!$A$4:$E$24,5,FALSE),"")</f>
        <v/>
      </c>
      <c r="K11" s="34" cm="1">
        <f t="array" aca="1" ref="K11" ca="1">ROUNDDOWN(INDIRECT(A11&amp;"!$AE$62"),-3)/1000</f>
        <v>0</v>
      </c>
      <c r="L11" s="39">
        <f t="shared" ca="1" si="1"/>
        <v>0</v>
      </c>
      <c r="M11" s="37">
        <f t="shared" ca="1" si="2"/>
        <v>0</v>
      </c>
    </row>
    <row r="12" spans="1:13" ht="35.25" customHeight="1">
      <c r="A12" s="3" t="s">
        <v>7838</v>
      </c>
      <c r="B12" s="40" cm="1">
        <f t="array" aca="1" ref="B12" ca="1">INDIRECT(A12&amp;"!$L$3")</f>
        <v>0</v>
      </c>
      <c r="C12" s="45" t="str" cm="1">
        <f t="array" aca="1" ref="C12" ca="1">INDIRECT(A12&amp;"!$L$4")</f>
        <v/>
      </c>
      <c r="D12" s="45" cm="1">
        <f t="array" aca="1" ref="D12" ca="1">INDIRECT(A12&amp;"!$L$6")</f>
        <v>0</v>
      </c>
      <c r="E12" s="5" t="str">
        <f ca="1">IFERROR(VLOOKUP(D12,基準額表!$A$4:$E$24,3,FALSE),"")</f>
        <v/>
      </c>
      <c r="F12" s="6" t="str">
        <f ca="1">IFERROR(VLOOKUP(D12,基準額表!$A$4:$E$24,4,FALSE),"")</f>
        <v/>
      </c>
      <c r="G12" s="43" t="str" cm="1">
        <f t="array" aca="1" ref="G12" ca="1">INDIRECT(A12&amp;"!$L$22")</f>
        <v>　</v>
      </c>
      <c r="H12" s="34" cm="1">
        <f t="array" aca="1" ref="H12" ca="1">ROUNDDOWN(INDIRECT(A12&amp;"!$AE$56"),-3)/1000</f>
        <v>0</v>
      </c>
      <c r="I12" s="37">
        <f t="shared" ca="1" si="0"/>
        <v>0</v>
      </c>
      <c r="J12" s="35" t="str">
        <f ca="1">IFERROR(VLOOKUP(D12,基準額表!$A$4:$E$24,5,FALSE),"")</f>
        <v/>
      </c>
      <c r="K12" s="34" cm="1">
        <f t="array" aca="1" ref="K12" ca="1">ROUNDDOWN(INDIRECT(A12&amp;"!$AE$62"),-3)/1000</f>
        <v>0</v>
      </c>
      <c r="L12" s="39">
        <f t="shared" ca="1" si="1"/>
        <v>0</v>
      </c>
      <c r="M12" s="37">
        <f t="shared" ca="1" si="2"/>
        <v>0</v>
      </c>
    </row>
    <row r="13" spans="1:13" ht="35.25" customHeight="1">
      <c r="A13" s="3" t="s">
        <v>7839</v>
      </c>
      <c r="B13" s="40" cm="1">
        <f t="array" aca="1" ref="B13" ca="1">INDIRECT(A13&amp;"!$L$3")</f>
        <v>0</v>
      </c>
      <c r="C13" s="45" t="str" cm="1">
        <f t="array" aca="1" ref="C13" ca="1">INDIRECT(A13&amp;"!$L$4")</f>
        <v/>
      </c>
      <c r="D13" s="45" cm="1">
        <f t="array" aca="1" ref="D13" ca="1">INDIRECT(A13&amp;"!$L$6")</f>
        <v>0</v>
      </c>
      <c r="E13" s="5" t="str">
        <f ca="1">IFERROR(VLOOKUP(D13,基準額表!$A$4:$E$24,3,FALSE),"")</f>
        <v/>
      </c>
      <c r="F13" s="6" t="str">
        <f ca="1">IFERROR(VLOOKUP(D13,基準額表!$A$4:$E$24,4,FALSE),"")</f>
        <v/>
      </c>
      <c r="G13" s="43" cm="1">
        <f t="array" aca="1" ref="G13" ca="1">INDIRECT(A13&amp;"!$L$22")</f>
        <v>0</v>
      </c>
      <c r="H13" s="34" cm="1">
        <f t="array" aca="1" ref="H13" ca="1">ROUNDDOWN(INDIRECT(A13&amp;"!$AE$56"),-3)/1000</f>
        <v>0</v>
      </c>
      <c r="I13" s="37">
        <f t="shared" ca="1" si="0"/>
        <v>0</v>
      </c>
      <c r="J13" s="35" t="str">
        <f ca="1">IFERROR(VLOOKUP(D13,基準額表!$A$4:$E$24,5,FALSE),"")</f>
        <v/>
      </c>
      <c r="K13" s="34" cm="1">
        <f t="array" aca="1" ref="K13" ca="1">ROUNDDOWN(INDIRECT(A13&amp;"!$AE$62"),-3)/1000</f>
        <v>0</v>
      </c>
      <c r="L13" s="39">
        <f t="shared" ca="1" si="1"/>
        <v>0</v>
      </c>
      <c r="M13" s="37">
        <f t="shared" ca="1" si="2"/>
        <v>0</v>
      </c>
    </row>
    <row r="14" spans="1:13" ht="35.25" customHeight="1">
      <c r="A14" s="3" t="s">
        <v>7840</v>
      </c>
      <c r="B14" s="40" cm="1">
        <f t="array" aca="1" ref="B14" ca="1">INDIRECT(A14&amp;"!$L$3")</f>
        <v>0</v>
      </c>
      <c r="C14" s="45" t="str" cm="1">
        <f t="array" aca="1" ref="C14" ca="1">INDIRECT(A14&amp;"!$L$4")</f>
        <v/>
      </c>
      <c r="D14" s="45" cm="1">
        <f t="array" aca="1" ref="D14" ca="1">INDIRECT(A14&amp;"!$L$6")</f>
        <v>0</v>
      </c>
      <c r="E14" s="5" t="str">
        <f ca="1">IFERROR(VLOOKUP(D14,基準額表!$A$4:$E$24,3,FALSE),"")</f>
        <v/>
      </c>
      <c r="F14" s="6" t="str">
        <f ca="1">IFERROR(VLOOKUP(D14,基準額表!$A$4:$E$24,4,FALSE),"")</f>
        <v/>
      </c>
      <c r="G14" s="43" cm="1">
        <f t="array" aca="1" ref="G14" ca="1">INDIRECT(A14&amp;"!$L$22")</f>
        <v>0</v>
      </c>
      <c r="H14" s="34" cm="1">
        <f t="array" aca="1" ref="H14" ca="1">ROUNDDOWN(INDIRECT(A14&amp;"!$AE$56"),-3)/1000</f>
        <v>0</v>
      </c>
      <c r="I14" s="37">
        <f t="shared" ca="1" si="0"/>
        <v>0</v>
      </c>
      <c r="J14" s="35" t="str">
        <f ca="1">IFERROR(VLOOKUP(D14,基準額表!$A$4:$E$24,5,FALSE),"")</f>
        <v/>
      </c>
      <c r="K14" s="34" cm="1">
        <f t="array" aca="1" ref="K14" ca="1">ROUNDDOWN(INDIRECT(A14&amp;"!$AE$62"),-3)/1000</f>
        <v>0</v>
      </c>
      <c r="L14" s="39">
        <f t="shared" ca="1" si="1"/>
        <v>0</v>
      </c>
      <c r="M14" s="37">
        <f t="shared" ca="1" si="2"/>
        <v>0</v>
      </c>
    </row>
    <row r="15" spans="1:13" ht="35.25" customHeight="1">
      <c r="A15" s="3" t="s">
        <v>7841</v>
      </c>
      <c r="B15" s="40" cm="1">
        <f t="array" aca="1" ref="B15" ca="1">INDIRECT(A15&amp;"!$L$3")</f>
        <v>0</v>
      </c>
      <c r="C15" s="45" t="str" cm="1">
        <f t="array" aca="1" ref="C15" ca="1">INDIRECT(A15&amp;"!$L$4")</f>
        <v/>
      </c>
      <c r="D15" s="45" cm="1">
        <f t="array" aca="1" ref="D15" ca="1">INDIRECT(A15&amp;"!$L$6")</f>
        <v>0</v>
      </c>
      <c r="E15" s="5" t="str">
        <f ca="1">IFERROR(VLOOKUP(D15,基準額表!$A$4:$E$24,3,FALSE),"")</f>
        <v/>
      </c>
      <c r="F15" s="6" t="str">
        <f ca="1">IFERROR(VLOOKUP(D15,基準額表!$A$4:$E$24,4,FALSE),"")</f>
        <v/>
      </c>
      <c r="G15" s="43" cm="1">
        <f t="array" aca="1" ref="G15" ca="1">INDIRECT(A15&amp;"!$L$22")</f>
        <v>0</v>
      </c>
      <c r="H15" s="34" cm="1">
        <f t="array" aca="1" ref="H15" ca="1">ROUNDDOWN(INDIRECT(A15&amp;"!$AE$56"),-3)/1000</f>
        <v>0</v>
      </c>
      <c r="I15" s="37">
        <f t="shared" ca="1" si="0"/>
        <v>0</v>
      </c>
      <c r="J15" s="35" t="str">
        <f ca="1">IFERROR(VLOOKUP(D15,基準額表!$A$4:$E$24,5,FALSE),"")</f>
        <v/>
      </c>
      <c r="K15" s="34" cm="1">
        <f t="array" aca="1" ref="K15" ca="1">ROUNDDOWN(INDIRECT(A15&amp;"!$AE$62"),-3)/1000</f>
        <v>0</v>
      </c>
      <c r="L15" s="39">
        <f t="shared" ca="1" si="1"/>
        <v>0</v>
      </c>
      <c r="M15" s="37">
        <f t="shared" ca="1" si="2"/>
        <v>0</v>
      </c>
    </row>
    <row r="16" spans="1:13" ht="35.25" customHeight="1">
      <c r="A16" s="3" t="s">
        <v>7842</v>
      </c>
      <c r="B16" s="40" cm="1">
        <f t="array" aca="1" ref="B16" ca="1">INDIRECT(A16&amp;"!$L$3")</f>
        <v>0</v>
      </c>
      <c r="C16" s="45" t="str" cm="1">
        <f t="array" aca="1" ref="C16" ca="1">INDIRECT(A16&amp;"!$L$4")</f>
        <v/>
      </c>
      <c r="D16" s="45" cm="1">
        <f t="array" aca="1" ref="D16" ca="1">INDIRECT(A16&amp;"!$L$6")</f>
        <v>0</v>
      </c>
      <c r="E16" s="5" t="str">
        <f ca="1">IFERROR(VLOOKUP(D16,基準額表!$A$4:$E$24,3,FALSE),"")</f>
        <v/>
      </c>
      <c r="F16" s="6" t="str">
        <f ca="1">IFERROR(VLOOKUP(D16,基準額表!$A$4:$E$24,4,FALSE),"")</f>
        <v/>
      </c>
      <c r="G16" s="43" cm="1">
        <f t="array" aca="1" ref="G16" ca="1">INDIRECT(A16&amp;"!$L$22")</f>
        <v>0</v>
      </c>
      <c r="H16" s="34" cm="1">
        <f t="array" aca="1" ref="H16" ca="1">ROUNDDOWN(INDIRECT(A16&amp;"!$AE$56"),-3)/1000</f>
        <v>0</v>
      </c>
      <c r="I16" s="37">
        <f t="shared" ca="1" si="0"/>
        <v>0</v>
      </c>
      <c r="J16" s="35" t="str">
        <f ca="1">IFERROR(VLOOKUP(D16,基準額表!$A$4:$E$24,5,FALSE),"")</f>
        <v/>
      </c>
      <c r="K16" s="34" cm="1">
        <f t="array" aca="1" ref="K16" ca="1">ROUNDDOWN(INDIRECT(A16&amp;"!$AE$62"),-3)/1000</f>
        <v>0</v>
      </c>
      <c r="L16" s="39">
        <f t="shared" ca="1" si="1"/>
        <v>0</v>
      </c>
      <c r="M16" s="37">
        <f t="shared" ca="1" si="2"/>
        <v>0</v>
      </c>
    </row>
    <row r="17" spans="1:13" ht="35.25" customHeight="1">
      <c r="A17" s="3" t="s">
        <v>7843</v>
      </c>
      <c r="B17" s="40" cm="1">
        <f t="array" aca="1" ref="B17" ca="1">INDIRECT(A17&amp;"!$L$3")</f>
        <v>0</v>
      </c>
      <c r="C17" s="45" t="str" cm="1">
        <f t="array" aca="1" ref="C17" ca="1">INDIRECT(A17&amp;"!$L$4")</f>
        <v/>
      </c>
      <c r="D17" s="45" cm="1">
        <f t="array" aca="1" ref="D17" ca="1">INDIRECT(A17&amp;"!$L$6")</f>
        <v>0</v>
      </c>
      <c r="E17" s="5" t="str">
        <f ca="1">IFERROR(VLOOKUP(D17,基準額表!$A$4:$E$24,3,FALSE),"")</f>
        <v/>
      </c>
      <c r="F17" s="6" t="str">
        <f ca="1">IFERROR(VLOOKUP(D17,基準額表!$A$4:$E$24,4,FALSE),"")</f>
        <v/>
      </c>
      <c r="G17" s="43" cm="1">
        <f t="array" aca="1" ref="G17" ca="1">INDIRECT(A17&amp;"!$L$22")</f>
        <v>0</v>
      </c>
      <c r="H17" s="34" cm="1">
        <f t="array" aca="1" ref="H17" ca="1">ROUNDDOWN(INDIRECT(A17&amp;"!$AE$56"),-3)/1000</f>
        <v>0</v>
      </c>
      <c r="I17" s="37">
        <f t="shared" ca="1" si="0"/>
        <v>0</v>
      </c>
      <c r="J17" s="35" t="str">
        <f ca="1">IFERROR(VLOOKUP(D17,基準額表!$A$4:$E$24,5,FALSE),"")</f>
        <v/>
      </c>
      <c r="K17" s="34" cm="1">
        <f t="array" aca="1" ref="K17" ca="1">ROUNDDOWN(INDIRECT(A17&amp;"!$AE$62"),-3)/1000</f>
        <v>0</v>
      </c>
      <c r="L17" s="39">
        <f t="shared" ca="1" si="1"/>
        <v>0</v>
      </c>
      <c r="M17" s="37">
        <f t="shared" ca="1" si="2"/>
        <v>0</v>
      </c>
    </row>
    <row r="18" spans="1:13" ht="35.25" customHeight="1">
      <c r="A18" s="3" t="s">
        <v>7844</v>
      </c>
      <c r="B18" s="40" cm="1">
        <f t="array" aca="1" ref="B18" ca="1">INDIRECT(A18&amp;"!$L$3")</f>
        <v>0</v>
      </c>
      <c r="C18" s="45" t="str" cm="1">
        <f t="array" aca="1" ref="C18" ca="1">INDIRECT(A18&amp;"!$L$4")</f>
        <v/>
      </c>
      <c r="D18" s="45" cm="1">
        <f t="array" aca="1" ref="D18" ca="1">INDIRECT(A18&amp;"!$L$6")</f>
        <v>0</v>
      </c>
      <c r="E18" s="5" t="str">
        <f ca="1">IFERROR(VLOOKUP(D18,基準額表!$A$4:$E$24,3,FALSE),"")</f>
        <v/>
      </c>
      <c r="F18" s="6" t="str">
        <f ca="1">IFERROR(VLOOKUP(D18,基準額表!$A$4:$E$24,4,FALSE),"")</f>
        <v/>
      </c>
      <c r="G18" s="43" cm="1">
        <f t="array" aca="1" ref="G18" ca="1">INDIRECT(A18&amp;"!$L$22")</f>
        <v>0</v>
      </c>
      <c r="H18" s="34" cm="1">
        <f t="array" aca="1" ref="H18" ca="1">ROUNDDOWN(INDIRECT(A18&amp;"!$AE$56"),-3)/1000</f>
        <v>0</v>
      </c>
      <c r="I18" s="37">
        <f t="shared" ca="1" si="0"/>
        <v>0</v>
      </c>
      <c r="J18" s="35" t="str">
        <f ca="1">IFERROR(VLOOKUP(D18,基準額表!$A$4:$E$24,5,FALSE),"")</f>
        <v/>
      </c>
      <c r="K18" s="34" cm="1">
        <f t="array" aca="1" ref="K18" ca="1">ROUNDDOWN(INDIRECT(A18&amp;"!$AE$62"),-3)/1000</f>
        <v>0</v>
      </c>
      <c r="L18" s="39">
        <f t="shared" ca="1" si="1"/>
        <v>0</v>
      </c>
      <c r="M18" s="37">
        <f t="shared" ca="1" si="2"/>
        <v>0</v>
      </c>
    </row>
    <row r="19" spans="1:13" ht="35.25" customHeight="1">
      <c r="A19" s="3" t="s">
        <v>7845</v>
      </c>
      <c r="B19" s="40" cm="1">
        <f t="array" aca="1" ref="B19" ca="1">INDIRECT(A19&amp;"!$L$3")</f>
        <v>0</v>
      </c>
      <c r="C19" s="45" t="str" cm="1">
        <f t="array" aca="1" ref="C19" ca="1">INDIRECT(A19&amp;"!$L$4")</f>
        <v/>
      </c>
      <c r="D19" s="45" cm="1">
        <f t="array" aca="1" ref="D19" ca="1">INDIRECT(A19&amp;"!$L$6")</f>
        <v>0</v>
      </c>
      <c r="E19" s="5" t="str">
        <f ca="1">IFERROR(VLOOKUP(D19,基準額表!$A$4:$E$24,3,FALSE),"")</f>
        <v/>
      </c>
      <c r="F19" s="6" t="str">
        <f ca="1">IFERROR(VLOOKUP(D19,基準額表!$A$4:$E$24,4,FALSE),"")</f>
        <v/>
      </c>
      <c r="G19" s="43" cm="1">
        <f t="array" aca="1" ref="G19" ca="1">INDIRECT(A19&amp;"!$L$22")</f>
        <v>0</v>
      </c>
      <c r="H19" s="34" cm="1">
        <f t="array" aca="1" ref="H19" ca="1">ROUNDDOWN(INDIRECT(A19&amp;"!$AE$56"),-3)/1000</f>
        <v>0</v>
      </c>
      <c r="I19" s="37">
        <f t="shared" ca="1" si="0"/>
        <v>0</v>
      </c>
      <c r="J19" s="35" t="str">
        <f ca="1">IFERROR(VLOOKUP(D19,基準額表!$A$4:$E$24,5,FALSE),"")</f>
        <v/>
      </c>
      <c r="K19" s="34" cm="1">
        <f t="array" aca="1" ref="K19" ca="1">ROUNDDOWN(INDIRECT(A19&amp;"!$AE$62"),-3)/1000</f>
        <v>0</v>
      </c>
      <c r="L19" s="39">
        <f t="shared" ca="1" si="1"/>
        <v>0</v>
      </c>
      <c r="M19" s="37">
        <f t="shared" ca="1" si="2"/>
        <v>0</v>
      </c>
    </row>
    <row r="20" spans="1:13" ht="35.25" customHeight="1">
      <c r="A20" s="3" t="s">
        <v>7846</v>
      </c>
      <c r="B20" s="40" cm="1">
        <f t="array" aca="1" ref="B20" ca="1">INDIRECT(A20&amp;"!$L$3")</f>
        <v>0</v>
      </c>
      <c r="C20" s="45" t="str" cm="1">
        <f t="array" aca="1" ref="C20" ca="1">INDIRECT(A20&amp;"!$L$4")</f>
        <v/>
      </c>
      <c r="D20" s="45" cm="1">
        <f t="array" aca="1" ref="D20" ca="1">INDIRECT(A20&amp;"!$L$6")</f>
        <v>0</v>
      </c>
      <c r="E20" s="5" t="str">
        <f ca="1">IFERROR(VLOOKUP(D20,基準額表!$A$4:$E$24,3,FALSE),"")</f>
        <v/>
      </c>
      <c r="F20" s="6" t="str">
        <f ca="1">IFERROR(VLOOKUP(D20,基準額表!$A$4:$E$24,4,FALSE),"")</f>
        <v/>
      </c>
      <c r="G20" s="43" cm="1">
        <f t="array" aca="1" ref="G20" ca="1">INDIRECT(A20&amp;"!$L$22")</f>
        <v>0</v>
      </c>
      <c r="H20" s="34" cm="1">
        <f t="array" aca="1" ref="H20" ca="1">ROUNDDOWN(INDIRECT(A20&amp;"!$AE$56"),-3)/1000</f>
        <v>0</v>
      </c>
      <c r="I20" s="37">
        <f t="shared" ca="1" si="0"/>
        <v>0</v>
      </c>
      <c r="J20" s="35" t="str">
        <f ca="1">IFERROR(VLOOKUP(D20,基準額表!$A$4:$E$24,5,FALSE),"")</f>
        <v/>
      </c>
      <c r="K20" s="34" cm="1">
        <f t="array" aca="1" ref="K20" ca="1">ROUNDDOWN(INDIRECT(A20&amp;"!$AE$62"),-3)/1000</f>
        <v>0</v>
      </c>
      <c r="L20" s="39">
        <f t="shared" ca="1" si="1"/>
        <v>0</v>
      </c>
      <c r="M20" s="37">
        <f t="shared" ca="1" si="2"/>
        <v>0</v>
      </c>
    </row>
    <row r="21" spans="1:13" ht="35.25" customHeight="1">
      <c r="A21" s="3" t="s">
        <v>7847</v>
      </c>
      <c r="B21" s="40" cm="1">
        <f t="array" aca="1" ref="B21" ca="1">INDIRECT(A21&amp;"!$L$3")</f>
        <v>0</v>
      </c>
      <c r="C21" s="45" t="str" cm="1">
        <f t="array" aca="1" ref="C21" ca="1">INDIRECT(A21&amp;"!$L$4")</f>
        <v/>
      </c>
      <c r="D21" s="45" cm="1">
        <f t="array" aca="1" ref="D21" ca="1">INDIRECT(A21&amp;"!$L$6")</f>
        <v>0</v>
      </c>
      <c r="E21" s="5" t="str">
        <f ca="1">IFERROR(VLOOKUP(D21,基準額表!$A$4:$E$24,3,FALSE),"")</f>
        <v/>
      </c>
      <c r="F21" s="6" t="str">
        <f ca="1">IFERROR(VLOOKUP(D21,基準額表!$A$4:$E$24,4,FALSE),"")</f>
        <v/>
      </c>
      <c r="G21" s="43" cm="1">
        <f t="array" aca="1" ref="G21" ca="1">INDIRECT(A21&amp;"!$L$22")</f>
        <v>0</v>
      </c>
      <c r="H21" s="34" cm="1">
        <f t="array" aca="1" ref="H21" ca="1">ROUNDDOWN(INDIRECT(A21&amp;"!$AE$56"),-3)/1000</f>
        <v>0</v>
      </c>
      <c r="I21" s="37">
        <f t="shared" ca="1" si="0"/>
        <v>0</v>
      </c>
      <c r="J21" s="35" t="str">
        <f ca="1">IFERROR(VLOOKUP(D21,基準額表!$A$4:$E$24,5,FALSE),"")</f>
        <v/>
      </c>
      <c r="K21" s="34" cm="1">
        <f t="array" aca="1" ref="K21" ca="1">ROUNDDOWN(INDIRECT(A21&amp;"!$AE$62"),-3)/1000</f>
        <v>0</v>
      </c>
      <c r="L21" s="39">
        <f t="shared" ca="1" si="1"/>
        <v>0</v>
      </c>
      <c r="M21" s="37">
        <f t="shared" ca="1" si="2"/>
        <v>0</v>
      </c>
    </row>
    <row r="22" spans="1:13" ht="35.25" customHeight="1">
      <c r="A22" s="3" t="s">
        <v>7848</v>
      </c>
      <c r="B22" s="40" cm="1">
        <f t="array" aca="1" ref="B22" ca="1">INDIRECT(A22&amp;"!$L$3")</f>
        <v>0</v>
      </c>
      <c r="C22" s="45" t="str" cm="1">
        <f t="array" aca="1" ref="C22" ca="1">INDIRECT(A22&amp;"!$L$4")</f>
        <v/>
      </c>
      <c r="D22" s="45" cm="1">
        <f t="array" aca="1" ref="D22" ca="1">INDIRECT(A22&amp;"!$L$6")</f>
        <v>0</v>
      </c>
      <c r="E22" s="5" t="str">
        <f ca="1">IFERROR(VLOOKUP(D22,基準額表!$A$4:$E$24,3,FALSE),"")</f>
        <v/>
      </c>
      <c r="F22" s="6" t="str">
        <f ca="1">IFERROR(VLOOKUP(D22,基準額表!$A$4:$E$24,4,FALSE),"")</f>
        <v/>
      </c>
      <c r="G22" s="43" cm="1">
        <f t="array" aca="1" ref="G22" ca="1">INDIRECT(A22&amp;"!$L$22")</f>
        <v>0</v>
      </c>
      <c r="H22" s="34" cm="1">
        <f t="array" aca="1" ref="H22" ca="1">ROUNDDOWN(INDIRECT(A22&amp;"!$AE$56"),-3)/1000</f>
        <v>0</v>
      </c>
      <c r="I22" s="37">
        <f t="shared" ca="1" si="0"/>
        <v>0</v>
      </c>
      <c r="J22" s="35" t="str">
        <f ca="1">IFERROR(VLOOKUP(D22,基準額表!$A$4:$E$24,5,FALSE),"")</f>
        <v/>
      </c>
      <c r="K22" s="34" cm="1">
        <f t="array" aca="1" ref="K22" ca="1">ROUNDDOWN(INDIRECT(A22&amp;"!$AE$62"),-3)/1000</f>
        <v>0</v>
      </c>
      <c r="L22" s="39">
        <f t="shared" ca="1" si="1"/>
        <v>0</v>
      </c>
      <c r="M22" s="37">
        <f t="shared" ca="1" si="2"/>
        <v>0</v>
      </c>
    </row>
    <row r="23" spans="1:13" ht="35.25" customHeight="1">
      <c r="A23" s="3" t="s">
        <v>7849</v>
      </c>
      <c r="B23" s="40" cm="1">
        <f t="array" aca="1" ref="B23" ca="1">INDIRECT(A23&amp;"!$L$3")</f>
        <v>0</v>
      </c>
      <c r="C23" s="45" t="str" cm="1">
        <f t="array" aca="1" ref="C23" ca="1">INDIRECT(A23&amp;"!$L$4")</f>
        <v/>
      </c>
      <c r="D23" s="45" cm="1">
        <f t="array" aca="1" ref="D23" ca="1">INDIRECT(A23&amp;"!$L$6")</f>
        <v>0</v>
      </c>
      <c r="E23" s="5" t="str">
        <f ca="1">IFERROR(VLOOKUP(D23,基準額表!$A$4:$E$24,3,FALSE),"")</f>
        <v/>
      </c>
      <c r="F23" s="6" t="str">
        <f ca="1">IFERROR(VLOOKUP(D23,基準額表!$A$4:$E$24,4,FALSE),"")</f>
        <v/>
      </c>
      <c r="G23" s="43" cm="1">
        <f t="array" aca="1" ref="G23" ca="1">INDIRECT(A23&amp;"!$L$22")</f>
        <v>0</v>
      </c>
      <c r="H23" s="34" cm="1">
        <f t="array" aca="1" ref="H23" ca="1">ROUNDDOWN(INDIRECT(A23&amp;"!$AE$56"),-3)/1000</f>
        <v>0</v>
      </c>
      <c r="I23" s="37">
        <f t="shared" ca="1" si="0"/>
        <v>0</v>
      </c>
      <c r="J23" s="35" t="str">
        <f ca="1">IFERROR(VLOOKUP(D23,基準額表!$A$4:$E$24,5,FALSE),"")</f>
        <v/>
      </c>
      <c r="K23" s="34" cm="1">
        <f t="array" aca="1" ref="K23" ca="1">ROUNDDOWN(INDIRECT(A23&amp;"!$AE$62"),-3)/1000</f>
        <v>0</v>
      </c>
      <c r="L23" s="39">
        <f t="shared" ca="1" si="1"/>
        <v>0</v>
      </c>
      <c r="M23" s="37">
        <f t="shared" ca="1" si="2"/>
        <v>0</v>
      </c>
    </row>
    <row r="24" spans="1:13" ht="35.25" customHeight="1">
      <c r="A24" s="3" t="s">
        <v>7850</v>
      </c>
      <c r="B24" s="40" cm="1">
        <f t="array" aca="1" ref="B24" ca="1">INDIRECT(A24&amp;"!$L$3")</f>
        <v>0</v>
      </c>
      <c r="C24" s="45" t="str" cm="1">
        <f t="array" aca="1" ref="C24" ca="1">INDIRECT(A24&amp;"!$L$4")</f>
        <v/>
      </c>
      <c r="D24" s="45" cm="1">
        <f t="array" aca="1" ref="D24" ca="1">INDIRECT(A24&amp;"!$L$6")</f>
        <v>0</v>
      </c>
      <c r="E24" s="5" t="str">
        <f ca="1">IFERROR(VLOOKUP(D24,基準額表!$A$4:$E$24,3,FALSE),"")</f>
        <v/>
      </c>
      <c r="F24" s="6" t="str">
        <f ca="1">IFERROR(VLOOKUP(D24,基準額表!$A$4:$E$24,4,FALSE),"")</f>
        <v/>
      </c>
      <c r="G24" s="43" cm="1">
        <f t="array" aca="1" ref="G24" ca="1">INDIRECT(A24&amp;"!$L$22")</f>
        <v>0</v>
      </c>
      <c r="H24" s="34" cm="1">
        <f t="array" aca="1" ref="H24" ca="1">ROUNDDOWN(INDIRECT(A24&amp;"!$AE$56"),-3)/1000</f>
        <v>0</v>
      </c>
      <c r="I24" s="37">
        <f t="shared" ca="1" si="0"/>
        <v>0</v>
      </c>
      <c r="J24" s="35" t="str">
        <f ca="1">IFERROR(VLOOKUP(D24,基準額表!$A$4:$E$24,5,FALSE),"")</f>
        <v/>
      </c>
      <c r="K24" s="34" cm="1">
        <f t="array" aca="1" ref="K24" ca="1">ROUNDDOWN(INDIRECT(A24&amp;"!$AE$62"),-3)/1000</f>
        <v>0</v>
      </c>
      <c r="L24" s="39">
        <f t="shared" ca="1" si="1"/>
        <v>0</v>
      </c>
      <c r="M24" s="37">
        <f t="shared" ca="1" si="2"/>
        <v>0</v>
      </c>
    </row>
    <row r="25" spans="1:13" ht="35.25" customHeight="1">
      <c r="A25" s="3" t="s">
        <v>7851</v>
      </c>
      <c r="B25" s="40" cm="1">
        <f t="array" aca="1" ref="B25" ca="1">INDIRECT(A25&amp;"!$L$3")</f>
        <v>0</v>
      </c>
      <c r="C25" s="45" t="str" cm="1">
        <f t="array" aca="1" ref="C25" ca="1">INDIRECT(A25&amp;"!$L$4")</f>
        <v/>
      </c>
      <c r="D25" s="45" cm="1">
        <f t="array" aca="1" ref="D25" ca="1">INDIRECT(A25&amp;"!$L$6")</f>
        <v>0</v>
      </c>
      <c r="E25" s="5" t="str">
        <f ca="1">IFERROR(VLOOKUP(D25,基準額表!$A$4:$E$24,3,FALSE),"")</f>
        <v/>
      </c>
      <c r="F25" s="6" t="str">
        <f ca="1">IFERROR(VLOOKUP(D25,基準額表!$A$4:$E$24,4,FALSE),"")</f>
        <v/>
      </c>
      <c r="G25" s="43" cm="1">
        <f t="array" aca="1" ref="G25" ca="1">INDIRECT(A25&amp;"!$L$22")</f>
        <v>0</v>
      </c>
      <c r="H25" s="34" cm="1">
        <f t="array" aca="1" ref="H25" ca="1">ROUNDDOWN(INDIRECT(A25&amp;"!$AE$56"),-3)/1000</f>
        <v>0</v>
      </c>
      <c r="I25" s="37">
        <f t="shared" ca="1" si="0"/>
        <v>0</v>
      </c>
      <c r="J25" s="35" t="str">
        <f ca="1">IFERROR(VLOOKUP(D25,基準額表!$A$4:$E$24,5,FALSE),"")</f>
        <v/>
      </c>
      <c r="K25" s="34" cm="1">
        <f t="array" aca="1" ref="K25" ca="1">ROUNDDOWN(INDIRECT(A25&amp;"!$AE$62"),-3)/1000</f>
        <v>0</v>
      </c>
      <c r="L25" s="39">
        <f t="shared" ca="1" si="1"/>
        <v>0</v>
      </c>
      <c r="M25" s="37">
        <f t="shared" ca="1" si="2"/>
        <v>0</v>
      </c>
    </row>
    <row r="26" spans="1:13" ht="35.25" customHeight="1">
      <c r="A26" s="3" t="s">
        <v>7852</v>
      </c>
      <c r="B26" s="40" cm="1">
        <f t="array" aca="1" ref="B26" ca="1">INDIRECT(A26&amp;"!$L$3")</f>
        <v>0</v>
      </c>
      <c r="C26" s="45" t="str" cm="1">
        <f t="array" aca="1" ref="C26" ca="1">INDIRECT(A26&amp;"!$L$4")</f>
        <v/>
      </c>
      <c r="D26" s="45" cm="1">
        <f t="array" aca="1" ref="D26" ca="1">INDIRECT(A26&amp;"!$L$6")</f>
        <v>0</v>
      </c>
      <c r="E26" s="5" t="str">
        <f ca="1">IFERROR(VLOOKUP(D26,基準額表!$A$4:$E$24,3,FALSE),"")</f>
        <v/>
      </c>
      <c r="F26" s="6" t="str">
        <f ca="1">IFERROR(VLOOKUP(D26,基準額表!$A$4:$E$24,4,FALSE),"")</f>
        <v/>
      </c>
      <c r="G26" s="43" cm="1">
        <f t="array" aca="1" ref="G26" ca="1">INDIRECT(A26&amp;"!$L$22")</f>
        <v>0</v>
      </c>
      <c r="H26" s="34" cm="1">
        <f t="array" aca="1" ref="H26" ca="1">ROUNDDOWN(INDIRECT(A26&amp;"!$AE$56"),-3)/1000</f>
        <v>0</v>
      </c>
      <c r="I26" s="37">
        <f t="shared" ca="1" si="0"/>
        <v>0</v>
      </c>
      <c r="J26" s="35" t="str">
        <f ca="1">IFERROR(VLOOKUP(D26,基準額表!$A$4:$E$24,5,FALSE),"")</f>
        <v/>
      </c>
      <c r="K26" s="34" cm="1">
        <f t="array" aca="1" ref="K26" ca="1">ROUNDDOWN(INDIRECT(A26&amp;"!$AE$62"),-3)/1000</f>
        <v>0</v>
      </c>
      <c r="L26" s="39">
        <f t="shared" ca="1" si="1"/>
        <v>0</v>
      </c>
      <c r="M26" s="37">
        <f t="shared" ca="1" si="2"/>
        <v>0</v>
      </c>
    </row>
    <row r="27" spans="1:13" ht="35.25" customHeight="1">
      <c r="A27" s="3" t="s">
        <v>7853</v>
      </c>
      <c r="B27" s="40" cm="1">
        <f t="array" aca="1" ref="B27" ca="1">INDIRECT(A27&amp;"!$L$3")</f>
        <v>0</v>
      </c>
      <c r="C27" s="45" t="str" cm="1">
        <f t="array" aca="1" ref="C27" ca="1">INDIRECT(A27&amp;"!$L$4")</f>
        <v/>
      </c>
      <c r="D27" s="45" cm="1">
        <f t="array" aca="1" ref="D27" ca="1">INDIRECT(A27&amp;"!$L$6")</f>
        <v>0</v>
      </c>
      <c r="E27" s="5" t="str">
        <f ca="1">IFERROR(VLOOKUP(D27,基準額表!$A$4:$E$24,3,FALSE),"")</f>
        <v/>
      </c>
      <c r="F27" s="6" t="str">
        <f ca="1">IFERROR(VLOOKUP(D27,基準額表!$A$4:$E$24,4,FALSE),"")</f>
        <v/>
      </c>
      <c r="G27" s="43" cm="1">
        <f t="array" aca="1" ref="G27" ca="1">INDIRECT(A27&amp;"!$L$22")</f>
        <v>0</v>
      </c>
      <c r="H27" s="34" cm="1">
        <f t="array" aca="1" ref="H27" ca="1">ROUNDDOWN(INDIRECT(A27&amp;"!$AE$56"),-3)/1000</f>
        <v>0</v>
      </c>
      <c r="I27" s="37">
        <f t="shared" ca="1" si="0"/>
        <v>0</v>
      </c>
      <c r="J27" s="35" t="str">
        <f ca="1">IFERROR(VLOOKUP(D27,基準額表!$A$4:$E$24,5,FALSE),"")</f>
        <v/>
      </c>
      <c r="K27" s="34" cm="1">
        <f t="array" aca="1" ref="K27" ca="1">ROUNDDOWN(INDIRECT(A27&amp;"!$AE$62"),-3)/1000</f>
        <v>0</v>
      </c>
      <c r="L27" s="39">
        <f t="shared" ca="1" si="1"/>
        <v>0</v>
      </c>
      <c r="M27" s="37">
        <f t="shared" ca="1" si="2"/>
        <v>0</v>
      </c>
    </row>
    <row r="28" spans="1:13" ht="35.25" customHeight="1">
      <c r="A28" s="3" t="s">
        <v>7854</v>
      </c>
      <c r="B28" s="40" cm="1">
        <f t="array" aca="1" ref="B28" ca="1">INDIRECT(A28&amp;"!$L$3")</f>
        <v>0</v>
      </c>
      <c r="C28" s="45" t="str" cm="1">
        <f t="array" aca="1" ref="C28" ca="1">INDIRECT(A28&amp;"!$L$4")</f>
        <v/>
      </c>
      <c r="D28" s="45" cm="1">
        <f t="array" aca="1" ref="D28" ca="1">INDIRECT(A28&amp;"!$L$6")</f>
        <v>0</v>
      </c>
      <c r="E28" s="5" t="str">
        <f ca="1">IFERROR(VLOOKUP(D28,基準額表!$A$4:$E$24,3,FALSE),"")</f>
        <v/>
      </c>
      <c r="F28" s="6" t="str">
        <f ca="1">IFERROR(VLOOKUP(D28,基準額表!$A$4:$E$24,4,FALSE),"")</f>
        <v/>
      </c>
      <c r="G28" s="43" cm="1">
        <f t="array" aca="1" ref="G28" ca="1">INDIRECT(A28&amp;"!$L$22")</f>
        <v>0</v>
      </c>
      <c r="H28" s="34" cm="1">
        <f t="array" aca="1" ref="H28" ca="1">ROUNDDOWN(INDIRECT(A28&amp;"!$AE$56"),-3)/1000</f>
        <v>0</v>
      </c>
      <c r="I28" s="37">
        <f t="shared" ca="1" si="0"/>
        <v>0</v>
      </c>
      <c r="J28" s="35" t="str">
        <f ca="1">IFERROR(VLOOKUP(D28,基準額表!$A$4:$E$24,5,FALSE),"")</f>
        <v/>
      </c>
      <c r="K28" s="34" cm="1">
        <f t="array" aca="1" ref="K28" ca="1">ROUNDDOWN(INDIRECT(A28&amp;"!$AE$62"),-3)/1000</f>
        <v>0</v>
      </c>
      <c r="L28" s="39">
        <f t="shared" ca="1" si="1"/>
        <v>0</v>
      </c>
      <c r="M28" s="37">
        <f t="shared" ca="1" si="2"/>
        <v>0</v>
      </c>
    </row>
    <row r="29" spans="1:13" ht="35.25" customHeight="1">
      <c r="A29" s="3" t="s">
        <v>7855</v>
      </c>
      <c r="B29" s="40" cm="1">
        <f t="array" aca="1" ref="B29" ca="1">INDIRECT(A29&amp;"!$L$3")</f>
        <v>0</v>
      </c>
      <c r="C29" s="45" t="str" cm="1">
        <f t="array" aca="1" ref="C29" ca="1">INDIRECT(A29&amp;"!$L$4")</f>
        <v/>
      </c>
      <c r="D29" s="45" cm="1">
        <f t="array" aca="1" ref="D29" ca="1">INDIRECT(A29&amp;"!$L$6")</f>
        <v>0</v>
      </c>
      <c r="E29" s="5" t="str">
        <f ca="1">IFERROR(VLOOKUP(D29,基準額表!$A$4:$E$24,3,FALSE),"")</f>
        <v/>
      </c>
      <c r="F29" s="6" t="str">
        <f ca="1">IFERROR(VLOOKUP(D29,基準額表!$A$4:$E$24,4,FALSE),"")</f>
        <v/>
      </c>
      <c r="G29" s="43" cm="1">
        <f t="array" aca="1" ref="G29" ca="1">INDIRECT(A29&amp;"!$L$22")</f>
        <v>0</v>
      </c>
      <c r="H29" s="34" cm="1">
        <f t="array" aca="1" ref="H29" ca="1">ROUNDDOWN(INDIRECT(A29&amp;"!$AE$56"),-3)/1000</f>
        <v>0</v>
      </c>
      <c r="I29" s="37">
        <f t="shared" ca="1" si="0"/>
        <v>0</v>
      </c>
      <c r="J29" s="35" t="str">
        <f ca="1">IFERROR(VLOOKUP(D29,基準額表!$A$4:$E$24,5,FALSE),"")</f>
        <v/>
      </c>
      <c r="K29" s="34" cm="1">
        <f t="array" aca="1" ref="K29" ca="1">ROUNDDOWN(INDIRECT(A29&amp;"!$AE$62"),-3)/1000</f>
        <v>0</v>
      </c>
      <c r="L29" s="39">
        <f t="shared" ca="1" si="1"/>
        <v>0</v>
      </c>
      <c r="M29" s="37">
        <f t="shared" ca="1" si="2"/>
        <v>0</v>
      </c>
    </row>
    <row r="30" spans="1:13" ht="35.25" customHeight="1">
      <c r="A30" s="3" t="s">
        <v>7856</v>
      </c>
      <c r="B30" s="40" cm="1">
        <f t="array" aca="1" ref="B30" ca="1">INDIRECT(A30&amp;"!$L$3")</f>
        <v>0</v>
      </c>
      <c r="C30" s="45" t="str" cm="1">
        <f t="array" aca="1" ref="C30" ca="1">INDIRECT(A30&amp;"!$L$4")</f>
        <v/>
      </c>
      <c r="D30" s="45" cm="1">
        <f t="array" aca="1" ref="D30" ca="1">INDIRECT(A30&amp;"!$L$6")</f>
        <v>0</v>
      </c>
      <c r="E30" s="5" t="str">
        <f ca="1">IFERROR(VLOOKUP(D30,基準額表!$A$4:$E$24,3,FALSE),"")</f>
        <v/>
      </c>
      <c r="F30" s="6" t="str">
        <f ca="1">IFERROR(VLOOKUP(D30,基準額表!$A$4:$E$24,4,FALSE),"")</f>
        <v/>
      </c>
      <c r="G30" s="43" cm="1">
        <f t="array" aca="1" ref="G30" ca="1">INDIRECT(A30&amp;"!$L$22")</f>
        <v>0</v>
      </c>
      <c r="H30" s="34" cm="1">
        <f t="array" aca="1" ref="H30" ca="1">ROUNDDOWN(INDIRECT(A30&amp;"!$AE$56"),-3)/1000</f>
        <v>0</v>
      </c>
      <c r="I30" s="37">
        <f t="shared" ca="1" si="0"/>
        <v>0</v>
      </c>
      <c r="J30" s="35" t="str">
        <f ca="1">IFERROR(VLOOKUP(D30,基準額表!$A$4:$E$24,5,FALSE),"")</f>
        <v/>
      </c>
      <c r="K30" s="34" cm="1">
        <f t="array" aca="1" ref="K30" ca="1">ROUNDDOWN(INDIRECT(A30&amp;"!$AE$62"),-3)/1000</f>
        <v>0</v>
      </c>
      <c r="L30" s="39">
        <f t="shared" ca="1" si="1"/>
        <v>0</v>
      </c>
      <c r="M30" s="37">
        <f t="shared" ca="1" si="2"/>
        <v>0</v>
      </c>
    </row>
    <row r="31" spans="1:13" ht="35.25" customHeight="1">
      <c r="A31" s="3" t="s">
        <v>7857</v>
      </c>
      <c r="B31" s="40" cm="1">
        <f t="array" aca="1" ref="B31" ca="1">INDIRECT(A31&amp;"!$L$3")</f>
        <v>0</v>
      </c>
      <c r="C31" s="45" t="str" cm="1">
        <f t="array" aca="1" ref="C31" ca="1">INDIRECT(A31&amp;"!$L$4")</f>
        <v/>
      </c>
      <c r="D31" s="45" cm="1">
        <f t="array" aca="1" ref="D31" ca="1">INDIRECT(A31&amp;"!$L$6")</f>
        <v>0</v>
      </c>
      <c r="E31" s="5" t="str">
        <f ca="1">IFERROR(VLOOKUP(D31,基準額表!$A$4:$E$24,3,FALSE),"")</f>
        <v/>
      </c>
      <c r="F31" s="6" t="str">
        <f ca="1">IFERROR(VLOOKUP(D31,基準額表!$A$4:$E$24,4,FALSE),"")</f>
        <v/>
      </c>
      <c r="G31" s="43" cm="1">
        <f t="array" aca="1" ref="G31" ca="1">INDIRECT(A31&amp;"!$L$22")</f>
        <v>0</v>
      </c>
      <c r="H31" s="34" cm="1">
        <f t="array" aca="1" ref="H31" ca="1">ROUNDDOWN(INDIRECT(A31&amp;"!$AE$56"),-3)/1000</f>
        <v>0</v>
      </c>
      <c r="I31" s="37">
        <f t="shared" ca="1" si="0"/>
        <v>0</v>
      </c>
      <c r="J31" s="35" t="str">
        <f ca="1">IFERROR(VLOOKUP(D31,基準額表!$A$4:$E$24,5,FALSE),"")</f>
        <v/>
      </c>
      <c r="K31" s="34" cm="1">
        <f t="array" aca="1" ref="K31" ca="1">ROUNDDOWN(INDIRECT(A31&amp;"!$AE$62"),-3)/1000</f>
        <v>0</v>
      </c>
      <c r="L31" s="39">
        <f t="shared" ca="1" si="1"/>
        <v>0</v>
      </c>
      <c r="M31" s="37">
        <f t="shared" ca="1" si="2"/>
        <v>0</v>
      </c>
    </row>
    <row r="32" spans="1:13" ht="35.25" customHeight="1">
      <c r="A32" s="3" t="s">
        <v>7858</v>
      </c>
      <c r="B32" s="40" cm="1">
        <f t="array" aca="1" ref="B32" ca="1">INDIRECT(A32&amp;"!$L$3")</f>
        <v>0</v>
      </c>
      <c r="C32" s="45" t="str" cm="1">
        <f t="array" aca="1" ref="C32" ca="1">INDIRECT(A32&amp;"!$L$4")</f>
        <v/>
      </c>
      <c r="D32" s="45" cm="1">
        <f t="array" aca="1" ref="D32" ca="1">INDIRECT(A32&amp;"!$L$6")</f>
        <v>0</v>
      </c>
      <c r="E32" s="5" t="str">
        <f ca="1">IFERROR(VLOOKUP(D32,基準額表!$A$4:$E$24,3,FALSE),"")</f>
        <v/>
      </c>
      <c r="F32" s="6" t="str">
        <f ca="1">IFERROR(VLOOKUP(D32,基準額表!$A$4:$E$24,4,FALSE),"")</f>
        <v/>
      </c>
      <c r="G32" s="43" cm="1">
        <f t="array" aca="1" ref="G32" ca="1">INDIRECT(A32&amp;"!$L$22")</f>
        <v>0</v>
      </c>
      <c r="H32" s="34" cm="1">
        <f t="array" aca="1" ref="H32" ca="1">ROUNDDOWN(INDIRECT(A32&amp;"!$AE$56"),-3)/1000</f>
        <v>0</v>
      </c>
      <c r="I32" s="37">
        <f t="shared" ca="1" si="0"/>
        <v>0</v>
      </c>
      <c r="J32" s="35" t="str">
        <f ca="1">IFERROR(VLOOKUP(D32,基準額表!$A$4:$E$24,5,FALSE),"")</f>
        <v/>
      </c>
      <c r="K32" s="34" cm="1">
        <f t="array" aca="1" ref="K32" ca="1">ROUNDDOWN(INDIRECT(A32&amp;"!$AE$62"),-3)/1000</f>
        <v>0</v>
      </c>
      <c r="L32" s="39">
        <f t="shared" ca="1" si="1"/>
        <v>0</v>
      </c>
      <c r="M32" s="37">
        <f t="shared" ca="1" si="2"/>
        <v>0</v>
      </c>
    </row>
    <row r="33" spans="1:13" ht="35.25" customHeight="1">
      <c r="A33" s="3" t="s">
        <v>7859</v>
      </c>
      <c r="B33" s="40" cm="1">
        <f t="array" aca="1" ref="B33" ca="1">INDIRECT(A33&amp;"!$L$3")</f>
        <v>0</v>
      </c>
      <c r="C33" s="45" t="str" cm="1">
        <f t="array" aca="1" ref="C33" ca="1">INDIRECT(A33&amp;"!$L$4")</f>
        <v/>
      </c>
      <c r="D33" s="45" cm="1">
        <f t="array" aca="1" ref="D33" ca="1">INDIRECT(A33&amp;"!$L$6")</f>
        <v>0</v>
      </c>
      <c r="E33" s="5" t="str">
        <f ca="1">IFERROR(VLOOKUP(D33,基準額表!$A$4:$E$24,3,FALSE),"")</f>
        <v/>
      </c>
      <c r="F33" s="6" t="str">
        <f ca="1">IFERROR(VLOOKUP(D33,基準額表!$A$4:$E$24,4,FALSE),"")</f>
        <v/>
      </c>
      <c r="G33" s="43" cm="1">
        <f t="array" aca="1" ref="G33" ca="1">INDIRECT(A33&amp;"!$L$22")</f>
        <v>0</v>
      </c>
      <c r="H33" s="34" cm="1">
        <f t="array" aca="1" ref="H33" ca="1">ROUNDDOWN(INDIRECT(A33&amp;"!$AE$56"),-3)/1000</f>
        <v>0</v>
      </c>
      <c r="I33" s="37">
        <f t="shared" ca="1" si="0"/>
        <v>0</v>
      </c>
      <c r="J33" s="35" t="str">
        <f ca="1">IFERROR(VLOOKUP(D33,基準額表!$A$4:$E$24,5,FALSE),"")</f>
        <v/>
      </c>
      <c r="K33" s="34" cm="1">
        <f t="array" aca="1" ref="K33" ca="1">ROUNDDOWN(INDIRECT(A33&amp;"!$AE$62"),-3)/1000</f>
        <v>0</v>
      </c>
      <c r="L33" s="39">
        <f t="shared" ca="1" si="1"/>
        <v>0</v>
      </c>
      <c r="M33" s="37">
        <f t="shared" ca="1" si="2"/>
        <v>0</v>
      </c>
    </row>
    <row r="34" spans="1:13" ht="35.25" customHeight="1">
      <c r="A34" s="3" t="s">
        <v>7860</v>
      </c>
      <c r="B34" s="40" cm="1">
        <f t="array" aca="1" ref="B34" ca="1">INDIRECT(A34&amp;"!$L$3")</f>
        <v>0</v>
      </c>
      <c r="C34" s="45" t="str" cm="1">
        <f t="array" aca="1" ref="C34" ca="1">INDIRECT(A34&amp;"!$L$4")</f>
        <v/>
      </c>
      <c r="D34" s="45" cm="1">
        <f t="array" aca="1" ref="D34" ca="1">INDIRECT(A34&amp;"!$L$6")</f>
        <v>0</v>
      </c>
      <c r="E34" s="5" t="str">
        <f ca="1">IFERROR(VLOOKUP(D34,基準額表!$A$4:$E$24,3,FALSE),"")</f>
        <v/>
      </c>
      <c r="F34" s="6" t="str">
        <f ca="1">IFERROR(VLOOKUP(D34,基準額表!$A$4:$E$24,4,FALSE),"")</f>
        <v/>
      </c>
      <c r="G34" s="43" cm="1">
        <f t="array" aca="1" ref="G34" ca="1">INDIRECT(A34&amp;"!$L$22")</f>
        <v>0</v>
      </c>
      <c r="H34" s="34" cm="1">
        <f t="array" aca="1" ref="H34" ca="1">ROUNDDOWN(INDIRECT(A34&amp;"!$AE$56"),-3)/1000</f>
        <v>0</v>
      </c>
      <c r="I34" s="37">
        <f t="shared" ca="1" si="0"/>
        <v>0</v>
      </c>
      <c r="J34" s="35" t="str">
        <f ca="1">IFERROR(VLOOKUP(D34,基準額表!$A$4:$E$24,5,FALSE),"")</f>
        <v/>
      </c>
      <c r="K34" s="34" cm="1">
        <f t="array" aca="1" ref="K34" ca="1">ROUNDDOWN(INDIRECT(A34&amp;"!$AE$62"),-3)/1000</f>
        <v>0</v>
      </c>
      <c r="L34" s="39">
        <f t="shared" ca="1" si="1"/>
        <v>0</v>
      </c>
      <c r="M34" s="37">
        <f t="shared" ca="1" si="2"/>
        <v>0</v>
      </c>
    </row>
    <row r="35" spans="1:13">
      <c r="I35" s="32">
        <f ca="1">SUM(I5:I34)</f>
        <v>0</v>
      </c>
      <c r="L35" s="32">
        <f ca="1">SUM(L5:L34)</f>
        <v>0</v>
      </c>
      <c r="M35" s="32">
        <f ca="1">SUM(M5:M34)</f>
        <v>0</v>
      </c>
    </row>
  </sheetData>
  <sheetProtection algorithmName="SHA-512" hashValue="68Hi282l0l022psrW9cSrCMrn9ZKdQd9obVinScLJ0Tt1YkJZIgmmsfW9TzQpuXe7OouXaac+iFnMK4m3QDYRw==" saltValue="skTje8xlEE8E+M/RZUHNrA==" spinCount="100000" sheet="1" objects="1" scenarios="1"/>
  <mergeCells count="9">
    <mergeCell ref="M2:M4"/>
    <mergeCell ref="E3:I3"/>
    <mergeCell ref="E2:I2"/>
    <mergeCell ref="J2:L3"/>
    <mergeCell ref="A2:A4"/>
    <mergeCell ref="B2:B4"/>
    <mergeCell ref="C2:C4"/>
    <mergeCell ref="D2:D4"/>
    <mergeCell ref="E4:F4"/>
  </mergeCells>
  <phoneticPr fontId="1"/>
  <pageMargins left="0.7" right="0.7" top="0.75" bottom="0.75" header="0.3" footer="0.3"/>
  <pageSetup paperSize="9"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Q290"/>
  <sheetViews>
    <sheetView view="pageBreakPreview"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12"/>
      <c r="AJ6" s="12"/>
      <c r="AK6" s="12"/>
      <c r="AL6" s="12"/>
      <c r="AM6" s="12"/>
      <c r="AN6" s="12"/>
      <c r="AO6" s="12"/>
    </row>
    <row r="7" spans="2:41" ht="21" customHeight="1">
      <c r="B7" s="13"/>
      <c r="C7" s="13"/>
      <c r="D7" s="13"/>
      <c r="E7" s="13"/>
      <c r="F7" s="13"/>
      <c r="G7" s="13"/>
      <c r="H7" s="13"/>
      <c r="I7" s="13"/>
      <c r="J7" s="13"/>
      <c r="K7" s="13"/>
      <c r="L7" s="14"/>
      <c r="M7" s="15"/>
      <c r="N7" s="15"/>
      <c r="O7" s="15"/>
      <c r="P7" s="15"/>
      <c r="Q7" s="15"/>
      <c r="R7" s="15"/>
      <c r="S7" s="15"/>
      <c r="T7" s="15"/>
      <c r="U7" s="15"/>
      <c r="V7" s="15"/>
      <c r="W7" s="15"/>
      <c r="X7" s="15"/>
      <c r="Y7" s="16"/>
      <c r="Z7" s="17"/>
      <c r="AA7" s="18"/>
      <c r="AB7" s="19"/>
      <c r="AC7" s="19"/>
      <c r="AD7" s="19"/>
      <c r="AE7" s="19"/>
      <c r="AF7" s="19"/>
      <c r="AG7" s="19"/>
      <c r="AH7" s="20"/>
      <c r="AI7" s="12"/>
      <c r="AJ7" s="12"/>
      <c r="AK7" s="12"/>
      <c r="AL7" s="12"/>
      <c r="AM7" s="12"/>
      <c r="AN7" s="12"/>
      <c r="AO7" s="1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2:43" ht="21" customHeight="1">
      <c r="B38" s="25"/>
      <c r="C38" s="25"/>
      <c r="D38" s="26"/>
      <c r="E38" s="26"/>
      <c r="F38" s="26"/>
      <c r="G38" s="26"/>
      <c r="H38" s="26"/>
      <c r="I38" s="26"/>
      <c r="J38" s="26"/>
      <c r="K38" s="2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7:AN47 AE42:AN46" name="範囲6"/>
    <protectedRange sqref="L28" name="範囲5"/>
    <protectedRange sqref="L22" name="範囲4"/>
    <protectedRange sqref="L9" name="範囲3"/>
    <protectedRange sqref="L6" name="範囲2"/>
    <protectedRange sqref="L3" name="範囲1"/>
  </protectedRanges>
  <mergeCells count="85">
    <mergeCell ref="AE51:AN51"/>
    <mergeCell ref="B47:E47"/>
    <mergeCell ref="F47:AC47"/>
    <mergeCell ref="B51:AD51"/>
    <mergeCell ref="B48:AN48"/>
    <mergeCell ref="AE47:AN47"/>
    <mergeCell ref="B59:AD59"/>
    <mergeCell ref="AE59:AN59"/>
    <mergeCell ref="B60:AD60"/>
    <mergeCell ref="AE60:AN60"/>
    <mergeCell ref="B52:AD52"/>
    <mergeCell ref="AE52:AN52"/>
    <mergeCell ref="AE55:AN55"/>
    <mergeCell ref="B56:AD56"/>
    <mergeCell ref="AE56:AN56"/>
    <mergeCell ref="B58:AN58"/>
    <mergeCell ref="AE53:AN53"/>
    <mergeCell ref="B54:AD54"/>
    <mergeCell ref="AE54:AN54"/>
    <mergeCell ref="B55:E55"/>
    <mergeCell ref="F55:AC55"/>
    <mergeCell ref="B42:AD42"/>
    <mergeCell ref="AE42:AN42"/>
    <mergeCell ref="B43:AD43"/>
    <mergeCell ref="B50:AN50"/>
    <mergeCell ref="AE43:AN43"/>
    <mergeCell ref="B44:AD44"/>
    <mergeCell ref="AE44:AN44"/>
    <mergeCell ref="B45:AD45"/>
    <mergeCell ref="AE45:AN45"/>
    <mergeCell ref="B49:AD49"/>
    <mergeCell ref="AE49:AN49"/>
    <mergeCell ref="B46:AD46"/>
    <mergeCell ref="AE46:AN46"/>
    <mergeCell ref="N22:AN23"/>
    <mergeCell ref="B28:K29"/>
    <mergeCell ref="L28:M29"/>
    <mergeCell ref="N28:AN29"/>
    <mergeCell ref="B30:C33"/>
    <mergeCell ref="D30:K33"/>
    <mergeCell ref="L30:AN33"/>
    <mergeCell ref="L11:AN15"/>
    <mergeCell ref="B11:K15"/>
    <mergeCell ref="B9:K10"/>
    <mergeCell ref="B6:K6"/>
    <mergeCell ref="L3:AG3"/>
    <mergeCell ref="L4:AG4"/>
    <mergeCell ref="B3:K3"/>
    <mergeCell ref="B4:K4"/>
    <mergeCell ref="B5:K5"/>
    <mergeCell ref="L9:AN10"/>
    <mergeCell ref="L6:X6"/>
    <mergeCell ref="Y6:Z6"/>
    <mergeCell ref="AA6:AG6"/>
    <mergeCell ref="L5:Q5"/>
    <mergeCell ref="R5:AA5"/>
    <mergeCell ref="AB5:AG5"/>
    <mergeCell ref="B16:AN17"/>
    <mergeCell ref="B34:AN36"/>
    <mergeCell ref="B62:AD62"/>
    <mergeCell ref="AE62:AN62"/>
    <mergeCell ref="B40:M40"/>
    <mergeCell ref="B61:E61"/>
    <mergeCell ref="F61:AC61"/>
    <mergeCell ref="AE61:AN61"/>
    <mergeCell ref="B20:AN21"/>
    <mergeCell ref="B41:AN41"/>
    <mergeCell ref="L24:AN27"/>
    <mergeCell ref="B24:C27"/>
    <mergeCell ref="D24:K27"/>
    <mergeCell ref="B22:K23"/>
    <mergeCell ref="L22:M23"/>
    <mergeCell ref="B53:AD53"/>
    <mergeCell ref="B70:O70"/>
    <mergeCell ref="P70:AN70"/>
    <mergeCell ref="B69:O69"/>
    <mergeCell ref="P66:AN66"/>
    <mergeCell ref="P65:AN65"/>
    <mergeCell ref="P67:AN67"/>
    <mergeCell ref="P68:AN68"/>
    <mergeCell ref="P69:AN69"/>
    <mergeCell ref="B66:O66"/>
    <mergeCell ref="B65:O65"/>
    <mergeCell ref="B67:O67"/>
    <mergeCell ref="B68:O68"/>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00000000-0002-0000-0200-000000000000}">
      <formula1>1</formula1>
      <formula2>10000000</formula2>
    </dataValidation>
    <dataValidation type="list" allowBlank="1" showInputMessage="1" showErrorMessage="1" sqref="L22:M23" xr:uid="{00000000-0002-0000-0200-000001000000}">
      <formula1>"　,ア,イ,ウ,エ"</formula1>
    </dataValidation>
    <dataValidation type="list" allowBlank="1" showInputMessage="1" showErrorMessage="1" sqref="L28:M29" xr:uid="{00000000-0002-0000-0200-000002000000}">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'【修正要】リスト(1)'!$A$12:$A$32</xm:f>
          </x14:formula1>
          <xm:sqref>L7</xm:sqref>
        </x14:dataValidation>
        <x14:dataValidation type="list" allowBlank="1" showInputMessage="1" showErrorMessage="1" xr:uid="{00000000-0002-0000-0200-000005000000}">
          <x14:formula1>
            <xm:f>'【修正要】リスト(1)'!$A$1:$A$4</xm:f>
          </x14:formula1>
          <xm:sqref>L9:AN10</xm:sqref>
        </x14:dataValidation>
        <x14:dataValidation type="list" allowBlank="1" showInputMessage="1" showErrorMessage="1" xr:uid="{00000000-0002-0000-0200-000004000000}">
          <x14:formula1>
            <xm:f>基準額表!$A$4:$A$24</xm:f>
          </x14:formula1>
          <xm:sqref>L6:X6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71CA-1D31-4591-B9D7-47235F110935}">
  <sheetPr>
    <tabColor rgb="FFFFFF00"/>
  </sheetPr>
  <dimension ref="B1:AQ290"/>
  <sheetViews>
    <sheetView view="pageBreakPreview" topLeftCell="A18" zoomScaleNormal="100" zoomScaleSheetLayoutView="100" workbookViewId="0">
      <selection activeCell="L24" sqref="L24:AN27"/>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58"/>
      <c r="AJ6" s="58"/>
      <c r="AK6" s="58"/>
      <c r="AL6" s="58"/>
      <c r="AM6" s="58"/>
      <c r="AN6" s="58"/>
      <c r="AO6" s="58"/>
    </row>
    <row r="7" spans="2:41" ht="21" customHeight="1">
      <c r="B7" s="55"/>
      <c r="C7" s="55"/>
      <c r="D7" s="55"/>
      <c r="E7" s="55"/>
      <c r="F7" s="55"/>
      <c r="G7" s="55"/>
      <c r="H7" s="55"/>
      <c r="I7" s="55"/>
      <c r="J7" s="55"/>
      <c r="K7" s="55"/>
      <c r="L7" s="14"/>
      <c r="M7" s="15"/>
      <c r="N7" s="15"/>
      <c r="O7" s="15"/>
      <c r="P7" s="15"/>
      <c r="Q7" s="15"/>
      <c r="R7" s="15"/>
      <c r="S7" s="15"/>
      <c r="T7" s="15"/>
      <c r="U7" s="15"/>
      <c r="V7" s="15"/>
      <c r="W7" s="15"/>
      <c r="X7" s="15"/>
      <c r="Y7" s="16"/>
      <c r="Z7" s="17"/>
      <c r="AA7" s="18"/>
      <c r="AB7" s="19"/>
      <c r="AC7" s="19"/>
      <c r="AD7" s="19"/>
      <c r="AE7" s="19"/>
      <c r="AF7" s="19"/>
      <c r="AG7" s="19"/>
      <c r="AH7" s="20"/>
      <c r="AI7" s="58"/>
      <c r="AJ7" s="58"/>
      <c r="AK7" s="58"/>
      <c r="AL7" s="58"/>
      <c r="AM7" s="58"/>
      <c r="AN7" s="58"/>
      <c r="AO7" s="58"/>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row>
    <row r="38" spans="2:43" ht="21" customHeight="1">
      <c r="B38" s="25"/>
      <c r="C38" s="25"/>
      <c r="D38" s="56"/>
      <c r="E38" s="56"/>
      <c r="F38" s="56"/>
      <c r="G38" s="56"/>
      <c r="H38" s="56"/>
      <c r="I38" s="56"/>
      <c r="J38" s="56"/>
      <c r="K38" s="5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4090DA93-D260-41E5-957E-D73B678BBC4D}">
      <formula1>"　,オ,カ"</formula1>
    </dataValidation>
    <dataValidation type="list" allowBlank="1" showInputMessage="1" showErrorMessage="1" sqref="L22:M23" xr:uid="{BA9CF0F0-EC4A-4EFA-8F04-83BF73E3AB0C}">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1E185A3D-39CB-415C-B135-E17E6E84FA36}">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29C4FD2-C93E-45FC-B7F3-AE9411C8391D}">
          <x14:formula1>
            <xm:f>基準額表!$A$4:$A$24</xm:f>
          </x14:formula1>
          <xm:sqref>L6:X6</xm:sqref>
        </x14:dataValidation>
        <x14:dataValidation type="list" allowBlank="1" showInputMessage="1" showErrorMessage="1" xr:uid="{9F3421FE-9F0E-45BD-994F-79FED3F70E67}">
          <x14:formula1>
            <xm:f>'【修正要】リスト(1)'!$A$1:$A$4</xm:f>
          </x14:formula1>
          <xm:sqref>L9:AN10</xm:sqref>
        </x14:dataValidation>
        <x14:dataValidation type="list" allowBlank="1" showInputMessage="1" showErrorMessage="1" xr:uid="{28FCCA58-D269-42AC-A256-A958F4D0DBC9}">
          <x14:formula1>
            <xm:f>'【修正要】リスト(1)'!$A$12:$A$32</xm:f>
          </x14:formula1>
          <xm:sqref>L7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BC57-2B6E-4CE5-9BF0-F2B25C863E39}">
  <sheetPr>
    <tabColor rgb="FFFFFF00"/>
  </sheetPr>
  <dimension ref="B1:AQ290"/>
  <sheetViews>
    <sheetView view="pageBreakPreview"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58"/>
      <c r="AJ6" s="58"/>
      <c r="AK6" s="58"/>
      <c r="AL6" s="58"/>
      <c r="AM6" s="58"/>
      <c r="AN6" s="58"/>
      <c r="AO6" s="58"/>
    </row>
    <row r="7" spans="2:41" ht="21" customHeight="1">
      <c r="B7" s="55"/>
      <c r="C7" s="55"/>
      <c r="D7" s="55"/>
      <c r="E7" s="55"/>
      <c r="F7" s="55"/>
      <c r="G7" s="55"/>
      <c r="H7" s="55"/>
      <c r="I7" s="55"/>
      <c r="J7" s="55"/>
      <c r="K7" s="55"/>
      <c r="L7" s="14"/>
      <c r="M7" s="15"/>
      <c r="N7" s="15"/>
      <c r="O7" s="15"/>
      <c r="P7" s="15"/>
      <c r="Q7" s="15"/>
      <c r="R7" s="15"/>
      <c r="S7" s="15"/>
      <c r="T7" s="15"/>
      <c r="U7" s="15"/>
      <c r="V7" s="15"/>
      <c r="W7" s="15"/>
      <c r="X7" s="15"/>
      <c r="Y7" s="16"/>
      <c r="Z7" s="17"/>
      <c r="AA7" s="18"/>
      <c r="AB7" s="19"/>
      <c r="AC7" s="19"/>
      <c r="AD7" s="19"/>
      <c r="AE7" s="19"/>
      <c r="AF7" s="19"/>
      <c r="AG7" s="19"/>
      <c r="AH7" s="20"/>
      <c r="AI7" s="58"/>
      <c r="AJ7" s="58"/>
      <c r="AK7" s="58"/>
      <c r="AL7" s="58"/>
      <c r="AM7" s="58"/>
      <c r="AN7" s="58"/>
      <c r="AO7" s="58"/>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t="s">
        <v>5286</v>
      </c>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row>
    <row r="38" spans="2:43" ht="21" customHeight="1">
      <c r="B38" s="25"/>
      <c r="C38" s="25"/>
      <c r="D38" s="56"/>
      <c r="E38" s="56"/>
      <c r="F38" s="56"/>
      <c r="G38" s="56"/>
      <c r="H38" s="56"/>
      <c r="I38" s="56"/>
      <c r="J38" s="56"/>
      <c r="K38" s="5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B786FDE3-687A-4242-9982-C2A4DCE4869E}">
      <formula1>1</formula1>
      <formula2>10000000</formula2>
    </dataValidation>
    <dataValidation type="list" allowBlank="1" showInputMessage="1" showErrorMessage="1" sqref="L22:M23" xr:uid="{88005978-4B62-45EC-98AC-8B48580297F6}">
      <formula1>"　,ア,イ,ウ,エ"</formula1>
    </dataValidation>
    <dataValidation type="list" allowBlank="1" showInputMessage="1" showErrorMessage="1" sqref="L28:M29" xr:uid="{61DB2A3C-AE88-4162-ADFF-FD0D01C29BAA}">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699B997-EA48-4243-930D-53574B363A2F}">
          <x14:formula1>
            <xm:f>'【修正要】リスト(1)'!$A$12:$A$32</xm:f>
          </x14:formula1>
          <xm:sqref>L7</xm:sqref>
        </x14:dataValidation>
        <x14:dataValidation type="list" allowBlank="1" showInputMessage="1" showErrorMessage="1" xr:uid="{E29E0DA9-04E5-44EE-B395-05D1A9EC7AF1}">
          <x14:formula1>
            <xm:f>'【修正要】リスト(1)'!$A$1:$A$4</xm:f>
          </x14:formula1>
          <xm:sqref>L9:AN10</xm:sqref>
        </x14:dataValidation>
        <x14:dataValidation type="list" allowBlank="1" showInputMessage="1" showErrorMessage="1" xr:uid="{7900D65B-520E-4D21-A21C-60254371560C}">
          <x14:formula1>
            <xm:f>基準額表!$A$4:$A$24</xm:f>
          </x14:formula1>
          <xm:sqref>L6:X6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F830-C7D5-424C-A67B-19A41458CFE8}">
  <sheetPr>
    <tabColor rgb="FFFFFF00"/>
  </sheetPr>
  <dimension ref="B1:AQ290"/>
  <sheetViews>
    <sheetView view="pageBreakPreview"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58"/>
      <c r="AJ6" s="58"/>
      <c r="AK6" s="58"/>
      <c r="AL6" s="58"/>
      <c r="AM6" s="58"/>
      <c r="AN6" s="58"/>
      <c r="AO6" s="58"/>
    </row>
    <row r="7" spans="2:41" ht="21" customHeight="1">
      <c r="B7" s="55"/>
      <c r="C7" s="55"/>
      <c r="D7" s="55"/>
      <c r="E7" s="55"/>
      <c r="F7" s="55"/>
      <c r="G7" s="55"/>
      <c r="H7" s="55"/>
      <c r="I7" s="55"/>
      <c r="J7" s="55"/>
      <c r="K7" s="55"/>
      <c r="L7" s="14"/>
      <c r="M7" s="15"/>
      <c r="N7" s="15"/>
      <c r="O7" s="15"/>
      <c r="P7" s="15"/>
      <c r="Q7" s="15"/>
      <c r="R7" s="15"/>
      <c r="S7" s="15"/>
      <c r="T7" s="15"/>
      <c r="U7" s="15"/>
      <c r="V7" s="15"/>
      <c r="W7" s="15"/>
      <c r="X7" s="15"/>
      <c r="Y7" s="16"/>
      <c r="Z7" s="17"/>
      <c r="AA7" s="18"/>
      <c r="AB7" s="19"/>
      <c r="AC7" s="19"/>
      <c r="AD7" s="19"/>
      <c r="AE7" s="19"/>
      <c r="AF7" s="19"/>
      <c r="AG7" s="19"/>
      <c r="AH7" s="20"/>
      <c r="AI7" s="58"/>
      <c r="AJ7" s="58"/>
      <c r="AK7" s="58"/>
      <c r="AL7" s="58"/>
      <c r="AM7" s="58"/>
      <c r="AN7" s="58"/>
      <c r="AO7" s="58"/>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t="s">
        <v>5286</v>
      </c>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row>
    <row r="38" spans="2:43" ht="21" customHeight="1">
      <c r="B38" s="25"/>
      <c r="C38" s="25"/>
      <c r="D38" s="56"/>
      <c r="E38" s="56"/>
      <c r="F38" s="56"/>
      <c r="G38" s="56"/>
      <c r="H38" s="56"/>
      <c r="I38" s="56"/>
      <c r="J38" s="56"/>
      <c r="K38" s="5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B2D43472-1649-45EF-A4B2-5DD78377B58A}">
      <formula1>"　,オ,カ"</formula1>
    </dataValidation>
    <dataValidation type="list" allowBlank="1" showInputMessage="1" showErrorMessage="1" sqref="L22:M23" xr:uid="{71E351B3-B2E1-487B-AB44-692829D47FA9}">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2F9E0788-BFFB-4E57-8D2B-B89B9AC5AB18}">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53694D9-358B-4F42-9E98-D2C21B4258B1}">
          <x14:formula1>
            <xm:f>基準額表!$A$4:$A$24</xm:f>
          </x14:formula1>
          <xm:sqref>L6:X6</xm:sqref>
        </x14:dataValidation>
        <x14:dataValidation type="list" allowBlank="1" showInputMessage="1" showErrorMessage="1" xr:uid="{6E07254B-29C4-4CD1-AA2C-32B839937C70}">
          <x14:formula1>
            <xm:f>'【修正要】リスト(1)'!$A$1:$A$4</xm:f>
          </x14:formula1>
          <xm:sqref>L9:AN10</xm:sqref>
        </x14:dataValidation>
        <x14:dataValidation type="list" allowBlank="1" showInputMessage="1" showErrorMessage="1" xr:uid="{14D11B93-4FEC-4248-941F-CA3E9780AAE4}">
          <x14:formula1>
            <xm:f>'【修正要】リスト(1)'!$A$12:$A$32</xm:f>
          </x14:formula1>
          <xm:sqref>L7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38B4-B3DF-4325-A586-95287DCF7373}">
  <sheetPr>
    <tabColor rgb="FFFFFF00"/>
  </sheetPr>
  <dimension ref="B1:AQ290"/>
  <sheetViews>
    <sheetView view="pageBreakPreview"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58"/>
      <c r="AJ6" s="58"/>
      <c r="AK6" s="58"/>
      <c r="AL6" s="58"/>
      <c r="AM6" s="58"/>
      <c r="AN6" s="58"/>
      <c r="AO6" s="58"/>
    </row>
    <row r="7" spans="2:41" ht="21" customHeight="1">
      <c r="B7" s="55"/>
      <c r="C7" s="55"/>
      <c r="D7" s="55"/>
      <c r="E7" s="55"/>
      <c r="F7" s="55"/>
      <c r="G7" s="55"/>
      <c r="H7" s="55"/>
      <c r="I7" s="55"/>
      <c r="J7" s="55"/>
      <c r="K7" s="55"/>
      <c r="L7" s="14"/>
      <c r="M7" s="15"/>
      <c r="N7" s="15"/>
      <c r="O7" s="15"/>
      <c r="P7" s="15"/>
      <c r="Q7" s="15"/>
      <c r="R7" s="15"/>
      <c r="S7" s="15"/>
      <c r="T7" s="15"/>
      <c r="U7" s="15"/>
      <c r="V7" s="15"/>
      <c r="W7" s="15"/>
      <c r="X7" s="15"/>
      <c r="Y7" s="16"/>
      <c r="Z7" s="17"/>
      <c r="AA7" s="18"/>
      <c r="AB7" s="19"/>
      <c r="AC7" s="19"/>
      <c r="AD7" s="19"/>
      <c r="AE7" s="19"/>
      <c r="AF7" s="19"/>
      <c r="AG7" s="19"/>
      <c r="AH7" s="20"/>
      <c r="AI7" s="58"/>
      <c r="AJ7" s="58"/>
      <c r="AK7" s="58"/>
      <c r="AL7" s="58"/>
      <c r="AM7" s="58"/>
      <c r="AN7" s="58"/>
      <c r="AO7" s="58"/>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t="s">
        <v>5286</v>
      </c>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row>
    <row r="38" spans="2:43" ht="21" customHeight="1">
      <c r="B38" s="25"/>
      <c r="C38" s="25"/>
      <c r="D38" s="56"/>
      <c r="E38" s="56"/>
      <c r="F38" s="56"/>
      <c r="G38" s="56"/>
      <c r="H38" s="56"/>
      <c r="I38" s="56"/>
      <c r="J38" s="56"/>
      <c r="K38" s="5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E7A56CF9-C25E-4524-ACFA-5A8957702A33}">
      <formula1>1</formula1>
      <formula2>10000000</formula2>
    </dataValidation>
    <dataValidation type="list" allowBlank="1" showInputMessage="1" showErrorMessage="1" sqref="L22:M23" xr:uid="{B2F9ACBB-FB52-444A-8E11-628D516669AF}">
      <formula1>"　,ア,イ,ウ,エ"</formula1>
    </dataValidation>
    <dataValidation type="list" allowBlank="1" showInputMessage="1" showErrorMessage="1" sqref="L28:M29" xr:uid="{E2068FD3-3939-444A-B121-DD34663BAF5A}">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73B35A1-B657-46E6-A54C-2FDC7B885916}">
          <x14:formula1>
            <xm:f>'【修正要】リスト(1)'!$A$12:$A$32</xm:f>
          </x14:formula1>
          <xm:sqref>L7</xm:sqref>
        </x14:dataValidation>
        <x14:dataValidation type="list" allowBlank="1" showInputMessage="1" showErrorMessage="1" xr:uid="{7EAF1627-E817-4A67-8DE5-7521E67887AB}">
          <x14:formula1>
            <xm:f>'【修正要】リスト(1)'!$A$1:$A$4</xm:f>
          </x14:formula1>
          <xm:sqref>L9:AN10</xm:sqref>
        </x14:dataValidation>
        <x14:dataValidation type="list" allowBlank="1" showInputMessage="1" showErrorMessage="1" xr:uid="{61CA78A1-1E27-4AE5-B7DF-9FFF4FA2B2D7}">
          <x14:formula1>
            <xm:f>基準額表!$A$4:$A$24</xm:f>
          </x14:formula1>
          <xm:sqref>L6:X6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3037-1259-4DCC-B198-A87F4F64D662}">
  <sheetPr>
    <tabColor rgb="FFFFFF00"/>
  </sheetPr>
  <dimension ref="B1:AQ290"/>
  <sheetViews>
    <sheetView view="pageBreakPreview" topLeftCell="A13"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58"/>
      <c r="AJ6" s="58"/>
      <c r="AK6" s="58"/>
      <c r="AL6" s="58"/>
      <c r="AM6" s="58"/>
      <c r="AN6" s="58"/>
      <c r="AO6" s="58"/>
    </row>
    <row r="7" spans="2:41" ht="21" customHeight="1">
      <c r="B7" s="55"/>
      <c r="C7" s="55"/>
      <c r="D7" s="55"/>
      <c r="E7" s="55"/>
      <c r="F7" s="55"/>
      <c r="G7" s="55"/>
      <c r="H7" s="55"/>
      <c r="I7" s="55"/>
      <c r="J7" s="55"/>
      <c r="K7" s="55"/>
      <c r="L7" s="14"/>
      <c r="M7" s="15"/>
      <c r="N7" s="15"/>
      <c r="O7" s="15"/>
      <c r="P7" s="15"/>
      <c r="Q7" s="15"/>
      <c r="R7" s="15"/>
      <c r="S7" s="15"/>
      <c r="T7" s="15"/>
      <c r="U7" s="15"/>
      <c r="V7" s="15"/>
      <c r="W7" s="15"/>
      <c r="X7" s="15"/>
      <c r="Y7" s="16"/>
      <c r="Z7" s="17"/>
      <c r="AA7" s="18"/>
      <c r="AB7" s="19"/>
      <c r="AC7" s="19"/>
      <c r="AD7" s="19"/>
      <c r="AE7" s="19"/>
      <c r="AF7" s="19"/>
      <c r="AG7" s="19"/>
      <c r="AH7" s="20"/>
      <c r="AI7" s="58"/>
      <c r="AJ7" s="58"/>
      <c r="AK7" s="58"/>
      <c r="AL7" s="58"/>
      <c r="AM7" s="58"/>
      <c r="AN7" s="58"/>
      <c r="AO7" s="58"/>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t="s">
        <v>5286</v>
      </c>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row>
    <row r="38" spans="2:43" ht="21" customHeight="1">
      <c r="B38" s="25"/>
      <c r="C38" s="25"/>
      <c r="D38" s="56"/>
      <c r="E38" s="56"/>
      <c r="F38" s="56"/>
      <c r="G38" s="56"/>
      <c r="H38" s="56"/>
      <c r="I38" s="56"/>
      <c r="J38" s="56"/>
      <c r="K38" s="5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982E2908-B5A4-442B-A6C1-683D848AAFC5}">
      <formula1>"　,オ,カ"</formula1>
    </dataValidation>
    <dataValidation type="list" allowBlank="1" showInputMessage="1" showErrorMessage="1" sqref="L22:M23" xr:uid="{32F3148A-341D-4666-968B-B30207593565}">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A5A6438D-55E0-4C0C-B26A-D7C78C5B547A}">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D5874AB-33C3-43EB-9F64-D6D0E9055CF4}">
          <x14:formula1>
            <xm:f>基準額表!$A$4:$A$24</xm:f>
          </x14:formula1>
          <xm:sqref>L6:X6</xm:sqref>
        </x14:dataValidation>
        <x14:dataValidation type="list" allowBlank="1" showInputMessage="1" showErrorMessage="1" xr:uid="{1635E313-A737-4DDD-B574-8E06613AB467}">
          <x14:formula1>
            <xm:f>'【修正要】リスト(1)'!$A$1:$A$4</xm:f>
          </x14:formula1>
          <xm:sqref>L9:AN10</xm:sqref>
        </x14:dataValidation>
        <x14:dataValidation type="list" allowBlank="1" showInputMessage="1" showErrorMessage="1" xr:uid="{8C79B92C-CA64-4D0A-999F-F00B3E136873}">
          <x14:formula1>
            <xm:f>'【修正要】リスト(1)'!$A$12:$A$32</xm:f>
          </x14:formula1>
          <xm:sqref>L7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B3C0-81BB-4445-810A-728CE5E3FF02}">
  <sheetPr>
    <tabColor rgb="FFFFFF00"/>
  </sheetPr>
  <dimension ref="B1:AQ290"/>
  <sheetViews>
    <sheetView view="pageBreakPreview" topLeftCell="A8"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58"/>
      <c r="AJ6" s="58"/>
      <c r="AK6" s="58"/>
      <c r="AL6" s="58"/>
      <c r="AM6" s="58"/>
      <c r="AN6" s="58"/>
      <c r="AO6" s="58"/>
    </row>
    <row r="7" spans="2:41" ht="21" customHeight="1">
      <c r="B7" s="55"/>
      <c r="C7" s="55"/>
      <c r="D7" s="55"/>
      <c r="E7" s="55"/>
      <c r="F7" s="55"/>
      <c r="G7" s="55"/>
      <c r="H7" s="55"/>
      <c r="I7" s="55"/>
      <c r="J7" s="55"/>
      <c r="K7" s="55"/>
      <c r="L7" s="14"/>
      <c r="M7" s="15"/>
      <c r="N7" s="15"/>
      <c r="O7" s="15"/>
      <c r="P7" s="15"/>
      <c r="Q7" s="15"/>
      <c r="R7" s="15"/>
      <c r="S7" s="15"/>
      <c r="T7" s="15"/>
      <c r="U7" s="15"/>
      <c r="V7" s="15"/>
      <c r="W7" s="15"/>
      <c r="X7" s="15"/>
      <c r="Y7" s="16"/>
      <c r="Z7" s="17"/>
      <c r="AA7" s="18"/>
      <c r="AB7" s="19"/>
      <c r="AC7" s="19"/>
      <c r="AD7" s="19"/>
      <c r="AE7" s="19"/>
      <c r="AF7" s="19"/>
      <c r="AG7" s="19"/>
      <c r="AH7" s="20"/>
      <c r="AI7" s="58"/>
      <c r="AJ7" s="58"/>
      <c r="AK7" s="58"/>
      <c r="AL7" s="58"/>
      <c r="AM7" s="58"/>
      <c r="AN7" s="58"/>
      <c r="AO7" s="58"/>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t="s">
        <v>5286</v>
      </c>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5318</v>
      </c>
      <c r="M28" s="177"/>
      <c r="N28" s="213" t="str">
        <f>IFERROR(VLOOKUP(L28,'【修正要】リスト(1)'!A9:D10,2,FALSE),"")</f>
        <v>感染症の拡大防止の観点から必要があり、自主的に休業をした事業所の利用者を受け入れや応援職員への派遣等、協力した事業所。</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・短期入所
・通所系（生活介護、療養介護、自立訓練、就労移行支援、就労継続支援）
・入所・居住系（施設入所支援、共同生活援助）
・訪問系（居宅介護、重度訪問介護、行動援護、同行援護、就労定着支援、自立生活援助）
・相談系（計画相談支援、地域移行支援、地域定着支援）</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row>
    <row r="38" spans="2:43" ht="21" customHeight="1">
      <c r="B38" s="25"/>
      <c r="C38" s="25"/>
      <c r="D38" s="56"/>
      <c r="E38" s="56"/>
      <c r="F38" s="56"/>
      <c r="G38" s="56"/>
      <c r="H38" s="56"/>
      <c r="I38" s="56"/>
      <c r="J38" s="56"/>
      <c r="K38" s="5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3B46D9AA-5729-4B50-A48F-20D352698641}">
      <formula1>1</formula1>
      <formula2>10000000</formula2>
    </dataValidation>
    <dataValidation type="list" allowBlank="1" showInputMessage="1" showErrorMessage="1" sqref="L22:M23" xr:uid="{4B01DB70-C4C6-43B3-8B5A-6E2A9637360A}">
      <formula1>"　,ア,イ,ウ,エ"</formula1>
    </dataValidation>
    <dataValidation type="list" allowBlank="1" showInputMessage="1" showErrorMessage="1" sqref="L28:M29" xr:uid="{D0A5685B-F0D4-4D5A-B631-E479E484198C}">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66839EB-42C6-4729-BE2E-2F8C585DEE33}">
          <x14:formula1>
            <xm:f>'【修正要】リスト(1)'!$A$12:$A$32</xm:f>
          </x14:formula1>
          <xm:sqref>L7</xm:sqref>
        </x14:dataValidation>
        <x14:dataValidation type="list" allowBlank="1" showInputMessage="1" showErrorMessage="1" xr:uid="{B0AA71F1-024B-4B97-8909-79B8E315E0D3}">
          <x14:formula1>
            <xm:f>'【修正要】リスト(1)'!$A$1:$A$4</xm:f>
          </x14:formula1>
          <xm:sqref>L9:AN10</xm:sqref>
        </x14:dataValidation>
        <x14:dataValidation type="list" allowBlank="1" showInputMessage="1" showErrorMessage="1" xr:uid="{8E3DE056-1F56-436C-8F38-E81C4EFA044B}">
          <x14:formula1>
            <xm:f>基準額表!$A$4:$A$24</xm:f>
          </x14:formula1>
          <xm:sqref>L6:X6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4BC59-6477-40CB-98C8-8EE73AF4EE9D}">
  <sheetPr>
    <tabColor rgb="FFFFFF00"/>
  </sheetPr>
  <dimension ref="B1:AQ290"/>
  <sheetViews>
    <sheetView view="pageBreakPreview" topLeftCell="A10"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58"/>
      <c r="AJ6" s="58"/>
      <c r="AK6" s="58"/>
      <c r="AL6" s="58"/>
      <c r="AM6" s="58"/>
      <c r="AN6" s="58"/>
      <c r="AO6" s="58"/>
    </row>
    <row r="7" spans="2:41" ht="21" customHeight="1">
      <c r="B7" s="55"/>
      <c r="C7" s="55"/>
      <c r="D7" s="55"/>
      <c r="E7" s="55"/>
      <c r="F7" s="55"/>
      <c r="G7" s="55"/>
      <c r="H7" s="55"/>
      <c r="I7" s="55"/>
      <c r="J7" s="55"/>
      <c r="K7" s="55"/>
      <c r="L7" s="14"/>
      <c r="M7" s="15"/>
      <c r="N7" s="15"/>
      <c r="O7" s="15"/>
      <c r="P7" s="15"/>
      <c r="Q7" s="15"/>
      <c r="R7" s="15"/>
      <c r="S7" s="15"/>
      <c r="T7" s="15"/>
      <c r="U7" s="15"/>
      <c r="V7" s="15"/>
      <c r="W7" s="15"/>
      <c r="X7" s="15"/>
      <c r="Y7" s="16"/>
      <c r="Z7" s="17"/>
      <c r="AA7" s="18"/>
      <c r="AB7" s="19"/>
      <c r="AC7" s="19"/>
      <c r="AD7" s="19"/>
      <c r="AE7" s="19"/>
      <c r="AF7" s="19"/>
      <c r="AG7" s="19"/>
      <c r="AH7" s="20"/>
      <c r="AI7" s="58"/>
      <c r="AJ7" s="58"/>
      <c r="AK7" s="58"/>
      <c r="AL7" s="58"/>
      <c r="AM7" s="58"/>
      <c r="AN7" s="58"/>
      <c r="AO7" s="58"/>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t="s">
        <v>5286</v>
      </c>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row>
    <row r="38" spans="2:43" ht="21" customHeight="1">
      <c r="B38" s="25"/>
      <c r="C38" s="25"/>
      <c r="D38" s="56"/>
      <c r="E38" s="56"/>
      <c r="F38" s="56"/>
      <c r="G38" s="56"/>
      <c r="H38" s="56"/>
      <c r="I38" s="56"/>
      <c r="J38" s="56"/>
      <c r="K38" s="5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5DAA42F2-2792-4822-A481-497C1ACBE595}">
      <formula1>"　,オ,カ"</formula1>
    </dataValidation>
    <dataValidation type="list" allowBlank="1" showInputMessage="1" showErrorMessage="1" sqref="L22:M23" xr:uid="{98563CEE-29A8-4DC3-AEC3-DC3730A904C1}">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247B0175-BB37-4BC7-9686-89F9E65AD5D7}">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7CCF374-F483-4A8B-930A-654CF27FD16C}">
          <x14:formula1>
            <xm:f>基準額表!$A$4:$A$24</xm:f>
          </x14:formula1>
          <xm:sqref>L6:X6</xm:sqref>
        </x14:dataValidation>
        <x14:dataValidation type="list" allowBlank="1" showInputMessage="1" showErrorMessage="1" xr:uid="{50EC09D5-589A-4E8B-AE11-D316325F16A3}">
          <x14:formula1>
            <xm:f>'【修正要】リスト(1)'!$A$1:$A$4</xm:f>
          </x14:formula1>
          <xm:sqref>L9:AN10</xm:sqref>
        </x14:dataValidation>
        <x14:dataValidation type="list" allowBlank="1" showInputMessage="1" showErrorMessage="1" xr:uid="{6CE822E7-DF6C-4C2F-A1CC-70D30B5A5242}">
          <x14:formula1>
            <xm:f>'【修正要】リスト(1)'!$A$12:$A$32</xm:f>
          </x14:formula1>
          <xm:sqref>L7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A4A9-91D5-45F8-B3C3-0A261B87713A}">
  <sheetPr>
    <tabColor rgb="FFFFFF00"/>
  </sheetPr>
  <dimension ref="B1:AQ290"/>
  <sheetViews>
    <sheetView view="pageBreakPreview" topLeftCell="A7"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58"/>
      <c r="AJ6" s="58"/>
      <c r="AK6" s="58"/>
      <c r="AL6" s="58"/>
      <c r="AM6" s="58"/>
      <c r="AN6" s="58"/>
      <c r="AO6" s="58"/>
    </row>
    <row r="7" spans="2:41" ht="21" customHeight="1">
      <c r="B7" s="55"/>
      <c r="C7" s="55"/>
      <c r="D7" s="55"/>
      <c r="E7" s="55"/>
      <c r="F7" s="55"/>
      <c r="G7" s="55"/>
      <c r="H7" s="55"/>
      <c r="I7" s="55"/>
      <c r="J7" s="55"/>
      <c r="K7" s="55"/>
      <c r="L7" s="14"/>
      <c r="M7" s="15"/>
      <c r="N7" s="15"/>
      <c r="O7" s="15"/>
      <c r="P7" s="15"/>
      <c r="Q7" s="15"/>
      <c r="R7" s="15"/>
      <c r="S7" s="15"/>
      <c r="T7" s="15"/>
      <c r="U7" s="15"/>
      <c r="V7" s="15"/>
      <c r="W7" s="15"/>
      <c r="X7" s="15"/>
      <c r="Y7" s="16"/>
      <c r="Z7" s="17"/>
      <c r="AA7" s="18"/>
      <c r="AB7" s="19"/>
      <c r="AC7" s="19"/>
      <c r="AD7" s="19"/>
      <c r="AE7" s="19"/>
      <c r="AF7" s="19"/>
      <c r="AG7" s="19"/>
      <c r="AH7" s="20"/>
      <c r="AI7" s="58"/>
      <c r="AJ7" s="58"/>
      <c r="AK7" s="58"/>
      <c r="AL7" s="58"/>
      <c r="AM7" s="58"/>
      <c r="AN7" s="58"/>
      <c r="AO7" s="58"/>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row>
    <row r="38" spans="2:43" ht="21" customHeight="1">
      <c r="B38" s="25"/>
      <c r="C38" s="25"/>
      <c r="D38" s="56"/>
      <c r="E38" s="56"/>
      <c r="F38" s="56"/>
      <c r="G38" s="56"/>
      <c r="H38" s="56"/>
      <c r="I38" s="56"/>
      <c r="J38" s="56"/>
      <c r="K38" s="5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0D58F7B6-8ABF-43E4-98FE-E3B3087E8CE0}">
      <formula1>1</formula1>
      <formula2>10000000</formula2>
    </dataValidation>
    <dataValidation type="list" allowBlank="1" showInputMessage="1" showErrorMessage="1" sqref="L22:M23" xr:uid="{0F8D82E4-EBF6-4A0B-80F2-24F060229402}">
      <formula1>"　,ア,イ,ウ,エ"</formula1>
    </dataValidation>
    <dataValidation type="list" allowBlank="1" showInputMessage="1" showErrorMessage="1" sqref="L28:M29" xr:uid="{453E05DA-573E-41DD-A36B-BBFCF6068A2F}">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9D63013-43B3-4AE5-BDBE-8B96FD9DF5B9}">
          <x14:formula1>
            <xm:f>'【修正要】リスト(1)'!$A$12:$A$32</xm:f>
          </x14:formula1>
          <xm:sqref>L7</xm:sqref>
        </x14:dataValidation>
        <x14:dataValidation type="list" allowBlank="1" showInputMessage="1" showErrorMessage="1" xr:uid="{6521D737-ED06-4016-8246-F292F79D0858}">
          <x14:formula1>
            <xm:f>'【修正要】リスト(1)'!$A$1:$A$4</xm:f>
          </x14:formula1>
          <xm:sqref>L9:AN10</xm:sqref>
        </x14:dataValidation>
        <x14:dataValidation type="list" allowBlank="1" showInputMessage="1" showErrorMessage="1" xr:uid="{A4328554-267D-4F19-ADB3-AE49D2AFE42E}">
          <x14:formula1>
            <xm:f>基準額表!$A$4:$A$24</xm:f>
          </x14:formula1>
          <xm:sqref>L6:X6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3D93-9E48-444B-808D-B2FDB6700EB8}">
  <sheetPr>
    <tabColor rgb="FFFFFF00"/>
  </sheetPr>
  <dimension ref="B1:AQ290"/>
  <sheetViews>
    <sheetView view="pageBreakPreview" topLeftCell="A9"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04B5CC3A-A6E1-44EF-911F-4E10FBDEF446}">
      <formula1>"　,オ,カ"</formula1>
    </dataValidation>
    <dataValidation type="list" allowBlank="1" showInputMessage="1" showErrorMessage="1" sqref="L22:M23" xr:uid="{37CEFF65-6E83-4578-88C0-6DD6617B4F22}">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593B4A91-D8B9-429D-BD61-81FD77CF9EC9}">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BD5C0AC-4022-4D59-845E-A9339F45EBD7}">
          <x14:formula1>
            <xm:f>基準額表!$A$4:$A$24</xm:f>
          </x14:formula1>
          <xm:sqref>L6:X6</xm:sqref>
        </x14:dataValidation>
        <x14:dataValidation type="list" allowBlank="1" showInputMessage="1" showErrorMessage="1" xr:uid="{9147B298-BD41-4D73-9E44-098B9A0E1930}">
          <x14:formula1>
            <xm:f>'【修正要】リスト(1)'!$A$1:$A$4</xm:f>
          </x14:formula1>
          <xm:sqref>L9:AN10</xm:sqref>
        </x14:dataValidation>
        <x14:dataValidation type="list" allowBlank="1" showInputMessage="1" showErrorMessage="1" xr:uid="{73D123E3-2A90-431F-A27D-A80E6B0FA4E7}">
          <x14:formula1>
            <xm:f>'【修正要】リスト(1)'!$A$12:$A$32</xm:f>
          </x14:formula1>
          <xm:sqref>L7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D10E6-F2E8-447F-BAF3-AD3417B6DA77}">
  <sheetPr>
    <tabColor rgb="FFFFFF00"/>
  </sheetPr>
  <dimension ref="B1:AQ290"/>
  <sheetViews>
    <sheetView view="pageBreakPreview" topLeftCell="A8" zoomScaleNormal="100" zoomScaleSheetLayoutView="100" workbookViewId="0">
      <selection activeCell="A15" sqref="A15:XFD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FAC7BF49-300E-45B1-8AFE-C559F7275EF9}">
      <formula1>1</formula1>
      <formula2>10000000</formula2>
    </dataValidation>
    <dataValidation type="list" allowBlank="1" showInputMessage="1" showErrorMessage="1" sqref="L22:M23" xr:uid="{9B212C09-9FCA-4961-B0C0-B42555D8B2BD}">
      <formula1>"　,ア,イ,ウ,エ"</formula1>
    </dataValidation>
    <dataValidation type="list" allowBlank="1" showInputMessage="1" showErrorMessage="1" sqref="L28:M29" xr:uid="{ED12482D-6A65-43AE-B8E9-11277A6A3535}">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593DB9D-784B-412B-9E3A-DA781092C386}">
          <x14:formula1>
            <xm:f>'【修正要】リスト(1)'!$A$12:$A$32</xm:f>
          </x14:formula1>
          <xm:sqref>L7</xm:sqref>
        </x14:dataValidation>
        <x14:dataValidation type="list" allowBlank="1" showInputMessage="1" showErrorMessage="1" xr:uid="{65909E7E-82B3-4D66-9251-E26AD5D7BFE8}">
          <x14:formula1>
            <xm:f>'【修正要】リスト(1)'!$A$1:$A$4</xm:f>
          </x14:formula1>
          <xm:sqref>L9:AN10</xm:sqref>
        </x14:dataValidation>
        <x14:dataValidation type="list" allowBlank="1" showInputMessage="1" showErrorMessage="1" xr:uid="{4698A05A-E16D-46BE-A61A-21EE2FF8B74F}">
          <x14:formula1>
            <xm:f>基準額表!$A$4:$A$24</xm:f>
          </x14:formula1>
          <xm:sqref>L6:X6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F0A9-F7E4-49AA-A5D4-1A04E09663C1}">
  <sheetPr>
    <tabColor rgb="FFFFFF00"/>
  </sheetPr>
  <dimension ref="B1:AQ290"/>
  <sheetViews>
    <sheetView view="pageBreakPreview" topLeftCell="A6"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1D9972B7-9E1C-477B-B69B-D3B14C76F8EE}">
      <formula1>"　,オ,カ"</formula1>
    </dataValidation>
    <dataValidation type="list" allowBlank="1" showInputMessage="1" showErrorMessage="1" sqref="L22:M23" xr:uid="{DD86D0C8-FEE8-444B-B65A-B96E568C94D1}">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F915C7F1-662D-4239-A546-0D2532FE1F1C}">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EC5415E-1A3C-44BA-BCD2-8E40C55880AF}">
          <x14:formula1>
            <xm:f>基準額表!$A$4:$A$24</xm:f>
          </x14:formula1>
          <xm:sqref>L6:X6</xm:sqref>
        </x14:dataValidation>
        <x14:dataValidation type="list" allowBlank="1" showInputMessage="1" showErrorMessage="1" xr:uid="{0E16DDF6-D8EC-4EAB-A0B6-B9DADA1FEA49}">
          <x14:formula1>
            <xm:f>'【修正要】リスト(1)'!$A$1:$A$4</xm:f>
          </x14:formula1>
          <xm:sqref>L9:AN10</xm:sqref>
        </x14:dataValidation>
        <x14:dataValidation type="list" allowBlank="1" showInputMessage="1" showErrorMessage="1" xr:uid="{CD75E3F4-A30A-40F9-B7FC-DDC6A09A6703}">
          <x14:formula1>
            <xm:f>'【修正要】リスト(1)'!$A$12:$A$32</xm:f>
          </x14:formula1>
          <xm:sqref>L7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9200-0831-43E3-BC71-508A75A83F1B}">
  <sheetPr>
    <tabColor rgb="FFFFFF00"/>
  </sheetPr>
  <dimension ref="B1:AQ290"/>
  <sheetViews>
    <sheetView view="pageBreakPreview" topLeftCell="A8" zoomScaleNormal="100" zoomScaleSheetLayoutView="100" workbookViewId="0">
      <selection activeCell="L11" sqref="L11:AN15"/>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2B0AAAEA-C344-412F-94F4-633F6B4F2DAA}">
      <formula1>1</formula1>
      <formula2>10000000</formula2>
    </dataValidation>
    <dataValidation type="list" allowBlank="1" showInputMessage="1" showErrorMessage="1" sqref="L22:M23" xr:uid="{51016181-A466-4243-BCBD-405C2CE1C607}">
      <formula1>"　,ア,イ,ウ,エ"</formula1>
    </dataValidation>
    <dataValidation type="list" allowBlank="1" showInputMessage="1" showErrorMessage="1" sqref="L28:M29" xr:uid="{8BEB47D5-AF24-43DD-9DC3-158F96E7C614}">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AA5BAC5-0829-488F-89D9-5B044EDEAC6B}">
          <x14:formula1>
            <xm:f>'【修正要】リスト(1)'!$A$12:$A$32</xm:f>
          </x14:formula1>
          <xm:sqref>L7</xm:sqref>
        </x14:dataValidation>
        <x14:dataValidation type="list" allowBlank="1" showInputMessage="1" showErrorMessage="1" xr:uid="{A35C2140-6B3C-4143-87D4-EB1E7E0A2456}">
          <x14:formula1>
            <xm:f>'【修正要】リスト(1)'!$A$1:$A$4</xm:f>
          </x14:formula1>
          <xm:sqref>L9:AN10</xm:sqref>
        </x14:dataValidation>
        <x14:dataValidation type="list" allowBlank="1" showInputMessage="1" showErrorMessage="1" xr:uid="{846973E1-240B-41FF-8381-1E4EAE670ECA}">
          <x14:formula1>
            <xm:f>基準額表!$A$4:$A$24</xm:f>
          </x14:formula1>
          <xm:sqref>L6:X6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50EF-AE44-4444-9D99-1CA5BBCBDF08}">
  <sheetPr>
    <tabColor rgb="FFFFFF00"/>
  </sheetPr>
  <dimension ref="B1:AQ290"/>
  <sheetViews>
    <sheetView view="pageBreakPreview" topLeftCell="A8"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D2916107-C3D4-4584-A102-03F70C060AFA}">
      <formula1>"　,オ,カ"</formula1>
    </dataValidation>
    <dataValidation type="list" allowBlank="1" showInputMessage="1" showErrorMessage="1" sqref="L22:M23" xr:uid="{3FA380A2-4F3C-4493-8023-F6A175AA7893}">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50FF63F6-95DC-46C5-ABB9-0A5BADA97E0F}">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03B8D31-4657-4531-9C02-0490398A74BF}">
          <x14:formula1>
            <xm:f>基準額表!$A$4:$A$24</xm:f>
          </x14:formula1>
          <xm:sqref>L6:X6</xm:sqref>
        </x14:dataValidation>
        <x14:dataValidation type="list" allowBlank="1" showInputMessage="1" showErrorMessage="1" xr:uid="{0FD0A7DF-3F93-47CE-BA62-63EE32523C76}">
          <x14:formula1>
            <xm:f>'【修正要】リスト(1)'!$A$1:$A$4</xm:f>
          </x14:formula1>
          <xm:sqref>L9:AN10</xm:sqref>
        </x14:dataValidation>
        <x14:dataValidation type="list" allowBlank="1" showInputMessage="1" showErrorMessage="1" xr:uid="{6E610A15-5C57-45FF-BC90-948213808D95}">
          <x14:formula1>
            <xm:f>'【修正要】リスト(1)'!$A$12:$A$32</xm:f>
          </x14:formula1>
          <xm:sqref>L7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6C3C-2A55-440E-AA8D-A2A6C04DDE89}">
  <sheetPr>
    <tabColor rgb="FFFFFF00"/>
  </sheetPr>
  <dimension ref="B1:AQ290"/>
  <sheetViews>
    <sheetView view="pageBreakPreview" topLeftCell="A7"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D0685B07-46B6-446C-966E-31062102516D}">
      <formula1>1</formula1>
      <formula2>10000000</formula2>
    </dataValidation>
    <dataValidation type="list" allowBlank="1" showInputMessage="1" showErrorMessage="1" sqref="L22:M23" xr:uid="{8B72781A-22FF-404D-A8CB-DD8A464CCE96}">
      <formula1>"　,ア,イ,ウ,エ"</formula1>
    </dataValidation>
    <dataValidation type="list" allowBlank="1" showInputMessage="1" showErrorMessage="1" sqref="L28:M29" xr:uid="{CDE9210C-CE85-41CA-8FAA-D8C5E57D7E7C}">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C749537-1B03-41FD-953D-A90671DCE1BC}">
          <x14:formula1>
            <xm:f>'【修正要】リスト(1)'!$A$12:$A$32</xm:f>
          </x14:formula1>
          <xm:sqref>L7</xm:sqref>
        </x14:dataValidation>
        <x14:dataValidation type="list" allowBlank="1" showInputMessage="1" showErrorMessage="1" xr:uid="{7D15C092-09C6-4821-BB19-FAFBC7E5F131}">
          <x14:formula1>
            <xm:f>'【修正要】リスト(1)'!$A$1:$A$4</xm:f>
          </x14:formula1>
          <xm:sqref>L9:AN10</xm:sqref>
        </x14:dataValidation>
        <x14:dataValidation type="list" allowBlank="1" showInputMessage="1" showErrorMessage="1" xr:uid="{BF03737A-082A-45D8-A023-37407301D55D}">
          <x14:formula1>
            <xm:f>基準額表!$A$4:$A$24</xm:f>
          </x14:formula1>
          <xm:sqref>L6:X6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AAF1C-3D71-43A0-ABB6-761BB1EF3731}">
  <sheetPr>
    <tabColor rgb="FFFFFF00"/>
  </sheetPr>
  <dimension ref="B1:AQ290"/>
  <sheetViews>
    <sheetView view="pageBreakPreview" topLeftCell="A9"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1213E8D5-1110-4EB3-8F8E-6CCF0BD6EED8}">
      <formula1>"　,オ,カ"</formula1>
    </dataValidation>
    <dataValidation type="list" allowBlank="1" showInputMessage="1" showErrorMessage="1" sqref="L22:M23" xr:uid="{15C32E7F-02F9-4FFD-A6B1-06A94F1F86EB}">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923F6EA9-AE15-445C-AE55-5A10D56E3F97}">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D4C08E-3EDF-4879-8071-01AE20060CA1}">
          <x14:formula1>
            <xm:f>基準額表!$A$4:$A$24</xm:f>
          </x14:formula1>
          <xm:sqref>L6:X6</xm:sqref>
        </x14:dataValidation>
        <x14:dataValidation type="list" allowBlank="1" showInputMessage="1" showErrorMessage="1" xr:uid="{10938342-4DDD-494A-8F60-F639279DDCC7}">
          <x14:formula1>
            <xm:f>'【修正要】リスト(1)'!$A$1:$A$4</xm:f>
          </x14:formula1>
          <xm:sqref>L9:AN10</xm:sqref>
        </x14:dataValidation>
        <x14:dataValidation type="list" allowBlank="1" showInputMessage="1" showErrorMessage="1" xr:uid="{D8A42DF3-D67C-4892-BB45-15BB7DD5399A}">
          <x14:formula1>
            <xm:f>'【修正要】リスト(1)'!$A$12:$A$32</xm:f>
          </x14:formula1>
          <xm:sqref>L7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E8F4-6C4C-4307-884A-EE613852AD0A}">
  <sheetPr>
    <tabColor rgb="FFFFFF00"/>
  </sheetPr>
  <dimension ref="B1:AQ290"/>
  <sheetViews>
    <sheetView view="pageBreakPreview" topLeftCell="A8"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9DD0D6BC-F809-4C72-B0EE-BF9AE769F26F}">
      <formula1>1</formula1>
      <formula2>10000000</formula2>
    </dataValidation>
    <dataValidation type="list" allowBlank="1" showInputMessage="1" showErrorMessage="1" sqref="L22:M23" xr:uid="{764D5CB4-E883-41E5-ABD2-1475FF1ACE49}">
      <formula1>"　,ア,イ,ウ,エ"</formula1>
    </dataValidation>
    <dataValidation type="list" allowBlank="1" showInputMessage="1" showErrorMessage="1" sqref="L28:M29" xr:uid="{BC648D69-EEFB-4AA6-90C8-D476CE713EC2}">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6F6B887-8854-45BC-9CCE-5350379EB552}">
          <x14:formula1>
            <xm:f>'【修正要】リスト(1)'!$A$12:$A$32</xm:f>
          </x14:formula1>
          <xm:sqref>L7</xm:sqref>
        </x14:dataValidation>
        <x14:dataValidation type="list" allowBlank="1" showInputMessage="1" showErrorMessage="1" xr:uid="{DA827CC2-8AD4-4C3A-8171-8E56076F0425}">
          <x14:formula1>
            <xm:f>'【修正要】リスト(1)'!$A$1:$A$4</xm:f>
          </x14:formula1>
          <xm:sqref>L9:AN10</xm:sqref>
        </x14:dataValidation>
        <x14:dataValidation type="list" allowBlank="1" showInputMessage="1" showErrorMessage="1" xr:uid="{0E1B75E0-4B55-4F5A-9A39-21A71BBB68F1}">
          <x14:formula1>
            <xm:f>基準額表!$A$4:$A$24</xm:f>
          </x14:formula1>
          <xm:sqref>L6:X6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6584D-C2C1-4E06-B159-5F18F85C2024}">
  <sheetPr>
    <tabColor rgb="FFFFFF00"/>
  </sheetPr>
  <dimension ref="B1:AQ290"/>
  <sheetViews>
    <sheetView view="pageBreakPreview" topLeftCell="A5"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DD71472F-7DD9-4167-A98F-ADD79DA882E8}">
      <formula1>"　,オ,カ"</formula1>
    </dataValidation>
    <dataValidation type="list" allowBlank="1" showInputMessage="1" showErrorMessage="1" sqref="L22:M23" xr:uid="{52ADE54D-98D8-4BD7-AA22-8695CA6B4784}">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8569D127-2871-498F-84B3-10F3644FE2B0}">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A698F80-5D2C-43EE-BD92-5BC0BFC246FC}">
          <x14:formula1>
            <xm:f>基準額表!$A$4:$A$24</xm:f>
          </x14:formula1>
          <xm:sqref>L6:X6</xm:sqref>
        </x14:dataValidation>
        <x14:dataValidation type="list" allowBlank="1" showInputMessage="1" showErrorMessage="1" xr:uid="{1BAF1DEE-D66B-4C55-AB86-9D77156AA595}">
          <x14:formula1>
            <xm:f>'【修正要】リスト(1)'!$A$1:$A$4</xm:f>
          </x14:formula1>
          <xm:sqref>L9:AN10</xm:sqref>
        </x14:dataValidation>
        <x14:dataValidation type="list" allowBlank="1" showInputMessage="1" showErrorMessage="1" xr:uid="{12456ACA-2DC0-435F-B51C-1F0FF24FF6F5}">
          <x14:formula1>
            <xm:f>'【修正要】リスト(1)'!$A$12:$A$32</xm:f>
          </x14:formula1>
          <xm:sqref>L7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66EE-01A5-4ED9-B144-98A489A1EEEF}">
  <sheetPr>
    <tabColor rgb="FFFFFF00"/>
  </sheetPr>
  <dimension ref="B1:AQ290"/>
  <sheetViews>
    <sheetView view="pageBreakPreview" topLeftCell="A8"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C5B0CFEF-7205-431C-A4BF-C11A3970098E}">
      <formula1>1</formula1>
      <formula2>10000000</formula2>
    </dataValidation>
    <dataValidation type="list" allowBlank="1" showInputMessage="1" showErrorMessage="1" sqref="L22:M23" xr:uid="{C159DF29-7DD3-4943-8B2B-729C051B0413}">
      <formula1>"　,ア,イ,ウ,エ"</formula1>
    </dataValidation>
    <dataValidation type="list" allowBlank="1" showInputMessage="1" showErrorMessage="1" sqref="L28:M29" xr:uid="{249AF11F-C18D-4ACD-8E71-7BC5FF15C7CA}">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2587C3E-BD42-41E0-850C-B3F9EFE7318B}">
          <x14:formula1>
            <xm:f>'【修正要】リスト(1)'!$A$12:$A$32</xm:f>
          </x14:formula1>
          <xm:sqref>L7</xm:sqref>
        </x14:dataValidation>
        <x14:dataValidation type="list" allowBlank="1" showInputMessage="1" showErrorMessage="1" xr:uid="{EB962FE8-E995-4D0E-99FD-7305615651EA}">
          <x14:formula1>
            <xm:f>'【修正要】リスト(1)'!$A$1:$A$4</xm:f>
          </x14:formula1>
          <xm:sqref>L9:AN10</xm:sqref>
        </x14:dataValidation>
        <x14:dataValidation type="list" allowBlank="1" showInputMessage="1" showErrorMessage="1" xr:uid="{D63408AE-96FE-4D4D-A006-BB81AAEA0998}">
          <x14:formula1>
            <xm:f>基準額表!$A$4:$A$24</xm:f>
          </x14:formula1>
          <xm:sqref>L6:X6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37DC-5D66-43EE-AB74-E9F8AAA645A6}">
  <sheetPr>
    <tabColor rgb="FFFFFF00"/>
  </sheetPr>
  <dimension ref="B1:AQ290"/>
  <sheetViews>
    <sheetView view="pageBreakPreview"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6AA93F26-5641-479C-8963-923C20B29590}">
      <formula1>"　,オ,カ"</formula1>
    </dataValidation>
    <dataValidation type="list" allowBlank="1" showInputMessage="1" showErrorMessage="1" sqref="L22:M23" xr:uid="{5D1C705E-3F17-475C-9B65-2693F510AFFE}">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139D1F7B-44D5-42D1-8983-DA742C6ADD74}">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DE37695-341F-472D-98A5-ABA01CA21C15}">
          <x14:formula1>
            <xm:f>基準額表!$A$4:$A$24</xm:f>
          </x14:formula1>
          <xm:sqref>L6:X6</xm:sqref>
        </x14:dataValidation>
        <x14:dataValidation type="list" allowBlank="1" showInputMessage="1" showErrorMessage="1" xr:uid="{49E64E79-15A8-44D3-AF64-96307E9371AE}">
          <x14:formula1>
            <xm:f>'【修正要】リスト(1)'!$A$1:$A$4</xm:f>
          </x14:formula1>
          <xm:sqref>L9:AN10</xm:sqref>
        </x14:dataValidation>
        <x14:dataValidation type="list" allowBlank="1" showInputMessage="1" showErrorMessage="1" xr:uid="{AF92D519-0243-4C65-A5BC-8B9A40D4FA3A}">
          <x14:formula1>
            <xm:f>'【修正要】リスト(1)'!$A$12:$A$32</xm:f>
          </x14:formula1>
          <xm:sqref>L7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6FF6-BFD7-467D-8FA7-BE77AEAF7B55}">
  <sheetPr>
    <tabColor rgb="FFFFFF00"/>
  </sheetPr>
  <dimension ref="B1:AQ290"/>
  <sheetViews>
    <sheetView view="pageBreakPreview" topLeftCell="A4"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B073C64E-BBD4-4793-8D44-8DFF16D76683}">
      <formula1>1</formula1>
      <formula2>10000000</formula2>
    </dataValidation>
    <dataValidation type="list" allowBlank="1" showInputMessage="1" showErrorMessage="1" sqref="L22:M23" xr:uid="{6D34A907-823A-4555-BED9-7D833F2B2E03}">
      <formula1>"　,ア,イ,ウ,エ"</formula1>
    </dataValidation>
    <dataValidation type="list" allowBlank="1" showInputMessage="1" showErrorMessage="1" sqref="L28:M29" xr:uid="{42B999FD-5707-4557-9B2D-4FED84C1DD44}">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842D64E-1B0E-454A-9F96-CC765D0B5052}">
          <x14:formula1>
            <xm:f>'【修正要】リスト(1)'!$A$12:$A$32</xm:f>
          </x14:formula1>
          <xm:sqref>L7</xm:sqref>
        </x14:dataValidation>
        <x14:dataValidation type="list" allowBlank="1" showInputMessage="1" showErrorMessage="1" xr:uid="{DE163910-AF4A-4939-905C-30A8F3E6BD50}">
          <x14:formula1>
            <xm:f>'【修正要】リスト(1)'!$A$1:$A$4</xm:f>
          </x14:formula1>
          <xm:sqref>L9:AN10</xm:sqref>
        </x14:dataValidation>
        <x14:dataValidation type="list" allowBlank="1" showInputMessage="1" showErrorMessage="1" xr:uid="{607AF2D9-76C0-4529-AC0A-DA7B81D9ADA2}">
          <x14:formula1>
            <xm:f>基準額表!$A$4:$A$24</xm:f>
          </x14:formula1>
          <xm:sqref>L6:X6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F8927-C3E8-4CC4-913A-C7A3E894594F}">
  <sheetPr>
    <tabColor rgb="FFFFFF00"/>
  </sheetPr>
  <dimension ref="B1:AQ290"/>
  <sheetViews>
    <sheetView view="pageBreakPreview"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D8462ACB-8827-4205-A187-20EEF0B37528}">
      <formula1>"　,オ,カ"</formula1>
    </dataValidation>
    <dataValidation type="list" allowBlank="1" showInputMessage="1" showErrorMessage="1" sqref="L22:M23" xr:uid="{7B07173C-D278-4A6C-9099-0B1E3C273FD9}">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0A5F6409-24C3-490F-B9BA-106C9D947939}">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DF1F21-CAC4-4929-BBE2-255E36C6FAE6}">
          <x14:formula1>
            <xm:f>基準額表!$A$4:$A$24</xm:f>
          </x14:formula1>
          <xm:sqref>L6:X6</xm:sqref>
        </x14:dataValidation>
        <x14:dataValidation type="list" allowBlank="1" showInputMessage="1" showErrorMessage="1" xr:uid="{555CDC5D-B1BD-4AE6-97C5-B20EEA26407E}">
          <x14:formula1>
            <xm:f>'【修正要】リスト(1)'!$A$1:$A$4</xm:f>
          </x14:formula1>
          <xm:sqref>L9:AN10</xm:sqref>
        </x14:dataValidation>
        <x14:dataValidation type="list" allowBlank="1" showInputMessage="1" showErrorMessage="1" xr:uid="{15AA84BD-31D5-4B3A-A2B7-3288556F0E4C}">
          <x14:formula1>
            <xm:f>'【修正要】リスト(1)'!$A$12:$A$32</xm:f>
          </x14:formula1>
          <xm:sqref>L7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1016-A301-476B-BFC7-561C5A9CD2F2}">
  <sheetPr>
    <tabColor rgb="FFFFFF00"/>
  </sheetPr>
  <dimension ref="B1:AQ290"/>
  <sheetViews>
    <sheetView view="pageBreakPreview"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D75A7488-68FB-4F6F-9BF7-DFD502E1F04F}">
      <formula1>1</formula1>
      <formula2>10000000</formula2>
    </dataValidation>
    <dataValidation type="list" allowBlank="1" showInputMessage="1" showErrorMessage="1" sqref="L22:M23" xr:uid="{65CF099F-F435-4B69-B62F-EF1F33B9CE6D}">
      <formula1>"　,ア,イ,ウ,エ"</formula1>
    </dataValidation>
    <dataValidation type="list" allowBlank="1" showInputMessage="1" showErrorMessage="1" sqref="L28:M29" xr:uid="{6BA9E4AE-6C40-4924-8F5E-4BA8E2487E1A}">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9E4788D-25E9-4E92-88A5-3A24E8264C64}">
          <x14:formula1>
            <xm:f>'【修正要】リスト(1)'!$A$12:$A$32</xm:f>
          </x14:formula1>
          <xm:sqref>L7</xm:sqref>
        </x14:dataValidation>
        <x14:dataValidation type="list" allowBlank="1" showInputMessage="1" showErrorMessage="1" xr:uid="{27CAA459-1FE6-441A-B274-057B50C25269}">
          <x14:formula1>
            <xm:f>'【修正要】リスト(1)'!$A$1:$A$4</xm:f>
          </x14:formula1>
          <xm:sqref>L9:AN10</xm:sqref>
        </x14:dataValidation>
        <x14:dataValidation type="list" allowBlank="1" showInputMessage="1" showErrorMessage="1" xr:uid="{4A516844-3D04-48B2-B9F4-F3A8D0849CAD}">
          <x14:formula1>
            <xm:f>基準額表!$A$4:$A$24</xm:f>
          </x14:formula1>
          <xm:sqref>L6:X6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C595-9DC7-4C15-923B-158C422C2D38}">
  <sheetPr>
    <tabColor rgb="FFFFFF00"/>
  </sheetPr>
  <dimension ref="B1:AQ290"/>
  <sheetViews>
    <sheetView view="pageBreakPreview" topLeftCell="A8"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EA63B332-2A10-4F75-8887-B2564E5B8D47}">
      <formula1>"　,オ,カ"</formula1>
    </dataValidation>
    <dataValidation type="list" allowBlank="1" showInputMessage="1" showErrorMessage="1" sqref="L22:M23" xr:uid="{D68B581D-DF49-43B7-BD03-9A34009873D7}">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BAE29B44-BDF1-4BFC-BEC4-96816FCB3E94}">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B0ED59-24E6-4931-9728-AC22877D827A}">
          <x14:formula1>
            <xm:f>基準額表!$A$4:$A$24</xm:f>
          </x14:formula1>
          <xm:sqref>L6:X6</xm:sqref>
        </x14:dataValidation>
        <x14:dataValidation type="list" allowBlank="1" showInputMessage="1" showErrorMessage="1" xr:uid="{BB777204-9B8A-48FC-9296-47914606D2F2}">
          <x14:formula1>
            <xm:f>'【修正要】リスト(1)'!$A$1:$A$4</xm:f>
          </x14:formula1>
          <xm:sqref>L9:AN10</xm:sqref>
        </x14:dataValidation>
        <x14:dataValidation type="list" allowBlank="1" showInputMessage="1" showErrorMessage="1" xr:uid="{B70B3192-8ADA-428F-BBFA-36BA95BEB12A}">
          <x14:formula1>
            <xm:f>'【修正要】リスト(1)'!$A$12:$A$32</xm:f>
          </x14:formula1>
          <xm:sqref>L7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97DA6-4285-4ED6-B4B3-F83EBD3F06F0}">
  <sheetPr>
    <tabColor rgb="FFFFFF00"/>
  </sheetPr>
  <dimension ref="B1:AQ290"/>
  <sheetViews>
    <sheetView view="pageBreakPreview" topLeftCell="A7"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3F2FE5FD-8014-4CD5-BBA6-E6703610A190}">
      <formula1>1</formula1>
      <formula2>10000000</formula2>
    </dataValidation>
    <dataValidation type="list" allowBlank="1" showInputMessage="1" showErrorMessage="1" sqref="L22:M23" xr:uid="{D5BF9DAB-9AE3-4884-8CBA-5EA17994697F}">
      <formula1>"　,ア,イ,ウ,エ"</formula1>
    </dataValidation>
    <dataValidation type="list" allowBlank="1" showInputMessage="1" showErrorMessage="1" sqref="L28:M29" xr:uid="{C737D275-9894-4FB7-B19F-8DBAE4C94438}">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EF2D838-1A59-4368-93F7-781D46FB226C}">
          <x14:formula1>
            <xm:f>'【修正要】リスト(1)'!$A$12:$A$32</xm:f>
          </x14:formula1>
          <xm:sqref>L7</xm:sqref>
        </x14:dataValidation>
        <x14:dataValidation type="list" allowBlank="1" showInputMessage="1" showErrorMessage="1" xr:uid="{3885BDDD-F040-4C1D-8685-2D6AD80B05B0}">
          <x14:formula1>
            <xm:f>'【修正要】リスト(1)'!$A$1:$A$4</xm:f>
          </x14:formula1>
          <xm:sqref>L9:AN10</xm:sqref>
        </x14:dataValidation>
        <x14:dataValidation type="list" allowBlank="1" showInputMessage="1" showErrorMessage="1" xr:uid="{C05042B1-F0B0-4EE7-8F86-AED1413080D6}">
          <x14:formula1>
            <xm:f>基準額表!$A$4:$A$24</xm:f>
          </x14:formula1>
          <xm:sqref>L6:X6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76AD4-7C11-4E9B-9934-73AB7241F364}">
  <sheetPr>
    <tabColor rgb="FFFFFF00"/>
  </sheetPr>
  <dimension ref="B1:AQ290"/>
  <sheetViews>
    <sheetView view="pageBreakPreview" topLeftCell="A5"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3FB5FE76-2681-4CCB-B29F-E236AAB32242}">
      <formula1>"　,オ,カ"</formula1>
    </dataValidation>
    <dataValidation type="list" allowBlank="1" showInputMessage="1" showErrorMessage="1" sqref="L22:M23" xr:uid="{FC224245-8ADF-4B4B-A48B-75E00FCBF117}">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BD3A4CB2-F4B9-4B31-8B5E-5F01B9970110}">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2694DE7-2345-4B52-AD45-AD2642AFE34E}">
          <x14:formula1>
            <xm:f>基準額表!$A$4:$A$24</xm:f>
          </x14:formula1>
          <xm:sqref>L6:X6</xm:sqref>
        </x14:dataValidation>
        <x14:dataValidation type="list" allowBlank="1" showInputMessage="1" showErrorMessage="1" xr:uid="{B6AC4D83-FDC6-4C2C-84EF-1DDC6AC03E68}">
          <x14:formula1>
            <xm:f>'【修正要】リスト(1)'!$A$1:$A$4</xm:f>
          </x14:formula1>
          <xm:sqref>L9:AN10</xm:sqref>
        </x14:dataValidation>
        <x14:dataValidation type="list" allowBlank="1" showInputMessage="1" showErrorMessage="1" xr:uid="{14156032-651B-4DA1-9FD1-0A24533D85C1}">
          <x14:formula1>
            <xm:f>'【修正要】リスト(1)'!$A$12:$A$32</xm:f>
          </x14:formula1>
          <xm:sqref>L7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EA64-0636-49FF-9DBE-86142527C355}">
  <sheetPr>
    <tabColor rgb="FFFFFF00"/>
  </sheetPr>
  <dimension ref="B1:AQ290"/>
  <sheetViews>
    <sheetView view="pageBreakPreview" topLeftCell="A6"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EB571CFF-E37B-4D42-8B9A-792C3F7A415C}">
      <formula1>1</formula1>
      <formula2>10000000</formula2>
    </dataValidation>
    <dataValidation type="list" allowBlank="1" showInputMessage="1" showErrorMessage="1" sqref="L22:M23" xr:uid="{1472D00A-E112-46B6-B2AE-5C25D76B35D6}">
      <formula1>"　,ア,イ,ウ,エ"</formula1>
    </dataValidation>
    <dataValidation type="list" allowBlank="1" showInputMessage="1" showErrorMessage="1" sqref="L28:M29" xr:uid="{0E083979-546A-4C0E-AB07-F6B572F46896}">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7E8C544-16B7-4109-AAA9-3A7E014CE2CB}">
          <x14:formula1>
            <xm:f>'【修正要】リスト(1)'!$A$12:$A$32</xm:f>
          </x14:formula1>
          <xm:sqref>L7</xm:sqref>
        </x14:dataValidation>
        <x14:dataValidation type="list" allowBlank="1" showInputMessage="1" showErrorMessage="1" xr:uid="{5C5FD775-C3DE-44E7-96A8-88A54046A367}">
          <x14:formula1>
            <xm:f>'【修正要】リスト(1)'!$A$1:$A$4</xm:f>
          </x14:formula1>
          <xm:sqref>L9:AN10</xm:sqref>
        </x14:dataValidation>
        <x14:dataValidation type="list" allowBlank="1" showInputMessage="1" showErrorMessage="1" xr:uid="{B44D71AD-1A49-4B3E-9666-A5BB40E42C4B}">
          <x14:formula1>
            <xm:f>基準額表!$A$4:$A$24</xm:f>
          </x14:formula1>
          <xm:sqref>L6:X6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75BF6-4606-496D-A522-D5DAF6CC63B1}">
  <sheetPr>
    <tabColor rgb="FFFFFF00"/>
  </sheetPr>
  <dimension ref="B1:AQ290"/>
  <sheetViews>
    <sheetView view="pageBreakPreview" topLeftCell="A6"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A3E61580-91A6-4199-B73A-AA5A634BAA29}">
      <formula1>"　,オ,カ"</formula1>
    </dataValidation>
    <dataValidation type="list" allowBlank="1" showInputMessage="1" showErrorMessage="1" sqref="L22:M23" xr:uid="{67104305-428B-4822-A148-C3E4D7289BE0}">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4DECA691-6A2E-4EA7-82D1-4B2F0C5CE7EA}">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3166592-67B8-4FBA-869D-00800F700867}">
          <x14:formula1>
            <xm:f>基準額表!$A$4:$A$24</xm:f>
          </x14:formula1>
          <xm:sqref>L6:X6</xm:sqref>
        </x14:dataValidation>
        <x14:dataValidation type="list" allowBlank="1" showInputMessage="1" showErrorMessage="1" xr:uid="{9B005688-F1C1-476D-8FA8-2DB9CB93C426}">
          <x14:formula1>
            <xm:f>'【修正要】リスト(1)'!$A$1:$A$4</xm:f>
          </x14:formula1>
          <xm:sqref>L9:AN10</xm:sqref>
        </x14:dataValidation>
        <x14:dataValidation type="list" allowBlank="1" showInputMessage="1" showErrorMessage="1" xr:uid="{8C6392FE-921A-4B29-A467-ED0147E8D699}">
          <x14:formula1>
            <xm:f>'【修正要】リスト(1)'!$A$12:$A$32</xm:f>
          </x14:formula1>
          <xm:sqref>L7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6D11-5E91-4CFF-B123-CE456A5527B2}">
  <sheetPr>
    <tabColor rgb="FFFFFF00"/>
  </sheetPr>
  <dimension ref="B1:AQ290"/>
  <sheetViews>
    <sheetView view="pageBreakPreview" topLeftCell="A5"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BD19EE1D-135A-44CA-9020-FD8DA83DB949}">
      <formula1>1</formula1>
      <formula2>10000000</formula2>
    </dataValidation>
    <dataValidation type="list" allowBlank="1" showInputMessage="1" showErrorMessage="1" sqref="L22:M23" xr:uid="{E06F0359-AA4F-4570-8EE4-A3D1A6364736}">
      <formula1>"　,ア,イ,ウ,エ"</formula1>
    </dataValidation>
    <dataValidation type="list" allowBlank="1" showInputMessage="1" showErrorMessage="1" sqref="L28:M29" xr:uid="{B3E663C4-C4D7-4EB8-B1CA-484D0BB795C9}">
      <formula1>"　,オ,カ"</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7786B81-5A34-424A-8B93-85835BC2741A}">
          <x14:formula1>
            <xm:f>'【修正要】リスト(1)'!$A$12:$A$32</xm:f>
          </x14:formula1>
          <xm:sqref>L7</xm:sqref>
        </x14:dataValidation>
        <x14:dataValidation type="list" allowBlank="1" showInputMessage="1" showErrorMessage="1" xr:uid="{FF6C73E8-51DA-4E0F-8D81-2BD18D0112E5}">
          <x14:formula1>
            <xm:f>'【修正要】リスト(1)'!$A$1:$A$4</xm:f>
          </x14:formula1>
          <xm:sqref>L9:AN10</xm:sqref>
        </x14:dataValidation>
        <x14:dataValidation type="list" allowBlank="1" showInputMessage="1" showErrorMessage="1" xr:uid="{0AD15507-AE9D-4B1D-8FCA-8C165DEF9B95}">
          <x14:formula1>
            <xm:f>基準額表!$A$4:$A$24</xm:f>
          </x14:formula1>
          <xm:sqref>L6:X6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A3E2-CBFC-485C-BC74-BE4C7AD9FD94}">
  <sheetPr>
    <tabColor rgb="FFFFFF00"/>
  </sheetPr>
  <dimension ref="B1:AQ290"/>
  <sheetViews>
    <sheetView view="pageBreakPreview" topLeftCell="A5" zoomScaleNormal="100" zoomScaleSheetLayoutView="100" workbookViewId="0">
      <selection activeCell="L9" sqref="L9:AN10"/>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5280</v>
      </c>
      <c r="I1" s="8" t="s">
        <v>5301</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72"/>
      <c r="AJ6" s="72"/>
      <c r="AK6" s="72"/>
      <c r="AL6" s="72"/>
      <c r="AM6" s="72"/>
      <c r="AN6" s="72"/>
      <c r="AO6" s="72"/>
    </row>
    <row r="7" spans="2:41" ht="21" customHeight="1">
      <c r="B7" s="69"/>
      <c r="C7" s="69"/>
      <c r="D7" s="69"/>
      <c r="E7" s="69"/>
      <c r="F7" s="69"/>
      <c r="G7" s="69"/>
      <c r="H7" s="69"/>
      <c r="I7" s="69"/>
      <c r="J7" s="69"/>
      <c r="K7" s="69"/>
      <c r="L7" s="14"/>
      <c r="M7" s="15"/>
      <c r="N7" s="15"/>
      <c r="O7" s="15"/>
      <c r="P7" s="15"/>
      <c r="Q7" s="15"/>
      <c r="R7" s="15"/>
      <c r="S7" s="15"/>
      <c r="T7" s="15"/>
      <c r="U7" s="15"/>
      <c r="V7" s="15"/>
      <c r="W7" s="15"/>
      <c r="X7" s="15"/>
      <c r="Y7" s="16"/>
      <c r="Z7" s="17"/>
      <c r="AA7" s="18"/>
      <c r="AB7" s="19"/>
      <c r="AC7" s="19"/>
      <c r="AD7" s="19"/>
      <c r="AE7" s="19"/>
      <c r="AF7" s="19"/>
      <c r="AG7" s="19"/>
      <c r="AH7" s="20"/>
      <c r="AI7" s="72"/>
      <c r="AJ7" s="72"/>
      <c r="AK7" s="72"/>
      <c r="AL7" s="72"/>
      <c r="AM7" s="72"/>
      <c r="AN7" s="72"/>
      <c r="AO7" s="72"/>
    </row>
    <row r="8" spans="2:41" ht="21" customHeight="1">
      <c r="B8" s="10" t="s">
        <v>30</v>
      </c>
      <c r="F8" s="21"/>
    </row>
    <row r="9" spans="2:41" ht="21" customHeight="1">
      <c r="B9" s="186" t="s">
        <v>28</v>
      </c>
      <c r="C9" s="187"/>
      <c r="D9" s="187"/>
      <c r="E9" s="187"/>
      <c r="F9" s="187"/>
      <c r="G9" s="187"/>
      <c r="H9" s="187"/>
      <c r="I9" s="187"/>
      <c r="J9" s="187"/>
      <c r="K9" s="188"/>
      <c r="L9" s="194"/>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6"/>
    </row>
    <row r="10" spans="2:41" ht="21" customHeight="1">
      <c r="B10" s="189"/>
      <c r="C10" s="190"/>
      <c r="D10" s="190"/>
      <c r="E10" s="190"/>
      <c r="F10" s="190"/>
      <c r="G10" s="190"/>
      <c r="H10" s="190"/>
      <c r="I10" s="190"/>
      <c r="J10" s="190"/>
      <c r="K10" s="191"/>
      <c r="L10" s="197"/>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9"/>
    </row>
    <row r="11" spans="2:41" ht="21" customHeight="1">
      <c r="B11" s="184" t="s">
        <v>29</v>
      </c>
      <c r="C11" s="184"/>
      <c r="D11" s="184"/>
      <c r="E11" s="184"/>
      <c r="F11" s="184"/>
      <c r="G11" s="184"/>
      <c r="H11" s="184"/>
      <c r="I11" s="184"/>
      <c r="J11" s="184"/>
      <c r="K11" s="184"/>
      <c r="L11" s="182" t="str">
        <f>IFERROR(VLOOKUP(L9,'【修正要】リスト(1)'!A2:C4,3,FALSE),"")</f>
        <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row>
    <row r="12" spans="2:41" ht="21" customHeight="1">
      <c r="B12" s="184"/>
      <c r="C12" s="184"/>
      <c r="D12" s="184"/>
      <c r="E12" s="184"/>
      <c r="F12" s="184"/>
      <c r="G12" s="184"/>
      <c r="H12" s="184"/>
      <c r="I12" s="184"/>
      <c r="J12" s="184"/>
      <c r="K12" s="18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row>
    <row r="13" spans="2:41" ht="21" customHeight="1">
      <c r="B13" s="184"/>
      <c r="C13" s="184"/>
      <c r="D13" s="184"/>
      <c r="E13" s="184"/>
      <c r="F13" s="184"/>
      <c r="G13" s="184"/>
      <c r="H13" s="184"/>
      <c r="I13" s="184"/>
      <c r="J13" s="184"/>
      <c r="K13" s="184"/>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row>
    <row r="14" spans="2:41" ht="21" customHeight="1">
      <c r="B14" s="184"/>
      <c r="C14" s="184"/>
      <c r="D14" s="184"/>
      <c r="E14" s="184"/>
      <c r="F14" s="184"/>
      <c r="G14" s="184"/>
      <c r="H14" s="184"/>
      <c r="I14" s="184"/>
      <c r="J14" s="184"/>
      <c r="K14" s="184"/>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row>
    <row r="15" spans="2:41" ht="50.1" customHeight="1" thickBot="1">
      <c r="B15" s="185"/>
      <c r="C15" s="185"/>
      <c r="D15" s="185"/>
      <c r="E15" s="185"/>
      <c r="F15" s="185"/>
      <c r="G15" s="185"/>
      <c r="H15" s="185"/>
      <c r="I15" s="185"/>
      <c r="J15" s="185"/>
      <c r="K15" s="185"/>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row>
    <row r="16" spans="2:41" ht="21" customHeight="1" thickTop="1">
      <c r="B16" s="120" t="str">
        <f>IFERROR(VLOOKUP(L9,'【修正要】リスト(1)'!A2:D4,4,FALSE),"ここに次項の入力方法が表示されます")</f>
        <v>ここに次項の入力方法が表示されます</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2"/>
    </row>
    <row r="17" spans="2:40" ht="21" customHeight="1" thickBot="1">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5"/>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50" t="s">
        <v>54</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row>
    <row r="21" spans="2:40" ht="21" customHeight="1" thickBot="1">
      <c r="B21" s="152"/>
      <c r="C21" s="152"/>
      <c r="D21" s="152"/>
      <c r="E21" s="152"/>
      <c r="F21" s="152"/>
      <c r="G21" s="152"/>
      <c r="H21" s="152"/>
      <c r="I21" s="152"/>
      <c r="J21" s="152"/>
      <c r="K21" s="152"/>
      <c r="L21" s="151"/>
      <c r="M21" s="151"/>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row>
    <row r="22" spans="2:40" ht="21" customHeight="1">
      <c r="B22" s="173" t="s">
        <v>35</v>
      </c>
      <c r="C22" s="174"/>
      <c r="D22" s="174"/>
      <c r="E22" s="174"/>
      <c r="F22" s="174"/>
      <c r="G22" s="174"/>
      <c r="H22" s="174"/>
      <c r="I22" s="174"/>
      <c r="J22" s="174"/>
      <c r="K22" s="174"/>
      <c r="L22" s="176"/>
      <c r="M22" s="177"/>
      <c r="N22" s="213" t="str">
        <f>IFERROR(VLOOKUP(L22,'【修正要】リスト(1)'!A5:B10,2,FALSE),"")</f>
        <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4"/>
    </row>
    <row r="23" spans="2:40" ht="21" customHeight="1" thickBot="1">
      <c r="B23" s="175"/>
      <c r="C23" s="174"/>
      <c r="D23" s="174"/>
      <c r="E23" s="174"/>
      <c r="F23" s="174"/>
      <c r="G23" s="174"/>
      <c r="H23" s="174"/>
      <c r="I23" s="174"/>
      <c r="J23" s="174"/>
      <c r="K23" s="174"/>
      <c r="L23" s="178"/>
      <c r="M23" s="179"/>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6"/>
    </row>
    <row r="24" spans="2:40" ht="21" customHeight="1">
      <c r="B24" s="159"/>
      <c r="C24" s="160"/>
      <c r="D24" s="164" t="s">
        <v>38</v>
      </c>
      <c r="E24" s="165"/>
      <c r="F24" s="165"/>
      <c r="G24" s="165"/>
      <c r="H24" s="165"/>
      <c r="I24" s="165"/>
      <c r="J24" s="165"/>
      <c r="K24" s="166"/>
      <c r="L24" s="156" t="str">
        <f>IFERROR(VLOOKUP(L22,'【修正要】リスト(1)'!A5:C10,3,FALSE),"")</f>
        <v/>
      </c>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ht="21" customHeight="1">
      <c r="B25" s="161"/>
      <c r="C25" s="160"/>
      <c r="D25" s="167"/>
      <c r="E25" s="168"/>
      <c r="F25" s="168"/>
      <c r="G25" s="168"/>
      <c r="H25" s="168"/>
      <c r="I25" s="168"/>
      <c r="J25" s="168"/>
      <c r="K25" s="169"/>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row>
    <row r="26" spans="2:40" ht="21" customHeight="1">
      <c r="B26" s="161"/>
      <c r="C26" s="160"/>
      <c r="D26" s="167"/>
      <c r="E26" s="168"/>
      <c r="F26" s="168"/>
      <c r="G26" s="168"/>
      <c r="H26" s="168"/>
      <c r="I26" s="168"/>
      <c r="J26" s="168"/>
      <c r="K26" s="169"/>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row>
    <row r="27" spans="2:40" ht="21" customHeight="1" thickBot="1">
      <c r="B27" s="162"/>
      <c r="C27" s="163"/>
      <c r="D27" s="170"/>
      <c r="E27" s="171"/>
      <c r="F27" s="171"/>
      <c r="G27" s="171"/>
      <c r="H27" s="171"/>
      <c r="I27" s="171"/>
      <c r="J27" s="171"/>
      <c r="K27" s="172"/>
      <c r="L27" s="158"/>
      <c r="M27" s="158"/>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row>
    <row r="28" spans="2:40" ht="21" customHeight="1">
      <c r="B28" s="173" t="s">
        <v>36</v>
      </c>
      <c r="C28" s="174"/>
      <c r="D28" s="174"/>
      <c r="E28" s="174"/>
      <c r="F28" s="174"/>
      <c r="G28" s="174"/>
      <c r="H28" s="174"/>
      <c r="I28" s="174"/>
      <c r="J28" s="174"/>
      <c r="K28" s="174"/>
      <c r="L28" s="176" t="s">
        <v>5286</v>
      </c>
      <c r="M28" s="177"/>
      <c r="N28" s="213" t="str">
        <f>IFERROR(VLOOKUP(L28,'【修正要】リスト(1)'!A9:D10,2,FALSE),"")</f>
        <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4"/>
    </row>
    <row r="29" spans="2:40" ht="21" customHeight="1" thickBot="1">
      <c r="B29" s="175"/>
      <c r="C29" s="174"/>
      <c r="D29" s="174"/>
      <c r="E29" s="174"/>
      <c r="F29" s="174"/>
      <c r="G29" s="174"/>
      <c r="H29" s="174"/>
      <c r="I29" s="174"/>
      <c r="J29" s="174"/>
      <c r="K29" s="174"/>
      <c r="L29" s="178"/>
      <c r="M29" s="179"/>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6"/>
    </row>
    <row r="30" spans="2:40" ht="21" customHeight="1">
      <c r="B30" s="159"/>
      <c r="C30" s="160"/>
      <c r="D30" s="164" t="s">
        <v>38</v>
      </c>
      <c r="E30" s="165"/>
      <c r="F30" s="165"/>
      <c r="G30" s="165"/>
      <c r="H30" s="165"/>
      <c r="I30" s="165"/>
      <c r="J30" s="165"/>
      <c r="K30" s="166"/>
      <c r="L30" s="156" t="str">
        <f>IFERROR(VLOOKUP(L28,'【修正要】リスト(1)'!A9:C10,3,FALSE),"")</f>
        <v/>
      </c>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ht="21" customHeight="1">
      <c r="B31" s="161"/>
      <c r="C31" s="160"/>
      <c r="D31" s="167"/>
      <c r="E31" s="217"/>
      <c r="F31" s="217"/>
      <c r="G31" s="217"/>
      <c r="H31" s="217"/>
      <c r="I31" s="217"/>
      <c r="J31" s="217"/>
      <c r="K31" s="169"/>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row>
    <row r="32" spans="2:40" ht="21" customHeight="1">
      <c r="B32" s="161"/>
      <c r="C32" s="160"/>
      <c r="D32" s="167"/>
      <c r="E32" s="217"/>
      <c r="F32" s="217"/>
      <c r="G32" s="217"/>
      <c r="H32" s="217"/>
      <c r="I32" s="217"/>
      <c r="J32" s="217"/>
      <c r="K32" s="169"/>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row>
    <row r="33" spans="2:43" ht="21" customHeight="1" thickBot="1">
      <c r="B33" s="161"/>
      <c r="C33" s="160"/>
      <c r="D33" s="167"/>
      <c r="E33" s="168"/>
      <c r="F33" s="168"/>
      <c r="G33" s="168"/>
      <c r="H33" s="168"/>
      <c r="I33" s="168"/>
      <c r="J33" s="168"/>
      <c r="K33" s="169"/>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row>
    <row r="34" spans="2:43" ht="21" customHeight="1" thickTop="1">
      <c r="B34" s="126" t="s">
        <v>92</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8"/>
    </row>
    <row r="35" spans="2:43" ht="21" customHeight="1">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row>
    <row r="36" spans="2:43" ht="21" customHeight="1" thickBo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4"/>
    </row>
    <row r="37" spans="2:43" ht="21" customHeight="1" thickTop="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row>
    <row r="38" spans="2:43" ht="21" customHeight="1">
      <c r="B38" s="25"/>
      <c r="C38" s="25"/>
      <c r="D38" s="70"/>
      <c r="E38" s="70"/>
      <c r="F38" s="70"/>
      <c r="G38" s="70"/>
      <c r="H38" s="70"/>
      <c r="I38" s="70"/>
      <c r="J38" s="70"/>
      <c r="K38" s="7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10</v>
      </c>
      <c r="AN39" s="28"/>
    </row>
    <row r="40" spans="2:43" ht="21" customHeight="1" thickBot="1">
      <c r="B40" s="141" t="s">
        <v>37</v>
      </c>
      <c r="C40" s="142"/>
      <c r="D40" s="142"/>
      <c r="E40" s="142"/>
      <c r="F40" s="142"/>
      <c r="G40" s="142"/>
      <c r="H40" s="142"/>
      <c r="I40" s="142"/>
      <c r="J40" s="142"/>
      <c r="K40" s="142"/>
      <c r="L40" s="142"/>
      <c r="M40" s="142"/>
      <c r="N40" s="8"/>
      <c r="AN40" s="28" t="s">
        <v>7</v>
      </c>
      <c r="AQ40" s="46" t="str">
        <f>IFERROR(VLOOKUP(L22,'【修正要】リスト(1)'!A4:D9,4,FALSE),"→前項「３」－（１）に数値入力がないため，貴事業所は「継続支援」の補助対象ではありません。")</f>
        <v>→前項「３」－（１）に数値入力がないため，貴事業所は「継続支援」の補助対象ではありません。</v>
      </c>
    </row>
    <row r="41" spans="2:43" ht="21" customHeight="1">
      <c r="B41" s="153" t="s">
        <v>55</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5"/>
      <c r="AQ41" s="47"/>
    </row>
    <row r="42" spans="2:43" ht="21" customHeight="1">
      <c r="B42" s="180" t="s">
        <v>5293</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47"/>
      <c r="AF42" s="148"/>
      <c r="AG42" s="148"/>
      <c r="AH42" s="148"/>
      <c r="AI42" s="148"/>
      <c r="AJ42" s="148"/>
      <c r="AK42" s="148"/>
      <c r="AL42" s="148"/>
      <c r="AM42" s="148"/>
      <c r="AN42" s="149"/>
      <c r="AQ42" s="47"/>
    </row>
    <row r="43" spans="2:43" ht="21" customHeight="1">
      <c r="B43" s="180" t="s">
        <v>5292</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47"/>
      <c r="AF43" s="148"/>
      <c r="AG43" s="148"/>
      <c r="AH43" s="148"/>
      <c r="AI43" s="148"/>
      <c r="AJ43" s="148"/>
      <c r="AK43" s="148"/>
      <c r="AL43" s="148"/>
      <c r="AM43" s="148"/>
      <c r="AN43" s="149"/>
    </row>
    <row r="44" spans="2:43" ht="21" customHeight="1">
      <c r="B44" s="180" t="s">
        <v>5290</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47"/>
      <c r="AF44" s="148"/>
      <c r="AG44" s="148"/>
      <c r="AH44" s="148"/>
      <c r="AI44" s="148"/>
      <c r="AJ44" s="148"/>
      <c r="AK44" s="148"/>
      <c r="AL44" s="148"/>
      <c r="AM44" s="148"/>
      <c r="AN44" s="149"/>
    </row>
    <row r="45" spans="2:43" ht="21" customHeight="1">
      <c r="B45" s="180" t="s">
        <v>5291</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47"/>
      <c r="AF45" s="148"/>
      <c r="AG45" s="148"/>
      <c r="AH45" s="148"/>
      <c r="AI45" s="148"/>
      <c r="AJ45" s="148"/>
      <c r="AK45" s="148"/>
      <c r="AL45" s="148"/>
      <c r="AM45" s="148"/>
      <c r="AN45" s="149"/>
    </row>
    <row r="46" spans="2:43" ht="21" customHeight="1">
      <c r="B46" s="180" t="s">
        <v>5295</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47"/>
      <c r="AF46" s="148"/>
      <c r="AG46" s="148"/>
      <c r="AH46" s="148"/>
      <c r="AI46" s="148"/>
      <c r="AJ46" s="148"/>
      <c r="AK46" s="148"/>
      <c r="AL46" s="148"/>
      <c r="AM46" s="148"/>
      <c r="AN46" s="149"/>
    </row>
    <row r="47" spans="2:43" ht="21" customHeight="1">
      <c r="B47" s="143" t="s">
        <v>58</v>
      </c>
      <c r="C47" s="144"/>
      <c r="D47" s="144"/>
      <c r="E47" s="144"/>
      <c r="F47" s="145"/>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29" t="s">
        <v>8</v>
      </c>
      <c r="AE47" s="147"/>
      <c r="AF47" s="148"/>
      <c r="AG47" s="148"/>
      <c r="AH47" s="148"/>
      <c r="AI47" s="148"/>
      <c r="AJ47" s="148"/>
      <c r="AK47" s="148"/>
      <c r="AL47" s="148"/>
      <c r="AM47" s="148"/>
      <c r="AN47" s="149"/>
    </row>
    <row r="48" spans="2:43" ht="21" customHeight="1">
      <c r="B48" s="228" t="s">
        <v>5296</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229"/>
    </row>
    <row r="49" spans="2:43" ht="21" customHeight="1">
      <c r="B49" s="180" t="s">
        <v>5298</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47"/>
      <c r="AF49" s="148"/>
      <c r="AG49" s="148"/>
      <c r="AH49" s="148"/>
      <c r="AI49" s="148"/>
      <c r="AJ49" s="148"/>
      <c r="AK49" s="148"/>
      <c r="AL49" s="148"/>
      <c r="AM49" s="148"/>
      <c r="AN49" s="149"/>
    </row>
    <row r="50" spans="2:43" ht="21" customHeight="1">
      <c r="B50" s="218" t="s">
        <v>5297</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219"/>
      <c r="AQ50" s="8" t="str">
        <f>IF(L22="④","→前項「３」の①～③に該当する事業所のみ対象となります。④を選択した場合は対象となりません。","")</f>
        <v/>
      </c>
    </row>
    <row r="51" spans="2:43" ht="21" customHeight="1">
      <c r="B51" s="180" t="s">
        <v>72</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47"/>
      <c r="AF51" s="148"/>
      <c r="AG51" s="148"/>
      <c r="AH51" s="148"/>
      <c r="AI51" s="148"/>
      <c r="AJ51" s="148"/>
      <c r="AK51" s="148"/>
      <c r="AL51" s="148"/>
      <c r="AM51" s="148"/>
      <c r="AN51" s="149"/>
    </row>
    <row r="52" spans="2:43" ht="21" customHeight="1">
      <c r="B52" s="180" t="s">
        <v>74</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47"/>
      <c r="AF52" s="148"/>
      <c r="AG52" s="148"/>
      <c r="AH52" s="148"/>
      <c r="AI52" s="148"/>
      <c r="AJ52" s="148"/>
      <c r="AK52" s="148"/>
      <c r="AL52" s="148"/>
      <c r="AM52" s="148"/>
      <c r="AN52" s="149"/>
    </row>
    <row r="53" spans="2:43" ht="21" customHeight="1">
      <c r="B53" s="180" t="s">
        <v>73</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47"/>
      <c r="AF53" s="148"/>
      <c r="AG53" s="148"/>
      <c r="AH53" s="148"/>
      <c r="AI53" s="148"/>
      <c r="AJ53" s="148"/>
      <c r="AK53" s="148"/>
      <c r="AL53" s="148"/>
      <c r="AM53" s="148"/>
      <c r="AN53" s="149"/>
    </row>
    <row r="54" spans="2:43" ht="21" customHeight="1">
      <c r="B54" s="180" t="s">
        <v>5294</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47"/>
      <c r="AF54" s="148"/>
      <c r="AG54" s="148"/>
      <c r="AH54" s="148"/>
      <c r="AI54" s="148"/>
      <c r="AJ54" s="148"/>
      <c r="AK54" s="148"/>
      <c r="AL54" s="148"/>
      <c r="AM54" s="148"/>
      <c r="AN54" s="149"/>
    </row>
    <row r="55" spans="2:43" ht="21" customHeight="1" thickBot="1">
      <c r="B55" s="143" t="s">
        <v>58</v>
      </c>
      <c r="C55" s="144"/>
      <c r="D55" s="144"/>
      <c r="E55" s="144"/>
      <c r="F55" s="145"/>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29" t="s">
        <v>8</v>
      </c>
      <c r="AE55" s="220"/>
      <c r="AF55" s="221"/>
      <c r="AG55" s="221"/>
      <c r="AH55" s="221"/>
      <c r="AI55" s="221"/>
      <c r="AJ55" s="221"/>
      <c r="AK55" s="221"/>
      <c r="AL55" s="221"/>
      <c r="AM55" s="221"/>
      <c r="AN55" s="222"/>
    </row>
    <row r="56" spans="2:43" ht="21" customHeight="1" thickTop="1" thickBot="1">
      <c r="B56" s="223" t="s">
        <v>9</v>
      </c>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5">
        <f>AE42+AE43+AE44+AE45+AE46+AE47+AE49+AE51+AE52+AE53+AE54+AE55</f>
        <v>0</v>
      </c>
      <c r="AF56" s="226"/>
      <c r="AG56" s="226"/>
      <c r="AH56" s="226"/>
      <c r="AI56" s="226"/>
      <c r="AJ56" s="226"/>
      <c r="AK56" s="226"/>
      <c r="AL56" s="226"/>
      <c r="AM56" s="226"/>
      <c r="AN56" s="227"/>
    </row>
    <row r="57" spans="2:43" ht="21" customHeight="1" thickBot="1">
      <c r="B57" s="10" t="s">
        <v>69</v>
      </c>
      <c r="AQ57" s="8" t="str">
        <f>IFERROR(VLOOKUP(L28,'【修正要】リスト(1)'!A9:D9,4,FALSE),"→前項「３」－（２）に数値入力がないため，貴事業所は「連携支援」の補助対象ではありません。")</f>
        <v>→前項「３」－（２）に数値入力がないため，貴事業所は「連携支援」の補助対象ではありません。</v>
      </c>
    </row>
    <row r="58" spans="2:43" ht="21" customHeight="1">
      <c r="B58" s="153" t="s">
        <v>56</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5"/>
    </row>
    <row r="59" spans="2:43" ht="21" customHeight="1">
      <c r="B59" s="180" t="s">
        <v>70</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47"/>
      <c r="AF59" s="148"/>
      <c r="AG59" s="148"/>
      <c r="AH59" s="148"/>
      <c r="AI59" s="148"/>
      <c r="AJ59" s="148"/>
      <c r="AK59" s="148"/>
      <c r="AL59" s="148"/>
      <c r="AM59" s="148"/>
      <c r="AN59" s="149"/>
    </row>
    <row r="60" spans="2:43" ht="21" customHeight="1">
      <c r="B60" s="180" t="s">
        <v>71</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47"/>
      <c r="AF60" s="148"/>
      <c r="AG60" s="148"/>
      <c r="AH60" s="148"/>
      <c r="AI60" s="148"/>
      <c r="AJ60" s="148"/>
      <c r="AK60" s="148"/>
      <c r="AL60" s="148"/>
      <c r="AM60" s="148"/>
      <c r="AN60" s="149"/>
    </row>
    <row r="61" spans="2:43" ht="21" customHeight="1" thickBot="1">
      <c r="B61" s="143" t="s">
        <v>58</v>
      </c>
      <c r="C61" s="144"/>
      <c r="D61" s="144"/>
      <c r="E61" s="144"/>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29" t="s">
        <v>8</v>
      </c>
      <c r="AE61" s="147"/>
      <c r="AF61" s="148"/>
      <c r="AG61" s="148"/>
      <c r="AH61" s="148"/>
      <c r="AI61" s="148"/>
      <c r="AJ61" s="148"/>
      <c r="AK61" s="148"/>
      <c r="AL61" s="148"/>
      <c r="AM61" s="148"/>
      <c r="AN61" s="149"/>
    </row>
    <row r="62" spans="2:43" ht="21" customHeight="1" thickTop="1" thickBot="1">
      <c r="B62" s="135" t="s">
        <v>9</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7"/>
      <c r="AE62" s="138">
        <f>AE59+AE60+AE61</f>
        <v>0</v>
      </c>
      <c r="AF62" s="139"/>
      <c r="AG62" s="139"/>
      <c r="AH62" s="139"/>
      <c r="AI62" s="139"/>
      <c r="AJ62" s="139"/>
      <c r="AK62" s="139"/>
      <c r="AL62" s="139"/>
      <c r="AM62" s="139"/>
      <c r="AN62" s="140"/>
    </row>
    <row r="63" spans="2:43" ht="21" customHeight="1"/>
    <row r="64" spans="2:43" ht="21" customHeight="1">
      <c r="B64" s="9" t="s">
        <v>57</v>
      </c>
    </row>
    <row r="65" spans="2:40" ht="31.5" customHeight="1">
      <c r="B65" s="115" t="s">
        <v>52</v>
      </c>
      <c r="C65" s="116"/>
      <c r="D65" s="116"/>
      <c r="E65" s="116"/>
      <c r="F65" s="116"/>
      <c r="G65" s="116"/>
      <c r="H65" s="116"/>
      <c r="I65" s="116"/>
      <c r="J65" s="116"/>
      <c r="K65" s="116"/>
      <c r="L65" s="116"/>
      <c r="M65" s="116"/>
      <c r="N65" s="116"/>
      <c r="O65" s="116"/>
      <c r="P65" s="115" t="s">
        <v>5311</v>
      </c>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row>
    <row r="66" spans="2:40" ht="31.5" customHeight="1">
      <c r="B66" s="115" t="s">
        <v>5312</v>
      </c>
      <c r="C66" s="116"/>
      <c r="D66" s="116"/>
      <c r="E66" s="116"/>
      <c r="F66" s="116"/>
      <c r="G66" s="116"/>
      <c r="H66" s="116"/>
      <c r="I66" s="116"/>
      <c r="J66" s="116"/>
      <c r="K66" s="116"/>
      <c r="L66" s="116"/>
      <c r="M66" s="116"/>
      <c r="N66" s="116"/>
      <c r="O66" s="116"/>
      <c r="P66" s="115" t="s">
        <v>5313</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row>
    <row r="67" spans="2:40" ht="31.5" customHeight="1">
      <c r="B67" s="115" t="s">
        <v>5299</v>
      </c>
      <c r="C67" s="116"/>
      <c r="D67" s="116"/>
      <c r="E67" s="116"/>
      <c r="F67" s="116"/>
      <c r="G67" s="116"/>
      <c r="H67" s="116"/>
      <c r="I67" s="116"/>
      <c r="J67" s="116"/>
      <c r="K67" s="116"/>
      <c r="L67" s="116"/>
      <c r="M67" s="116"/>
      <c r="N67" s="116"/>
      <c r="O67" s="116"/>
      <c r="P67" s="115" t="s">
        <v>5314</v>
      </c>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2:40" ht="31.5" customHeight="1">
      <c r="B68" s="115" t="s">
        <v>53</v>
      </c>
      <c r="C68" s="116"/>
      <c r="D68" s="116"/>
      <c r="E68" s="116"/>
      <c r="F68" s="116"/>
      <c r="G68" s="116"/>
      <c r="H68" s="116"/>
      <c r="I68" s="116"/>
      <c r="J68" s="116"/>
      <c r="K68" s="116"/>
      <c r="L68" s="116"/>
      <c r="M68" s="116"/>
      <c r="N68" s="116"/>
      <c r="O68" s="116"/>
      <c r="P68" s="115" t="s">
        <v>5315</v>
      </c>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row>
    <row r="69" spans="2:40" ht="31.5" customHeight="1">
      <c r="B69" s="117" t="s">
        <v>5300</v>
      </c>
      <c r="C69" s="118"/>
      <c r="D69" s="118"/>
      <c r="E69" s="118"/>
      <c r="F69" s="118"/>
      <c r="G69" s="118"/>
      <c r="H69" s="118"/>
      <c r="I69" s="118"/>
      <c r="J69" s="118"/>
      <c r="K69" s="118"/>
      <c r="L69" s="118"/>
      <c r="M69" s="118"/>
      <c r="N69" s="118"/>
      <c r="O69" s="119"/>
      <c r="P69" s="117" t="s">
        <v>5316</v>
      </c>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9"/>
    </row>
    <row r="70" spans="2:40" ht="31.5" customHeight="1">
      <c r="B70" s="115" t="s">
        <v>75</v>
      </c>
      <c r="C70" s="116"/>
      <c r="D70" s="116"/>
      <c r="E70" s="116"/>
      <c r="F70" s="116"/>
      <c r="G70" s="116"/>
      <c r="H70" s="116"/>
      <c r="I70" s="116"/>
      <c r="J70" s="116"/>
      <c r="K70" s="116"/>
      <c r="L70" s="116"/>
      <c r="M70" s="116"/>
      <c r="N70" s="116"/>
      <c r="O70" s="116"/>
      <c r="P70" s="115" t="s">
        <v>76</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EE6FF623-0494-4570-995E-F92827266C9F}">
      <formula1>"　,オ,カ"</formula1>
    </dataValidation>
    <dataValidation type="list" allowBlank="1" showInputMessage="1" showErrorMessage="1" sqref="L22:M23" xr:uid="{9F9600FB-F268-4468-B297-FEBB3EE975AE}">
      <formula1>"　,ア,イ,ウ,エ"</formula1>
    </dataValidation>
    <dataValidation type="whole" allowBlank="1" showInputMessage="1" showErrorMessage="1" error="整数を入力してください。_x000a_「円」の入力は不要です。_x000a_「０」の場合は空欄にしてください。" sqref="AE51:AN55 AE49:AN49 AE59:AN61 AE42:AN47" xr:uid="{B72EBD38-4FB0-4E3D-8AEF-BC294948C1F6}">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3474E96-5CF4-4F3E-A120-BD56C4F8077F}">
          <x14:formula1>
            <xm:f>基準額表!$A$4:$A$24</xm:f>
          </x14:formula1>
          <xm:sqref>L6:X6</xm:sqref>
        </x14:dataValidation>
        <x14:dataValidation type="list" allowBlank="1" showInputMessage="1" showErrorMessage="1" xr:uid="{7EBE88DF-8145-4D29-A321-FE35D5B61E63}">
          <x14:formula1>
            <xm:f>'【修正要】リスト(1)'!$A$1:$A$4</xm:f>
          </x14:formula1>
          <xm:sqref>L9:AN10</xm:sqref>
        </x14:dataValidation>
        <x14:dataValidation type="list" allowBlank="1" showInputMessage="1" showErrorMessage="1" xr:uid="{311F50EA-2B9F-4CE0-B416-64DC31E8E127}">
          <x14:formula1>
            <xm:f>'【修正要】リスト(1)'!$A$12:$A$32</xm:f>
          </x14:formula1>
          <xm:sqref>L7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E60FF-4FB1-4982-9BCC-F6DB58D1E9B8}">
  <sheetPr>
    <tabColor rgb="FFFFFF00"/>
  </sheetPr>
  <dimension ref="B1:AO237"/>
  <sheetViews>
    <sheetView view="pageBreakPreview" zoomScaleNormal="100" zoomScaleSheetLayoutView="100" workbookViewId="0">
      <selection activeCell="L10" sqref="L10:AN18"/>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5302</v>
      </c>
    </row>
    <row r="2" spans="2:41" ht="21" customHeight="1">
      <c r="B2" s="10" t="s">
        <v>0</v>
      </c>
    </row>
    <row r="3" spans="2:41" ht="21" customHeight="1">
      <c r="B3" s="192" t="s">
        <v>2</v>
      </c>
      <c r="C3" s="192"/>
      <c r="D3" s="192"/>
      <c r="E3" s="192"/>
      <c r="F3" s="192"/>
      <c r="G3" s="192"/>
      <c r="H3" s="192"/>
      <c r="I3" s="192"/>
      <c r="J3" s="192"/>
      <c r="K3" s="192"/>
      <c r="L3" s="193"/>
      <c r="M3" s="193"/>
      <c r="N3" s="193"/>
      <c r="O3" s="193"/>
      <c r="P3" s="193"/>
      <c r="Q3" s="193"/>
      <c r="R3" s="193"/>
      <c r="S3" s="193"/>
      <c r="T3" s="193"/>
      <c r="U3" s="193"/>
      <c r="V3" s="193"/>
      <c r="W3" s="193"/>
      <c r="X3" s="193"/>
      <c r="Y3" s="193"/>
      <c r="Z3" s="193"/>
      <c r="AA3" s="193"/>
      <c r="AB3" s="193"/>
      <c r="AC3" s="193"/>
      <c r="AD3" s="193"/>
      <c r="AE3" s="193"/>
      <c r="AF3" s="193"/>
      <c r="AG3" s="193"/>
    </row>
    <row r="4" spans="2:41" ht="21" customHeight="1">
      <c r="B4" s="192" t="s">
        <v>1</v>
      </c>
      <c r="C4" s="192"/>
      <c r="D4" s="192"/>
      <c r="E4" s="192"/>
      <c r="F4" s="192"/>
      <c r="G4" s="192"/>
      <c r="H4" s="192"/>
      <c r="I4" s="192"/>
      <c r="J4" s="192"/>
      <c r="K4" s="192"/>
      <c r="L4" s="192" t="str">
        <f>IFERROR(VLOOKUP(L3,'リスト(2)'!A2:E1927,4,FALSE),"")</f>
        <v/>
      </c>
      <c r="M4" s="192"/>
      <c r="N4" s="192"/>
      <c r="O4" s="192"/>
      <c r="P4" s="192"/>
      <c r="Q4" s="192"/>
      <c r="R4" s="192"/>
      <c r="S4" s="192"/>
      <c r="T4" s="192"/>
      <c r="U4" s="192"/>
      <c r="V4" s="192"/>
      <c r="W4" s="192"/>
      <c r="X4" s="192"/>
      <c r="Y4" s="192"/>
      <c r="Z4" s="192"/>
      <c r="AA4" s="192"/>
      <c r="AB4" s="192"/>
      <c r="AC4" s="192"/>
      <c r="AD4" s="192"/>
      <c r="AE4" s="192"/>
      <c r="AF4" s="192"/>
      <c r="AG4" s="192"/>
    </row>
    <row r="5" spans="2:41" ht="21" customHeight="1">
      <c r="B5" s="192" t="s">
        <v>3</v>
      </c>
      <c r="C5" s="192"/>
      <c r="D5" s="192"/>
      <c r="E5" s="192"/>
      <c r="F5" s="192"/>
      <c r="G5" s="192"/>
      <c r="H5" s="192"/>
      <c r="I5" s="192"/>
      <c r="J5" s="192"/>
      <c r="K5" s="192"/>
      <c r="L5" s="208" t="str">
        <f>IFERROR(VLOOKUP(L3,'リスト(2)'!A2:G1927,6,FALSE),"")</f>
        <v/>
      </c>
      <c r="M5" s="209"/>
      <c r="N5" s="209"/>
      <c r="O5" s="209"/>
      <c r="P5" s="209"/>
      <c r="Q5" s="209"/>
      <c r="R5" s="210" t="str">
        <f>IFERROR(VLOOKUP(L3,'リスト(2)'!A2:G1927,7,FALSE),"")</f>
        <v/>
      </c>
      <c r="S5" s="209"/>
      <c r="T5" s="209"/>
      <c r="U5" s="209"/>
      <c r="V5" s="209"/>
      <c r="W5" s="209"/>
      <c r="X5" s="209"/>
      <c r="Y5" s="209"/>
      <c r="Z5" s="209"/>
      <c r="AA5" s="209"/>
      <c r="AB5" s="211" t="str">
        <f>IFERROR(VLOOKUP(L3,'リスト(2)'!A2:H1927,8,FALSE),"")</f>
        <v/>
      </c>
      <c r="AC5" s="211"/>
      <c r="AD5" s="211"/>
      <c r="AE5" s="211"/>
      <c r="AF5" s="211"/>
      <c r="AG5" s="212"/>
    </row>
    <row r="6" spans="2:41" ht="21" customHeight="1">
      <c r="B6" s="192" t="s">
        <v>4</v>
      </c>
      <c r="C6" s="192"/>
      <c r="D6" s="192"/>
      <c r="E6" s="192"/>
      <c r="F6" s="192"/>
      <c r="G6" s="192"/>
      <c r="H6" s="192"/>
      <c r="I6" s="192"/>
      <c r="J6" s="192"/>
      <c r="K6" s="192"/>
      <c r="L6" s="200"/>
      <c r="M6" s="201"/>
      <c r="N6" s="201"/>
      <c r="O6" s="201"/>
      <c r="P6" s="201"/>
      <c r="Q6" s="201"/>
      <c r="R6" s="201"/>
      <c r="S6" s="201"/>
      <c r="T6" s="201"/>
      <c r="U6" s="201"/>
      <c r="V6" s="201"/>
      <c r="W6" s="201"/>
      <c r="X6" s="202"/>
      <c r="Y6" s="203" t="s">
        <v>27</v>
      </c>
      <c r="Z6" s="204"/>
      <c r="AA6" s="205" t="str">
        <f>IFERROR(VLOOKUP(L6,基準額表!A4:B24,2,FALSE),"")</f>
        <v/>
      </c>
      <c r="AB6" s="206"/>
      <c r="AC6" s="206"/>
      <c r="AD6" s="206"/>
      <c r="AE6" s="206"/>
      <c r="AF6" s="206"/>
      <c r="AG6" s="207"/>
      <c r="AH6" s="11"/>
      <c r="AI6" s="62"/>
      <c r="AJ6" s="62"/>
      <c r="AK6" s="62"/>
      <c r="AL6" s="62"/>
      <c r="AM6" s="62"/>
      <c r="AN6" s="62"/>
      <c r="AO6" s="62"/>
    </row>
    <row r="7" spans="2:41" ht="21" customHeight="1">
      <c r="B7" s="63"/>
      <c r="C7" s="63"/>
      <c r="D7" s="63"/>
      <c r="E7" s="63"/>
      <c r="F7" s="63"/>
      <c r="G7" s="63"/>
      <c r="H7" s="63"/>
      <c r="I7" s="63"/>
      <c r="J7" s="63"/>
      <c r="K7" s="63"/>
      <c r="L7" s="14"/>
      <c r="M7" s="15"/>
      <c r="N7" s="15"/>
      <c r="O7" s="15"/>
      <c r="P7" s="15"/>
      <c r="Q7" s="15"/>
      <c r="R7" s="15"/>
      <c r="S7" s="15"/>
      <c r="T7" s="15"/>
      <c r="U7" s="15"/>
      <c r="V7" s="15"/>
      <c r="W7" s="15"/>
      <c r="X7" s="15"/>
      <c r="Y7" s="16"/>
      <c r="Z7" s="17"/>
      <c r="AA7" s="18"/>
      <c r="AB7" s="19"/>
      <c r="AC7" s="19"/>
      <c r="AD7" s="19"/>
      <c r="AE7" s="19"/>
      <c r="AF7" s="19"/>
      <c r="AG7" s="19"/>
      <c r="AH7" s="20"/>
      <c r="AI7" s="62"/>
      <c r="AJ7" s="62"/>
      <c r="AK7" s="62"/>
      <c r="AL7" s="62"/>
      <c r="AM7" s="62"/>
      <c r="AN7" s="62"/>
      <c r="AO7" s="62"/>
    </row>
    <row r="8" spans="2:41" ht="21" customHeight="1">
      <c r="B8" s="10" t="s">
        <v>30</v>
      </c>
      <c r="F8" s="21"/>
    </row>
    <row r="9" spans="2:41" ht="21" customHeight="1">
      <c r="B9" s="233" t="s">
        <v>5303</v>
      </c>
      <c r="C9" s="234"/>
      <c r="D9" s="234"/>
      <c r="E9" s="234"/>
      <c r="F9" s="234"/>
      <c r="G9" s="234"/>
      <c r="H9" s="234"/>
      <c r="I9" s="234"/>
      <c r="J9" s="234"/>
      <c r="K9" s="235"/>
      <c r="L9" s="230"/>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2"/>
    </row>
    <row r="10" spans="2:41" ht="21" customHeight="1">
      <c r="B10" s="184" t="s">
        <v>5304</v>
      </c>
      <c r="C10" s="184"/>
      <c r="D10" s="184"/>
      <c r="E10" s="184"/>
      <c r="F10" s="184"/>
      <c r="G10" s="184"/>
      <c r="H10" s="184"/>
      <c r="I10" s="184"/>
      <c r="J10" s="184"/>
      <c r="K10" s="184"/>
      <c r="L10" s="236" t="str">
        <f>IFERROR(VLOOKUP(L9,'【修正要】リスト(1)'!A2:C4,3,FALSE),"")</f>
        <v/>
      </c>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row>
    <row r="11" spans="2:41" ht="21" customHeight="1">
      <c r="B11" s="184"/>
      <c r="C11" s="184"/>
      <c r="D11" s="184"/>
      <c r="E11" s="184"/>
      <c r="F11" s="184"/>
      <c r="G11" s="184"/>
      <c r="H11" s="184"/>
      <c r="I11" s="184"/>
      <c r="J11" s="184"/>
      <c r="K11" s="184"/>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row>
    <row r="12" spans="2:41" ht="21" customHeight="1">
      <c r="B12" s="184"/>
      <c r="C12" s="184"/>
      <c r="D12" s="184"/>
      <c r="E12" s="184"/>
      <c r="F12" s="184"/>
      <c r="G12" s="184"/>
      <c r="H12" s="184"/>
      <c r="I12" s="184"/>
      <c r="J12" s="184"/>
      <c r="K12" s="184"/>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row>
    <row r="13" spans="2:41" ht="21" customHeight="1">
      <c r="B13" s="184"/>
      <c r="C13" s="184"/>
      <c r="D13" s="184"/>
      <c r="E13" s="184"/>
      <c r="F13" s="184"/>
      <c r="G13" s="184"/>
      <c r="H13" s="184"/>
      <c r="I13" s="184"/>
      <c r="J13" s="184"/>
      <c r="K13" s="184"/>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row>
    <row r="14" spans="2:41" ht="21" customHeight="1">
      <c r="B14" s="184"/>
      <c r="C14" s="184"/>
      <c r="D14" s="184"/>
      <c r="E14" s="184"/>
      <c r="F14" s="184"/>
      <c r="G14" s="184"/>
      <c r="H14" s="184"/>
      <c r="I14" s="184"/>
      <c r="J14" s="184"/>
      <c r="K14" s="184"/>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row>
    <row r="15" spans="2:41" ht="21" customHeight="1">
      <c r="B15" s="184"/>
      <c r="C15" s="184"/>
      <c r="D15" s="184"/>
      <c r="E15" s="184"/>
      <c r="F15" s="184"/>
      <c r="G15" s="184"/>
      <c r="H15" s="184"/>
      <c r="I15" s="184"/>
      <c r="J15" s="184"/>
      <c r="K15" s="184"/>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row>
    <row r="16" spans="2:41" ht="21" customHeight="1">
      <c r="B16" s="184"/>
      <c r="C16" s="184"/>
      <c r="D16" s="184"/>
      <c r="E16" s="184"/>
      <c r="F16" s="184"/>
      <c r="G16" s="184"/>
      <c r="H16" s="184"/>
      <c r="I16" s="184"/>
      <c r="J16" s="184"/>
      <c r="K16" s="184"/>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row>
    <row r="17" spans="2:40" ht="21" customHeight="1">
      <c r="B17" s="184"/>
      <c r="C17" s="184"/>
      <c r="D17" s="184"/>
      <c r="E17" s="184"/>
      <c r="F17" s="184"/>
      <c r="G17" s="184"/>
      <c r="H17" s="184"/>
      <c r="I17" s="184"/>
      <c r="J17" s="184"/>
      <c r="K17" s="184"/>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row>
    <row r="18" spans="2:40" ht="21" customHeight="1">
      <c r="B18" s="185"/>
      <c r="C18" s="185"/>
      <c r="D18" s="185"/>
      <c r="E18" s="185"/>
      <c r="F18" s="185"/>
      <c r="G18" s="185"/>
      <c r="H18" s="185"/>
      <c r="I18" s="185"/>
      <c r="J18" s="185"/>
      <c r="K18" s="185"/>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row>
    <row r="19" spans="2:40" ht="21" customHeight="1">
      <c r="B19" s="184" t="s">
        <v>5305</v>
      </c>
      <c r="C19" s="184"/>
      <c r="D19" s="184"/>
      <c r="E19" s="184"/>
      <c r="F19" s="184"/>
      <c r="G19" s="184"/>
      <c r="H19" s="184"/>
      <c r="I19" s="184"/>
      <c r="J19" s="184"/>
      <c r="K19" s="184"/>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row>
    <row r="20" spans="2:40" ht="21" customHeight="1">
      <c r="B20" s="184"/>
      <c r="C20" s="184"/>
      <c r="D20" s="184"/>
      <c r="E20" s="184"/>
      <c r="F20" s="184"/>
      <c r="G20" s="184"/>
      <c r="H20" s="184"/>
      <c r="I20" s="184"/>
      <c r="J20" s="184"/>
      <c r="K20" s="184"/>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row>
    <row r="21" spans="2:40" ht="21" customHeight="1">
      <c r="B21" s="184"/>
      <c r="C21" s="184"/>
      <c r="D21" s="184"/>
      <c r="E21" s="184"/>
      <c r="F21" s="184"/>
      <c r="G21" s="184"/>
      <c r="H21" s="184"/>
      <c r="I21" s="184"/>
      <c r="J21" s="184"/>
      <c r="K21" s="184"/>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row>
    <row r="22" spans="2:40" ht="21" customHeight="1">
      <c r="B22" s="184"/>
      <c r="C22" s="184"/>
      <c r="D22" s="184"/>
      <c r="E22" s="184"/>
      <c r="F22" s="184"/>
      <c r="G22" s="184"/>
      <c r="H22" s="184"/>
      <c r="I22" s="184"/>
      <c r="J22" s="184"/>
      <c r="K22" s="184"/>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row>
    <row r="23" spans="2:40" ht="21" customHeight="1">
      <c r="B23" s="184"/>
      <c r="C23" s="184"/>
      <c r="D23" s="184"/>
      <c r="E23" s="184"/>
      <c r="F23" s="184"/>
      <c r="G23" s="184"/>
      <c r="H23" s="184"/>
      <c r="I23" s="184"/>
      <c r="J23" s="184"/>
      <c r="K23" s="184"/>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row>
    <row r="24" spans="2:40" ht="21" customHeight="1">
      <c r="B24" s="184"/>
      <c r="C24" s="184"/>
      <c r="D24" s="184"/>
      <c r="E24" s="184"/>
      <c r="F24" s="184"/>
      <c r="G24" s="184"/>
      <c r="H24" s="184"/>
      <c r="I24" s="184"/>
      <c r="J24" s="184"/>
      <c r="K24" s="184"/>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row>
    <row r="25" spans="2:40" ht="21" customHeight="1">
      <c r="B25" s="184"/>
      <c r="C25" s="184"/>
      <c r="D25" s="184"/>
      <c r="E25" s="184"/>
      <c r="F25" s="184"/>
      <c r="G25" s="184"/>
      <c r="H25" s="184"/>
      <c r="I25" s="184"/>
      <c r="J25" s="184"/>
      <c r="K25" s="184"/>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row>
    <row r="26" spans="2:40" ht="21" customHeight="1">
      <c r="B26" s="184"/>
      <c r="C26" s="184"/>
      <c r="D26" s="184"/>
      <c r="E26" s="184"/>
      <c r="F26" s="184"/>
      <c r="G26" s="184"/>
      <c r="H26" s="184"/>
      <c r="I26" s="184"/>
      <c r="J26" s="184"/>
      <c r="K26" s="184"/>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row>
    <row r="27" spans="2:40" ht="21" customHeight="1">
      <c r="B27" s="184"/>
      <c r="C27" s="184"/>
      <c r="D27" s="184"/>
      <c r="E27" s="184"/>
      <c r="F27" s="184"/>
      <c r="G27" s="184"/>
      <c r="H27" s="184"/>
      <c r="I27" s="184"/>
      <c r="J27" s="184"/>
      <c r="K27" s="184"/>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row>
    <row r="28" spans="2:40" ht="21" customHeight="1"/>
    <row r="29" spans="2:40" ht="21" customHeight="1"/>
    <row r="30" spans="2:40" ht="21" customHeight="1"/>
    <row r="31" spans="2:40" ht="21" customHeight="1"/>
    <row r="32" spans="2:40"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sheetData>
  <protectedRanges>
    <protectedRange sqref="L9" name="範囲3"/>
    <protectedRange sqref="L6" name="範囲2"/>
    <protectedRange sqref="L3" name="範囲1"/>
  </protectedRanges>
  <mergeCells count="18">
    <mergeCell ref="B6:K6"/>
    <mergeCell ref="L6:X6"/>
    <mergeCell ref="Y6:Z6"/>
    <mergeCell ref="AA6:AG6"/>
    <mergeCell ref="B3:K3"/>
    <mergeCell ref="L3:AG3"/>
    <mergeCell ref="B4:K4"/>
    <mergeCell ref="L4:AG4"/>
    <mergeCell ref="B5:K5"/>
    <mergeCell ref="L5:Q5"/>
    <mergeCell ref="R5:AA5"/>
    <mergeCell ref="AB5:AG5"/>
    <mergeCell ref="L9:AN9"/>
    <mergeCell ref="B9:K9"/>
    <mergeCell ref="B10:K18"/>
    <mergeCell ref="L10:AN18"/>
    <mergeCell ref="B19:K27"/>
    <mergeCell ref="L19:AN27"/>
  </mergeCells>
  <phoneticPr fontId="1"/>
  <dataValidations count="1">
    <dataValidation type="list" allowBlank="1" showInputMessage="1" showErrorMessage="1" sqref="L9:AN9" xr:uid="{7DE81744-332A-4F9E-BDF7-4AF4DAF90A49}">
      <formula1>"職員,利用者"</formula1>
    </dataValidation>
  </dataValidations>
  <pageMargins left="0.25" right="0.25" top="0.75" bottom="0.75" header="0.3" footer="0.3"/>
  <pageSetup paperSize="9" scale="92" orientation="portrait" r:id="rId1"/>
  <colBreaks count="1" manualBreakCount="1">
    <brk id="42" max="73" man="1"/>
  </colBreaks>
  <extLst>
    <ext xmlns:x14="http://schemas.microsoft.com/office/spreadsheetml/2009/9/main" uri="{CCE6A557-97BC-4b89-ADB6-D9C93CAAB3DF}">
      <x14:dataValidations xmlns:xm="http://schemas.microsoft.com/office/excel/2006/main" count="2">
        <x14:dataValidation type="list" allowBlank="1" showInputMessage="1" showErrorMessage="1" xr:uid="{CF5CAC56-F0C3-4F40-AA16-6B1A53BDAEB4}">
          <x14:formula1>
            <xm:f>基準額表!$A$12:$A$15</xm:f>
          </x14:formula1>
          <xm:sqref>L6:X6</xm:sqref>
        </x14:dataValidation>
        <x14:dataValidation type="list" allowBlank="1" showInputMessage="1" showErrorMessage="1" xr:uid="{9F898E30-7D47-4C4B-8A25-771347A6CA00}">
          <x14:formula1>
            <xm:f>'【修正要】リスト(1)'!$A$12:$A$32</xm:f>
          </x14:formula1>
          <xm:sqref>L7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G24"/>
  <sheetViews>
    <sheetView showGridLines="0" workbookViewId="0">
      <selection activeCell="D3" sqref="D3"/>
    </sheetView>
  </sheetViews>
  <sheetFormatPr defaultRowHeight="13.5"/>
  <cols>
    <col min="1" max="1" width="33.375" bestFit="1" customWidth="1"/>
    <col min="2" max="7" width="12.5" customWidth="1"/>
  </cols>
  <sheetData>
    <row r="1" spans="1:7">
      <c r="E1" s="1" t="s">
        <v>51</v>
      </c>
    </row>
    <row r="2" spans="1:7">
      <c r="A2" s="238" t="s">
        <v>50</v>
      </c>
      <c r="B2" s="238" t="s">
        <v>27</v>
      </c>
      <c r="C2" s="95" t="s">
        <v>31</v>
      </c>
      <c r="D2" s="95"/>
      <c r="E2" s="30" t="s">
        <v>49</v>
      </c>
    </row>
    <row r="3" spans="1:7">
      <c r="A3" s="239"/>
      <c r="B3" s="239"/>
      <c r="C3" s="31" t="s">
        <v>5308</v>
      </c>
      <c r="D3" s="30" t="s">
        <v>5309</v>
      </c>
      <c r="E3" s="30" t="s">
        <v>48</v>
      </c>
    </row>
    <row r="4" spans="1:7">
      <c r="A4" s="3" t="s">
        <v>5</v>
      </c>
      <c r="B4" s="3" t="s">
        <v>41</v>
      </c>
      <c r="C4" s="5">
        <v>1978</v>
      </c>
      <c r="D4" s="4">
        <v>1978</v>
      </c>
      <c r="E4" s="4">
        <v>989</v>
      </c>
      <c r="G4" s="32"/>
    </row>
    <row r="5" spans="1:7">
      <c r="A5" s="3" t="s">
        <v>6</v>
      </c>
      <c r="B5" s="3" t="s">
        <v>41</v>
      </c>
      <c r="C5" s="5">
        <v>631</v>
      </c>
      <c r="D5" s="4">
        <v>631</v>
      </c>
      <c r="E5" s="4">
        <v>316</v>
      </c>
      <c r="G5" s="32"/>
    </row>
    <row r="6" spans="1:7">
      <c r="A6" s="3" t="s">
        <v>12</v>
      </c>
      <c r="B6" s="3" t="s">
        <v>41</v>
      </c>
      <c r="C6" s="5">
        <v>288</v>
      </c>
      <c r="D6" s="4">
        <v>288</v>
      </c>
      <c r="E6" s="4">
        <v>144</v>
      </c>
      <c r="G6" s="32"/>
    </row>
    <row r="7" spans="1:7">
      <c r="A7" s="3" t="s">
        <v>11</v>
      </c>
      <c r="B7" s="3" t="s">
        <v>41</v>
      </c>
      <c r="C7" s="5">
        <v>228</v>
      </c>
      <c r="D7" s="4">
        <v>228</v>
      </c>
      <c r="E7" s="4">
        <v>114</v>
      </c>
      <c r="G7" s="32"/>
    </row>
    <row r="8" spans="1:7">
      <c r="A8" s="3" t="s">
        <v>13</v>
      </c>
      <c r="B8" s="3" t="s">
        <v>41</v>
      </c>
      <c r="C8" s="5">
        <v>221</v>
      </c>
      <c r="D8" s="4">
        <v>221</v>
      </c>
      <c r="E8" s="4">
        <v>110</v>
      </c>
      <c r="G8" s="32"/>
    </row>
    <row r="9" spans="1:7">
      <c r="A9" s="3" t="s">
        <v>14</v>
      </c>
      <c r="B9" s="3" t="s">
        <v>41</v>
      </c>
      <c r="C9" s="5">
        <v>279</v>
      </c>
      <c r="D9" s="4">
        <v>279</v>
      </c>
      <c r="E9" s="4">
        <v>140</v>
      </c>
      <c r="G9" s="32"/>
    </row>
    <row r="10" spans="1:7">
      <c r="A10" s="3" t="s">
        <v>15</v>
      </c>
      <c r="B10" s="3" t="s">
        <v>41</v>
      </c>
      <c r="C10" s="5">
        <v>294</v>
      </c>
      <c r="D10" s="4">
        <v>294</v>
      </c>
      <c r="E10" s="4">
        <v>147</v>
      </c>
      <c r="G10" s="32"/>
    </row>
    <row r="11" spans="1:7">
      <c r="A11" s="3" t="s">
        <v>26</v>
      </c>
      <c r="B11" s="3" t="s">
        <v>26</v>
      </c>
      <c r="C11" s="5">
        <v>146</v>
      </c>
      <c r="D11" s="59"/>
      <c r="E11" s="4">
        <v>73</v>
      </c>
      <c r="G11" s="32"/>
    </row>
    <row r="12" spans="1:7">
      <c r="A12" s="3" t="s">
        <v>17</v>
      </c>
      <c r="B12" s="3" t="s">
        <v>42</v>
      </c>
      <c r="C12" s="5">
        <v>1013</v>
      </c>
      <c r="D12" s="59"/>
      <c r="E12" s="4">
        <v>506</v>
      </c>
      <c r="G12" s="32"/>
    </row>
    <row r="13" spans="1:7">
      <c r="A13" s="3" t="s">
        <v>45</v>
      </c>
      <c r="B13" s="3" t="s">
        <v>42</v>
      </c>
      <c r="C13" s="5">
        <v>335</v>
      </c>
      <c r="D13" s="59"/>
      <c r="E13" s="4">
        <v>167</v>
      </c>
      <c r="G13" s="32"/>
    </row>
    <row r="14" spans="1:7">
      <c r="A14" s="3" t="s">
        <v>46</v>
      </c>
      <c r="B14" s="3" t="s">
        <v>42</v>
      </c>
      <c r="C14" s="5">
        <v>259</v>
      </c>
      <c r="D14" s="59"/>
      <c r="E14" s="4">
        <v>129</v>
      </c>
      <c r="G14" s="32"/>
    </row>
    <row r="15" spans="1:7">
      <c r="A15" s="3" t="s">
        <v>47</v>
      </c>
      <c r="B15" s="3" t="s">
        <v>42</v>
      </c>
      <c r="C15" s="5">
        <v>150</v>
      </c>
      <c r="D15" s="59"/>
      <c r="E15" s="4">
        <v>75</v>
      </c>
      <c r="G15" s="32"/>
    </row>
    <row r="16" spans="1:7">
      <c r="A16" s="3" t="s">
        <v>18</v>
      </c>
      <c r="B16" s="3" t="s">
        <v>43</v>
      </c>
      <c r="C16" s="5">
        <v>107</v>
      </c>
      <c r="D16" s="7"/>
      <c r="E16" s="4">
        <v>41</v>
      </c>
      <c r="G16" s="32"/>
    </row>
    <row r="17" spans="1:7">
      <c r="A17" s="3" t="s">
        <v>19</v>
      </c>
      <c r="B17" s="3" t="s">
        <v>43</v>
      </c>
      <c r="C17" s="5">
        <v>175</v>
      </c>
      <c r="D17" s="7"/>
      <c r="E17" s="4">
        <v>67</v>
      </c>
      <c r="G17" s="32"/>
    </row>
    <row r="18" spans="1:7">
      <c r="A18" s="3" t="s">
        <v>21</v>
      </c>
      <c r="B18" s="3" t="s">
        <v>43</v>
      </c>
      <c r="C18" s="5">
        <v>60</v>
      </c>
      <c r="D18" s="7"/>
      <c r="E18" s="4">
        <v>23</v>
      </c>
      <c r="G18" s="32"/>
    </row>
    <row r="19" spans="1:7">
      <c r="A19" s="3" t="s">
        <v>20</v>
      </c>
      <c r="B19" s="3" t="s">
        <v>43</v>
      </c>
      <c r="C19" s="5">
        <v>106</v>
      </c>
      <c r="D19" s="7"/>
      <c r="E19" s="4">
        <v>41</v>
      </c>
      <c r="G19" s="32"/>
    </row>
    <row r="20" spans="1:7">
      <c r="A20" s="3" t="s">
        <v>16</v>
      </c>
      <c r="B20" s="3" t="s">
        <v>43</v>
      </c>
      <c r="C20" s="5">
        <v>35</v>
      </c>
      <c r="D20" s="59"/>
      <c r="E20" s="4">
        <v>17</v>
      </c>
      <c r="G20" s="32"/>
    </row>
    <row r="21" spans="1:7">
      <c r="A21" s="3" t="s">
        <v>22</v>
      </c>
      <c r="B21" s="3" t="s">
        <v>43</v>
      </c>
      <c r="C21" s="5">
        <v>19</v>
      </c>
      <c r="D21" s="59"/>
      <c r="E21" s="4">
        <v>9</v>
      </c>
      <c r="G21" s="32"/>
    </row>
    <row r="22" spans="1:7">
      <c r="A22" s="3" t="s">
        <v>23</v>
      </c>
      <c r="B22" s="3" t="s">
        <v>44</v>
      </c>
      <c r="C22" s="5">
        <v>50</v>
      </c>
      <c r="D22" s="7"/>
      <c r="E22" s="4">
        <v>25</v>
      </c>
      <c r="G22" s="32"/>
    </row>
    <row r="23" spans="1:7">
      <c r="A23" s="3" t="s">
        <v>24</v>
      </c>
      <c r="B23" s="3" t="s">
        <v>44</v>
      </c>
      <c r="C23" s="5">
        <v>36</v>
      </c>
      <c r="D23" s="7"/>
      <c r="E23" s="4">
        <v>18</v>
      </c>
      <c r="G23" s="32"/>
    </row>
    <row r="24" spans="1:7">
      <c r="A24" s="3" t="s">
        <v>25</v>
      </c>
      <c r="B24" s="3" t="s">
        <v>44</v>
      </c>
      <c r="C24" s="5">
        <v>38</v>
      </c>
      <c r="D24" s="7"/>
      <c r="E24" s="4">
        <v>19</v>
      </c>
      <c r="G24" s="32"/>
    </row>
  </sheetData>
  <sheetProtection algorithmName="SHA-512" hashValue="kr94OqZu/jFQ86iaeWfAqU3og7u5VbA6D29jr7qEij1WwhA1bQYEuFsUP4LejNIYy2xF5DL5qM5WaQDXsIiNbQ==" saltValue="5f+8HFNVya7XEmZCfBIGHw==" spinCount="100000" sheet="1" objects="1" scenarios="1"/>
  <mergeCells count="3">
    <mergeCell ref="C2:D2"/>
    <mergeCell ref="A2:A3"/>
    <mergeCell ref="B2:B3"/>
  </mergeCells>
  <phoneticPr fontId="1"/>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showGridLines="0" workbookViewId="0">
      <selection activeCell="A10" sqref="A10"/>
    </sheetView>
  </sheetViews>
  <sheetFormatPr defaultRowHeight="13.5"/>
  <cols>
    <col min="1" max="1" width="44.5" style="60" customWidth="1"/>
    <col min="2" max="2" width="71.875" style="60" customWidth="1"/>
    <col min="3" max="4" width="48.625" style="60" customWidth="1"/>
    <col min="5" max="16384" width="9" style="60"/>
  </cols>
  <sheetData>
    <row r="1" spans="1:4" ht="95.25" customHeight="1"/>
    <row r="2" spans="1:4" s="64" customFormat="1" ht="108.75" customHeight="1">
      <c r="A2" s="64" t="s">
        <v>33</v>
      </c>
      <c r="B2" s="65"/>
      <c r="C2" s="66" t="s">
        <v>5328</v>
      </c>
      <c r="D2" s="66" t="s">
        <v>5317</v>
      </c>
    </row>
    <row r="3" spans="1:4" s="64" customFormat="1" ht="95.25" customHeight="1">
      <c r="A3" s="64" t="s">
        <v>34</v>
      </c>
      <c r="B3" s="65"/>
      <c r="C3" s="66" t="s">
        <v>5334</v>
      </c>
      <c r="D3" s="66" t="s">
        <v>5289</v>
      </c>
    </row>
    <row r="4" spans="1:4" s="64" customFormat="1" ht="190.5" customHeight="1">
      <c r="A4" s="66" t="s">
        <v>32</v>
      </c>
      <c r="C4" s="66" t="s">
        <v>5335</v>
      </c>
      <c r="D4" s="66" t="s">
        <v>5331</v>
      </c>
    </row>
    <row r="5" spans="1:4" s="64" customFormat="1" ht="99" customHeight="1">
      <c r="A5" s="64" t="s">
        <v>5281</v>
      </c>
      <c r="B5" s="68" t="s">
        <v>5321</v>
      </c>
      <c r="C5" s="66" t="s">
        <v>5319</v>
      </c>
      <c r="D5" s="66" t="s">
        <v>40</v>
      </c>
    </row>
    <row r="6" spans="1:4" s="64" customFormat="1" ht="95.25" customHeight="1">
      <c r="A6" s="64" t="s">
        <v>5282</v>
      </c>
      <c r="B6" s="64" t="s">
        <v>5320</v>
      </c>
      <c r="C6" s="66" t="s">
        <v>5330</v>
      </c>
      <c r="D6" s="66" t="s">
        <v>40</v>
      </c>
    </row>
    <row r="7" spans="1:4" s="64" customFormat="1" ht="95.25" customHeight="1">
      <c r="A7" s="64" t="s">
        <v>5283</v>
      </c>
      <c r="B7" s="68" t="s">
        <v>5322</v>
      </c>
      <c r="C7" s="66" t="s">
        <v>5329</v>
      </c>
      <c r="D7" s="66" t="s">
        <v>39</v>
      </c>
    </row>
    <row r="8" spans="1:4" s="64" customFormat="1" ht="95.25" customHeight="1">
      <c r="A8" s="64" t="s">
        <v>5284</v>
      </c>
      <c r="B8" s="68" t="s">
        <v>5323</v>
      </c>
      <c r="C8" s="66" t="s">
        <v>5324</v>
      </c>
      <c r="D8" s="66" t="s">
        <v>39</v>
      </c>
    </row>
    <row r="9" spans="1:4" s="64" customFormat="1" ht="95.25" customHeight="1">
      <c r="A9" s="64" t="s">
        <v>5336</v>
      </c>
      <c r="B9" s="68" t="s">
        <v>5325</v>
      </c>
      <c r="C9" s="66" t="s">
        <v>5327</v>
      </c>
      <c r="D9" s="66" t="s">
        <v>40</v>
      </c>
    </row>
    <row r="10" spans="1:4" s="64" customFormat="1" ht="95.25" customHeight="1">
      <c r="A10" s="64" t="s">
        <v>5285</v>
      </c>
      <c r="B10" s="68" t="s">
        <v>5326</v>
      </c>
      <c r="C10" s="66" t="s">
        <v>5327</v>
      </c>
      <c r="D10" s="66" t="s">
        <v>40</v>
      </c>
    </row>
    <row r="11" spans="1:4" ht="51.75" customHeight="1">
      <c r="C11" s="61"/>
      <c r="D11" s="61"/>
    </row>
    <row r="12" spans="1:4" ht="51.75" customHeight="1"/>
    <row r="13" spans="1:4" ht="51.75" customHeight="1"/>
    <row r="14" spans="1:4" ht="51.75" customHeight="1"/>
    <row r="15" spans="1:4" ht="51.75" customHeight="1"/>
    <row r="16" spans="1:4" ht="51.75" customHeight="1"/>
    <row r="17" ht="51.75" customHeight="1"/>
    <row r="18" ht="51.75" customHeight="1"/>
    <row r="19" ht="51.75" customHeight="1"/>
    <row r="20" ht="51.75" customHeight="1"/>
    <row r="21" ht="51.75" customHeight="1"/>
    <row r="22" ht="51.75" customHeight="1"/>
    <row r="23" ht="51.75" customHeight="1"/>
    <row r="24" ht="51.75" customHeight="1"/>
    <row r="25" ht="51.75" customHeight="1"/>
    <row r="26" ht="51.75" customHeight="1"/>
    <row r="27" ht="51.75" customHeight="1"/>
    <row r="28" ht="51.75" customHeight="1"/>
    <row r="29" ht="51.75" customHeight="1"/>
    <row r="30" ht="51.75" customHeight="1"/>
    <row r="31" ht="51.75" customHeight="1"/>
    <row r="32" ht="51.75" customHeight="1"/>
  </sheetData>
  <phoneticPr fontId="1"/>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2CFE-767E-4E48-AC33-CCE3F305A439}">
  <dimension ref="A1:AA3122"/>
  <sheetViews>
    <sheetView showGridLines="0" workbookViewId="0">
      <selection activeCell="D17" sqref="D17"/>
    </sheetView>
  </sheetViews>
  <sheetFormatPr defaultRowHeight="13.5"/>
  <cols>
    <col min="1" max="1" width="11.625" style="49" bestFit="1" customWidth="1"/>
    <col min="2" max="2" width="17" style="49" customWidth="1"/>
    <col min="3" max="3" width="14.375" style="49" customWidth="1"/>
    <col min="4" max="4" width="32.875" style="49" customWidth="1"/>
    <col min="5" max="5" width="8.5" style="49" customWidth="1"/>
    <col min="6" max="6" width="22.125" style="49" customWidth="1"/>
    <col min="7" max="7" width="34" style="49" customWidth="1"/>
    <col min="8" max="8" width="30.375" style="49" customWidth="1"/>
    <col min="9" max="10" width="13.25" style="49" customWidth="1"/>
    <col min="11" max="17" width="2.875" style="49" customWidth="1"/>
    <col min="18" max="18" width="9" style="49"/>
    <col min="19" max="20" width="10.875" style="49" customWidth="1"/>
    <col min="21" max="21" width="30" style="49" customWidth="1"/>
    <col min="22" max="22" width="9" style="49"/>
    <col min="23" max="23" width="19.25" style="49" customWidth="1"/>
    <col min="24" max="24" width="23.375" style="49" customWidth="1"/>
    <col min="25" max="25" width="21" style="49" customWidth="1"/>
    <col min="26" max="26" width="15" style="49" customWidth="1"/>
    <col min="27" max="16384" width="9" style="49"/>
  </cols>
  <sheetData>
    <row r="1" spans="1:27">
      <c r="A1" s="52" t="s">
        <v>93</v>
      </c>
      <c r="B1" s="52" t="s">
        <v>94</v>
      </c>
      <c r="C1" s="52" t="s">
        <v>95</v>
      </c>
      <c r="D1" s="52" t="s">
        <v>96</v>
      </c>
      <c r="E1" s="52" t="s">
        <v>97</v>
      </c>
      <c r="F1" s="52" t="s">
        <v>98</v>
      </c>
      <c r="G1" s="52" t="s">
        <v>99</v>
      </c>
      <c r="H1" s="52" t="s">
        <v>100</v>
      </c>
      <c r="I1" s="52" t="s">
        <v>101</v>
      </c>
      <c r="J1" s="52" t="s">
        <v>102</v>
      </c>
      <c r="K1" s="52" t="s">
        <v>103</v>
      </c>
      <c r="L1" s="52" t="s">
        <v>104</v>
      </c>
      <c r="M1" s="52" t="s">
        <v>105</v>
      </c>
      <c r="N1" s="52" t="s">
        <v>106</v>
      </c>
      <c r="O1" s="52" t="s">
        <v>107</v>
      </c>
      <c r="P1" s="52" t="s">
        <v>108</v>
      </c>
      <c r="Q1" s="52" t="s">
        <v>109</v>
      </c>
      <c r="R1" s="52" t="s">
        <v>110</v>
      </c>
      <c r="S1" s="52" t="s">
        <v>111</v>
      </c>
      <c r="T1" s="52" t="s">
        <v>112</v>
      </c>
      <c r="U1" s="52" t="s">
        <v>113</v>
      </c>
      <c r="V1" s="52" t="s">
        <v>114</v>
      </c>
      <c r="W1" s="52" t="s">
        <v>115</v>
      </c>
      <c r="X1" s="52" t="s">
        <v>116</v>
      </c>
      <c r="Y1" s="52" t="s">
        <v>117</v>
      </c>
      <c r="Z1" s="52" t="s">
        <v>118</v>
      </c>
      <c r="AA1" s="52" t="s">
        <v>119</v>
      </c>
    </row>
    <row r="2" spans="1:27" s="52" customFormat="1">
      <c r="A2" s="50">
        <v>2610100071</v>
      </c>
      <c r="B2" s="52" t="s">
        <v>120</v>
      </c>
      <c r="D2" s="52" t="s">
        <v>4858</v>
      </c>
      <c r="E2" s="52" t="s">
        <v>4859</v>
      </c>
      <c r="F2" s="52" t="s">
        <v>322</v>
      </c>
      <c r="G2" s="52" t="s">
        <v>4860</v>
      </c>
      <c r="I2" s="52" t="s">
        <v>4861</v>
      </c>
      <c r="J2" s="52" t="s">
        <v>4862</v>
      </c>
      <c r="R2" s="52" t="s">
        <v>126</v>
      </c>
      <c r="S2" s="51">
        <v>38991</v>
      </c>
      <c r="T2" s="51">
        <v>45565</v>
      </c>
      <c r="U2" s="52" t="s">
        <v>2219</v>
      </c>
      <c r="V2" s="52" t="s">
        <v>2220</v>
      </c>
      <c r="W2" s="52" t="s">
        <v>322</v>
      </c>
      <c r="X2" s="52" t="s">
        <v>2221</v>
      </c>
      <c r="Z2" s="52" t="s">
        <v>2222</v>
      </c>
      <c r="AA2" s="52" t="s">
        <v>2223</v>
      </c>
    </row>
    <row r="3" spans="1:27" s="52" customFormat="1">
      <c r="A3" s="50">
        <v>2610100097</v>
      </c>
      <c r="B3" s="52" t="s">
        <v>120</v>
      </c>
      <c r="D3" s="52" t="s">
        <v>4864</v>
      </c>
      <c r="E3" s="52" t="s">
        <v>4865</v>
      </c>
      <c r="F3" s="52" t="s">
        <v>322</v>
      </c>
      <c r="G3" s="52" t="s">
        <v>4866</v>
      </c>
      <c r="I3" s="52" t="s">
        <v>4867</v>
      </c>
      <c r="J3" s="52" t="s">
        <v>4868</v>
      </c>
      <c r="R3" s="52" t="s">
        <v>126</v>
      </c>
      <c r="S3" s="51">
        <v>38991</v>
      </c>
      <c r="T3" s="51">
        <v>45565</v>
      </c>
      <c r="U3" s="52" t="s">
        <v>575</v>
      </c>
      <c r="V3" s="52" t="s">
        <v>576</v>
      </c>
      <c r="W3" s="52" t="s">
        <v>376</v>
      </c>
      <c r="X3" s="52" t="s">
        <v>577</v>
      </c>
      <c r="Y3" s="52" t="s">
        <v>578</v>
      </c>
      <c r="Z3" s="52" t="s">
        <v>579</v>
      </c>
      <c r="AA3" s="52" t="s">
        <v>580</v>
      </c>
    </row>
    <row r="4" spans="1:27" s="52" customFormat="1">
      <c r="A4" s="50">
        <v>2610100121</v>
      </c>
      <c r="B4" s="52" t="s">
        <v>120</v>
      </c>
      <c r="D4" s="52" t="s">
        <v>1164</v>
      </c>
      <c r="E4" s="52" t="s">
        <v>1165</v>
      </c>
      <c r="F4" s="52" t="s">
        <v>376</v>
      </c>
      <c r="G4" s="52" t="s">
        <v>1166</v>
      </c>
      <c r="I4" s="52" t="s">
        <v>1167</v>
      </c>
      <c r="J4" s="52" t="s">
        <v>1168</v>
      </c>
      <c r="R4" s="52" t="s">
        <v>126</v>
      </c>
      <c r="S4" s="51">
        <v>38991</v>
      </c>
      <c r="T4" s="51">
        <v>45565</v>
      </c>
      <c r="U4" s="52" t="s">
        <v>1169</v>
      </c>
      <c r="V4" s="52" t="s">
        <v>1170</v>
      </c>
      <c r="W4" s="52" t="s">
        <v>520</v>
      </c>
      <c r="X4" s="52" t="s">
        <v>1171</v>
      </c>
      <c r="Z4" s="52" t="s">
        <v>1172</v>
      </c>
      <c r="AA4" s="52" t="s">
        <v>1173</v>
      </c>
    </row>
    <row r="5" spans="1:27" s="52" customFormat="1">
      <c r="A5" s="50">
        <v>2610100154</v>
      </c>
      <c r="B5" s="52" t="s">
        <v>120</v>
      </c>
      <c r="D5" s="52" t="s">
        <v>4869</v>
      </c>
      <c r="E5" s="52" t="s">
        <v>4870</v>
      </c>
      <c r="F5" s="52" t="s">
        <v>322</v>
      </c>
      <c r="G5" s="52" t="s">
        <v>4871</v>
      </c>
      <c r="H5" s="52" t="s">
        <v>4872</v>
      </c>
      <c r="I5" s="52" t="s">
        <v>4873</v>
      </c>
      <c r="J5" s="52" t="s">
        <v>4873</v>
      </c>
      <c r="R5" s="52" t="s">
        <v>126</v>
      </c>
      <c r="S5" s="51">
        <v>38991</v>
      </c>
      <c r="T5" s="51">
        <v>45565</v>
      </c>
      <c r="U5" s="52" t="s">
        <v>4874</v>
      </c>
      <c r="V5" s="52" t="s">
        <v>4870</v>
      </c>
      <c r="W5" s="52" t="s">
        <v>322</v>
      </c>
      <c r="X5" s="52" t="s">
        <v>4875</v>
      </c>
      <c r="Z5" s="52" t="s">
        <v>4873</v>
      </c>
      <c r="AA5" s="52" t="s">
        <v>4876</v>
      </c>
    </row>
    <row r="6" spans="1:27" s="52" customFormat="1">
      <c r="A6" s="50">
        <v>2610100535</v>
      </c>
      <c r="B6" s="52" t="s">
        <v>120</v>
      </c>
      <c r="D6" s="52" t="s">
        <v>3362</v>
      </c>
      <c r="E6" s="52" t="s">
        <v>2396</v>
      </c>
      <c r="F6" s="52" t="s">
        <v>322</v>
      </c>
      <c r="G6" s="52" t="s">
        <v>5337</v>
      </c>
      <c r="I6" s="52" t="s">
        <v>3363</v>
      </c>
      <c r="J6" s="52" t="s">
        <v>3363</v>
      </c>
      <c r="R6" s="52" t="s">
        <v>126</v>
      </c>
      <c r="S6" s="51">
        <v>41030</v>
      </c>
      <c r="T6" s="51">
        <v>45412</v>
      </c>
      <c r="U6" s="52" t="s">
        <v>2395</v>
      </c>
      <c r="V6" s="52" t="s">
        <v>2396</v>
      </c>
      <c r="W6" s="52" t="s">
        <v>322</v>
      </c>
      <c r="X6" s="52" t="s">
        <v>5337</v>
      </c>
      <c r="Z6" s="52" t="s">
        <v>3409</v>
      </c>
      <c r="AA6" s="52" t="s">
        <v>2398</v>
      </c>
    </row>
    <row r="7" spans="1:27" s="52" customFormat="1">
      <c r="A7" s="50">
        <v>2610100543</v>
      </c>
      <c r="B7" s="52" t="s">
        <v>120</v>
      </c>
      <c r="D7" s="52" t="s">
        <v>4877</v>
      </c>
      <c r="E7" s="52" t="s">
        <v>4878</v>
      </c>
      <c r="F7" s="52" t="s">
        <v>322</v>
      </c>
      <c r="G7" s="52" t="s">
        <v>4879</v>
      </c>
      <c r="I7" s="52" t="s">
        <v>4880</v>
      </c>
      <c r="J7" s="52" t="s">
        <v>4881</v>
      </c>
      <c r="R7" s="52" t="s">
        <v>126</v>
      </c>
      <c r="S7" s="51">
        <v>39762</v>
      </c>
      <c r="T7" s="51">
        <v>46335</v>
      </c>
      <c r="U7" s="52" t="s">
        <v>149</v>
      </c>
      <c r="V7" s="52" t="s">
        <v>5338</v>
      </c>
      <c r="W7" s="52" t="s">
        <v>150</v>
      </c>
      <c r="X7" s="52" t="s">
        <v>5339</v>
      </c>
      <c r="Z7" s="52" t="s">
        <v>151</v>
      </c>
      <c r="AA7" s="52" t="s">
        <v>152</v>
      </c>
    </row>
    <row r="8" spans="1:27" s="52" customFormat="1">
      <c r="A8" s="50">
        <v>2610100576</v>
      </c>
      <c r="B8" s="52" t="s">
        <v>120</v>
      </c>
      <c r="D8" s="52" t="s">
        <v>4882</v>
      </c>
      <c r="E8" s="52" t="s">
        <v>4883</v>
      </c>
      <c r="F8" s="52" t="s">
        <v>322</v>
      </c>
      <c r="G8" s="52" t="s">
        <v>5340</v>
      </c>
      <c r="H8" s="52" t="s">
        <v>5341</v>
      </c>
      <c r="I8" s="52" t="s">
        <v>4885</v>
      </c>
      <c r="J8" s="52" t="s">
        <v>4886</v>
      </c>
      <c r="R8" s="52" t="s">
        <v>126</v>
      </c>
      <c r="S8" s="51">
        <v>39995</v>
      </c>
      <c r="T8" s="51">
        <v>46568</v>
      </c>
      <c r="U8" s="52" t="s">
        <v>4887</v>
      </c>
      <c r="V8" s="52" t="s">
        <v>4883</v>
      </c>
      <c r="W8" s="52" t="s">
        <v>322</v>
      </c>
      <c r="X8" s="52" t="s">
        <v>4884</v>
      </c>
      <c r="Z8" s="52" t="s">
        <v>4885</v>
      </c>
      <c r="AA8" s="52" t="s">
        <v>4888</v>
      </c>
    </row>
    <row r="9" spans="1:27" s="52" customFormat="1">
      <c r="A9" s="50">
        <v>2610100600</v>
      </c>
      <c r="B9" s="52" t="s">
        <v>120</v>
      </c>
      <c r="D9" s="52" t="s">
        <v>4889</v>
      </c>
      <c r="E9" s="52" t="s">
        <v>4890</v>
      </c>
      <c r="F9" s="52" t="s">
        <v>322</v>
      </c>
      <c r="G9" s="52" t="s">
        <v>5342</v>
      </c>
      <c r="H9" s="52" t="s">
        <v>5343</v>
      </c>
      <c r="I9" s="52" t="s">
        <v>4891</v>
      </c>
      <c r="J9" s="52" t="s">
        <v>4892</v>
      </c>
      <c r="R9" s="52" t="s">
        <v>126</v>
      </c>
      <c r="S9" s="51">
        <v>40087</v>
      </c>
      <c r="T9" s="51">
        <v>46660</v>
      </c>
      <c r="U9" s="52" t="s">
        <v>490</v>
      </c>
      <c r="V9" s="52" t="s">
        <v>491</v>
      </c>
      <c r="W9" s="52" t="s">
        <v>266</v>
      </c>
      <c r="X9" s="52" t="s">
        <v>492</v>
      </c>
      <c r="Z9" s="52" t="s">
        <v>493</v>
      </c>
      <c r="AA9" s="52" t="s">
        <v>494</v>
      </c>
    </row>
    <row r="10" spans="1:27" s="52" customFormat="1">
      <c r="A10" s="50">
        <v>2610100626</v>
      </c>
      <c r="B10" s="52" t="s">
        <v>120</v>
      </c>
      <c r="D10" s="52" t="s">
        <v>4893</v>
      </c>
      <c r="E10" s="52" t="s">
        <v>4894</v>
      </c>
      <c r="F10" s="52" t="s">
        <v>322</v>
      </c>
      <c r="G10" s="52" t="s">
        <v>4895</v>
      </c>
      <c r="I10" s="52" t="s">
        <v>4896</v>
      </c>
      <c r="J10" s="52" t="s">
        <v>4897</v>
      </c>
      <c r="R10" s="52" t="s">
        <v>126</v>
      </c>
      <c r="S10" s="51">
        <v>40483</v>
      </c>
      <c r="T10" s="51">
        <v>47057</v>
      </c>
      <c r="U10" s="52" t="s">
        <v>225</v>
      </c>
      <c r="V10" s="52" t="s">
        <v>5344</v>
      </c>
      <c r="W10" s="52" t="s">
        <v>520</v>
      </c>
      <c r="X10" s="52" t="s">
        <v>5345</v>
      </c>
      <c r="Z10" s="52" t="s">
        <v>5346</v>
      </c>
      <c r="AA10" s="52" t="s">
        <v>5347</v>
      </c>
    </row>
    <row r="11" spans="1:27" s="52" customFormat="1">
      <c r="A11" s="50">
        <v>2610100642</v>
      </c>
      <c r="B11" s="52" t="s">
        <v>120</v>
      </c>
      <c r="D11" s="52" t="s">
        <v>4898</v>
      </c>
      <c r="E11" s="52" t="s">
        <v>4899</v>
      </c>
      <c r="F11" s="52" t="s">
        <v>322</v>
      </c>
      <c r="G11" s="52" t="s">
        <v>4900</v>
      </c>
      <c r="I11" s="52" t="s">
        <v>4901</v>
      </c>
      <c r="J11" s="52" t="s">
        <v>4902</v>
      </c>
      <c r="R11" s="52" t="s">
        <v>126</v>
      </c>
      <c r="S11" s="51">
        <v>40679</v>
      </c>
      <c r="T11" s="51">
        <v>47253</v>
      </c>
      <c r="U11" s="52" t="s">
        <v>4903</v>
      </c>
      <c r="V11" s="52" t="s">
        <v>4899</v>
      </c>
      <c r="W11" s="52" t="s">
        <v>322</v>
      </c>
      <c r="X11" s="52" t="s">
        <v>4900</v>
      </c>
      <c r="Z11" s="52" t="s">
        <v>4901</v>
      </c>
      <c r="AA11" s="52" t="s">
        <v>5348</v>
      </c>
    </row>
    <row r="12" spans="1:27" s="52" customFormat="1">
      <c r="A12" s="50">
        <v>2610100667</v>
      </c>
      <c r="B12" s="52" t="s">
        <v>120</v>
      </c>
      <c r="D12" s="52" t="s">
        <v>4904</v>
      </c>
      <c r="E12" s="52" t="s">
        <v>4905</v>
      </c>
      <c r="F12" s="52" t="s">
        <v>322</v>
      </c>
      <c r="G12" s="52" t="s">
        <v>4906</v>
      </c>
      <c r="I12" s="52" t="s">
        <v>4907</v>
      </c>
      <c r="J12" s="52" t="s">
        <v>4908</v>
      </c>
      <c r="R12" s="52" t="s">
        <v>126</v>
      </c>
      <c r="S12" s="51">
        <v>42248</v>
      </c>
      <c r="T12" s="51">
        <v>46630</v>
      </c>
      <c r="U12" s="52" t="s">
        <v>4909</v>
      </c>
      <c r="V12" s="52" t="s">
        <v>4905</v>
      </c>
      <c r="W12" s="52" t="s">
        <v>322</v>
      </c>
      <c r="X12" s="52" t="s">
        <v>4906</v>
      </c>
      <c r="Z12" s="52" t="s">
        <v>4907</v>
      </c>
      <c r="AA12" s="52" t="s">
        <v>5349</v>
      </c>
    </row>
    <row r="13" spans="1:27" s="52" customFormat="1">
      <c r="A13" s="50">
        <v>2610100790</v>
      </c>
      <c r="B13" s="52" t="s">
        <v>120</v>
      </c>
      <c r="D13" s="52" t="s">
        <v>4916</v>
      </c>
      <c r="E13" s="52" t="s">
        <v>4917</v>
      </c>
      <c r="F13" s="52" t="s">
        <v>322</v>
      </c>
      <c r="G13" s="52" t="s">
        <v>4918</v>
      </c>
      <c r="I13" s="52" t="s">
        <v>4919</v>
      </c>
      <c r="J13" s="52" t="s">
        <v>4920</v>
      </c>
      <c r="R13" s="52" t="s">
        <v>126</v>
      </c>
      <c r="S13" s="51">
        <v>41365</v>
      </c>
      <c r="T13" s="51">
        <v>45747</v>
      </c>
      <c r="U13" s="52" t="s">
        <v>2219</v>
      </c>
      <c r="V13" s="52" t="s">
        <v>2220</v>
      </c>
      <c r="W13" s="52" t="s">
        <v>322</v>
      </c>
      <c r="X13" s="52" t="s">
        <v>2221</v>
      </c>
      <c r="Z13" s="52" t="s">
        <v>2222</v>
      </c>
      <c r="AA13" s="52" t="s">
        <v>2223</v>
      </c>
    </row>
    <row r="14" spans="1:27" s="52" customFormat="1">
      <c r="A14" s="50">
        <v>2610100881</v>
      </c>
      <c r="B14" s="52" t="s">
        <v>120</v>
      </c>
      <c r="D14" s="52" t="s">
        <v>4921</v>
      </c>
      <c r="E14" s="52" t="s">
        <v>4922</v>
      </c>
      <c r="F14" s="52" t="s">
        <v>322</v>
      </c>
      <c r="G14" s="52" t="s">
        <v>4923</v>
      </c>
      <c r="I14" s="52" t="s">
        <v>4924</v>
      </c>
      <c r="J14" s="52" t="s">
        <v>4925</v>
      </c>
      <c r="R14" s="52" t="s">
        <v>126</v>
      </c>
      <c r="S14" s="51">
        <v>41730</v>
      </c>
      <c r="T14" s="51">
        <v>46112</v>
      </c>
      <c r="U14" s="52" t="s">
        <v>4926</v>
      </c>
      <c r="V14" s="52" t="s">
        <v>4927</v>
      </c>
      <c r="W14" s="52" t="s">
        <v>322</v>
      </c>
      <c r="X14" s="52" t="s">
        <v>4928</v>
      </c>
      <c r="Z14" s="52" t="s">
        <v>4929</v>
      </c>
      <c r="AA14" s="52" t="s">
        <v>5350</v>
      </c>
    </row>
    <row r="15" spans="1:27" s="52" customFormat="1">
      <c r="A15" s="50">
        <v>2610100923</v>
      </c>
      <c r="B15" s="52" t="s">
        <v>120</v>
      </c>
      <c r="D15" s="52" t="s">
        <v>4930</v>
      </c>
      <c r="E15" s="52" t="s">
        <v>2281</v>
      </c>
      <c r="F15" s="52" t="s">
        <v>322</v>
      </c>
      <c r="G15" s="52" t="s">
        <v>4931</v>
      </c>
      <c r="H15" s="52" t="s">
        <v>4932</v>
      </c>
      <c r="I15" s="52" t="s">
        <v>4933</v>
      </c>
      <c r="J15" s="52" t="s">
        <v>4934</v>
      </c>
      <c r="R15" s="52" t="s">
        <v>126</v>
      </c>
      <c r="S15" s="51">
        <v>41852</v>
      </c>
      <c r="T15" s="51">
        <v>46234</v>
      </c>
      <c r="U15" s="52" t="s">
        <v>1480</v>
      </c>
      <c r="V15" s="52" t="s">
        <v>1185</v>
      </c>
      <c r="W15" s="52" t="s">
        <v>376</v>
      </c>
      <c r="X15" s="52" t="s">
        <v>1481</v>
      </c>
      <c r="Z15" s="52" t="s">
        <v>1482</v>
      </c>
      <c r="AA15" s="52" t="s">
        <v>1483</v>
      </c>
    </row>
    <row r="16" spans="1:27" s="52" customFormat="1">
      <c r="A16" s="50">
        <v>2610100931</v>
      </c>
      <c r="B16" s="52" t="s">
        <v>120</v>
      </c>
      <c r="D16" s="52" t="s">
        <v>4935</v>
      </c>
      <c r="E16" s="52" t="s">
        <v>4936</v>
      </c>
      <c r="F16" s="52" t="s">
        <v>322</v>
      </c>
      <c r="G16" s="52" t="s">
        <v>4937</v>
      </c>
      <c r="I16" s="52" t="s">
        <v>4938</v>
      </c>
      <c r="J16" s="52" t="s">
        <v>4939</v>
      </c>
      <c r="R16" s="52" t="s">
        <v>126</v>
      </c>
      <c r="S16" s="51">
        <v>41883</v>
      </c>
      <c r="T16" s="51">
        <v>46265</v>
      </c>
      <c r="U16" s="52" t="s">
        <v>4940</v>
      </c>
      <c r="V16" s="52" t="s">
        <v>4936</v>
      </c>
      <c r="W16" s="52" t="s">
        <v>322</v>
      </c>
      <c r="X16" s="52" t="s">
        <v>4937</v>
      </c>
      <c r="Z16" s="52" t="s">
        <v>4941</v>
      </c>
      <c r="AA16" s="52" t="s">
        <v>4942</v>
      </c>
    </row>
    <row r="17" spans="1:27" s="52" customFormat="1">
      <c r="A17" s="50">
        <v>2610100964</v>
      </c>
      <c r="B17" s="52" t="s">
        <v>120</v>
      </c>
      <c r="D17" s="52" t="s">
        <v>4943</v>
      </c>
      <c r="E17" s="52" t="s">
        <v>4944</v>
      </c>
      <c r="F17" s="52" t="s">
        <v>322</v>
      </c>
      <c r="G17" s="52" t="s">
        <v>4945</v>
      </c>
      <c r="I17" s="52" t="s">
        <v>4946</v>
      </c>
      <c r="J17" s="52" t="s">
        <v>4947</v>
      </c>
      <c r="R17" s="52" t="s">
        <v>126</v>
      </c>
      <c r="S17" s="51">
        <v>41974</v>
      </c>
      <c r="T17" s="51">
        <v>46356</v>
      </c>
      <c r="U17" s="52" t="s">
        <v>4948</v>
      </c>
      <c r="V17" s="52" t="s">
        <v>4944</v>
      </c>
      <c r="W17" s="52" t="s">
        <v>322</v>
      </c>
      <c r="X17" s="52" t="s">
        <v>4945</v>
      </c>
      <c r="Z17" s="52" t="s">
        <v>4946</v>
      </c>
      <c r="AA17" s="52" t="s">
        <v>4949</v>
      </c>
    </row>
    <row r="18" spans="1:27" s="52" customFormat="1">
      <c r="A18" s="50">
        <v>2610101012</v>
      </c>
      <c r="B18" s="52" t="s">
        <v>120</v>
      </c>
      <c r="D18" s="52" t="s">
        <v>4950</v>
      </c>
      <c r="E18" s="52" t="s">
        <v>5351</v>
      </c>
      <c r="F18" s="52" t="s">
        <v>376</v>
      </c>
      <c r="G18" s="52" t="s">
        <v>5352</v>
      </c>
      <c r="I18" s="52" t="s">
        <v>4951</v>
      </c>
      <c r="J18" s="52" t="s">
        <v>4952</v>
      </c>
      <c r="R18" s="52" t="s">
        <v>126</v>
      </c>
      <c r="S18" s="51">
        <v>42079</v>
      </c>
      <c r="T18" s="51">
        <v>46461</v>
      </c>
      <c r="U18" s="52" t="s">
        <v>4953</v>
      </c>
      <c r="V18" s="52" t="s">
        <v>5351</v>
      </c>
      <c r="W18" s="52" t="s">
        <v>376</v>
      </c>
      <c r="X18" s="52" t="s">
        <v>5352</v>
      </c>
      <c r="Z18" s="52" t="s">
        <v>4954</v>
      </c>
      <c r="AA18" s="52" t="s">
        <v>4955</v>
      </c>
    </row>
    <row r="19" spans="1:27" s="52" customFormat="1">
      <c r="A19" s="50">
        <v>2610101061</v>
      </c>
      <c r="B19" s="52" t="s">
        <v>120</v>
      </c>
      <c r="D19" s="52" t="s">
        <v>4956</v>
      </c>
      <c r="E19" s="52" t="s">
        <v>1669</v>
      </c>
      <c r="F19" s="52" t="s">
        <v>942</v>
      </c>
      <c r="G19" s="52" t="s">
        <v>5353</v>
      </c>
      <c r="H19" s="52" t="s">
        <v>5354</v>
      </c>
      <c r="I19" s="52" t="s">
        <v>4957</v>
      </c>
      <c r="J19" s="52" t="s">
        <v>4958</v>
      </c>
      <c r="R19" s="52" t="s">
        <v>126</v>
      </c>
      <c r="S19" s="51">
        <v>42095</v>
      </c>
      <c r="T19" s="51">
        <v>46477</v>
      </c>
      <c r="U19" s="52" t="s">
        <v>4959</v>
      </c>
      <c r="V19" s="52" t="s">
        <v>1857</v>
      </c>
      <c r="W19" s="52" t="s">
        <v>942</v>
      </c>
      <c r="X19" s="52" t="s">
        <v>5355</v>
      </c>
      <c r="Y19" s="52" t="s">
        <v>5356</v>
      </c>
      <c r="Z19" s="52" t="s">
        <v>1863</v>
      </c>
      <c r="AA19" s="52" t="s">
        <v>5357</v>
      </c>
    </row>
    <row r="20" spans="1:27" s="52" customFormat="1">
      <c r="A20" s="50">
        <v>2610101103</v>
      </c>
      <c r="B20" s="52" t="s">
        <v>120</v>
      </c>
      <c r="D20" s="52" t="s">
        <v>4960</v>
      </c>
      <c r="E20" s="52" t="s">
        <v>5358</v>
      </c>
      <c r="F20" s="52" t="s">
        <v>1403</v>
      </c>
      <c r="G20" s="52" t="s">
        <v>5359</v>
      </c>
      <c r="I20" s="52" t="s">
        <v>5360</v>
      </c>
      <c r="J20" s="52" t="s">
        <v>4961</v>
      </c>
      <c r="R20" s="52" t="s">
        <v>126</v>
      </c>
      <c r="S20" s="51">
        <v>42217</v>
      </c>
      <c r="T20" s="51">
        <v>46599</v>
      </c>
      <c r="U20" s="52" t="s">
        <v>3618</v>
      </c>
      <c r="V20" s="52" t="s">
        <v>5358</v>
      </c>
      <c r="W20" s="52" t="s">
        <v>1403</v>
      </c>
      <c r="X20" s="52" t="s">
        <v>5359</v>
      </c>
      <c r="Z20" s="52" t="s">
        <v>5360</v>
      </c>
      <c r="AA20" s="52" t="s">
        <v>3620</v>
      </c>
    </row>
    <row r="21" spans="1:27" s="52" customFormat="1">
      <c r="A21" s="50">
        <v>2610101111</v>
      </c>
      <c r="B21" s="52" t="s">
        <v>120</v>
      </c>
      <c r="D21" s="52" t="s">
        <v>4962</v>
      </c>
      <c r="E21" s="52" t="s">
        <v>4963</v>
      </c>
      <c r="F21" s="52" t="s">
        <v>322</v>
      </c>
      <c r="G21" s="52" t="s">
        <v>4964</v>
      </c>
      <c r="H21" s="52" t="s">
        <v>4965</v>
      </c>
      <c r="I21" s="52" t="s">
        <v>4966</v>
      </c>
      <c r="J21" s="52" t="s">
        <v>4967</v>
      </c>
      <c r="R21" s="52" t="s">
        <v>126</v>
      </c>
      <c r="S21" s="51">
        <v>42217</v>
      </c>
      <c r="T21" s="51">
        <v>46599</v>
      </c>
      <c r="U21" s="52" t="s">
        <v>4968</v>
      </c>
      <c r="V21" s="52" t="s">
        <v>4963</v>
      </c>
      <c r="W21" s="52" t="s">
        <v>322</v>
      </c>
      <c r="X21" s="52" t="s">
        <v>4964</v>
      </c>
      <c r="Y21" s="52" t="s">
        <v>4965</v>
      </c>
      <c r="Z21" s="52" t="s">
        <v>4966</v>
      </c>
      <c r="AA21" s="52" t="s">
        <v>4969</v>
      </c>
    </row>
    <row r="22" spans="1:27" s="52" customFormat="1">
      <c r="A22" s="50">
        <v>2610101152</v>
      </c>
      <c r="B22" s="52" t="s">
        <v>120</v>
      </c>
      <c r="D22" s="52" t="s">
        <v>121</v>
      </c>
      <c r="E22" s="52" t="s">
        <v>122</v>
      </c>
      <c r="F22" s="52" t="s">
        <v>123</v>
      </c>
      <c r="G22" s="52" t="s">
        <v>124</v>
      </c>
      <c r="I22" s="52" t="s">
        <v>125</v>
      </c>
      <c r="J22" s="52" t="s">
        <v>125</v>
      </c>
      <c r="R22" s="52" t="s">
        <v>126</v>
      </c>
      <c r="S22" s="51">
        <v>42352</v>
      </c>
      <c r="T22" s="51">
        <v>46734</v>
      </c>
      <c r="U22" s="52" t="s">
        <v>127</v>
      </c>
      <c r="V22" s="52" t="s">
        <v>128</v>
      </c>
      <c r="W22" s="52" t="s">
        <v>129</v>
      </c>
      <c r="X22" s="52" t="s">
        <v>130</v>
      </c>
      <c r="Z22" s="52" t="s">
        <v>125</v>
      </c>
      <c r="AA22" s="52" t="s">
        <v>131</v>
      </c>
    </row>
    <row r="23" spans="1:27" s="52" customFormat="1">
      <c r="A23" s="50">
        <v>2610101178</v>
      </c>
      <c r="B23" s="52" t="s">
        <v>120</v>
      </c>
      <c r="D23" s="52" t="s">
        <v>4970</v>
      </c>
      <c r="E23" s="52" t="s">
        <v>4971</v>
      </c>
      <c r="F23" s="52" t="s">
        <v>322</v>
      </c>
      <c r="G23" s="52" t="s">
        <v>4972</v>
      </c>
      <c r="I23" s="52" t="s">
        <v>4973</v>
      </c>
      <c r="J23" s="52" t="s">
        <v>4973</v>
      </c>
      <c r="R23" s="52" t="s">
        <v>126</v>
      </c>
      <c r="S23" s="51">
        <v>42552</v>
      </c>
      <c r="T23" s="51">
        <v>46934</v>
      </c>
      <c r="U23" s="52" t="s">
        <v>4974</v>
      </c>
      <c r="V23" s="52" t="s">
        <v>4971</v>
      </c>
      <c r="W23" s="52" t="s">
        <v>322</v>
      </c>
      <c r="X23" s="52" t="s">
        <v>4972</v>
      </c>
      <c r="Z23" s="52" t="s">
        <v>4973</v>
      </c>
      <c r="AA23" s="52" t="s">
        <v>4975</v>
      </c>
    </row>
    <row r="24" spans="1:27" s="52" customFormat="1">
      <c r="A24" s="50">
        <v>2610101194</v>
      </c>
      <c r="B24" s="52" t="s">
        <v>120</v>
      </c>
      <c r="D24" s="52" t="s">
        <v>5361</v>
      </c>
      <c r="E24" s="52" t="s">
        <v>5362</v>
      </c>
      <c r="F24" s="52" t="s">
        <v>376</v>
      </c>
      <c r="G24" s="52" t="s">
        <v>5363</v>
      </c>
      <c r="I24" s="52" t="s">
        <v>5364</v>
      </c>
      <c r="J24" s="52" t="s">
        <v>1175</v>
      </c>
      <c r="R24" s="52" t="s">
        <v>126</v>
      </c>
      <c r="S24" s="51">
        <v>42767</v>
      </c>
      <c r="T24" s="51">
        <v>47149</v>
      </c>
      <c r="U24" s="52" t="s">
        <v>1176</v>
      </c>
      <c r="V24" s="52" t="s">
        <v>5362</v>
      </c>
      <c r="W24" s="52" t="s">
        <v>376</v>
      </c>
      <c r="X24" s="52" t="s">
        <v>5363</v>
      </c>
      <c r="Z24" s="52" t="s">
        <v>5364</v>
      </c>
      <c r="AA24" s="52" t="s">
        <v>1177</v>
      </c>
    </row>
    <row r="25" spans="1:27" s="52" customFormat="1">
      <c r="A25" s="50">
        <v>2610101210</v>
      </c>
      <c r="B25" s="52" t="s">
        <v>120</v>
      </c>
      <c r="D25" s="52" t="s">
        <v>4976</v>
      </c>
      <c r="E25" s="52" t="s">
        <v>4977</v>
      </c>
      <c r="F25" s="52" t="s">
        <v>322</v>
      </c>
      <c r="G25" s="52" t="s">
        <v>4978</v>
      </c>
      <c r="H25" s="52" t="s">
        <v>4979</v>
      </c>
      <c r="I25" s="52" t="s">
        <v>4980</v>
      </c>
      <c r="J25" s="52" t="s">
        <v>4981</v>
      </c>
      <c r="R25" s="52" t="s">
        <v>126</v>
      </c>
      <c r="S25" s="51">
        <v>42948</v>
      </c>
      <c r="T25" s="51">
        <v>47330</v>
      </c>
      <c r="U25" s="52" t="s">
        <v>504</v>
      </c>
      <c r="V25" s="52" t="s">
        <v>2702</v>
      </c>
      <c r="W25" s="52" t="s">
        <v>520</v>
      </c>
      <c r="X25" s="52" t="s">
        <v>5365</v>
      </c>
      <c r="Y25" s="52" t="s">
        <v>5366</v>
      </c>
      <c r="Z25" s="52" t="s">
        <v>5367</v>
      </c>
      <c r="AA25" s="52" t="s">
        <v>505</v>
      </c>
    </row>
    <row r="26" spans="1:27" s="52" customFormat="1">
      <c r="A26" s="50">
        <v>2610101236</v>
      </c>
      <c r="B26" s="52" t="s">
        <v>120</v>
      </c>
      <c r="D26" s="52" t="s">
        <v>4982</v>
      </c>
      <c r="E26" s="52" t="s">
        <v>4983</v>
      </c>
      <c r="F26" s="52" t="s">
        <v>322</v>
      </c>
      <c r="G26" s="52" t="s">
        <v>4984</v>
      </c>
      <c r="I26" s="52" t="s">
        <v>4985</v>
      </c>
      <c r="J26" s="52" t="s">
        <v>4986</v>
      </c>
      <c r="R26" s="52" t="s">
        <v>126</v>
      </c>
      <c r="S26" s="51">
        <v>43119</v>
      </c>
      <c r="T26" s="51">
        <v>45309</v>
      </c>
      <c r="U26" s="52" t="s">
        <v>4987</v>
      </c>
      <c r="V26" s="52" t="s">
        <v>4983</v>
      </c>
      <c r="W26" s="52" t="s">
        <v>322</v>
      </c>
      <c r="X26" s="52" t="s">
        <v>4984</v>
      </c>
      <c r="Z26" s="52" t="s">
        <v>4985</v>
      </c>
      <c r="AA26" s="52" t="s">
        <v>4988</v>
      </c>
    </row>
    <row r="27" spans="1:27" s="52" customFormat="1">
      <c r="A27" s="50">
        <v>2610101251</v>
      </c>
      <c r="B27" s="52" t="s">
        <v>120</v>
      </c>
      <c r="D27" s="52" t="s">
        <v>4989</v>
      </c>
      <c r="E27" s="52" t="s">
        <v>4990</v>
      </c>
      <c r="F27" s="52" t="s">
        <v>322</v>
      </c>
      <c r="G27" s="52" t="s">
        <v>4991</v>
      </c>
      <c r="H27" s="52" t="s">
        <v>4992</v>
      </c>
      <c r="I27" s="52" t="s">
        <v>4993</v>
      </c>
      <c r="J27" s="52" t="s">
        <v>4994</v>
      </c>
      <c r="R27" s="52" t="s">
        <v>126</v>
      </c>
      <c r="S27" s="51">
        <v>43191</v>
      </c>
      <c r="T27" s="51">
        <v>45382</v>
      </c>
      <c r="U27" s="52" t="s">
        <v>4995</v>
      </c>
      <c r="V27" s="52" t="s">
        <v>4990</v>
      </c>
      <c r="W27" s="52" t="s">
        <v>322</v>
      </c>
      <c r="X27" s="52" t="s">
        <v>4991</v>
      </c>
      <c r="Z27" s="52" t="s">
        <v>4993</v>
      </c>
      <c r="AA27" s="52" t="s">
        <v>4996</v>
      </c>
    </row>
    <row r="28" spans="1:27" s="52" customFormat="1">
      <c r="A28" s="50">
        <v>2610101277</v>
      </c>
      <c r="B28" s="52" t="s">
        <v>120</v>
      </c>
      <c r="D28" s="52" t="s">
        <v>4997</v>
      </c>
      <c r="E28" s="52" t="s">
        <v>4998</v>
      </c>
      <c r="F28" s="52" t="s">
        <v>322</v>
      </c>
      <c r="G28" s="52" t="s">
        <v>4999</v>
      </c>
      <c r="H28" s="52" t="s">
        <v>5000</v>
      </c>
      <c r="I28" s="52" t="s">
        <v>5001</v>
      </c>
      <c r="J28" s="52" t="s">
        <v>5002</v>
      </c>
      <c r="R28" s="52" t="s">
        <v>126</v>
      </c>
      <c r="S28" s="51">
        <v>43304</v>
      </c>
      <c r="T28" s="51">
        <v>45495</v>
      </c>
      <c r="U28" s="52" t="s">
        <v>5003</v>
      </c>
      <c r="V28" s="52" t="s">
        <v>4998</v>
      </c>
      <c r="W28" s="52" t="s">
        <v>322</v>
      </c>
      <c r="X28" s="52" t="s">
        <v>4999</v>
      </c>
      <c r="Y28" s="52" t="s">
        <v>5000</v>
      </c>
      <c r="Z28" s="52" t="s">
        <v>5001</v>
      </c>
      <c r="AA28" s="52" t="s">
        <v>5004</v>
      </c>
    </row>
    <row r="29" spans="1:27" s="52" customFormat="1">
      <c r="A29" s="50">
        <v>2610101293</v>
      </c>
      <c r="B29" s="52" t="s">
        <v>120</v>
      </c>
      <c r="D29" s="52" t="s">
        <v>5005</v>
      </c>
      <c r="E29" s="52" t="s">
        <v>5006</v>
      </c>
      <c r="F29" s="52" t="s">
        <v>322</v>
      </c>
      <c r="G29" s="52" t="s">
        <v>5007</v>
      </c>
      <c r="I29" s="52" t="s">
        <v>5008</v>
      </c>
      <c r="J29" s="52" t="s">
        <v>5009</v>
      </c>
      <c r="R29" s="52" t="s">
        <v>126</v>
      </c>
      <c r="S29" s="51">
        <v>43374</v>
      </c>
      <c r="T29" s="51">
        <v>45565</v>
      </c>
      <c r="U29" s="52" t="s">
        <v>5010</v>
      </c>
      <c r="V29" s="52" t="s">
        <v>5006</v>
      </c>
      <c r="W29" s="52" t="s">
        <v>322</v>
      </c>
      <c r="X29" s="52" t="s">
        <v>5007</v>
      </c>
      <c r="Z29" s="52" t="s">
        <v>5008</v>
      </c>
      <c r="AA29" s="52" t="s">
        <v>5011</v>
      </c>
    </row>
    <row r="30" spans="1:27" s="52" customFormat="1">
      <c r="A30" s="50">
        <v>2610101301</v>
      </c>
      <c r="B30" s="52" t="s">
        <v>120</v>
      </c>
      <c r="D30" s="52" t="s">
        <v>5012</v>
      </c>
      <c r="E30" s="52" t="s">
        <v>5013</v>
      </c>
      <c r="F30" s="52" t="s">
        <v>322</v>
      </c>
      <c r="G30" s="52" t="s">
        <v>5014</v>
      </c>
      <c r="H30" s="52" t="s">
        <v>5015</v>
      </c>
      <c r="I30" s="52" t="s">
        <v>5016</v>
      </c>
      <c r="J30" s="52" t="s">
        <v>5017</v>
      </c>
      <c r="R30" s="52" t="s">
        <v>126</v>
      </c>
      <c r="S30" s="51">
        <v>43485</v>
      </c>
      <c r="T30" s="51">
        <v>45676</v>
      </c>
      <c r="U30" s="52" t="s">
        <v>5018</v>
      </c>
      <c r="V30" s="52" t="s">
        <v>1630</v>
      </c>
      <c r="W30" s="52" t="s">
        <v>322</v>
      </c>
      <c r="X30" s="52" t="s">
        <v>5019</v>
      </c>
      <c r="Z30" s="52" t="s">
        <v>5020</v>
      </c>
      <c r="AA30" s="52" t="s">
        <v>5021</v>
      </c>
    </row>
    <row r="31" spans="1:27" s="52" customFormat="1">
      <c r="A31" s="50">
        <v>2610101319</v>
      </c>
      <c r="B31" s="52" t="s">
        <v>120</v>
      </c>
      <c r="D31" s="52" t="s">
        <v>5022</v>
      </c>
      <c r="E31" s="52" t="s">
        <v>5023</v>
      </c>
      <c r="F31" s="52" t="s">
        <v>322</v>
      </c>
      <c r="G31" s="52" t="s">
        <v>5024</v>
      </c>
      <c r="I31" s="52" t="s">
        <v>5025</v>
      </c>
      <c r="J31" s="52" t="s">
        <v>5026</v>
      </c>
      <c r="R31" s="52" t="s">
        <v>126</v>
      </c>
      <c r="S31" s="51">
        <v>43525</v>
      </c>
      <c r="T31" s="51">
        <v>45716</v>
      </c>
      <c r="U31" s="52" t="s">
        <v>4948</v>
      </c>
      <c r="V31" s="52" t="s">
        <v>4944</v>
      </c>
      <c r="W31" s="52" t="s">
        <v>322</v>
      </c>
      <c r="X31" s="52" t="s">
        <v>4945</v>
      </c>
      <c r="Z31" s="52" t="s">
        <v>4946</v>
      </c>
      <c r="AA31" s="52" t="s">
        <v>4949</v>
      </c>
    </row>
    <row r="32" spans="1:27" s="52" customFormat="1">
      <c r="A32" s="50">
        <v>2610101343</v>
      </c>
      <c r="B32" s="52" t="s">
        <v>120</v>
      </c>
      <c r="D32" s="52" t="s">
        <v>5027</v>
      </c>
      <c r="E32" s="52" t="s">
        <v>5028</v>
      </c>
      <c r="F32" s="52" t="s">
        <v>322</v>
      </c>
      <c r="G32" s="52" t="s">
        <v>5029</v>
      </c>
      <c r="H32" s="52" t="s">
        <v>5030</v>
      </c>
      <c r="I32" s="52" t="s">
        <v>5368</v>
      </c>
      <c r="J32" s="52" t="s">
        <v>5369</v>
      </c>
      <c r="R32" s="52" t="s">
        <v>126</v>
      </c>
      <c r="S32" s="51">
        <v>43762</v>
      </c>
      <c r="T32" s="51">
        <v>45953</v>
      </c>
      <c r="U32" s="52" t="s">
        <v>5031</v>
      </c>
      <c r="V32" s="52" t="s">
        <v>5032</v>
      </c>
      <c r="W32" s="52" t="s">
        <v>322</v>
      </c>
      <c r="X32" s="52" t="s">
        <v>5033</v>
      </c>
      <c r="Z32" s="52" t="s">
        <v>5034</v>
      </c>
      <c r="AA32" s="52" t="s">
        <v>5035</v>
      </c>
    </row>
    <row r="33" spans="1:27" s="52" customFormat="1">
      <c r="A33" s="50">
        <v>2610101392</v>
      </c>
      <c r="B33" s="52" t="s">
        <v>120</v>
      </c>
      <c r="D33" s="52" t="s">
        <v>5370</v>
      </c>
      <c r="E33" s="52" t="s">
        <v>5371</v>
      </c>
      <c r="F33" s="52" t="s">
        <v>322</v>
      </c>
      <c r="G33" s="52" t="s">
        <v>5372</v>
      </c>
      <c r="I33" s="52" t="s">
        <v>5373</v>
      </c>
      <c r="J33" s="52" t="s">
        <v>5374</v>
      </c>
      <c r="R33" s="52" t="s">
        <v>126</v>
      </c>
      <c r="S33" s="51">
        <v>44089</v>
      </c>
      <c r="T33" s="51">
        <v>46279</v>
      </c>
      <c r="U33" s="52" t="s">
        <v>5375</v>
      </c>
      <c r="V33" s="52" t="s">
        <v>5371</v>
      </c>
      <c r="W33" s="52" t="s">
        <v>322</v>
      </c>
      <c r="X33" s="52" t="s">
        <v>5372</v>
      </c>
      <c r="Z33" s="52" t="s">
        <v>5373</v>
      </c>
      <c r="AA33" s="52" t="s">
        <v>5376</v>
      </c>
    </row>
    <row r="34" spans="1:27" s="52" customFormat="1">
      <c r="A34" s="50">
        <v>2610101400</v>
      </c>
      <c r="B34" s="52" t="s">
        <v>120</v>
      </c>
      <c r="D34" s="52" t="s">
        <v>5377</v>
      </c>
      <c r="E34" s="52" t="s">
        <v>5378</v>
      </c>
      <c r="F34" s="52" t="s">
        <v>322</v>
      </c>
      <c r="G34" s="52" t="s">
        <v>5379</v>
      </c>
      <c r="H34" s="52" t="s">
        <v>5380</v>
      </c>
      <c r="I34" s="52" t="s">
        <v>5381</v>
      </c>
      <c r="J34" s="52" t="s">
        <v>5382</v>
      </c>
      <c r="R34" s="52" t="s">
        <v>126</v>
      </c>
      <c r="S34" s="51">
        <v>44105</v>
      </c>
      <c r="T34" s="51">
        <v>46295</v>
      </c>
      <c r="U34" s="52" t="s">
        <v>149</v>
      </c>
      <c r="V34" s="52" t="s">
        <v>5338</v>
      </c>
      <c r="W34" s="52" t="s">
        <v>150</v>
      </c>
      <c r="X34" s="52" t="s">
        <v>5339</v>
      </c>
      <c r="Z34" s="52" t="s">
        <v>151</v>
      </c>
      <c r="AA34" s="52" t="s">
        <v>152</v>
      </c>
    </row>
    <row r="35" spans="1:27" s="52" customFormat="1">
      <c r="A35" s="50">
        <v>2610101418</v>
      </c>
      <c r="B35" s="52" t="s">
        <v>120</v>
      </c>
      <c r="D35" s="52" t="s">
        <v>5383</v>
      </c>
      <c r="E35" s="52" t="s">
        <v>5084</v>
      </c>
      <c r="F35" s="52" t="s">
        <v>322</v>
      </c>
      <c r="G35" s="52" t="s">
        <v>5384</v>
      </c>
      <c r="H35" s="52" t="s">
        <v>5385</v>
      </c>
      <c r="I35" s="52" t="s">
        <v>5386</v>
      </c>
      <c r="J35" s="52" t="s">
        <v>5386</v>
      </c>
      <c r="R35" s="52" t="s">
        <v>126</v>
      </c>
      <c r="S35" s="51">
        <v>44287</v>
      </c>
      <c r="T35" s="51">
        <v>46477</v>
      </c>
      <c r="U35" s="52" t="s">
        <v>5387</v>
      </c>
      <c r="V35" s="52" t="s">
        <v>3490</v>
      </c>
      <c r="W35" s="52" t="s">
        <v>266</v>
      </c>
      <c r="X35" s="52" t="s">
        <v>5388</v>
      </c>
      <c r="Z35" s="52" t="s">
        <v>5389</v>
      </c>
      <c r="AA35" s="52" t="s">
        <v>5390</v>
      </c>
    </row>
    <row r="36" spans="1:27" s="52" customFormat="1">
      <c r="A36" s="50">
        <v>2610101434</v>
      </c>
      <c r="B36" s="52" t="s">
        <v>120</v>
      </c>
      <c r="D36" s="52" t="s">
        <v>5391</v>
      </c>
      <c r="E36" s="52" t="s">
        <v>5249</v>
      </c>
      <c r="F36" s="52" t="s">
        <v>322</v>
      </c>
      <c r="G36" s="52" t="s">
        <v>5392</v>
      </c>
      <c r="I36" s="52" t="s">
        <v>5393</v>
      </c>
      <c r="J36" s="52" t="s">
        <v>5394</v>
      </c>
      <c r="R36" s="52" t="s">
        <v>126</v>
      </c>
      <c r="S36" s="51">
        <v>44317</v>
      </c>
      <c r="T36" s="51">
        <v>46507</v>
      </c>
      <c r="U36" s="52" t="s">
        <v>5395</v>
      </c>
      <c r="V36" s="52" t="s">
        <v>5396</v>
      </c>
      <c r="W36" s="52" t="s">
        <v>150</v>
      </c>
      <c r="X36" s="52" t="s">
        <v>5397</v>
      </c>
      <c r="Z36" s="52" t="s">
        <v>5398</v>
      </c>
      <c r="AA36" s="52" t="s">
        <v>5399</v>
      </c>
    </row>
    <row r="37" spans="1:27" s="52" customFormat="1">
      <c r="A37" s="50">
        <v>2610101475</v>
      </c>
      <c r="B37" s="52" t="s">
        <v>120</v>
      </c>
      <c r="D37" s="52" t="s">
        <v>5400</v>
      </c>
      <c r="E37" s="52" t="s">
        <v>5401</v>
      </c>
      <c r="F37" s="52" t="s">
        <v>322</v>
      </c>
      <c r="G37" s="52" t="s">
        <v>5402</v>
      </c>
      <c r="I37" s="52" t="s">
        <v>5403</v>
      </c>
      <c r="J37" s="52" t="s">
        <v>5404</v>
      </c>
      <c r="R37" s="52" t="s">
        <v>126</v>
      </c>
      <c r="S37" s="51">
        <v>44409</v>
      </c>
      <c r="T37" s="51">
        <v>46599</v>
      </c>
      <c r="U37" s="52" t="s">
        <v>5405</v>
      </c>
      <c r="V37" s="52" t="s">
        <v>3324</v>
      </c>
      <c r="W37" s="52" t="s">
        <v>123</v>
      </c>
      <c r="X37" s="52" t="s">
        <v>5406</v>
      </c>
      <c r="Z37" s="52" t="s">
        <v>5407</v>
      </c>
      <c r="AA37" s="52" t="s">
        <v>5408</v>
      </c>
    </row>
    <row r="38" spans="1:27" s="52" customFormat="1">
      <c r="A38" s="50">
        <v>2610101491</v>
      </c>
      <c r="B38" s="52" t="s">
        <v>120</v>
      </c>
      <c r="D38" s="52" t="s">
        <v>5409</v>
      </c>
      <c r="E38" s="52" t="s">
        <v>5410</v>
      </c>
      <c r="F38" s="52" t="s">
        <v>322</v>
      </c>
      <c r="G38" s="52" t="s">
        <v>5411</v>
      </c>
      <c r="I38" s="52" t="s">
        <v>5412</v>
      </c>
      <c r="J38" s="52" t="s">
        <v>5413</v>
      </c>
      <c r="R38" s="52" t="s">
        <v>126</v>
      </c>
      <c r="S38" s="51">
        <v>44440</v>
      </c>
      <c r="T38" s="51">
        <v>46630</v>
      </c>
      <c r="U38" s="52" t="s">
        <v>5414</v>
      </c>
      <c r="V38" s="52" t="s">
        <v>5410</v>
      </c>
      <c r="W38" s="52" t="s">
        <v>322</v>
      </c>
      <c r="X38" s="52" t="s">
        <v>5411</v>
      </c>
      <c r="Z38" s="52" t="s">
        <v>5412</v>
      </c>
      <c r="AA38" s="52" t="s">
        <v>5415</v>
      </c>
    </row>
    <row r="39" spans="1:27" s="52" customFormat="1">
      <c r="A39" s="50">
        <v>2610101509</v>
      </c>
      <c r="B39" s="52" t="s">
        <v>120</v>
      </c>
      <c r="D39" s="52" t="s">
        <v>5416</v>
      </c>
      <c r="E39" s="52" t="s">
        <v>5417</v>
      </c>
      <c r="F39" s="52" t="s">
        <v>322</v>
      </c>
      <c r="G39" s="52" t="s">
        <v>5418</v>
      </c>
      <c r="H39" s="52" t="s">
        <v>5419</v>
      </c>
      <c r="I39" s="52" t="s">
        <v>5420</v>
      </c>
      <c r="J39" s="52" t="s">
        <v>5421</v>
      </c>
      <c r="R39" s="52" t="s">
        <v>126</v>
      </c>
      <c r="S39" s="51">
        <v>44470</v>
      </c>
      <c r="T39" s="51">
        <v>46660</v>
      </c>
      <c r="U39" s="52" t="s">
        <v>5422</v>
      </c>
      <c r="V39" s="52" t="s">
        <v>4510</v>
      </c>
      <c r="W39" s="52" t="s">
        <v>870</v>
      </c>
      <c r="X39" s="52" t="s">
        <v>5423</v>
      </c>
      <c r="Z39" s="52" t="s">
        <v>5424</v>
      </c>
      <c r="AA39" s="52" t="s">
        <v>5425</v>
      </c>
    </row>
    <row r="40" spans="1:27" s="52" customFormat="1">
      <c r="A40" s="50">
        <v>2610101517</v>
      </c>
      <c r="B40" s="52" t="s">
        <v>120</v>
      </c>
      <c r="D40" s="52" t="s">
        <v>5426</v>
      </c>
      <c r="E40" s="52" t="s">
        <v>5427</v>
      </c>
      <c r="F40" s="52" t="s">
        <v>322</v>
      </c>
      <c r="G40" s="52" t="s">
        <v>5428</v>
      </c>
      <c r="I40" s="52" t="s">
        <v>5429</v>
      </c>
      <c r="R40" s="52" t="s">
        <v>126</v>
      </c>
      <c r="S40" s="51">
        <v>44470</v>
      </c>
      <c r="T40" s="51">
        <v>46660</v>
      </c>
      <c r="U40" s="52" t="s">
        <v>5430</v>
      </c>
      <c r="V40" s="52" t="s">
        <v>5427</v>
      </c>
      <c r="W40" s="52" t="s">
        <v>322</v>
      </c>
      <c r="X40" s="52" t="s">
        <v>5428</v>
      </c>
      <c r="Z40" s="52" t="s">
        <v>5429</v>
      </c>
      <c r="AA40" s="52" t="s">
        <v>5431</v>
      </c>
    </row>
    <row r="41" spans="1:27" s="52" customFormat="1">
      <c r="A41" s="50">
        <v>2610101541</v>
      </c>
      <c r="B41" s="52" t="s">
        <v>120</v>
      </c>
      <c r="D41" s="52" t="s">
        <v>5432</v>
      </c>
      <c r="E41" s="52" t="s">
        <v>5433</v>
      </c>
      <c r="F41" s="52" t="s">
        <v>322</v>
      </c>
      <c r="G41" s="52" t="s">
        <v>5434</v>
      </c>
      <c r="I41" s="52" t="s">
        <v>5435</v>
      </c>
      <c r="J41" s="52" t="s">
        <v>5436</v>
      </c>
      <c r="R41" s="52" t="s">
        <v>126</v>
      </c>
      <c r="S41" s="51">
        <v>44562</v>
      </c>
      <c r="T41" s="51">
        <v>46752</v>
      </c>
      <c r="U41" s="52" t="s">
        <v>5437</v>
      </c>
      <c r="V41" s="52" t="s">
        <v>5433</v>
      </c>
      <c r="W41" s="52" t="s">
        <v>322</v>
      </c>
      <c r="X41" s="52" t="s">
        <v>5434</v>
      </c>
      <c r="Z41" s="52" t="s">
        <v>5435</v>
      </c>
      <c r="AA41" s="52" t="s">
        <v>5438</v>
      </c>
    </row>
    <row r="42" spans="1:27" s="52" customFormat="1">
      <c r="A42" s="50">
        <v>2610101558</v>
      </c>
      <c r="B42" s="52" t="s">
        <v>120</v>
      </c>
      <c r="D42" s="52" t="s">
        <v>5439</v>
      </c>
      <c r="E42" s="52" t="s">
        <v>2281</v>
      </c>
      <c r="F42" s="52" t="s">
        <v>322</v>
      </c>
      <c r="G42" s="52" t="s">
        <v>5440</v>
      </c>
      <c r="I42" s="52" t="s">
        <v>5441</v>
      </c>
      <c r="J42" s="52" t="s">
        <v>5442</v>
      </c>
      <c r="R42" s="52" t="s">
        <v>126</v>
      </c>
      <c r="S42" s="51">
        <v>44576</v>
      </c>
      <c r="T42" s="51">
        <v>46766</v>
      </c>
      <c r="U42" s="52" t="s">
        <v>5443</v>
      </c>
      <c r="V42" s="52" t="s">
        <v>2281</v>
      </c>
      <c r="W42" s="52" t="s">
        <v>322</v>
      </c>
      <c r="X42" s="52" t="s">
        <v>5440</v>
      </c>
      <c r="Z42" s="52" t="s">
        <v>5441</v>
      </c>
      <c r="AA42" s="52" t="s">
        <v>5444</v>
      </c>
    </row>
    <row r="43" spans="1:27" s="52" customFormat="1">
      <c r="A43" s="50">
        <v>2610101566</v>
      </c>
      <c r="B43" s="52" t="s">
        <v>120</v>
      </c>
      <c r="D43" s="52" t="s">
        <v>5445</v>
      </c>
      <c r="E43" s="52" t="s">
        <v>5446</v>
      </c>
      <c r="F43" s="52" t="s">
        <v>322</v>
      </c>
      <c r="G43" s="52" t="s">
        <v>5447</v>
      </c>
      <c r="H43" s="52" t="s">
        <v>5448</v>
      </c>
      <c r="I43" s="52" t="s">
        <v>5449</v>
      </c>
      <c r="J43" s="52" t="s">
        <v>5450</v>
      </c>
      <c r="R43" s="52" t="s">
        <v>126</v>
      </c>
      <c r="S43" s="51">
        <v>44722</v>
      </c>
      <c r="T43" s="51">
        <v>46913</v>
      </c>
      <c r="U43" s="52" t="s">
        <v>5451</v>
      </c>
      <c r="V43" s="52" t="s">
        <v>4971</v>
      </c>
      <c r="W43" s="52" t="s">
        <v>322</v>
      </c>
      <c r="X43" s="52" t="s">
        <v>5452</v>
      </c>
      <c r="Z43" s="52" t="s">
        <v>5449</v>
      </c>
      <c r="AA43" s="52" t="s">
        <v>5453</v>
      </c>
    </row>
    <row r="44" spans="1:27" s="52" customFormat="1">
      <c r="A44" s="50">
        <v>2610101574</v>
      </c>
      <c r="B44" s="52" t="s">
        <v>120</v>
      </c>
      <c r="D44" s="52" t="s">
        <v>5454</v>
      </c>
      <c r="E44" s="52" t="s">
        <v>5455</v>
      </c>
      <c r="F44" s="52" t="s">
        <v>322</v>
      </c>
      <c r="G44" s="52" t="s">
        <v>5456</v>
      </c>
      <c r="H44" s="52" t="s">
        <v>5457</v>
      </c>
      <c r="I44" s="52" t="s">
        <v>5458</v>
      </c>
      <c r="J44" s="52" t="s">
        <v>5459</v>
      </c>
      <c r="R44" s="52" t="s">
        <v>126</v>
      </c>
      <c r="S44" s="51">
        <v>44774</v>
      </c>
      <c r="T44" s="51">
        <v>46965</v>
      </c>
      <c r="U44" s="52" t="s">
        <v>5460</v>
      </c>
      <c r="V44" s="52" t="s">
        <v>5455</v>
      </c>
      <c r="W44" s="52" t="s">
        <v>322</v>
      </c>
      <c r="X44" s="52" t="s">
        <v>5456</v>
      </c>
      <c r="Y44" s="52" t="s">
        <v>5457</v>
      </c>
      <c r="Z44" s="52" t="s">
        <v>5458</v>
      </c>
      <c r="AA44" s="52" t="s">
        <v>5461</v>
      </c>
    </row>
    <row r="45" spans="1:27" s="52" customFormat="1">
      <c r="A45" s="50">
        <v>2610101582</v>
      </c>
      <c r="B45" s="52" t="s">
        <v>120</v>
      </c>
      <c r="D45" s="52" t="s">
        <v>5462</v>
      </c>
      <c r="E45" s="52" t="s">
        <v>5463</v>
      </c>
      <c r="F45" s="52" t="s">
        <v>322</v>
      </c>
      <c r="G45" s="52" t="s">
        <v>5464</v>
      </c>
      <c r="H45" s="52" t="s">
        <v>5465</v>
      </c>
      <c r="I45" s="52" t="s">
        <v>5466</v>
      </c>
      <c r="J45" s="52" t="s">
        <v>5467</v>
      </c>
      <c r="R45" s="52" t="s">
        <v>126</v>
      </c>
      <c r="S45" s="51">
        <v>44774</v>
      </c>
      <c r="T45" s="51">
        <v>46965</v>
      </c>
      <c r="U45" s="52" t="s">
        <v>5468</v>
      </c>
      <c r="V45" s="52" t="s">
        <v>5469</v>
      </c>
      <c r="W45" s="52" t="s">
        <v>870</v>
      </c>
      <c r="X45" s="52" t="s">
        <v>5470</v>
      </c>
      <c r="Z45" s="52" t="s">
        <v>5471</v>
      </c>
      <c r="AA45" s="52" t="s">
        <v>5472</v>
      </c>
    </row>
    <row r="46" spans="1:27" s="52" customFormat="1">
      <c r="A46" s="50">
        <v>2610101590</v>
      </c>
      <c r="B46" s="52" t="s">
        <v>120</v>
      </c>
      <c r="D46" s="52" t="s">
        <v>5473</v>
      </c>
      <c r="E46" s="52" t="s">
        <v>5163</v>
      </c>
      <c r="F46" s="52" t="s">
        <v>322</v>
      </c>
      <c r="G46" s="52" t="s">
        <v>5474</v>
      </c>
      <c r="I46" s="52" t="s">
        <v>5475</v>
      </c>
      <c r="J46" s="52" t="s">
        <v>5476</v>
      </c>
      <c r="R46" s="52" t="s">
        <v>126</v>
      </c>
      <c r="S46" s="51">
        <v>44819</v>
      </c>
      <c r="T46" s="51">
        <v>47010</v>
      </c>
      <c r="U46" s="52" t="s">
        <v>5477</v>
      </c>
      <c r="V46" s="52" t="s">
        <v>5163</v>
      </c>
      <c r="W46" s="52" t="s">
        <v>322</v>
      </c>
      <c r="X46" s="52" t="s">
        <v>5474</v>
      </c>
      <c r="Z46" s="52" t="s">
        <v>5475</v>
      </c>
      <c r="AA46" s="52" t="s">
        <v>5478</v>
      </c>
    </row>
    <row r="47" spans="1:27" s="52" customFormat="1">
      <c r="A47" s="50">
        <v>2610101608</v>
      </c>
      <c r="B47" s="52" t="s">
        <v>120</v>
      </c>
      <c r="D47" s="52" t="s">
        <v>5479</v>
      </c>
      <c r="E47" s="52" t="s">
        <v>5480</v>
      </c>
      <c r="F47" s="52" t="s">
        <v>322</v>
      </c>
      <c r="G47" s="52" t="s">
        <v>5481</v>
      </c>
      <c r="I47" s="52" t="s">
        <v>5482</v>
      </c>
      <c r="J47" s="52" t="s">
        <v>5482</v>
      </c>
      <c r="R47" s="52" t="s">
        <v>126</v>
      </c>
      <c r="S47" s="51">
        <v>45017</v>
      </c>
      <c r="T47" s="51">
        <v>47208</v>
      </c>
      <c r="U47" s="52" t="s">
        <v>5483</v>
      </c>
      <c r="V47" s="52" t="s">
        <v>5484</v>
      </c>
      <c r="W47" s="52" t="s">
        <v>1403</v>
      </c>
      <c r="X47" s="52" t="s">
        <v>5485</v>
      </c>
      <c r="Z47" s="52" t="s">
        <v>5486</v>
      </c>
      <c r="AA47" s="52" t="s">
        <v>5487</v>
      </c>
    </row>
    <row r="48" spans="1:27" s="52" customFormat="1">
      <c r="A48" s="50">
        <v>2610101632</v>
      </c>
      <c r="B48" s="52" t="s">
        <v>120</v>
      </c>
      <c r="D48" s="52" t="s">
        <v>5488</v>
      </c>
      <c r="E48" s="52" t="s">
        <v>5489</v>
      </c>
      <c r="F48" s="52" t="s">
        <v>322</v>
      </c>
      <c r="G48" s="52" t="s">
        <v>5490</v>
      </c>
      <c r="I48" s="52" t="s">
        <v>5491</v>
      </c>
      <c r="J48" s="52" t="s">
        <v>5492</v>
      </c>
      <c r="R48" s="52" t="s">
        <v>126</v>
      </c>
      <c r="S48" s="51">
        <v>45139</v>
      </c>
      <c r="T48" s="51">
        <v>47330</v>
      </c>
      <c r="U48" s="52" t="s">
        <v>5493</v>
      </c>
      <c r="V48" s="52" t="s">
        <v>5489</v>
      </c>
      <c r="W48" s="52" t="s">
        <v>322</v>
      </c>
      <c r="X48" s="52" t="s">
        <v>5490</v>
      </c>
      <c r="Z48" s="52" t="s">
        <v>5491</v>
      </c>
      <c r="AA48" s="52" t="s">
        <v>5494</v>
      </c>
    </row>
    <row r="49" spans="1:27" s="52" customFormat="1">
      <c r="A49" s="50">
        <v>2610200020</v>
      </c>
      <c r="B49" s="52" t="s">
        <v>120</v>
      </c>
      <c r="D49" s="52" t="s">
        <v>2142</v>
      </c>
      <c r="E49" s="52" t="s">
        <v>1402</v>
      </c>
      <c r="F49" s="52" t="s">
        <v>1403</v>
      </c>
      <c r="G49" s="52" t="s">
        <v>2143</v>
      </c>
      <c r="I49" s="52" t="s">
        <v>2144</v>
      </c>
      <c r="J49" s="52" t="s">
        <v>2145</v>
      </c>
      <c r="R49" s="52" t="s">
        <v>126</v>
      </c>
      <c r="S49" s="51">
        <v>38991</v>
      </c>
      <c r="T49" s="51">
        <v>45565</v>
      </c>
      <c r="U49" s="52" t="s">
        <v>1401</v>
      </c>
      <c r="V49" s="52" t="s">
        <v>1402</v>
      </c>
      <c r="W49" s="52" t="s">
        <v>1403</v>
      </c>
      <c r="X49" s="52" t="s">
        <v>1404</v>
      </c>
      <c r="Z49" s="52" t="s">
        <v>1405</v>
      </c>
      <c r="AA49" s="52" t="s">
        <v>1406</v>
      </c>
    </row>
    <row r="50" spans="1:27" s="52" customFormat="1">
      <c r="A50" s="50">
        <v>2610200046</v>
      </c>
      <c r="B50" s="52" t="s">
        <v>120</v>
      </c>
      <c r="D50" s="52" t="s">
        <v>2146</v>
      </c>
      <c r="E50" s="52" t="s">
        <v>2147</v>
      </c>
      <c r="F50" s="52" t="s">
        <v>1403</v>
      </c>
      <c r="G50" s="52" t="s">
        <v>2148</v>
      </c>
      <c r="I50" s="52" t="s">
        <v>2149</v>
      </c>
      <c r="J50" s="52" t="s">
        <v>2150</v>
      </c>
      <c r="R50" s="52" t="s">
        <v>126</v>
      </c>
      <c r="S50" s="51">
        <v>38991</v>
      </c>
      <c r="T50" s="51">
        <v>45565</v>
      </c>
      <c r="U50" s="52" t="s">
        <v>225</v>
      </c>
      <c r="V50" s="52" t="s">
        <v>5344</v>
      </c>
      <c r="W50" s="52" t="s">
        <v>520</v>
      </c>
      <c r="X50" s="52" t="s">
        <v>5345</v>
      </c>
      <c r="Z50" s="52" t="s">
        <v>5346</v>
      </c>
      <c r="AA50" s="52" t="s">
        <v>5347</v>
      </c>
    </row>
    <row r="51" spans="1:27" s="52" customFormat="1">
      <c r="A51" s="50">
        <v>2610200053</v>
      </c>
      <c r="B51" s="52" t="s">
        <v>120</v>
      </c>
      <c r="D51" s="52" t="s">
        <v>2151</v>
      </c>
      <c r="E51" s="52" t="s">
        <v>2152</v>
      </c>
      <c r="F51" s="52" t="s">
        <v>1403</v>
      </c>
      <c r="G51" s="52" t="s">
        <v>2153</v>
      </c>
      <c r="I51" s="52" t="s">
        <v>2154</v>
      </c>
      <c r="J51" s="52" t="s">
        <v>2155</v>
      </c>
      <c r="R51" s="52" t="s">
        <v>126</v>
      </c>
      <c r="S51" s="51">
        <v>38991</v>
      </c>
      <c r="T51" s="51">
        <v>45565</v>
      </c>
      <c r="U51" s="52" t="s">
        <v>2156</v>
      </c>
      <c r="V51" s="52" t="s">
        <v>2152</v>
      </c>
      <c r="W51" s="52" t="s">
        <v>1403</v>
      </c>
      <c r="X51" s="52" t="s">
        <v>2153</v>
      </c>
      <c r="Z51" s="52" t="s">
        <v>2154</v>
      </c>
      <c r="AA51" s="52" t="s">
        <v>2157</v>
      </c>
    </row>
    <row r="52" spans="1:27" s="52" customFormat="1">
      <c r="A52" s="50">
        <v>2610200079</v>
      </c>
      <c r="B52" s="52" t="s">
        <v>120</v>
      </c>
      <c r="D52" s="52" t="s">
        <v>1651</v>
      </c>
      <c r="E52" s="52" t="s">
        <v>1652</v>
      </c>
      <c r="F52" s="52" t="s">
        <v>942</v>
      </c>
      <c r="G52" s="52" t="s">
        <v>1653</v>
      </c>
      <c r="I52" s="52" t="s">
        <v>1654</v>
      </c>
      <c r="J52" s="52" t="s">
        <v>1655</v>
      </c>
      <c r="R52" s="52" t="s">
        <v>126</v>
      </c>
      <c r="S52" s="51">
        <v>38991</v>
      </c>
      <c r="T52" s="51">
        <v>45565</v>
      </c>
      <c r="U52" s="52" t="s">
        <v>1651</v>
      </c>
      <c r="V52" s="52" t="s">
        <v>1652</v>
      </c>
      <c r="W52" s="52" t="s">
        <v>942</v>
      </c>
      <c r="X52" s="52" t="s">
        <v>1653</v>
      </c>
      <c r="Z52" s="52" t="s">
        <v>1654</v>
      </c>
      <c r="AA52" s="52" t="s">
        <v>1656</v>
      </c>
    </row>
    <row r="53" spans="1:27" s="52" customFormat="1">
      <c r="A53" s="50">
        <v>2610200087</v>
      </c>
      <c r="B53" s="52" t="s">
        <v>120</v>
      </c>
      <c r="D53" s="52" t="s">
        <v>2897</v>
      </c>
      <c r="E53" s="52" t="s">
        <v>560</v>
      </c>
      <c r="F53" s="52" t="s">
        <v>520</v>
      </c>
      <c r="G53" s="52" t="s">
        <v>2898</v>
      </c>
      <c r="I53" s="52" t="s">
        <v>562</v>
      </c>
      <c r="J53" s="52" t="s">
        <v>2899</v>
      </c>
      <c r="R53" s="52" t="s">
        <v>126</v>
      </c>
      <c r="S53" s="51">
        <v>38991</v>
      </c>
      <c r="T53" s="51">
        <v>45565</v>
      </c>
      <c r="U53" s="52" t="s">
        <v>559</v>
      </c>
      <c r="V53" s="52" t="s">
        <v>560</v>
      </c>
      <c r="W53" s="52" t="s">
        <v>520</v>
      </c>
      <c r="X53" s="52" t="s">
        <v>561</v>
      </c>
      <c r="Z53" s="52" t="s">
        <v>562</v>
      </c>
      <c r="AA53" s="52" t="s">
        <v>5495</v>
      </c>
    </row>
    <row r="54" spans="1:27" s="52" customFormat="1">
      <c r="A54" s="50">
        <v>2610200103</v>
      </c>
      <c r="B54" s="52" t="s">
        <v>120</v>
      </c>
      <c r="D54" s="52" t="s">
        <v>2158</v>
      </c>
      <c r="E54" s="52" t="s">
        <v>2159</v>
      </c>
      <c r="F54" s="52" t="s">
        <v>1403</v>
      </c>
      <c r="G54" s="52" t="s">
        <v>2160</v>
      </c>
      <c r="I54" s="52" t="s">
        <v>2161</v>
      </c>
      <c r="J54" s="52" t="s">
        <v>2162</v>
      </c>
      <c r="R54" s="52" t="s">
        <v>126</v>
      </c>
      <c r="S54" s="51">
        <v>38991</v>
      </c>
      <c r="T54" s="51">
        <v>45565</v>
      </c>
      <c r="U54" s="52" t="s">
        <v>2163</v>
      </c>
      <c r="V54" s="52" t="s">
        <v>2164</v>
      </c>
      <c r="W54" s="52" t="s">
        <v>123</v>
      </c>
      <c r="X54" s="52" t="s">
        <v>2165</v>
      </c>
      <c r="Y54" s="52" t="s">
        <v>2166</v>
      </c>
      <c r="Z54" s="52" t="s">
        <v>2167</v>
      </c>
      <c r="AA54" s="52" t="s">
        <v>2168</v>
      </c>
    </row>
    <row r="55" spans="1:27" s="52" customFormat="1">
      <c r="A55" s="50">
        <v>2610200111</v>
      </c>
      <c r="B55" s="52" t="s">
        <v>120</v>
      </c>
      <c r="D55" s="52" t="s">
        <v>2169</v>
      </c>
      <c r="E55" s="52" t="s">
        <v>2171</v>
      </c>
      <c r="F55" s="52" t="s">
        <v>1387</v>
      </c>
      <c r="G55" s="52" t="s">
        <v>5496</v>
      </c>
      <c r="I55" s="52" t="s">
        <v>5497</v>
      </c>
      <c r="J55" s="52" t="s">
        <v>5498</v>
      </c>
      <c r="R55" s="52" t="s">
        <v>126</v>
      </c>
      <c r="S55" s="51">
        <v>38991</v>
      </c>
      <c r="T55" s="51">
        <v>45565</v>
      </c>
      <c r="U55" s="52" t="s">
        <v>2170</v>
      </c>
      <c r="V55" s="52" t="s">
        <v>2171</v>
      </c>
      <c r="W55" s="52" t="s">
        <v>1387</v>
      </c>
      <c r="X55" s="52" t="s">
        <v>2172</v>
      </c>
      <c r="Z55" s="52" t="s">
        <v>2173</v>
      </c>
      <c r="AA55" s="52" t="s">
        <v>2174</v>
      </c>
    </row>
    <row r="56" spans="1:27" s="52" customFormat="1">
      <c r="A56" s="50">
        <v>2610200129</v>
      </c>
      <c r="B56" s="52" t="s">
        <v>120</v>
      </c>
      <c r="D56" s="52" t="s">
        <v>2900</v>
      </c>
      <c r="E56" s="52" t="s">
        <v>2901</v>
      </c>
      <c r="F56" s="52" t="s">
        <v>520</v>
      </c>
      <c r="G56" s="52" t="s">
        <v>2902</v>
      </c>
      <c r="H56" s="52" t="s">
        <v>2903</v>
      </c>
      <c r="I56" s="52" t="s">
        <v>2904</v>
      </c>
      <c r="J56" s="52" t="s">
        <v>2904</v>
      </c>
      <c r="R56" s="52" t="s">
        <v>126</v>
      </c>
      <c r="S56" s="51">
        <v>39142</v>
      </c>
      <c r="T56" s="51">
        <v>45716</v>
      </c>
      <c r="U56" s="52" t="s">
        <v>2905</v>
      </c>
      <c r="V56" s="52" t="s">
        <v>2901</v>
      </c>
      <c r="W56" s="52" t="s">
        <v>520</v>
      </c>
      <c r="X56" s="52" t="s">
        <v>2902</v>
      </c>
      <c r="Y56" s="52" t="s">
        <v>2903</v>
      </c>
      <c r="Z56" s="52" t="s">
        <v>2904</v>
      </c>
      <c r="AA56" s="52" t="s">
        <v>2906</v>
      </c>
    </row>
    <row r="57" spans="1:27" s="52" customFormat="1">
      <c r="A57" s="50">
        <v>2610200137</v>
      </c>
      <c r="B57" s="52" t="s">
        <v>120</v>
      </c>
      <c r="D57" s="52" t="s">
        <v>5036</v>
      </c>
      <c r="E57" s="52" t="s">
        <v>5037</v>
      </c>
      <c r="F57" s="52" t="s">
        <v>322</v>
      </c>
      <c r="G57" s="52" t="s">
        <v>5499</v>
      </c>
      <c r="I57" s="52" t="s">
        <v>5038</v>
      </c>
      <c r="J57" s="52" t="s">
        <v>5039</v>
      </c>
      <c r="R57" s="52" t="s">
        <v>126</v>
      </c>
      <c r="S57" s="51">
        <v>39173</v>
      </c>
      <c r="T57" s="51">
        <v>45747</v>
      </c>
      <c r="U57" s="52" t="s">
        <v>5040</v>
      </c>
      <c r="V57" s="52" t="s">
        <v>5041</v>
      </c>
      <c r="W57" s="52" t="s">
        <v>322</v>
      </c>
      <c r="X57" s="52" t="s">
        <v>5042</v>
      </c>
      <c r="Z57" s="52" t="s">
        <v>5043</v>
      </c>
      <c r="AA57" s="52" t="s">
        <v>5044</v>
      </c>
    </row>
    <row r="58" spans="1:27" s="52" customFormat="1">
      <c r="A58" s="50">
        <v>2610201309</v>
      </c>
      <c r="B58" s="52" t="s">
        <v>120</v>
      </c>
      <c r="D58" s="52" t="s">
        <v>2175</v>
      </c>
      <c r="E58" s="52" t="s">
        <v>2176</v>
      </c>
      <c r="F58" s="52" t="s">
        <v>1403</v>
      </c>
      <c r="G58" s="52" t="s">
        <v>2177</v>
      </c>
      <c r="I58" s="52" t="s">
        <v>2178</v>
      </c>
      <c r="J58" s="52" t="s">
        <v>2179</v>
      </c>
      <c r="R58" s="52" t="s">
        <v>126</v>
      </c>
      <c r="S58" s="51">
        <v>39609</v>
      </c>
      <c r="T58" s="51">
        <v>46182</v>
      </c>
      <c r="U58" s="52" t="s">
        <v>2180</v>
      </c>
      <c r="V58" s="52" t="s">
        <v>2176</v>
      </c>
      <c r="W58" s="52" t="s">
        <v>1403</v>
      </c>
      <c r="X58" s="52" t="s">
        <v>2177</v>
      </c>
      <c r="Z58" s="52" t="s">
        <v>2178</v>
      </c>
      <c r="AA58" s="52" t="s">
        <v>2181</v>
      </c>
    </row>
    <row r="59" spans="1:27" s="52" customFormat="1">
      <c r="A59" s="50">
        <v>2610201325</v>
      </c>
      <c r="B59" s="52" t="s">
        <v>120</v>
      </c>
      <c r="D59" s="52" t="s">
        <v>2182</v>
      </c>
      <c r="E59" s="52" t="s">
        <v>2183</v>
      </c>
      <c r="F59" s="52" t="s">
        <v>1403</v>
      </c>
      <c r="G59" s="52" t="s">
        <v>2184</v>
      </c>
      <c r="I59" s="52" t="s">
        <v>2185</v>
      </c>
      <c r="J59" s="52" t="s">
        <v>2186</v>
      </c>
      <c r="R59" s="52" t="s">
        <v>126</v>
      </c>
      <c r="S59" s="51">
        <v>40026</v>
      </c>
      <c r="T59" s="51">
        <v>46599</v>
      </c>
      <c r="U59" s="52" t="s">
        <v>2182</v>
      </c>
      <c r="V59" s="52" t="s">
        <v>2183</v>
      </c>
      <c r="W59" s="52" t="s">
        <v>1403</v>
      </c>
      <c r="X59" s="52" t="s">
        <v>2184</v>
      </c>
      <c r="Z59" s="52" t="s">
        <v>2185</v>
      </c>
      <c r="AA59" s="52" t="s">
        <v>2187</v>
      </c>
    </row>
    <row r="60" spans="1:27" s="52" customFormat="1">
      <c r="A60" s="50">
        <v>2610201358</v>
      </c>
      <c r="B60" s="52" t="s">
        <v>120</v>
      </c>
      <c r="D60" s="52" t="s">
        <v>5045</v>
      </c>
      <c r="E60" s="52" t="s">
        <v>5046</v>
      </c>
      <c r="F60" s="52" t="s">
        <v>322</v>
      </c>
      <c r="G60" s="52" t="s">
        <v>5047</v>
      </c>
      <c r="H60" s="52" t="s">
        <v>5048</v>
      </c>
      <c r="I60" s="52" t="s">
        <v>5049</v>
      </c>
      <c r="J60" s="52" t="s">
        <v>5049</v>
      </c>
      <c r="R60" s="52" t="s">
        <v>126</v>
      </c>
      <c r="S60" s="51">
        <v>40603</v>
      </c>
      <c r="T60" s="51">
        <v>47177</v>
      </c>
      <c r="U60" s="52" t="s">
        <v>5050</v>
      </c>
      <c r="V60" s="52" t="s">
        <v>5046</v>
      </c>
      <c r="W60" s="52" t="s">
        <v>322</v>
      </c>
      <c r="X60" s="52" t="s">
        <v>5047</v>
      </c>
      <c r="Y60" s="52" t="s">
        <v>5048</v>
      </c>
      <c r="Z60" s="52" t="s">
        <v>5049</v>
      </c>
      <c r="AA60" s="52" t="s">
        <v>5051</v>
      </c>
    </row>
    <row r="61" spans="1:27" s="52" customFormat="1">
      <c r="A61" s="50">
        <v>2610281046</v>
      </c>
      <c r="B61" s="52" t="s">
        <v>120</v>
      </c>
      <c r="D61" s="52" t="s">
        <v>2190</v>
      </c>
      <c r="E61" s="52" t="s">
        <v>2191</v>
      </c>
      <c r="F61" s="52" t="s">
        <v>1403</v>
      </c>
      <c r="G61" s="52" t="s">
        <v>2192</v>
      </c>
      <c r="I61" s="52" t="s">
        <v>2193</v>
      </c>
      <c r="J61" s="52" t="s">
        <v>2194</v>
      </c>
      <c r="R61" s="52" t="s">
        <v>510</v>
      </c>
      <c r="S61" s="51">
        <v>41122</v>
      </c>
      <c r="T61" s="51">
        <v>45504</v>
      </c>
      <c r="U61" s="52" t="s">
        <v>2195</v>
      </c>
      <c r="V61" s="52" t="s">
        <v>2191</v>
      </c>
      <c r="W61" s="52" t="s">
        <v>1403</v>
      </c>
      <c r="X61" s="52" t="s">
        <v>2192</v>
      </c>
      <c r="Z61" s="52" t="s">
        <v>2193</v>
      </c>
      <c r="AA61" s="52" t="s">
        <v>2196</v>
      </c>
    </row>
    <row r="62" spans="1:27" s="52" customFormat="1">
      <c r="A62" s="50">
        <v>2610281053</v>
      </c>
      <c r="B62" s="52" t="s">
        <v>120</v>
      </c>
      <c r="D62" s="52" t="s">
        <v>5052</v>
      </c>
      <c r="E62" s="52" t="s">
        <v>5054</v>
      </c>
      <c r="F62" s="52" t="s">
        <v>1403</v>
      </c>
      <c r="G62" s="52" t="s">
        <v>5500</v>
      </c>
      <c r="I62" s="52" t="s">
        <v>5056</v>
      </c>
      <c r="J62" s="52" t="s">
        <v>5501</v>
      </c>
      <c r="R62" s="52" t="s">
        <v>126</v>
      </c>
      <c r="S62" s="51">
        <v>41183</v>
      </c>
      <c r="T62" s="51">
        <v>45565</v>
      </c>
      <c r="U62" s="52" t="s">
        <v>5053</v>
      </c>
      <c r="V62" s="52" t="s">
        <v>5054</v>
      </c>
      <c r="W62" s="52" t="s">
        <v>1403</v>
      </c>
      <c r="X62" s="52" t="s">
        <v>5055</v>
      </c>
      <c r="Z62" s="52" t="s">
        <v>5056</v>
      </c>
      <c r="AA62" s="52" t="s">
        <v>5057</v>
      </c>
    </row>
    <row r="63" spans="1:27" s="52" customFormat="1">
      <c r="A63" s="50">
        <v>2610281129</v>
      </c>
      <c r="B63" s="52" t="s">
        <v>120</v>
      </c>
      <c r="D63" s="52" t="s">
        <v>2197</v>
      </c>
      <c r="E63" s="52" t="s">
        <v>2198</v>
      </c>
      <c r="F63" s="52" t="s">
        <v>1403</v>
      </c>
      <c r="G63" s="52" t="s">
        <v>2199</v>
      </c>
      <c r="I63" s="52" t="s">
        <v>2200</v>
      </c>
      <c r="J63" s="52" t="s">
        <v>2201</v>
      </c>
      <c r="R63" s="52" t="s">
        <v>126</v>
      </c>
      <c r="S63" s="51">
        <v>41548</v>
      </c>
      <c r="T63" s="51">
        <v>45930</v>
      </c>
      <c r="U63" s="52" t="s">
        <v>2202</v>
      </c>
      <c r="V63" s="52" t="s">
        <v>2198</v>
      </c>
      <c r="W63" s="52" t="s">
        <v>1403</v>
      </c>
      <c r="X63" s="52" t="s">
        <v>2199</v>
      </c>
      <c r="Z63" s="52" t="s">
        <v>2200</v>
      </c>
      <c r="AA63" s="52" t="s">
        <v>2203</v>
      </c>
    </row>
    <row r="64" spans="1:27" s="52" customFormat="1">
      <c r="A64" s="50">
        <v>2610281202</v>
      </c>
      <c r="B64" s="52" t="s">
        <v>120</v>
      </c>
      <c r="D64" s="52" t="s">
        <v>2205</v>
      </c>
      <c r="E64" s="52" t="s">
        <v>2206</v>
      </c>
      <c r="F64" s="52" t="s">
        <v>1403</v>
      </c>
      <c r="G64" s="52" t="s">
        <v>2207</v>
      </c>
      <c r="H64" s="52" t="s">
        <v>2208</v>
      </c>
      <c r="I64" s="52" t="s">
        <v>2209</v>
      </c>
      <c r="J64" s="52" t="s">
        <v>2210</v>
      </c>
      <c r="R64" s="52" t="s">
        <v>126</v>
      </c>
      <c r="S64" s="51">
        <v>42005</v>
      </c>
      <c r="T64" s="51">
        <v>46387</v>
      </c>
      <c r="U64" s="52" t="s">
        <v>2211</v>
      </c>
      <c r="V64" s="52" t="s">
        <v>777</v>
      </c>
      <c r="W64" s="52" t="s">
        <v>123</v>
      </c>
      <c r="X64" s="52" t="s">
        <v>2212</v>
      </c>
      <c r="Z64" s="52" t="s">
        <v>2209</v>
      </c>
      <c r="AA64" s="52" t="s">
        <v>2213</v>
      </c>
    </row>
    <row r="65" spans="1:27" s="52" customFormat="1">
      <c r="A65" s="50">
        <v>2610281210</v>
      </c>
      <c r="B65" s="52" t="s">
        <v>120</v>
      </c>
      <c r="D65" s="52" t="s">
        <v>2214</v>
      </c>
      <c r="E65" s="52" t="s">
        <v>2215</v>
      </c>
      <c r="F65" s="52" t="s">
        <v>1403</v>
      </c>
      <c r="G65" s="52" t="s">
        <v>2216</v>
      </c>
      <c r="I65" s="52" t="s">
        <v>2217</v>
      </c>
      <c r="J65" s="52" t="s">
        <v>2218</v>
      </c>
      <c r="R65" s="52" t="s">
        <v>126</v>
      </c>
      <c r="S65" s="51">
        <v>42095</v>
      </c>
      <c r="T65" s="51">
        <v>46477</v>
      </c>
      <c r="U65" s="52" t="s">
        <v>2219</v>
      </c>
      <c r="V65" s="52" t="s">
        <v>2220</v>
      </c>
      <c r="W65" s="52" t="s">
        <v>322</v>
      </c>
      <c r="X65" s="52" t="s">
        <v>2221</v>
      </c>
      <c r="Z65" s="52" t="s">
        <v>2222</v>
      </c>
      <c r="AA65" s="52" t="s">
        <v>2223</v>
      </c>
    </row>
    <row r="66" spans="1:27" s="52" customFormat="1">
      <c r="A66" s="50">
        <v>2610281251</v>
      </c>
      <c r="B66" s="52" t="s">
        <v>120</v>
      </c>
      <c r="D66" s="52" t="s">
        <v>2224</v>
      </c>
      <c r="E66" s="52" t="s">
        <v>2225</v>
      </c>
      <c r="F66" s="52" t="s">
        <v>1403</v>
      </c>
      <c r="G66" s="52" t="s">
        <v>2226</v>
      </c>
      <c r="I66" s="52" t="s">
        <v>2227</v>
      </c>
      <c r="J66" s="52" t="s">
        <v>2228</v>
      </c>
      <c r="R66" s="52" t="s">
        <v>126</v>
      </c>
      <c r="S66" s="51">
        <v>42156</v>
      </c>
      <c r="T66" s="51">
        <v>46538</v>
      </c>
      <c r="U66" s="52" t="s">
        <v>2229</v>
      </c>
      <c r="V66" s="52" t="s">
        <v>2230</v>
      </c>
      <c r="W66" s="52" t="s">
        <v>404</v>
      </c>
      <c r="X66" s="52" t="s">
        <v>2231</v>
      </c>
      <c r="Z66" s="52" t="s">
        <v>2227</v>
      </c>
      <c r="AA66" s="52" t="s">
        <v>2232</v>
      </c>
    </row>
    <row r="67" spans="1:27" s="52" customFormat="1">
      <c r="A67" s="50">
        <v>2610281285</v>
      </c>
      <c r="B67" s="52" t="s">
        <v>120</v>
      </c>
      <c r="D67" s="52" t="s">
        <v>2233</v>
      </c>
      <c r="E67" s="52" t="s">
        <v>2234</v>
      </c>
      <c r="F67" s="52" t="s">
        <v>1403</v>
      </c>
      <c r="G67" s="52" t="s">
        <v>2235</v>
      </c>
      <c r="I67" s="52" t="s">
        <v>2236</v>
      </c>
      <c r="J67" s="52" t="s">
        <v>2237</v>
      </c>
      <c r="R67" s="52" t="s">
        <v>126</v>
      </c>
      <c r="S67" s="51">
        <v>42339</v>
      </c>
      <c r="T67" s="51">
        <v>46721</v>
      </c>
      <c r="U67" s="52" t="s">
        <v>2238</v>
      </c>
      <c r="V67" s="52" t="s">
        <v>2234</v>
      </c>
      <c r="W67" s="52" t="s">
        <v>1403</v>
      </c>
      <c r="X67" s="52" t="s">
        <v>2235</v>
      </c>
      <c r="Z67" s="52" t="s">
        <v>2236</v>
      </c>
      <c r="AA67" s="52" t="s">
        <v>2239</v>
      </c>
    </row>
    <row r="68" spans="1:27" s="52" customFormat="1">
      <c r="A68" s="50">
        <v>2610281319</v>
      </c>
      <c r="B68" s="52" t="s">
        <v>120</v>
      </c>
      <c r="D68" s="52" t="s">
        <v>2240</v>
      </c>
      <c r="E68" s="52" t="s">
        <v>2188</v>
      </c>
      <c r="F68" s="52" t="s">
        <v>1403</v>
      </c>
      <c r="G68" s="52" t="s">
        <v>2241</v>
      </c>
      <c r="H68" s="52" t="s">
        <v>2242</v>
      </c>
      <c r="I68" s="52" t="s">
        <v>2243</v>
      </c>
      <c r="J68" s="52" t="s">
        <v>2244</v>
      </c>
      <c r="R68" s="52" t="s">
        <v>126</v>
      </c>
      <c r="S68" s="51">
        <v>42675</v>
      </c>
      <c r="T68" s="51">
        <v>47057</v>
      </c>
      <c r="U68" s="52" t="s">
        <v>2245</v>
      </c>
      <c r="V68" s="52" t="s">
        <v>2188</v>
      </c>
      <c r="W68" s="52" t="s">
        <v>1403</v>
      </c>
      <c r="X68" s="52" t="s">
        <v>2246</v>
      </c>
      <c r="Z68" s="52" t="s">
        <v>2247</v>
      </c>
      <c r="AA68" s="52" t="s">
        <v>2248</v>
      </c>
    </row>
    <row r="69" spans="1:27" s="52" customFormat="1">
      <c r="A69" s="50">
        <v>2610281343</v>
      </c>
      <c r="B69" s="52" t="s">
        <v>120</v>
      </c>
      <c r="D69" s="52" t="s">
        <v>2249</v>
      </c>
      <c r="E69" s="52" t="s">
        <v>2250</v>
      </c>
      <c r="F69" s="52" t="s">
        <v>1403</v>
      </c>
      <c r="G69" s="52" t="s">
        <v>2251</v>
      </c>
      <c r="I69" s="52" t="s">
        <v>2252</v>
      </c>
      <c r="J69" s="52" t="s">
        <v>2253</v>
      </c>
      <c r="R69" s="52" t="s">
        <v>126</v>
      </c>
      <c r="S69" s="51">
        <v>42726</v>
      </c>
      <c r="T69" s="51">
        <v>47108</v>
      </c>
      <c r="U69" s="52" t="s">
        <v>2254</v>
      </c>
      <c r="V69" s="52" t="s">
        <v>2250</v>
      </c>
      <c r="W69" s="52" t="s">
        <v>1403</v>
      </c>
      <c r="X69" s="52" t="s">
        <v>2251</v>
      </c>
      <c r="Z69" s="52" t="s">
        <v>2252</v>
      </c>
      <c r="AA69" s="52" t="s">
        <v>2255</v>
      </c>
    </row>
    <row r="70" spans="1:27" s="52" customFormat="1">
      <c r="A70" s="50">
        <v>2610281384</v>
      </c>
      <c r="B70" s="52" t="s">
        <v>120</v>
      </c>
      <c r="D70" s="52" t="s">
        <v>2256</v>
      </c>
      <c r="E70" s="52" t="s">
        <v>5502</v>
      </c>
      <c r="F70" s="52" t="s">
        <v>1403</v>
      </c>
      <c r="G70" s="52" t="s">
        <v>5503</v>
      </c>
      <c r="H70" s="52" t="s">
        <v>5504</v>
      </c>
      <c r="I70" s="52" t="s">
        <v>5505</v>
      </c>
      <c r="J70" s="52" t="s">
        <v>5506</v>
      </c>
      <c r="R70" s="52" t="s">
        <v>126</v>
      </c>
      <c r="S70" s="51">
        <v>43511</v>
      </c>
      <c r="T70" s="51">
        <v>45702</v>
      </c>
      <c r="U70" s="52" t="s">
        <v>2259</v>
      </c>
      <c r="V70" s="52" t="s">
        <v>5502</v>
      </c>
      <c r="W70" s="52" t="s">
        <v>1403</v>
      </c>
      <c r="X70" s="52" t="s">
        <v>5503</v>
      </c>
      <c r="Y70" s="52" t="s">
        <v>5504</v>
      </c>
      <c r="Z70" s="52" t="s">
        <v>5505</v>
      </c>
      <c r="AA70" s="52" t="s">
        <v>2260</v>
      </c>
    </row>
    <row r="71" spans="1:27" s="52" customFormat="1">
      <c r="A71" s="50">
        <v>2610281400</v>
      </c>
      <c r="B71" s="52" t="s">
        <v>120</v>
      </c>
      <c r="D71" s="52" t="s">
        <v>2261</v>
      </c>
      <c r="E71" s="52" t="s">
        <v>2183</v>
      </c>
      <c r="F71" s="52" t="s">
        <v>1403</v>
      </c>
      <c r="G71" s="52" t="s">
        <v>2262</v>
      </c>
      <c r="I71" s="52" t="s">
        <v>2263</v>
      </c>
      <c r="J71" s="52" t="s">
        <v>2264</v>
      </c>
      <c r="R71" s="52" t="s">
        <v>126</v>
      </c>
      <c r="S71" s="51">
        <v>43739</v>
      </c>
      <c r="T71" s="51">
        <v>45930</v>
      </c>
      <c r="U71" s="52" t="s">
        <v>2265</v>
      </c>
      <c r="V71" s="52" t="s">
        <v>2183</v>
      </c>
      <c r="W71" s="52" t="s">
        <v>1403</v>
      </c>
      <c r="X71" s="52" t="s">
        <v>2262</v>
      </c>
      <c r="Z71" s="52" t="s">
        <v>2263</v>
      </c>
      <c r="AA71" s="52" t="s">
        <v>2266</v>
      </c>
    </row>
    <row r="72" spans="1:27" s="52" customFormat="1">
      <c r="A72" s="50">
        <v>2610281426</v>
      </c>
      <c r="B72" s="52" t="s">
        <v>120</v>
      </c>
      <c r="D72" s="52" t="s">
        <v>2267</v>
      </c>
      <c r="E72" s="52" t="s">
        <v>2268</v>
      </c>
      <c r="F72" s="52" t="s">
        <v>1403</v>
      </c>
      <c r="G72" s="52" t="s">
        <v>2269</v>
      </c>
      <c r="I72" s="52" t="s">
        <v>2270</v>
      </c>
      <c r="J72" s="52" t="s">
        <v>2271</v>
      </c>
      <c r="R72" s="52" t="s">
        <v>126</v>
      </c>
      <c r="S72" s="51">
        <v>43922</v>
      </c>
      <c r="T72" s="51">
        <v>46112</v>
      </c>
      <c r="U72" s="52" t="s">
        <v>2272</v>
      </c>
      <c r="V72" s="52" t="s">
        <v>2268</v>
      </c>
      <c r="W72" s="52" t="s">
        <v>1403</v>
      </c>
      <c r="X72" s="52" t="s">
        <v>2269</v>
      </c>
      <c r="Z72" s="52" t="s">
        <v>2273</v>
      </c>
      <c r="AA72" s="52" t="s">
        <v>2274</v>
      </c>
    </row>
    <row r="73" spans="1:27" s="52" customFormat="1">
      <c r="A73" s="50">
        <v>2610281434</v>
      </c>
      <c r="B73" s="52" t="s">
        <v>120</v>
      </c>
      <c r="D73" s="52" t="s">
        <v>5507</v>
      </c>
      <c r="E73" s="52" t="s">
        <v>5508</v>
      </c>
      <c r="F73" s="52" t="s">
        <v>1403</v>
      </c>
      <c r="G73" s="52" t="s">
        <v>5509</v>
      </c>
      <c r="I73" s="52" t="s">
        <v>5510</v>
      </c>
      <c r="J73" s="52" t="s">
        <v>5511</v>
      </c>
      <c r="R73" s="52" t="s">
        <v>126</v>
      </c>
      <c r="S73" s="51">
        <v>44013</v>
      </c>
      <c r="T73" s="51">
        <v>46203</v>
      </c>
      <c r="U73" s="52" t="s">
        <v>3023</v>
      </c>
      <c r="V73" s="52" t="s">
        <v>3024</v>
      </c>
      <c r="W73" s="52" t="s">
        <v>3025</v>
      </c>
      <c r="X73" s="52" t="s">
        <v>3026</v>
      </c>
      <c r="Z73" s="52" t="s">
        <v>3027</v>
      </c>
      <c r="AA73" s="52" t="s">
        <v>3028</v>
      </c>
    </row>
    <row r="74" spans="1:27" s="52" customFormat="1">
      <c r="A74" s="50">
        <v>2610281475</v>
      </c>
      <c r="B74" s="52" t="s">
        <v>120</v>
      </c>
      <c r="D74" s="52" t="s">
        <v>5512</v>
      </c>
      <c r="E74" s="52" t="s">
        <v>435</v>
      </c>
      <c r="F74" s="52" t="s">
        <v>123</v>
      </c>
      <c r="G74" s="52" t="s">
        <v>5513</v>
      </c>
      <c r="H74" s="52" t="s">
        <v>5514</v>
      </c>
      <c r="I74" s="52" t="s">
        <v>5515</v>
      </c>
      <c r="J74" s="52" t="s">
        <v>5516</v>
      </c>
      <c r="R74" s="52" t="s">
        <v>126</v>
      </c>
      <c r="S74" s="51">
        <v>44440</v>
      </c>
      <c r="T74" s="51">
        <v>46630</v>
      </c>
      <c r="U74" s="52" t="s">
        <v>5517</v>
      </c>
      <c r="V74" s="52" t="s">
        <v>5518</v>
      </c>
      <c r="W74" s="52" t="s">
        <v>1403</v>
      </c>
      <c r="X74" s="52" t="s">
        <v>5519</v>
      </c>
      <c r="Z74" s="52" t="s">
        <v>5520</v>
      </c>
      <c r="AA74" s="52" t="s">
        <v>5521</v>
      </c>
    </row>
    <row r="75" spans="1:27" s="52" customFormat="1">
      <c r="A75" s="50">
        <v>2610281491</v>
      </c>
      <c r="B75" s="52" t="s">
        <v>120</v>
      </c>
      <c r="D75" s="52" t="s">
        <v>5522</v>
      </c>
      <c r="E75" s="52" t="s">
        <v>5523</v>
      </c>
      <c r="F75" s="52" t="s">
        <v>1403</v>
      </c>
      <c r="G75" s="52" t="s">
        <v>5524</v>
      </c>
      <c r="I75" s="52" t="s">
        <v>5525</v>
      </c>
      <c r="J75" s="52" t="s">
        <v>5526</v>
      </c>
      <c r="R75" s="52" t="s">
        <v>126</v>
      </c>
      <c r="S75" s="51">
        <v>44501</v>
      </c>
      <c r="T75" s="51">
        <v>46691</v>
      </c>
      <c r="U75" s="52" t="s">
        <v>1294</v>
      </c>
      <c r="V75" s="52" t="s">
        <v>5523</v>
      </c>
      <c r="W75" s="52" t="s">
        <v>1403</v>
      </c>
      <c r="X75" s="52" t="s">
        <v>5527</v>
      </c>
      <c r="Z75" s="52" t="s">
        <v>1295</v>
      </c>
      <c r="AA75" s="52" t="s">
        <v>1296</v>
      </c>
    </row>
    <row r="76" spans="1:27" s="52" customFormat="1">
      <c r="A76" s="50">
        <v>2610281509</v>
      </c>
      <c r="B76" s="52" t="s">
        <v>120</v>
      </c>
      <c r="D76" s="52" t="s">
        <v>5528</v>
      </c>
      <c r="E76" s="52" t="s">
        <v>5529</v>
      </c>
      <c r="F76" s="52" t="s">
        <v>1403</v>
      </c>
      <c r="G76" s="52" t="s">
        <v>5530</v>
      </c>
      <c r="I76" s="52" t="s">
        <v>5531</v>
      </c>
      <c r="J76" s="52" t="s">
        <v>5532</v>
      </c>
      <c r="R76" s="52" t="s">
        <v>126</v>
      </c>
      <c r="S76" s="51">
        <v>44501</v>
      </c>
      <c r="T76" s="51">
        <v>46691</v>
      </c>
      <c r="U76" s="52" t="s">
        <v>3537</v>
      </c>
      <c r="V76" s="52" t="s">
        <v>3462</v>
      </c>
      <c r="W76" s="52" t="s">
        <v>266</v>
      </c>
      <c r="X76" s="52" t="s">
        <v>5533</v>
      </c>
      <c r="Z76" s="52" t="s">
        <v>3535</v>
      </c>
      <c r="AA76" s="52" t="s">
        <v>3538</v>
      </c>
    </row>
    <row r="77" spans="1:27" s="52" customFormat="1">
      <c r="A77" s="50">
        <v>2610281541</v>
      </c>
      <c r="B77" s="52" t="s">
        <v>120</v>
      </c>
      <c r="D77" s="52" t="s">
        <v>5534</v>
      </c>
      <c r="E77" s="52" t="s">
        <v>5535</v>
      </c>
      <c r="F77" s="52" t="s">
        <v>1403</v>
      </c>
      <c r="G77" s="52" t="s">
        <v>5536</v>
      </c>
      <c r="I77" s="52" t="s">
        <v>2189</v>
      </c>
      <c r="J77" s="52" t="s">
        <v>5537</v>
      </c>
      <c r="R77" s="52" t="s">
        <v>126</v>
      </c>
      <c r="S77" s="51">
        <v>44652</v>
      </c>
      <c r="T77" s="51">
        <v>46843</v>
      </c>
      <c r="U77" s="52" t="s">
        <v>738</v>
      </c>
      <c r="V77" s="52" t="s">
        <v>5535</v>
      </c>
      <c r="W77" s="52" t="s">
        <v>1403</v>
      </c>
      <c r="X77" s="52" t="s">
        <v>5536</v>
      </c>
      <c r="Z77" s="52" t="s">
        <v>2189</v>
      </c>
      <c r="AA77" s="52" t="s">
        <v>5538</v>
      </c>
    </row>
    <row r="78" spans="1:27" s="52" customFormat="1">
      <c r="A78" s="50">
        <v>2610281566</v>
      </c>
      <c r="B78" s="52" t="s">
        <v>120</v>
      </c>
      <c r="D78" s="52" t="s">
        <v>5539</v>
      </c>
      <c r="E78" s="52" t="s">
        <v>2283</v>
      </c>
      <c r="F78" s="52" t="s">
        <v>1403</v>
      </c>
      <c r="G78" s="52" t="s">
        <v>5540</v>
      </c>
      <c r="H78" s="52" t="s">
        <v>5541</v>
      </c>
      <c r="I78" s="52" t="s">
        <v>5542</v>
      </c>
      <c r="J78" s="52" t="s">
        <v>5543</v>
      </c>
      <c r="R78" s="52" t="s">
        <v>126</v>
      </c>
      <c r="S78" s="51">
        <v>44691</v>
      </c>
      <c r="T78" s="51">
        <v>46882</v>
      </c>
      <c r="U78" s="52" t="s">
        <v>5544</v>
      </c>
      <c r="V78" s="52" t="s">
        <v>2283</v>
      </c>
      <c r="W78" s="52" t="s">
        <v>1403</v>
      </c>
      <c r="X78" s="52" t="s">
        <v>5545</v>
      </c>
      <c r="Z78" s="52" t="s">
        <v>5542</v>
      </c>
      <c r="AA78" s="52" t="s">
        <v>5546</v>
      </c>
    </row>
    <row r="79" spans="1:27" s="52" customFormat="1">
      <c r="A79" s="50">
        <v>2610281574</v>
      </c>
      <c r="B79" s="52" t="s">
        <v>120</v>
      </c>
      <c r="D79" s="52" t="s">
        <v>5547</v>
      </c>
      <c r="E79" s="52" t="s">
        <v>2322</v>
      </c>
      <c r="F79" s="52" t="s">
        <v>1403</v>
      </c>
      <c r="G79" s="52" t="s">
        <v>5548</v>
      </c>
      <c r="H79" s="52" t="s">
        <v>5549</v>
      </c>
      <c r="I79" s="52" t="s">
        <v>5550</v>
      </c>
      <c r="J79" s="52" t="s">
        <v>5551</v>
      </c>
      <c r="R79" s="52" t="s">
        <v>126</v>
      </c>
      <c r="S79" s="51">
        <v>44805</v>
      </c>
      <c r="T79" s="51">
        <v>46996</v>
      </c>
      <c r="U79" s="52" t="s">
        <v>5552</v>
      </c>
      <c r="V79" s="52" t="s">
        <v>5553</v>
      </c>
      <c r="W79" s="52" t="s">
        <v>227</v>
      </c>
      <c r="X79" s="52" t="s">
        <v>5554</v>
      </c>
      <c r="Y79" s="52" t="s">
        <v>5555</v>
      </c>
      <c r="Z79" s="52" t="s">
        <v>5556</v>
      </c>
      <c r="AA79" s="52" t="s">
        <v>5557</v>
      </c>
    </row>
    <row r="80" spans="1:27" s="52" customFormat="1">
      <c r="A80" s="50">
        <v>2610281624</v>
      </c>
      <c r="B80" s="52" t="s">
        <v>120</v>
      </c>
      <c r="D80" s="52" t="s">
        <v>5558</v>
      </c>
      <c r="E80" s="52" t="s">
        <v>5559</v>
      </c>
      <c r="F80" s="52" t="s">
        <v>1403</v>
      </c>
      <c r="G80" s="52" t="s">
        <v>5560</v>
      </c>
      <c r="I80" s="52" t="s">
        <v>5561</v>
      </c>
      <c r="J80" s="52" t="s">
        <v>5562</v>
      </c>
      <c r="R80" s="52" t="s">
        <v>126</v>
      </c>
      <c r="S80" s="51">
        <v>45078</v>
      </c>
      <c r="T80" s="51">
        <v>47269</v>
      </c>
      <c r="U80" s="52" t="s">
        <v>5563</v>
      </c>
      <c r="V80" s="52" t="s">
        <v>5564</v>
      </c>
      <c r="W80" s="52" t="s">
        <v>1403</v>
      </c>
      <c r="X80" s="52" t="s">
        <v>5565</v>
      </c>
      <c r="Z80" s="52" t="s">
        <v>5561</v>
      </c>
      <c r="AA80" s="52" t="s">
        <v>5566</v>
      </c>
    </row>
    <row r="81" spans="1:27" s="52" customFormat="1">
      <c r="A81" s="50">
        <v>2610281632</v>
      </c>
      <c r="B81" s="52" t="s">
        <v>120</v>
      </c>
      <c r="D81" s="52" t="s">
        <v>5567</v>
      </c>
      <c r="E81" s="52" t="s">
        <v>5568</v>
      </c>
      <c r="F81" s="52" t="s">
        <v>1403</v>
      </c>
      <c r="G81" s="52" t="s">
        <v>5569</v>
      </c>
      <c r="I81" s="52" t="s">
        <v>5570</v>
      </c>
      <c r="J81" s="52" t="s">
        <v>5571</v>
      </c>
      <c r="R81" s="52" t="s">
        <v>126</v>
      </c>
      <c r="S81" s="51">
        <v>45139</v>
      </c>
      <c r="T81" s="51">
        <v>47330</v>
      </c>
      <c r="U81" s="52" t="s">
        <v>5572</v>
      </c>
      <c r="V81" s="52" t="s">
        <v>5568</v>
      </c>
      <c r="W81" s="52" t="s">
        <v>1403</v>
      </c>
      <c r="X81" s="52" t="s">
        <v>5569</v>
      </c>
      <c r="Z81" s="52" t="s">
        <v>5570</v>
      </c>
      <c r="AA81" s="52" t="s">
        <v>5573</v>
      </c>
    </row>
    <row r="82" spans="1:27" s="52" customFormat="1">
      <c r="A82" s="50">
        <v>2610300093</v>
      </c>
      <c r="B82" s="52" t="s">
        <v>120</v>
      </c>
      <c r="D82" s="52" t="s">
        <v>3456</v>
      </c>
      <c r="E82" s="52" t="s">
        <v>3457</v>
      </c>
      <c r="F82" s="52" t="s">
        <v>266</v>
      </c>
      <c r="G82" s="52" t="s">
        <v>3458</v>
      </c>
      <c r="I82" s="52" t="s">
        <v>3459</v>
      </c>
      <c r="J82" s="52" t="s">
        <v>3460</v>
      </c>
      <c r="R82" s="52" t="s">
        <v>126</v>
      </c>
      <c r="S82" s="51">
        <v>38991</v>
      </c>
      <c r="T82" s="51">
        <v>45565</v>
      </c>
      <c r="U82" s="52" t="s">
        <v>2326</v>
      </c>
      <c r="V82" s="52" t="s">
        <v>2327</v>
      </c>
      <c r="W82" s="52" t="s">
        <v>520</v>
      </c>
      <c r="X82" s="52" t="s">
        <v>2328</v>
      </c>
      <c r="Z82" s="52" t="s">
        <v>2773</v>
      </c>
      <c r="AA82" s="52" t="s">
        <v>2330</v>
      </c>
    </row>
    <row r="83" spans="1:27" s="52" customFormat="1">
      <c r="A83" s="50">
        <v>2610300119</v>
      </c>
      <c r="B83" s="52" t="s">
        <v>120</v>
      </c>
      <c r="D83" s="52" t="s">
        <v>2907</v>
      </c>
      <c r="E83" s="52" t="s">
        <v>2908</v>
      </c>
      <c r="F83" s="52" t="s">
        <v>520</v>
      </c>
      <c r="G83" s="52" t="s">
        <v>2909</v>
      </c>
      <c r="I83" s="52" t="s">
        <v>2910</v>
      </c>
      <c r="J83" s="52" t="s">
        <v>2911</v>
      </c>
      <c r="R83" s="52" t="s">
        <v>126</v>
      </c>
      <c r="S83" s="51">
        <v>38991</v>
      </c>
      <c r="T83" s="51">
        <v>45565</v>
      </c>
      <c r="U83" s="52" t="s">
        <v>2156</v>
      </c>
      <c r="V83" s="52" t="s">
        <v>2152</v>
      </c>
      <c r="W83" s="52" t="s">
        <v>1403</v>
      </c>
      <c r="X83" s="52" t="s">
        <v>2153</v>
      </c>
      <c r="Z83" s="52" t="s">
        <v>2154</v>
      </c>
      <c r="AA83" s="52" t="s">
        <v>2157</v>
      </c>
    </row>
    <row r="84" spans="1:27" s="52" customFormat="1">
      <c r="A84" s="50">
        <v>2610300143</v>
      </c>
      <c r="B84" s="52" t="s">
        <v>120</v>
      </c>
      <c r="D84" s="52" t="s">
        <v>2912</v>
      </c>
      <c r="E84" s="52" t="s">
        <v>519</v>
      </c>
      <c r="F84" s="52" t="s">
        <v>520</v>
      </c>
      <c r="G84" s="52" t="s">
        <v>521</v>
      </c>
      <c r="I84" s="52" t="s">
        <v>2913</v>
      </c>
      <c r="J84" s="52" t="s">
        <v>2914</v>
      </c>
      <c r="R84" s="52" t="s">
        <v>126</v>
      </c>
      <c r="S84" s="51">
        <v>38991</v>
      </c>
      <c r="T84" s="51">
        <v>45565</v>
      </c>
      <c r="U84" s="52" t="s">
        <v>518</v>
      </c>
      <c r="V84" s="52" t="s">
        <v>5469</v>
      </c>
      <c r="W84" s="52" t="s">
        <v>870</v>
      </c>
      <c r="X84" s="52" t="s">
        <v>5574</v>
      </c>
      <c r="Z84" s="52" t="s">
        <v>5575</v>
      </c>
      <c r="AA84" s="52" t="s">
        <v>522</v>
      </c>
    </row>
    <row r="85" spans="1:27" s="52" customFormat="1">
      <c r="A85" s="50">
        <v>2610300150</v>
      </c>
      <c r="B85" s="52" t="s">
        <v>120</v>
      </c>
      <c r="D85" s="52" t="s">
        <v>2915</v>
      </c>
      <c r="E85" s="52" t="s">
        <v>2916</v>
      </c>
      <c r="F85" s="52" t="s">
        <v>520</v>
      </c>
      <c r="G85" s="52" t="s">
        <v>2917</v>
      </c>
      <c r="I85" s="52" t="s">
        <v>2918</v>
      </c>
      <c r="J85" s="52" t="s">
        <v>2919</v>
      </c>
      <c r="R85" s="52" t="s">
        <v>126</v>
      </c>
      <c r="S85" s="51">
        <v>38991</v>
      </c>
      <c r="T85" s="51">
        <v>45565</v>
      </c>
      <c r="U85" s="52" t="s">
        <v>2915</v>
      </c>
      <c r="V85" s="52" t="s">
        <v>2916</v>
      </c>
      <c r="W85" s="52" t="s">
        <v>520</v>
      </c>
      <c r="X85" s="52" t="s">
        <v>2920</v>
      </c>
      <c r="Y85" s="52" t="s">
        <v>2921</v>
      </c>
      <c r="Z85" s="52" t="s">
        <v>2918</v>
      </c>
      <c r="AA85" s="52" t="s">
        <v>2922</v>
      </c>
    </row>
    <row r="86" spans="1:27" s="52" customFormat="1">
      <c r="A86" s="50">
        <v>2610300168</v>
      </c>
      <c r="B86" s="52" t="s">
        <v>120</v>
      </c>
      <c r="D86" s="52" t="s">
        <v>3461</v>
      </c>
      <c r="E86" s="52" t="s">
        <v>3462</v>
      </c>
      <c r="F86" s="52" t="s">
        <v>266</v>
      </c>
      <c r="G86" s="52" t="s">
        <v>3463</v>
      </c>
      <c r="I86" s="52" t="s">
        <v>3464</v>
      </c>
      <c r="J86" s="52" t="s">
        <v>3465</v>
      </c>
      <c r="R86" s="52" t="s">
        <v>126</v>
      </c>
      <c r="S86" s="51">
        <v>38991</v>
      </c>
      <c r="T86" s="51">
        <v>45565</v>
      </c>
      <c r="U86" s="52" t="s">
        <v>3466</v>
      </c>
      <c r="V86" s="52" t="s">
        <v>3462</v>
      </c>
      <c r="W86" s="52" t="s">
        <v>266</v>
      </c>
      <c r="X86" s="52" t="s">
        <v>3463</v>
      </c>
      <c r="Z86" s="52" t="s">
        <v>3464</v>
      </c>
      <c r="AA86" s="52" t="s">
        <v>3467</v>
      </c>
    </row>
    <row r="87" spans="1:27" s="52" customFormat="1">
      <c r="A87" s="50">
        <v>2610300200</v>
      </c>
      <c r="B87" s="52" t="s">
        <v>120</v>
      </c>
      <c r="D87" s="52" t="s">
        <v>2923</v>
      </c>
      <c r="E87" s="52" t="s">
        <v>2924</v>
      </c>
      <c r="F87" s="52" t="s">
        <v>520</v>
      </c>
      <c r="G87" s="52" t="s">
        <v>2925</v>
      </c>
      <c r="H87" s="52" t="s">
        <v>2926</v>
      </c>
      <c r="I87" s="52" t="s">
        <v>2927</v>
      </c>
      <c r="J87" s="52" t="s">
        <v>2928</v>
      </c>
      <c r="R87" s="52" t="s">
        <v>126</v>
      </c>
      <c r="S87" s="51">
        <v>38991</v>
      </c>
      <c r="T87" s="51">
        <v>45565</v>
      </c>
      <c r="U87" s="52" t="s">
        <v>2929</v>
      </c>
      <c r="V87" s="52" t="s">
        <v>2924</v>
      </c>
      <c r="W87" s="52" t="s">
        <v>520</v>
      </c>
      <c r="X87" s="52" t="s">
        <v>2930</v>
      </c>
      <c r="Z87" s="52" t="s">
        <v>2927</v>
      </c>
      <c r="AA87" s="52" t="s">
        <v>2931</v>
      </c>
    </row>
    <row r="88" spans="1:27" s="52" customFormat="1">
      <c r="A88" s="50">
        <v>2610300226</v>
      </c>
      <c r="B88" s="52" t="s">
        <v>120</v>
      </c>
      <c r="D88" s="52" t="s">
        <v>132</v>
      </c>
      <c r="E88" s="52" t="s">
        <v>133</v>
      </c>
      <c r="F88" s="52" t="s">
        <v>123</v>
      </c>
      <c r="G88" s="52" t="s">
        <v>134</v>
      </c>
      <c r="I88" s="52" t="s">
        <v>135</v>
      </c>
      <c r="J88" s="52" t="s">
        <v>136</v>
      </c>
      <c r="R88" s="52" t="s">
        <v>126</v>
      </c>
      <c r="S88" s="51">
        <v>38991</v>
      </c>
      <c r="T88" s="51">
        <v>45565</v>
      </c>
      <c r="U88" s="52" t="s">
        <v>137</v>
      </c>
      <c r="V88" s="52" t="s">
        <v>138</v>
      </c>
      <c r="W88" s="52" t="s">
        <v>139</v>
      </c>
      <c r="X88" s="52" t="s">
        <v>140</v>
      </c>
      <c r="Z88" s="52" t="s">
        <v>141</v>
      </c>
      <c r="AA88" s="52" t="s">
        <v>142</v>
      </c>
    </row>
    <row r="89" spans="1:27" s="52" customFormat="1">
      <c r="A89" s="50">
        <v>2610300317</v>
      </c>
      <c r="B89" s="52" t="s">
        <v>120</v>
      </c>
      <c r="D89" s="52" t="s">
        <v>5058</v>
      </c>
      <c r="E89" s="52" t="s">
        <v>5059</v>
      </c>
      <c r="F89" s="52" t="s">
        <v>322</v>
      </c>
      <c r="G89" s="52" t="s">
        <v>5060</v>
      </c>
      <c r="I89" s="52" t="s">
        <v>5061</v>
      </c>
      <c r="J89" s="52" t="s">
        <v>5062</v>
      </c>
      <c r="R89" s="52" t="s">
        <v>126</v>
      </c>
      <c r="S89" s="51">
        <v>39436</v>
      </c>
      <c r="T89" s="51">
        <v>46010</v>
      </c>
      <c r="U89" s="52" t="s">
        <v>5063</v>
      </c>
      <c r="V89" s="52" t="s">
        <v>5059</v>
      </c>
      <c r="W89" s="52" t="s">
        <v>322</v>
      </c>
      <c r="X89" s="52" t="s">
        <v>5060</v>
      </c>
      <c r="Z89" s="52" t="s">
        <v>5061</v>
      </c>
      <c r="AA89" s="52" t="s">
        <v>2196</v>
      </c>
    </row>
    <row r="90" spans="1:27" s="52" customFormat="1">
      <c r="A90" s="50">
        <v>2610300382</v>
      </c>
      <c r="B90" s="52" t="s">
        <v>120</v>
      </c>
      <c r="D90" s="52" t="s">
        <v>2936</v>
      </c>
      <c r="E90" s="52" t="s">
        <v>2937</v>
      </c>
      <c r="F90" s="52" t="s">
        <v>520</v>
      </c>
      <c r="G90" s="52" t="s">
        <v>2938</v>
      </c>
      <c r="H90" s="52" t="s">
        <v>2939</v>
      </c>
      <c r="I90" s="52" t="s">
        <v>2940</v>
      </c>
      <c r="J90" s="52" t="s">
        <v>2941</v>
      </c>
      <c r="R90" s="52" t="s">
        <v>126</v>
      </c>
      <c r="S90" s="51">
        <v>39762</v>
      </c>
      <c r="T90" s="51">
        <v>46335</v>
      </c>
      <c r="U90" s="52" t="s">
        <v>149</v>
      </c>
      <c r="V90" s="52" t="s">
        <v>5338</v>
      </c>
      <c r="W90" s="52" t="s">
        <v>150</v>
      </c>
      <c r="X90" s="52" t="s">
        <v>5339</v>
      </c>
      <c r="Z90" s="52" t="s">
        <v>151</v>
      </c>
      <c r="AA90" s="52" t="s">
        <v>152</v>
      </c>
    </row>
    <row r="91" spans="1:27" s="52" customFormat="1">
      <c r="A91" s="50">
        <v>2610300416</v>
      </c>
      <c r="B91" s="52" t="s">
        <v>120</v>
      </c>
      <c r="D91" s="52" t="s">
        <v>143</v>
      </c>
      <c r="E91" s="52" t="s">
        <v>144</v>
      </c>
      <c r="F91" s="52" t="s">
        <v>123</v>
      </c>
      <c r="G91" s="52" t="s">
        <v>145</v>
      </c>
      <c r="H91" s="52" t="s">
        <v>146</v>
      </c>
      <c r="I91" s="52" t="s">
        <v>147</v>
      </c>
      <c r="J91" s="52" t="s">
        <v>148</v>
      </c>
      <c r="R91" s="52" t="s">
        <v>126</v>
      </c>
      <c r="S91" s="51">
        <v>40087</v>
      </c>
      <c r="T91" s="51">
        <v>46660</v>
      </c>
      <c r="U91" s="52" t="s">
        <v>149</v>
      </c>
      <c r="V91" s="52" t="s">
        <v>5338</v>
      </c>
      <c r="W91" s="52" t="s">
        <v>150</v>
      </c>
      <c r="X91" s="52" t="s">
        <v>5339</v>
      </c>
      <c r="Z91" s="52" t="s">
        <v>151</v>
      </c>
      <c r="AA91" s="52" t="s">
        <v>152</v>
      </c>
    </row>
    <row r="92" spans="1:27" s="52" customFormat="1">
      <c r="A92" s="50">
        <v>2610300440</v>
      </c>
      <c r="B92" s="52" t="s">
        <v>120</v>
      </c>
      <c r="D92" s="52" t="s">
        <v>5576</v>
      </c>
      <c r="E92" s="52" t="s">
        <v>3158</v>
      </c>
      <c r="F92" s="52" t="s">
        <v>520</v>
      </c>
      <c r="G92" s="52" t="s">
        <v>5577</v>
      </c>
      <c r="I92" s="52" t="s">
        <v>5578</v>
      </c>
      <c r="J92" s="52" t="s">
        <v>5578</v>
      </c>
      <c r="R92" s="52" t="s">
        <v>126</v>
      </c>
      <c r="S92" s="51">
        <v>44136</v>
      </c>
      <c r="T92" s="51">
        <v>46326</v>
      </c>
      <c r="U92" s="52" t="s">
        <v>3162</v>
      </c>
      <c r="V92" s="52" t="s">
        <v>3158</v>
      </c>
      <c r="W92" s="52" t="s">
        <v>520</v>
      </c>
      <c r="X92" s="52" t="s">
        <v>3159</v>
      </c>
      <c r="Z92" s="52" t="s">
        <v>3160</v>
      </c>
      <c r="AA92" s="52" t="s">
        <v>3163</v>
      </c>
    </row>
    <row r="93" spans="1:27" s="52" customFormat="1">
      <c r="A93" s="50">
        <v>2610300507</v>
      </c>
      <c r="B93" s="52" t="s">
        <v>120</v>
      </c>
      <c r="D93" s="52" t="s">
        <v>2942</v>
      </c>
      <c r="E93" s="52" t="s">
        <v>2943</v>
      </c>
      <c r="F93" s="52" t="s">
        <v>520</v>
      </c>
      <c r="G93" s="52" t="s">
        <v>2944</v>
      </c>
      <c r="H93" s="52" t="s">
        <v>2945</v>
      </c>
      <c r="I93" s="52" t="s">
        <v>2946</v>
      </c>
      <c r="J93" s="52" t="s">
        <v>2947</v>
      </c>
      <c r="R93" s="52" t="s">
        <v>126</v>
      </c>
      <c r="S93" s="51">
        <v>40756</v>
      </c>
      <c r="T93" s="51">
        <v>47330</v>
      </c>
      <c r="U93" s="52" t="s">
        <v>2948</v>
      </c>
      <c r="V93" s="52" t="s">
        <v>2943</v>
      </c>
      <c r="W93" s="52" t="s">
        <v>520</v>
      </c>
      <c r="X93" s="52" t="s">
        <v>2949</v>
      </c>
      <c r="Z93" s="52" t="s">
        <v>5579</v>
      </c>
      <c r="AA93" s="52" t="s">
        <v>2950</v>
      </c>
    </row>
    <row r="94" spans="1:27" s="52" customFormat="1">
      <c r="A94" s="50">
        <v>2610300556</v>
      </c>
      <c r="B94" s="52" t="s">
        <v>120</v>
      </c>
      <c r="D94" s="52" t="s">
        <v>2951</v>
      </c>
      <c r="E94" s="52" t="s">
        <v>2916</v>
      </c>
      <c r="F94" s="52" t="s">
        <v>520</v>
      </c>
      <c r="G94" s="52" t="s">
        <v>2952</v>
      </c>
      <c r="H94" s="52" t="s">
        <v>2953</v>
      </c>
      <c r="I94" s="52" t="s">
        <v>2954</v>
      </c>
      <c r="J94" s="52" t="s">
        <v>2955</v>
      </c>
      <c r="R94" s="52" t="s">
        <v>126</v>
      </c>
      <c r="S94" s="51">
        <v>40854</v>
      </c>
      <c r="T94" s="51">
        <v>45236</v>
      </c>
      <c r="U94" s="52" t="s">
        <v>2956</v>
      </c>
      <c r="V94" s="52" t="s">
        <v>2916</v>
      </c>
      <c r="W94" s="52" t="s">
        <v>520</v>
      </c>
      <c r="X94" s="52" t="s">
        <v>2952</v>
      </c>
      <c r="Y94" s="52" t="s">
        <v>2953</v>
      </c>
      <c r="Z94" s="52" t="s">
        <v>2954</v>
      </c>
      <c r="AA94" s="52" t="s">
        <v>2957</v>
      </c>
    </row>
    <row r="95" spans="1:27" s="52" customFormat="1">
      <c r="A95" s="50">
        <v>2610300564</v>
      </c>
      <c r="B95" s="52" t="s">
        <v>120</v>
      </c>
      <c r="D95" s="52" t="s">
        <v>2958</v>
      </c>
      <c r="E95" s="52" t="s">
        <v>5344</v>
      </c>
      <c r="F95" s="52" t="s">
        <v>520</v>
      </c>
      <c r="G95" s="52" t="s">
        <v>5580</v>
      </c>
      <c r="I95" s="52" t="s">
        <v>5581</v>
      </c>
      <c r="J95" s="52" t="s">
        <v>5582</v>
      </c>
      <c r="R95" s="52" t="s">
        <v>126</v>
      </c>
      <c r="S95" s="51">
        <v>40909</v>
      </c>
      <c r="T95" s="51">
        <v>45291</v>
      </c>
      <c r="U95" s="52" t="s">
        <v>225</v>
      </c>
      <c r="V95" s="52" t="s">
        <v>5344</v>
      </c>
      <c r="W95" s="52" t="s">
        <v>520</v>
      </c>
      <c r="X95" s="52" t="s">
        <v>5345</v>
      </c>
      <c r="Z95" s="52" t="s">
        <v>5346</v>
      </c>
      <c r="AA95" s="52" t="s">
        <v>5347</v>
      </c>
    </row>
    <row r="96" spans="1:27" s="52" customFormat="1">
      <c r="A96" s="50">
        <v>2610300572</v>
      </c>
      <c r="B96" s="52" t="s">
        <v>120</v>
      </c>
      <c r="D96" s="52" t="s">
        <v>2959</v>
      </c>
      <c r="E96" s="52" t="s">
        <v>2960</v>
      </c>
      <c r="F96" s="52" t="s">
        <v>520</v>
      </c>
      <c r="G96" s="52" t="s">
        <v>2961</v>
      </c>
      <c r="I96" s="52" t="s">
        <v>2962</v>
      </c>
      <c r="J96" s="52" t="s">
        <v>2962</v>
      </c>
      <c r="R96" s="52" t="s">
        <v>126</v>
      </c>
      <c r="S96" s="51">
        <v>40933</v>
      </c>
      <c r="T96" s="51">
        <v>45315</v>
      </c>
      <c r="U96" s="52" t="s">
        <v>2963</v>
      </c>
      <c r="V96" s="52" t="s">
        <v>2960</v>
      </c>
      <c r="W96" s="52" t="s">
        <v>520</v>
      </c>
      <c r="X96" s="52" t="s">
        <v>2961</v>
      </c>
      <c r="Z96" s="52" t="s">
        <v>2962</v>
      </c>
      <c r="AA96" s="52" t="s">
        <v>2964</v>
      </c>
    </row>
    <row r="97" spans="1:27" s="52" customFormat="1">
      <c r="A97" s="50">
        <v>2610300614</v>
      </c>
      <c r="B97" s="52" t="s">
        <v>120</v>
      </c>
      <c r="D97" s="52" t="s">
        <v>2965</v>
      </c>
      <c r="E97" s="52" t="s">
        <v>2966</v>
      </c>
      <c r="F97" s="52" t="s">
        <v>520</v>
      </c>
      <c r="G97" s="52" t="s">
        <v>2967</v>
      </c>
      <c r="H97" s="52" t="s">
        <v>2968</v>
      </c>
      <c r="I97" s="52" t="s">
        <v>2969</v>
      </c>
      <c r="J97" s="52" t="s">
        <v>2970</v>
      </c>
      <c r="R97" s="52" t="s">
        <v>126</v>
      </c>
      <c r="S97" s="51">
        <v>40996</v>
      </c>
      <c r="T97" s="51">
        <v>45378</v>
      </c>
      <c r="U97" s="52" t="s">
        <v>2971</v>
      </c>
      <c r="V97" s="52" t="s">
        <v>2966</v>
      </c>
      <c r="W97" s="52" t="s">
        <v>520</v>
      </c>
      <c r="X97" s="52" t="s">
        <v>2967</v>
      </c>
      <c r="Y97" s="52" t="s">
        <v>2968</v>
      </c>
      <c r="Z97" s="52" t="s">
        <v>2969</v>
      </c>
      <c r="AA97" s="52" t="s">
        <v>5583</v>
      </c>
    </row>
    <row r="98" spans="1:27" s="52" customFormat="1">
      <c r="A98" s="50">
        <v>2610381051</v>
      </c>
      <c r="B98" s="52" t="s">
        <v>120</v>
      </c>
      <c r="D98" s="52" t="s">
        <v>5064</v>
      </c>
      <c r="E98" s="52" t="s">
        <v>528</v>
      </c>
      <c r="F98" s="52" t="s">
        <v>322</v>
      </c>
      <c r="G98" s="52" t="s">
        <v>529</v>
      </c>
      <c r="I98" s="52" t="s">
        <v>526</v>
      </c>
      <c r="J98" s="52" t="s">
        <v>5065</v>
      </c>
      <c r="R98" s="52" t="s">
        <v>126</v>
      </c>
      <c r="S98" s="51">
        <v>41091</v>
      </c>
      <c r="T98" s="51">
        <v>45473</v>
      </c>
      <c r="U98" s="52" t="s">
        <v>527</v>
      </c>
      <c r="V98" s="52" t="s">
        <v>528</v>
      </c>
      <c r="W98" s="52" t="s">
        <v>322</v>
      </c>
      <c r="X98" s="52" t="s">
        <v>529</v>
      </c>
      <c r="Z98" s="52" t="s">
        <v>526</v>
      </c>
      <c r="AA98" s="52" t="s">
        <v>530</v>
      </c>
    </row>
    <row r="99" spans="1:27" s="52" customFormat="1">
      <c r="A99" s="50">
        <v>2610381119</v>
      </c>
      <c r="B99" s="52" t="s">
        <v>120</v>
      </c>
      <c r="D99" s="52" t="s">
        <v>2409</v>
      </c>
      <c r="E99" s="52" t="s">
        <v>2410</v>
      </c>
      <c r="F99" s="52" t="s">
        <v>404</v>
      </c>
      <c r="G99" s="52" t="s">
        <v>2411</v>
      </c>
      <c r="H99" s="52" t="s">
        <v>2412</v>
      </c>
      <c r="I99" s="52" t="s">
        <v>2413</v>
      </c>
      <c r="J99" s="52" t="s">
        <v>2414</v>
      </c>
      <c r="R99" s="52" t="s">
        <v>126</v>
      </c>
      <c r="S99" s="51">
        <v>41723</v>
      </c>
      <c r="T99" s="51">
        <v>46105</v>
      </c>
      <c r="U99" s="52" t="s">
        <v>2415</v>
      </c>
      <c r="V99" s="52" t="s">
        <v>2416</v>
      </c>
      <c r="W99" s="52" t="s">
        <v>2417</v>
      </c>
      <c r="X99" s="52" t="s">
        <v>2418</v>
      </c>
      <c r="Z99" s="52" t="s">
        <v>2419</v>
      </c>
      <c r="AA99" s="52" t="s">
        <v>2420</v>
      </c>
    </row>
    <row r="100" spans="1:27" s="52" customFormat="1">
      <c r="A100" s="50">
        <v>2610381184</v>
      </c>
      <c r="B100" s="52" t="s">
        <v>120</v>
      </c>
      <c r="D100" s="52" t="s">
        <v>2972</v>
      </c>
      <c r="E100" s="52" t="s">
        <v>5584</v>
      </c>
      <c r="F100" s="52" t="s">
        <v>520</v>
      </c>
      <c r="G100" s="52" t="s">
        <v>5585</v>
      </c>
      <c r="I100" s="52" t="s">
        <v>2973</v>
      </c>
      <c r="J100" s="52" t="s">
        <v>2974</v>
      </c>
      <c r="R100" s="52" t="s">
        <v>126</v>
      </c>
      <c r="S100" s="51">
        <v>42036</v>
      </c>
      <c r="T100" s="51">
        <v>46418</v>
      </c>
      <c r="U100" s="52" t="s">
        <v>2975</v>
      </c>
      <c r="V100" s="52" t="s">
        <v>2976</v>
      </c>
      <c r="W100" s="52" t="s">
        <v>123</v>
      </c>
      <c r="X100" s="52" t="s">
        <v>2977</v>
      </c>
      <c r="Z100" s="52" t="s">
        <v>2978</v>
      </c>
      <c r="AA100" s="52" t="s">
        <v>2979</v>
      </c>
    </row>
    <row r="101" spans="1:27" s="52" customFormat="1">
      <c r="A101" s="50">
        <v>2610381242</v>
      </c>
      <c r="B101" s="52" t="s">
        <v>120</v>
      </c>
      <c r="D101" s="52" t="s">
        <v>2980</v>
      </c>
      <c r="E101" s="52" t="s">
        <v>2981</v>
      </c>
      <c r="F101" s="52" t="s">
        <v>520</v>
      </c>
      <c r="G101" s="52" t="s">
        <v>2982</v>
      </c>
      <c r="H101" s="52" t="s">
        <v>2983</v>
      </c>
      <c r="I101" s="52" t="s">
        <v>2984</v>
      </c>
      <c r="J101" s="52" t="s">
        <v>2985</v>
      </c>
      <c r="R101" s="52" t="s">
        <v>126</v>
      </c>
      <c r="S101" s="51">
        <v>42156</v>
      </c>
      <c r="T101" s="51">
        <v>46538</v>
      </c>
      <c r="U101" s="52" t="s">
        <v>2980</v>
      </c>
      <c r="V101" s="52" t="s">
        <v>2981</v>
      </c>
      <c r="W101" s="52" t="s">
        <v>520</v>
      </c>
      <c r="X101" s="52" t="s">
        <v>2982</v>
      </c>
      <c r="Y101" s="52" t="s">
        <v>2983</v>
      </c>
      <c r="Z101" s="52" t="s">
        <v>2984</v>
      </c>
      <c r="AA101" s="52" t="s">
        <v>2986</v>
      </c>
    </row>
    <row r="102" spans="1:27" s="52" customFormat="1">
      <c r="A102" s="50">
        <v>2610381267</v>
      </c>
      <c r="B102" s="52" t="s">
        <v>120</v>
      </c>
      <c r="D102" s="52" t="s">
        <v>2987</v>
      </c>
      <c r="E102" s="52" t="s">
        <v>2988</v>
      </c>
      <c r="F102" s="52" t="s">
        <v>520</v>
      </c>
      <c r="G102" s="52" t="s">
        <v>2989</v>
      </c>
      <c r="H102" s="52" t="s">
        <v>2990</v>
      </c>
      <c r="I102" s="52" t="s">
        <v>2991</v>
      </c>
      <c r="J102" s="52" t="s">
        <v>2992</v>
      </c>
      <c r="R102" s="52" t="s">
        <v>126</v>
      </c>
      <c r="S102" s="51">
        <v>42217</v>
      </c>
      <c r="T102" s="51">
        <v>46599</v>
      </c>
      <c r="U102" s="52" t="s">
        <v>2993</v>
      </c>
      <c r="V102" s="52" t="s">
        <v>2988</v>
      </c>
      <c r="W102" s="52" t="s">
        <v>520</v>
      </c>
      <c r="X102" s="52" t="s">
        <v>2994</v>
      </c>
      <c r="Y102" s="52" t="s">
        <v>2995</v>
      </c>
      <c r="Z102" s="52" t="s">
        <v>2991</v>
      </c>
      <c r="AA102" s="52" t="s">
        <v>2996</v>
      </c>
    </row>
    <row r="103" spans="1:27" s="52" customFormat="1">
      <c r="A103" s="50">
        <v>2610381291</v>
      </c>
      <c r="B103" s="52" t="s">
        <v>120</v>
      </c>
      <c r="D103" s="52" t="s">
        <v>2384</v>
      </c>
      <c r="E103" s="52" t="s">
        <v>2385</v>
      </c>
      <c r="F103" s="52" t="s">
        <v>1403</v>
      </c>
      <c r="G103" s="52" t="s">
        <v>2388</v>
      </c>
      <c r="I103" s="52" t="s">
        <v>2387</v>
      </c>
      <c r="J103" s="52" t="s">
        <v>2387</v>
      </c>
      <c r="R103" s="52" t="s">
        <v>126</v>
      </c>
      <c r="S103" s="51">
        <v>44531</v>
      </c>
      <c r="T103" s="51">
        <v>46721</v>
      </c>
      <c r="U103" s="52" t="s">
        <v>2384</v>
      </c>
      <c r="V103" s="52" t="s">
        <v>2385</v>
      </c>
      <c r="W103" s="52" t="s">
        <v>1403</v>
      </c>
      <c r="X103" s="52" t="s">
        <v>2388</v>
      </c>
      <c r="Z103" s="52" t="s">
        <v>2387</v>
      </c>
      <c r="AA103" s="52" t="s">
        <v>2389</v>
      </c>
    </row>
    <row r="104" spans="1:27" s="52" customFormat="1">
      <c r="A104" s="50">
        <v>2610381333</v>
      </c>
      <c r="B104" s="52" t="s">
        <v>120</v>
      </c>
      <c r="D104" s="52" t="s">
        <v>2998</v>
      </c>
      <c r="E104" s="52" t="s">
        <v>2999</v>
      </c>
      <c r="F104" s="52" t="s">
        <v>520</v>
      </c>
      <c r="G104" s="52" t="s">
        <v>3000</v>
      </c>
      <c r="I104" s="52" t="s">
        <v>3001</v>
      </c>
      <c r="J104" s="52" t="s">
        <v>3002</v>
      </c>
      <c r="R104" s="52" t="s">
        <v>126</v>
      </c>
      <c r="S104" s="51">
        <v>42319</v>
      </c>
      <c r="T104" s="51">
        <v>46701</v>
      </c>
      <c r="U104" s="52" t="s">
        <v>3003</v>
      </c>
      <c r="V104" s="52" t="s">
        <v>3004</v>
      </c>
      <c r="W104" s="52" t="s">
        <v>139</v>
      </c>
      <c r="X104" s="52" t="s">
        <v>3005</v>
      </c>
      <c r="Z104" s="52" t="s">
        <v>3006</v>
      </c>
      <c r="AA104" s="52" t="s">
        <v>3007</v>
      </c>
    </row>
    <row r="105" spans="1:27" s="52" customFormat="1">
      <c r="A105" s="50">
        <v>2610381341</v>
      </c>
      <c r="B105" s="52" t="s">
        <v>120</v>
      </c>
      <c r="D105" s="52" t="s">
        <v>3008</v>
      </c>
      <c r="E105" s="52" t="s">
        <v>2997</v>
      </c>
      <c r="F105" s="52" t="s">
        <v>520</v>
      </c>
      <c r="G105" s="52" t="s">
        <v>3009</v>
      </c>
      <c r="I105" s="52" t="s">
        <v>3010</v>
      </c>
      <c r="J105" s="52" t="s">
        <v>3011</v>
      </c>
      <c r="R105" s="52" t="s">
        <v>126</v>
      </c>
      <c r="S105" s="51">
        <v>42370</v>
      </c>
      <c r="T105" s="51">
        <v>46752</v>
      </c>
      <c r="U105" s="52" t="s">
        <v>3012</v>
      </c>
      <c r="V105" s="52" t="s">
        <v>1666</v>
      </c>
      <c r="W105" s="52" t="s">
        <v>520</v>
      </c>
      <c r="X105" s="52" t="s">
        <v>3013</v>
      </c>
      <c r="Y105" s="52" t="s">
        <v>3014</v>
      </c>
      <c r="Z105" s="52" t="s">
        <v>3015</v>
      </c>
      <c r="AA105" s="52" t="s">
        <v>3016</v>
      </c>
    </row>
    <row r="106" spans="1:27" s="52" customFormat="1">
      <c r="A106" s="50">
        <v>2610381416</v>
      </c>
      <c r="B106" s="52" t="s">
        <v>120</v>
      </c>
      <c r="D106" s="52" t="s">
        <v>5586</v>
      </c>
      <c r="E106" s="52" t="s">
        <v>3206</v>
      </c>
      <c r="F106" s="52" t="s">
        <v>520</v>
      </c>
      <c r="G106" s="52" t="s">
        <v>5587</v>
      </c>
      <c r="I106" s="52" t="s">
        <v>5588</v>
      </c>
      <c r="J106" s="52" t="s">
        <v>5589</v>
      </c>
      <c r="R106" s="52" t="s">
        <v>126</v>
      </c>
      <c r="S106" s="51">
        <v>44805</v>
      </c>
      <c r="T106" s="51">
        <v>46996</v>
      </c>
      <c r="U106" s="52" t="s">
        <v>3210</v>
      </c>
      <c r="V106" s="52" t="s">
        <v>3211</v>
      </c>
      <c r="W106" s="52" t="s">
        <v>3212</v>
      </c>
      <c r="X106" s="52" t="s">
        <v>3213</v>
      </c>
      <c r="Z106" s="52" t="s">
        <v>5590</v>
      </c>
      <c r="AA106" s="52" t="s">
        <v>3214</v>
      </c>
    </row>
    <row r="107" spans="1:27" s="52" customFormat="1">
      <c r="A107" s="50">
        <v>2610381465</v>
      </c>
      <c r="B107" s="52" t="s">
        <v>120</v>
      </c>
      <c r="D107" s="52" t="s">
        <v>3017</v>
      </c>
      <c r="E107" s="52" t="s">
        <v>3018</v>
      </c>
      <c r="F107" s="52" t="s">
        <v>520</v>
      </c>
      <c r="G107" s="52" t="s">
        <v>3019</v>
      </c>
      <c r="H107" s="52" t="s">
        <v>3020</v>
      </c>
      <c r="I107" s="52" t="s">
        <v>3021</v>
      </c>
      <c r="J107" s="52" t="s">
        <v>3022</v>
      </c>
      <c r="R107" s="52" t="s">
        <v>126</v>
      </c>
      <c r="S107" s="51">
        <v>42826</v>
      </c>
      <c r="T107" s="51">
        <v>47208</v>
      </c>
      <c r="U107" s="52" t="s">
        <v>3023</v>
      </c>
      <c r="V107" s="52" t="s">
        <v>3024</v>
      </c>
      <c r="W107" s="52" t="s">
        <v>3025</v>
      </c>
      <c r="X107" s="52" t="s">
        <v>3026</v>
      </c>
      <c r="Z107" s="52" t="s">
        <v>3027</v>
      </c>
      <c r="AA107" s="52" t="s">
        <v>3028</v>
      </c>
    </row>
    <row r="108" spans="1:27" s="52" customFormat="1">
      <c r="A108" s="50">
        <v>2610381531</v>
      </c>
      <c r="B108" s="52" t="s">
        <v>120</v>
      </c>
      <c r="D108" s="52" t="s">
        <v>3029</v>
      </c>
      <c r="E108" s="52" t="s">
        <v>5591</v>
      </c>
      <c r="F108" s="52" t="s">
        <v>1403</v>
      </c>
      <c r="G108" s="52" t="s">
        <v>5592</v>
      </c>
      <c r="H108" s="52" t="s">
        <v>5593</v>
      </c>
      <c r="I108" s="52" t="s">
        <v>5594</v>
      </c>
      <c r="J108" s="52" t="s">
        <v>5595</v>
      </c>
      <c r="R108" s="52" t="s">
        <v>126</v>
      </c>
      <c r="S108" s="51">
        <v>43221</v>
      </c>
      <c r="T108" s="51">
        <v>45412</v>
      </c>
      <c r="U108" s="52" t="s">
        <v>2701</v>
      </c>
      <c r="V108" s="52" t="s">
        <v>2702</v>
      </c>
      <c r="W108" s="52" t="s">
        <v>520</v>
      </c>
      <c r="X108" s="52" t="s">
        <v>2703</v>
      </c>
      <c r="Z108" s="52" t="s">
        <v>2704</v>
      </c>
      <c r="AA108" s="52" t="s">
        <v>2705</v>
      </c>
    </row>
    <row r="109" spans="1:27" s="52" customFormat="1">
      <c r="A109" s="50">
        <v>2610381564</v>
      </c>
      <c r="B109" s="52" t="s">
        <v>120</v>
      </c>
      <c r="D109" s="52" t="s">
        <v>3030</v>
      </c>
      <c r="E109" s="52" t="s">
        <v>3031</v>
      </c>
      <c r="F109" s="52" t="s">
        <v>520</v>
      </c>
      <c r="G109" s="52" t="s">
        <v>3032</v>
      </c>
      <c r="H109" s="52" t="s">
        <v>3033</v>
      </c>
      <c r="I109" s="52" t="s">
        <v>3034</v>
      </c>
      <c r="J109" s="52" t="s">
        <v>3035</v>
      </c>
      <c r="R109" s="52" t="s">
        <v>126</v>
      </c>
      <c r="S109" s="51">
        <v>43374</v>
      </c>
      <c r="T109" s="52">
        <v>45565</v>
      </c>
      <c r="U109" s="52" t="s">
        <v>917</v>
      </c>
      <c r="V109" s="52" t="s">
        <v>918</v>
      </c>
      <c r="W109" s="52" t="s">
        <v>919</v>
      </c>
      <c r="X109" s="52" t="s">
        <v>920</v>
      </c>
      <c r="Z109" s="52" t="s">
        <v>921</v>
      </c>
      <c r="AA109" s="52" t="s">
        <v>5596</v>
      </c>
    </row>
    <row r="110" spans="1:27" s="52" customFormat="1">
      <c r="A110" s="50">
        <v>2610381580</v>
      </c>
      <c r="B110" s="52" t="s">
        <v>120</v>
      </c>
      <c r="D110" s="52" t="s">
        <v>3036</v>
      </c>
      <c r="E110" s="52" t="s">
        <v>3037</v>
      </c>
      <c r="F110" s="52" t="s">
        <v>520</v>
      </c>
      <c r="G110" s="52" t="s">
        <v>3038</v>
      </c>
      <c r="H110" s="52" t="s">
        <v>3039</v>
      </c>
      <c r="I110" s="52" t="s">
        <v>3040</v>
      </c>
      <c r="J110" s="52" t="s">
        <v>3041</v>
      </c>
      <c r="R110" s="52" t="s">
        <v>126</v>
      </c>
      <c r="S110" s="51">
        <v>43405</v>
      </c>
      <c r="T110" s="52">
        <v>45596</v>
      </c>
      <c r="U110" s="52" t="s">
        <v>504</v>
      </c>
      <c r="V110" s="52" t="s">
        <v>2702</v>
      </c>
      <c r="W110" s="52" t="s">
        <v>520</v>
      </c>
      <c r="X110" s="52" t="s">
        <v>5365</v>
      </c>
      <c r="Y110" s="52" t="s">
        <v>5366</v>
      </c>
      <c r="Z110" s="52" t="s">
        <v>5367</v>
      </c>
      <c r="AA110" s="52" t="s">
        <v>505</v>
      </c>
    </row>
    <row r="111" spans="1:27" s="52" customFormat="1">
      <c r="A111" s="50">
        <v>2610381648</v>
      </c>
      <c r="B111" s="52" t="s">
        <v>120</v>
      </c>
      <c r="D111" s="52" t="s">
        <v>3042</v>
      </c>
      <c r="E111" s="52" t="s">
        <v>3043</v>
      </c>
      <c r="F111" s="52" t="s">
        <v>520</v>
      </c>
      <c r="G111" s="52" t="s">
        <v>3044</v>
      </c>
      <c r="I111" s="52" t="s">
        <v>3045</v>
      </c>
      <c r="J111" s="52" t="s">
        <v>3046</v>
      </c>
      <c r="R111" s="52" t="s">
        <v>126</v>
      </c>
      <c r="S111" s="51">
        <v>43617</v>
      </c>
      <c r="T111" s="51">
        <v>45808</v>
      </c>
      <c r="U111" s="52" t="s">
        <v>3047</v>
      </c>
      <c r="V111" s="52" t="s">
        <v>3043</v>
      </c>
      <c r="W111" s="52" t="s">
        <v>520</v>
      </c>
      <c r="X111" s="52" t="s">
        <v>3044</v>
      </c>
      <c r="Z111" s="52" t="s">
        <v>3045</v>
      </c>
      <c r="AA111" s="52" t="s">
        <v>3048</v>
      </c>
    </row>
    <row r="112" spans="1:27" s="52" customFormat="1">
      <c r="A112" s="50">
        <v>2610381689</v>
      </c>
      <c r="B112" s="52" t="s">
        <v>120</v>
      </c>
      <c r="D112" s="52" t="s">
        <v>3049</v>
      </c>
      <c r="E112" s="52" t="s">
        <v>3050</v>
      </c>
      <c r="F112" s="52" t="s">
        <v>520</v>
      </c>
      <c r="G112" s="52" t="s">
        <v>3051</v>
      </c>
      <c r="I112" s="52" t="s">
        <v>3052</v>
      </c>
      <c r="J112" s="52" t="s">
        <v>3053</v>
      </c>
      <c r="R112" s="52" t="s">
        <v>126</v>
      </c>
      <c r="S112" s="51">
        <v>43739</v>
      </c>
      <c r="T112" s="51">
        <v>45930</v>
      </c>
      <c r="U112" s="52" t="s">
        <v>3054</v>
      </c>
      <c r="V112" s="52" t="s">
        <v>3055</v>
      </c>
      <c r="W112" s="52" t="s">
        <v>3056</v>
      </c>
      <c r="X112" s="52" t="s">
        <v>3057</v>
      </c>
      <c r="Z112" s="52" t="s">
        <v>3058</v>
      </c>
      <c r="AA112" s="52" t="s">
        <v>3059</v>
      </c>
    </row>
    <row r="113" spans="1:27" s="52" customFormat="1">
      <c r="A113" s="50">
        <v>2610381697</v>
      </c>
      <c r="B113" s="52" t="s">
        <v>120</v>
      </c>
      <c r="D113" s="52" t="s">
        <v>3060</v>
      </c>
      <c r="E113" s="52" t="s">
        <v>2988</v>
      </c>
      <c r="F113" s="52" t="s">
        <v>520</v>
      </c>
      <c r="G113" s="52" t="s">
        <v>3061</v>
      </c>
      <c r="H113" s="52" t="s">
        <v>3062</v>
      </c>
      <c r="I113" s="52" t="s">
        <v>3063</v>
      </c>
      <c r="J113" s="52" t="s">
        <v>3064</v>
      </c>
      <c r="R113" s="52" t="s">
        <v>126</v>
      </c>
      <c r="S113" s="51">
        <v>43862</v>
      </c>
      <c r="T113" s="51">
        <v>46053</v>
      </c>
      <c r="U113" s="52" t="s">
        <v>3065</v>
      </c>
      <c r="V113" s="52" t="s">
        <v>2988</v>
      </c>
      <c r="W113" s="52" t="s">
        <v>520</v>
      </c>
      <c r="X113" s="52" t="s">
        <v>3066</v>
      </c>
      <c r="Y113" s="52" t="s">
        <v>3067</v>
      </c>
      <c r="Z113" s="52" t="s">
        <v>3063</v>
      </c>
      <c r="AA113" s="52" t="s">
        <v>3068</v>
      </c>
    </row>
    <row r="114" spans="1:27" s="52" customFormat="1">
      <c r="A114" s="50">
        <v>2610381705</v>
      </c>
      <c r="B114" s="52" t="s">
        <v>120</v>
      </c>
      <c r="D114" s="52" t="s">
        <v>5597</v>
      </c>
      <c r="E114" s="52" t="s">
        <v>5598</v>
      </c>
      <c r="F114" s="52" t="s">
        <v>520</v>
      </c>
      <c r="G114" s="52" t="s">
        <v>5599</v>
      </c>
      <c r="I114" s="52" t="s">
        <v>5600</v>
      </c>
      <c r="J114" s="52" t="s">
        <v>5601</v>
      </c>
      <c r="R114" s="52" t="s">
        <v>126</v>
      </c>
      <c r="S114" s="51">
        <v>44243</v>
      </c>
      <c r="T114" s="51">
        <v>46433</v>
      </c>
      <c r="U114" s="52" t="s">
        <v>5602</v>
      </c>
      <c r="V114" s="52" t="s">
        <v>5598</v>
      </c>
      <c r="W114" s="52" t="s">
        <v>520</v>
      </c>
      <c r="X114" s="52" t="s">
        <v>5599</v>
      </c>
      <c r="Z114" s="52" t="s">
        <v>5600</v>
      </c>
      <c r="AA114" s="52" t="s">
        <v>5603</v>
      </c>
    </row>
    <row r="115" spans="1:27" s="52" customFormat="1">
      <c r="A115" s="50">
        <v>2610381721</v>
      </c>
      <c r="B115" s="52" t="s">
        <v>120</v>
      </c>
      <c r="D115" s="52" t="s">
        <v>5604</v>
      </c>
      <c r="E115" s="52" t="s">
        <v>5605</v>
      </c>
      <c r="F115" s="52" t="s">
        <v>520</v>
      </c>
      <c r="G115" s="52" t="s">
        <v>5606</v>
      </c>
      <c r="I115" s="52" t="s">
        <v>5607</v>
      </c>
      <c r="J115" s="52" t="s">
        <v>5608</v>
      </c>
      <c r="R115" s="52" t="s">
        <v>126</v>
      </c>
      <c r="S115" s="51">
        <v>44256</v>
      </c>
      <c r="T115" s="51">
        <v>46446</v>
      </c>
      <c r="U115" s="52" t="s">
        <v>5609</v>
      </c>
      <c r="V115" s="52" t="s">
        <v>5605</v>
      </c>
      <c r="W115" s="52" t="s">
        <v>520</v>
      </c>
      <c r="X115" s="52" t="s">
        <v>5606</v>
      </c>
      <c r="Z115" s="52" t="s">
        <v>5607</v>
      </c>
      <c r="AA115" s="52" t="s">
        <v>5610</v>
      </c>
    </row>
    <row r="116" spans="1:27" s="52" customFormat="1">
      <c r="A116" s="50">
        <v>2610381739</v>
      </c>
      <c r="B116" s="52" t="s">
        <v>120</v>
      </c>
      <c r="D116" s="52" t="s">
        <v>2932</v>
      </c>
      <c r="E116" s="52" t="s">
        <v>1666</v>
      </c>
      <c r="F116" s="52" t="s">
        <v>520</v>
      </c>
      <c r="G116" s="52" t="s">
        <v>5611</v>
      </c>
      <c r="H116" s="52" t="s">
        <v>2933</v>
      </c>
      <c r="I116" s="52" t="s">
        <v>2934</v>
      </c>
      <c r="J116" s="52" t="s">
        <v>2935</v>
      </c>
      <c r="R116" s="52" t="s">
        <v>126</v>
      </c>
      <c r="S116" s="51">
        <v>44287</v>
      </c>
      <c r="T116" s="51">
        <v>46477</v>
      </c>
      <c r="U116" s="52" t="s">
        <v>5612</v>
      </c>
      <c r="V116" s="52" t="s">
        <v>4119</v>
      </c>
      <c r="W116" s="52" t="s">
        <v>520</v>
      </c>
      <c r="X116" s="52" t="s">
        <v>4120</v>
      </c>
      <c r="Z116" s="52" t="s">
        <v>4121</v>
      </c>
      <c r="AA116" s="52" t="s">
        <v>1667</v>
      </c>
    </row>
    <row r="117" spans="1:27" s="52" customFormat="1">
      <c r="A117" s="50">
        <v>2610381747</v>
      </c>
      <c r="B117" s="52" t="s">
        <v>120</v>
      </c>
      <c r="D117" s="52" t="s">
        <v>5613</v>
      </c>
      <c r="E117" s="52" t="s">
        <v>1174</v>
      </c>
      <c r="F117" s="52" t="s">
        <v>376</v>
      </c>
      <c r="G117" s="52" t="s">
        <v>5614</v>
      </c>
      <c r="H117" s="52" t="s">
        <v>5615</v>
      </c>
      <c r="I117" s="52" t="s">
        <v>5616</v>
      </c>
      <c r="J117" s="52" t="s">
        <v>5617</v>
      </c>
      <c r="R117" s="52" t="s">
        <v>126</v>
      </c>
      <c r="S117" s="51">
        <v>44287</v>
      </c>
      <c r="T117" s="51">
        <v>46477</v>
      </c>
      <c r="U117" s="52" t="s">
        <v>5618</v>
      </c>
      <c r="V117" s="52" t="s">
        <v>1174</v>
      </c>
      <c r="W117" s="52" t="s">
        <v>376</v>
      </c>
      <c r="X117" s="52" t="s">
        <v>5619</v>
      </c>
      <c r="Z117" s="52" t="s">
        <v>5616</v>
      </c>
      <c r="AA117" s="52" t="s">
        <v>5620</v>
      </c>
    </row>
    <row r="118" spans="1:27" s="52" customFormat="1">
      <c r="A118" s="50">
        <v>2610381804</v>
      </c>
      <c r="B118" s="52" t="s">
        <v>120</v>
      </c>
      <c r="D118" s="52" t="s">
        <v>5621</v>
      </c>
      <c r="E118" s="52" t="s">
        <v>5622</v>
      </c>
      <c r="F118" s="52" t="s">
        <v>520</v>
      </c>
      <c r="G118" s="52" t="s">
        <v>5623</v>
      </c>
      <c r="I118" s="52" t="s">
        <v>5624</v>
      </c>
      <c r="J118" s="52" t="s">
        <v>5625</v>
      </c>
      <c r="R118" s="52" t="s">
        <v>126</v>
      </c>
      <c r="S118" s="51">
        <v>44652</v>
      </c>
      <c r="T118" s="51">
        <v>46843</v>
      </c>
      <c r="U118" s="52" t="s">
        <v>917</v>
      </c>
      <c r="V118" s="52" t="s">
        <v>918</v>
      </c>
      <c r="W118" s="52" t="s">
        <v>919</v>
      </c>
      <c r="X118" s="52" t="s">
        <v>920</v>
      </c>
      <c r="Z118" s="52" t="s">
        <v>4211</v>
      </c>
      <c r="AA118" s="52" t="s">
        <v>5596</v>
      </c>
    </row>
    <row r="119" spans="1:27" s="52" customFormat="1">
      <c r="A119" s="50">
        <v>2610381846</v>
      </c>
      <c r="B119" s="52" t="s">
        <v>120</v>
      </c>
      <c r="D119" s="52" t="s">
        <v>5626</v>
      </c>
      <c r="E119" s="52" t="s">
        <v>3282</v>
      </c>
      <c r="F119" s="52" t="s">
        <v>520</v>
      </c>
      <c r="G119" s="52" t="s">
        <v>5627</v>
      </c>
      <c r="I119" s="52" t="s">
        <v>5628</v>
      </c>
      <c r="J119" s="52" t="s">
        <v>5629</v>
      </c>
      <c r="R119" s="52" t="s">
        <v>126</v>
      </c>
      <c r="S119" s="51">
        <v>44672</v>
      </c>
      <c r="T119" s="51">
        <v>46863</v>
      </c>
      <c r="U119" s="52" t="s">
        <v>5630</v>
      </c>
      <c r="V119" s="52" t="s">
        <v>5631</v>
      </c>
      <c r="W119" s="52" t="s">
        <v>5632</v>
      </c>
      <c r="X119" s="52" t="s">
        <v>5633</v>
      </c>
      <c r="Z119" s="52" t="s">
        <v>5634</v>
      </c>
      <c r="AA119" s="52" t="s">
        <v>5635</v>
      </c>
    </row>
    <row r="120" spans="1:27" s="52" customFormat="1">
      <c r="A120" s="50">
        <v>2610381853</v>
      </c>
      <c r="B120" s="52" t="s">
        <v>120</v>
      </c>
      <c r="D120" s="52" t="s">
        <v>5636</v>
      </c>
      <c r="E120" s="52" t="s">
        <v>2383</v>
      </c>
      <c r="F120" s="52" t="s">
        <v>520</v>
      </c>
      <c r="G120" s="52" t="s">
        <v>5637</v>
      </c>
      <c r="I120" s="52" t="s">
        <v>5638</v>
      </c>
      <c r="J120" s="52" t="s">
        <v>5639</v>
      </c>
      <c r="R120" s="52" t="s">
        <v>126</v>
      </c>
      <c r="S120" s="51">
        <v>44805</v>
      </c>
      <c r="T120" s="51">
        <v>46996</v>
      </c>
      <c r="U120" s="52" t="s">
        <v>5640</v>
      </c>
      <c r="V120" s="52" t="s">
        <v>2383</v>
      </c>
      <c r="W120" s="52" t="s">
        <v>520</v>
      </c>
      <c r="X120" s="52" t="s">
        <v>5641</v>
      </c>
      <c r="Z120" s="52" t="s">
        <v>5638</v>
      </c>
      <c r="AA120" s="52" t="s">
        <v>5642</v>
      </c>
    </row>
    <row r="121" spans="1:27" s="52" customFormat="1">
      <c r="A121" s="50">
        <v>2610381879</v>
      </c>
      <c r="B121" s="52" t="s">
        <v>120</v>
      </c>
      <c r="D121" s="52" t="s">
        <v>5643</v>
      </c>
      <c r="E121" s="52" t="s">
        <v>5644</v>
      </c>
      <c r="F121" s="52" t="s">
        <v>520</v>
      </c>
      <c r="G121" s="52" t="s">
        <v>5645</v>
      </c>
      <c r="H121" s="52" t="s">
        <v>5646</v>
      </c>
      <c r="I121" s="52" t="s">
        <v>5647</v>
      </c>
      <c r="J121" s="52" t="s">
        <v>5648</v>
      </c>
      <c r="R121" s="52" t="s">
        <v>126</v>
      </c>
      <c r="S121" s="51">
        <v>45017</v>
      </c>
      <c r="T121" s="51">
        <v>47208</v>
      </c>
      <c r="U121" s="52" t="s">
        <v>5649</v>
      </c>
      <c r="V121" s="52" t="s">
        <v>5650</v>
      </c>
      <c r="W121" s="52" t="s">
        <v>919</v>
      </c>
      <c r="X121" s="52" t="s">
        <v>5651</v>
      </c>
      <c r="Z121" s="52" t="s">
        <v>5647</v>
      </c>
      <c r="AA121" s="52" t="s">
        <v>5652</v>
      </c>
    </row>
    <row r="122" spans="1:27" s="52" customFormat="1">
      <c r="A122" s="50">
        <v>2610381903</v>
      </c>
      <c r="B122" s="52" t="s">
        <v>120</v>
      </c>
      <c r="D122" s="52" t="s">
        <v>5653</v>
      </c>
      <c r="E122" s="52" t="s">
        <v>5654</v>
      </c>
      <c r="F122" s="52" t="s">
        <v>520</v>
      </c>
      <c r="G122" s="52" t="s">
        <v>5655</v>
      </c>
      <c r="I122" s="52" t="s">
        <v>5656</v>
      </c>
      <c r="J122" s="52" t="s">
        <v>5657</v>
      </c>
      <c r="R122" s="52" t="s">
        <v>126</v>
      </c>
      <c r="S122" s="51">
        <v>45108</v>
      </c>
      <c r="T122" s="51">
        <v>47299</v>
      </c>
      <c r="U122" s="52" t="s">
        <v>5658</v>
      </c>
      <c r="V122" s="52" t="s">
        <v>5659</v>
      </c>
      <c r="W122" s="52" t="s">
        <v>1403</v>
      </c>
      <c r="X122" s="52" t="s">
        <v>5660</v>
      </c>
      <c r="Y122" s="52" t="s">
        <v>5661</v>
      </c>
      <c r="Z122" s="52" t="s">
        <v>5662</v>
      </c>
      <c r="AA122" s="52" t="s">
        <v>5663</v>
      </c>
    </row>
    <row r="123" spans="1:27" s="52" customFormat="1">
      <c r="A123" s="50">
        <v>2610400018</v>
      </c>
      <c r="B123" s="52" t="s">
        <v>120</v>
      </c>
      <c r="D123" s="52" t="s">
        <v>819</v>
      </c>
      <c r="E123" s="52" t="s">
        <v>820</v>
      </c>
      <c r="F123" s="52" t="s">
        <v>227</v>
      </c>
      <c r="G123" s="52" t="s">
        <v>821</v>
      </c>
      <c r="I123" s="52" t="s">
        <v>822</v>
      </c>
      <c r="J123" s="52" t="s">
        <v>823</v>
      </c>
      <c r="R123" s="52" t="s">
        <v>126</v>
      </c>
      <c r="S123" s="51">
        <v>38991</v>
      </c>
      <c r="T123" s="52">
        <v>45565</v>
      </c>
      <c r="U123" s="52" t="s">
        <v>225</v>
      </c>
      <c r="V123" s="52" t="s">
        <v>5344</v>
      </c>
      <c r="W123" s="52" t="s">
        <v>520</v>
      </c>
      <c r="X123" s="52" t="s">
        <v>5345</v>
      </c>
      <c r="Z123" s="52" t="s">
        <v>5346</v>
      </c>
      <c r="AA123" s="52" t="s">
        <v>5347</v>
      </c>
    </row>
    <row r="124" spans="1:27" s="52" customFormat="1">
      <c r="A124" s="50">
        <v>2610400026</v>
      </c>
      <c r="B124" s="52" t="s">
        <v>120</v>
      </c>
      <c r="D124" s="52" t="s">
        <v>824</v>
      </c>
      <c r="E124" s="52" t="s">
        <v>825</v>
      </c>
      <c r="F124" s="52" t="s">
        <v>227</v>
      </c>
      <c r="G124" s="52" t="s">
        <v>826</v>
      </c>
      <c r="H124" s="52" t="s">
        <v>827</v>
      </c>
      <c r="I124" s="52" t="s">
        <v>828</v>
      </c>
      <c r="J124" s="52" t="s">
        <v>829</v>
      </c>
      <c r="R124" s="52" t="s">
        <v>126</v>
      </c>
      <c r="S124" s="51">
        <v>38991</v>
      </c>
      <c r="T124" s="51">
        <v>45565</v>
      </c>
      <c r="U124" s="52" t="s">
        <v>824</v>
      </c>
      <c r="V124" s="52" t="s">
        <v>825</v>
      </c>
      <c r="W124" s="52" t="s">
        <v>227</v>
      </c>
      <c r="X124" s="52" t="s">
        <v>830</v>
      </c>
      <c r="Y124" s="52" t="s">
        <v>827</v>
      </c>
      <c r="Z124" s="52" t="s">
        <v>828</v>
      </c>
      <c r="AA124" s="52" t="s">
        <v>831</v>
      </c>
    </row>
    <row r="125" spans="1:27" s="52" customFormat="1">
      <c r="A125" s="50">
        <v>2610400042</v>
      </c>
      <c r="B125" s="52" t="s">
        <v>120</v>
      </c>
      <c r="D125" s="52" t="s">
        <v>832</v>
      </c>
      <c r="E125" s="52" t="s">
        <v>833</v>
      </c>
      <c r="F125" s="52" t="s">
        <v>227</v>
      </c>
      <c r="G125" s="52" t="s">
        <v>834</v>
      </c>
      <c r="H125" s="52" t="s">
        <v>835</v>
      </c>
      <c r="I125" s="52" t="s">
        <v>836</v>
      </c>
      <c r="J125" s="52" t="s">
        <v>837</v>
      </c>
      <c r="R125" s="52" t="s">
        <v>126</v>
      </c>
      <c r="S125" s="51">
        <v>38991</v>
      </c>
      <c r="T125" s="51">
        <v>45565</v>
      </c>
      <c r="U125" s="52" t="s">
        <v>838</v>
      </c>
      <c r="V125" s="52" t="s">
        <v>833</v>
      </c>
      <c r="W125" s="52" t="s">
        <v>227</v>
      </c>
      <c r="X125" s="52" t="s">
        <v>839</v>
      </c>
      <c r="Y125" s="52" t="s">
        <v>835</v>
      </c>
      <c r="Z125" s="52" t="s">
        <v>836</v>
      </c>
      <c r="AA125" s="52" t="s">
        <v>840</v>
      </c>
    </row>
    <row r="126" spans="1:27" s="52" customFormat="1">
      <c r="A126" s="50">
        <v>2610400067</v>
      </c>
      <c r="B126" s="52" t="s">
        <v>120</v>
      </c>
      <c r="D126" s="52" t="s">
        <v>3069</v>
      </c>
      <c r="E126" s="52" t="s">
        <v>2999</v>
      </c>
      <c r="F126" s="52" t="s">
        <v>520</v>
      </c>
      <c r="G126" s="52" t="s">
        <v>3070</v>
      </c>
      <c r="I126" s="52" t="s">
        <v>3071</v>
      </c>
      <c r="J126" s="52" t="s">
        <v>3072</v>
      </c>
      <c r="R126" s="52" t="s">
        <v>126</v>
      </c>
      <c r="S126" s="51">
        <v>38991</v>
      </c>
      <c r="T126" s="51">
        <v>45565</v>
      </c>
      <c r="U126" s="52" t="s">
        <v>3069</v>
      </c>
      <c r="V126" s="52" t="s">
        <v>2999</v>
      </c>
      <c r="W126" s="52" t="s">
        <v>520</v>
      </c>
      <c r="X126" s="52" t="s">
        <v>3070</v>
      </c>
      <c r="Z126" s="52" t="s">
        <v>3071</v>
      </c>
      <c r="AA126" s="52" t="s">
        <v>3073</v>
      </c>
    </row>
    <row r="127" spans="1:27" s="52" customFormat="1">
      <c r="A127" s="50">
        <v>2610400075</v>
      </c>
      <c r="B127" s="52" t="s">
        <v>120</v>
      </c>
      <c r="D127" s="52" t="s">
        <v>3911</v>
      </c>
      <c r="E127" s="52" t="s">
        <v>3912</v>
      </c>
      <c r="F127" s="52" t="s">
        <v>1387</v>
      </c>
      <c r="G127" s="52" t="s">
        <v>3913</v>
      </c>
      <c r="H127" s="52" t="s">
        <v>3914</v>
      </c>
      <c r="I127" s="52" t="s">
        <v>3915</v>
      </c>
      <c r="J127" s="52" t="s">
        <v>3915</v>
      </c>
      <c r="R127" s="52" t="s">
        <v>126</v>
      </c>
      <c r="S127" s="51">
        <v>38991</v>
      </c>
      <c r="T127" s="51">
        <v>45565</v>
      </c>
      <c r="U127" s="52" t="s">
        <v>3916</v>
      </c>
      <c r="V127" s="52" t="s">
        <v>3912</v>
      </c>
      <c r="W127" s="52" t="s">
        <v>1387</v>
      </c>
      <c r="X127" s="52" t="s">
        <v>3913</v>
      </c>
      <c r="Y127" s="52" t="s">
        <v>3914</v>
      </c>
      <c r="Z127" s="52" t="s">
        <v>3915</v>
      </c>
      <c r="AA127" s="52" t="s">
        <v>3917</v>
      </c>
    </row>
    <row r="128" spans="1:27" s="52" customFormat="1">
      <c r="A128" s="50">
        <v>2610401081</v>
      </c>
      <c r="B128" s="52" t="s">
        <v>120</v>
      </c>
      <c r="D128" s="52" t="s">
        <v>841</v>
      </c>
      <c r="E128" s="52" t="s">
        <v>842</v>
      </c>
      <c r="F128" s="52" t="s">
        <v>227</v>
      </c>
      <c r="G128" s="52" t="s">
        <v>843</v>
      </c>
      <c r="H128" s="52" t="s">
        <v>844</v>
      </c>
      <c r="I128" s="52" t="s">
        <v>845</v>
      </c>
      <c r="J128" s="52" t="s">
        <v>846</v>
      </c>
      <c r="R128" s="52" t="s">
        <v>126</v>
      </c>
      <c r="S128" s="51">
        <v>39762</v>
      </c>
      <c r="T128" s="51">
        <v>46335</v>
      </c>
      <c r="U128" s="52" t="s">
        <v>149</v>
      </c>
      <c r="V128" s="52" t="s">
        <v>5338</v>
      </c>
      <c r="W128" s="52" t="s">
        <v>150</v>
      </c>
      <c r="X128" s="52" t="s">
        <v>5339</v>
      </c>
      <c r="Z128" s="52" t="s">
        <v>151</v>
      </c>
      <c r="AA128" s="52" t="s">
        <v>152</v>
      </c>
    </row>
    <row r="129" spans="1:27" s="52" customFormat="1">
      <c r="A129" s="50">
        <v>2610401107</v>
      </c>
      <c r="B129" s="52" t="s">
        <v>120</v>
      </c>
      <c r="D129" s="52" t="s">
        <v>847</v>
      </c>
      <c r="E129" s="52" t="s">
        <v>848</v>
      </c>
      <c r="F129" s="52" t="s">
        <v>227</v>
      </c>
      <c r="G129" s="52" t="s">
        <v>853</v>
      </c>
      <c r="H129" s="52" t="s">
        <v>849</v>
      </c>
      <c r="I129" s="52" t="s">
        <v>850</v>
      </c>
      <c r="J129" s="52" t="s">
        <v>851</v>
      </c>
      <c r="R129" s="52" t="s">
        <v>126</v>
      </c>
      <c r="S129" s="51">
        <v>40381</v>
      </c>
      <c r="T129" s="51">
        <v>46955</v>
      </c>
      <c r="U129" s="52" t="s">
        <v>852</v>
      </c>
      <c r="V129" s="52" t="s">
        <v>848</v>
      </c>
      <c r="W129" s="52" t="s">
        <v>227</v>
      </c>
      <c r="X129" s="52" t="s">
        <v>853</v>
      </c>
      <c r="Y129" s="52" t="s">
        <v>849</v>
      </c>
      <c r="Z129" s="52" t="s">
        <v>854</v>
      </c>
      <c r="AA129" s="52" t="s">
        <v>855</v>
      </c>
    </row>
    <row r="130" spans="1:27" s="52" customFormat="1">
      <c r="A130" s="50">
        <v>2610401149</v>
      </c>
      <c r="B130" s="52" t="s">
        <v>120</v>
      </c>
      <c r="D130" s="52" t="s">
        <v>2275</v>
      </c>
      <c r="E130" s="52" t="s">
        <v>2276</v>
      </c>
      <c r="F130" s="52" t="s">
        <v>1403</v>
      </c>
      <c r="G130" s="52" t="s">
        <v>2277</v>
      </c>
      <c r="I130" s="52" t="s">
        <v>2278</v>
      </c>
      <c r="J130" s="52" t="s">
        <v>2279</v>
      </c>
      <c r="R130" s="52" t="s">
        <v>126</v>
      </c>
      <c r="S130" s="51">
        <v>40940</v>
      </c>
      <c r="T130" s="51">
        <v>45322</v>
      </c>
      <c r="U130" s="52" t="s">
        <v>2280</v>
      </c>
      <c r="V130" s="52" t="s">
        <v>2276</v>
      </c>
      <c r="W130" s="52" t="s">
        <v>1403</v>
      </c>
      <c r="X130" s="52" t="s">
        <v>2277</v>
      </c>
      <c r="Z130" s="52" t="s">
        <v>2278</v>
      </c>
      <c r="AA130" s="52" t="s">
        <v>5664</v>
      </c>
    </row>
    <row r="131" spans="1:27" s="52" customFormat="1">
      <c r="A131" s="50">
        <v>2610481141</v>
      </c>
      <c r="B131" s="52" t="s">
        <v>120</v>
      </c>
      <c r="D131" s="52" t="s">
        <v>856</v>
      </c>
      <c r="E131" s="52" t="s">
        <v>857</v>
      </c>
      <c r="F131" s="52" t="s">
        <v>227</v>
      </c>
      <c r="G131" s="52" t="s">
        <v>858</v>
      </c>
      <c r="I131" s="52" t="s">
        <v>859</v>
      </c>
      <c r="J131" s="52" t="s">
        <v>860</v>
      </c>
      <c r="R131" s="52" t="s">
        <v>126</v>
      </c>
      <c r="S131" s="51">
        <v>41426</v>
      </c>
      <c r="T131" s="51">
        <v>45808</v>
      </c>
      <c r="U131" s="52" t="s">
        <v>861</v>
      </c>
      <c r="V131" s="52" t="s">
        <v>857</v>
      </c>
      <c r="W131" s="52" t="s">
        <v>227</v>
      </c>
      <c r="X131" s="52" t="s">
        <v>858</v>
      </c>
      <c r="Z131" s="52" t="s">
        <v>859</v>
      </c>
      <c r="AA131" s="52" t="s">
        <v>862</v>
      </c>
    </row>
    <row r="132" spans="1:27" s="52" customFormat="1">
      <c r="A132" s="50">
        <v>2610481174</v>
      </c>
      <c r="B132" s="52" t="s">
        <v>120</v>
      </c>
      <c r="D132" s="52" t="s">
        <v>863</v>
      </c>
      <c r="E132" s="52" t="s">
        <v>864</v>
      </c>
      <c r="F132" s="52" t="s">
        <v>227</v>
      </c>
      <c r="G132" s="52" t="s">
        <v>865</v>
      </c>
      <c r="I132" s="52" t="s">
        <v>866</v>
      </c>
      <c r="J132" s="52" t="s">
        <v>867</v>
      </c>
      <c r="R132" s="52" t="s">
        <v>126</v>
      </c>
      <c r="S132" s="51">
        <v>41730</v>
      </c>
      <c r="T132" s="51">
        <v>46112</v>
      </c>
      <c r="U132" s="52" t="s">
        <v>868</v>
      </c>
      <c r="V132" s="52" t="s">
        <v>869</v>
      </c>
      <c r="W132" s="52" t="s">
        <v>870</v>
      </c>
      <c r="X132" s="52" t="s">
        <v>871</v>
      </c>
      <c r="Z132" s="52" t="s">
        <v>872</v>
      </c>
      <c r="AA132" s="52" t="s">
        <v>873</v>
      </c>
    </row>
    <row r="133" spans="1:27" s="52" customFormat="1">
      <c r="A133" s="50">
        <v>2610481208</v>
      </c>
      <c r="B133" s="52" t="s">
        <v>120</v>
      </c>
      <c r="D133" s="52" t="s">
        <v>874</v>
      </c>
      <c r="E133" s="52" t="s">
        <v>5665</v>
      </c>
      <c r="F133" s="52" t="s">
        <v>227</v>
      </c>
      <c r="G133" s="52" t="s">
        <v>5666</v>
      </c>
      <c r="H133" s="52" t="s">
        <v>5667</v>
      </c>
      <c r="I133" s="52" t="s">
        <v>875</v>
      </c>
      <c r="J133" s="52" t="s">
        <v>875</v>
      </c>
      <c r="R133" s="52" t="s">
        <v>126</v>
      </c>
      <c r="S133" s="51">
        <v>41730</v>
      </c>
      <c r="T133" s="51">
        <v>46112</v>
      </c>
      <c r="U133" s="52" t="s">
        <v>876</v>
      </c>
      <c r="V133" s="52" t="s">
        <v>5668</v>
      </c>
      <c r="W133" s="52" t="s">
        <v>123</v>
      </c>
      <c r="X133" s="52" t="s">
        <v>5669</v>
      </c>
      <c r="Z133" s="52" t="s">
        <v>5670</v>
      </c>
      <c r="AA133" s="52" t="s">
        <v>877</v>
      </c>
    </row>
    <row r="134" spans="1:27" s="52" customFormat="1">
      <c r="A134" s="50">
        <v>2610481224</v>
      </c>
      <c r="B134" s="52" t="s">
        <v>120</v>
      </c>
      <c r="D134" s="52" t="s">
        <v>878</v>
      </c>
      <c r="E134" s="52" t="s">
        <v>879</v>
      </c>
      <c r="F134" s="52" t="s">
        <v>227</v>
      </c>
      <c r="G134" s="52" t="s">
        <v>880</v>
      </c>
      <c r="I134" s="52" t="s">
        <v>881</v>
      </c>
      <c r="J134" s="52" t="s">
        <v>882</v>
      </c>
      <c r="R134" s="52" t="s">
        <v>126</v>
      </c>
      <c r="S134" s="51">
        <v>41835</v>
      </c>
      <c r="T134" s="51">
        <v>46217</v>
      </c>
      <c r="U134" s="52" t="s">
        <v>883</v>
      </c>
      <c r="V134" s="52" t="s">
        <v>879</v>
      </c>
      <c r="W134" s="52" t="s">
        <v>227</v>
      </c>
      <c r="X134" s="52" t="s">
        <v>880</v>
      </c>
      <c r="Z134" s="52" t="s">
        <v>881</v>
      </c>
      <c r="AA134" s="52" t="s">
        <v>884</v>
      </c>
    </row>
    <row r="135" spans="1:27" s="52" customFormat="1">
      <c r="A135" s="50">
        <v>2610481257</v>
      </c>
      <c r="B135" s="52" t="s">
        <v>120</v>
      </c>
      <c r="D135" s="52" t="s">
        <v>885</v>
      </c>
      <c r="E135" s="52" t="s">
        <v>886</v>
      </c>
      <c r="F135" s="52" t="s">
        <v>227</v>
      </c>
      <c r="G135" s="52" t="s">
        <v>887</v>
      </c>
      <c r="I135" s="52" t="s">
        <v>888</v>
      </c>
      <c r="J135" s="52" t="s">
        <v>889</v>
      </c>
      <c r="R135" s="52" t="s">
        <v>126</v>
      </c>
      <c r="S135" s="51">
        <v>42005</v>
      </c>
      <c r="T135" s="51">
        <v>46387</v>
      </c>
      <c r="U135" s="52" t="s">
        <v>890</v>
      </c>
      <c r="V135" s="52" t="s">
        <v>886</v>
      </c>
      <c r="W135" s="52" t="s">
        <v>227</v>
      </c>
      <c r="X135" s="52" t="s">
        <v>887</v>
      </c>
      <c r="Z135" s="52" t="s">
        <v>888</v>
      </c>
      <c r="AA135" s="52" t="s">
        <v>891</v>
      </c>
    </row>
    <row r="136" spans="1:27" s="52" customFormat="1">
      <c r="A136" s="50">
        <v>2610481265</v>
      </c>
      <c r="B136" s="52" t="s">
        <v>120</v>
      </c>
      <c r="D136" s="52" t="s">
        <v>892</v>
      </c>
      <c r="E136" s="52" t="s">
        <v>893</v>
      </c>
      <c r="F136" s="52" t="s">
        <v>227</v>
      </c>
      <c r="G136" s="52" t="s">
        <v>894</v>
      </c>
      <c r="H136" s="52" t="s">
        <v>895</v>
      </c>
      <c r="I136" s="52" t="s">
        <v>896</v>
      </c>
      <c r="J136" s="52" t="s">
        <v>897</v>
      </c>
      <c r="R136" s="52" t="s">
        <v>126</v>
      </c>
      <c r="S136" s="51">
        <v>42014</v>
      </c>
      <c r="T136" s="51">
        <v>46396</v>
      </c>
      <c r="U136" s="52" t="s">
        <v>898</v>
      </c>
      <c r="V136" s="52" t="s">
        <v>899</v>
      </c>
      <c r="W136" s="52" t="s">
        <v>123</v>
      </c>
      <c r="X136" s="52" t="s">
        <v>900</v>
      </c>
      <c r="Z136" s="52" t="s">
        <v>901</v>
      </c>
      <c r="AA136" s="52" t="s">
        <v>902</v>
      </c>
    </row>
    <row r="137" spans="1:27" s="52" customFormat="1">
      <c r="A137" s="50">
        <v>2610481273</v>
      </c>
      <c r="B137" s="52" t="s">
        <v>120</v>
      </c>
      <c r="D137" s="52" t="s">
        <v>903</v>
      </c>
      <c r="E137" s="52" t="s">
        <v>904</v>
      </c>
      <c r="F137" s="52" t="s">
        <v>227</v>
      </c>
      <c r="G137" s="52" t="s">
        <v>905</v>
      </c>
      <c r="H137" s="52" t="s">
        <v>906</v>
      </c>
      <c r="I137" s="52" t="s">
        <v>907</v>
      </c>
      <c r="J137" s="52" t="s">
        <v>908</v>
      </c>
      <c r="R137" s="52" t="s">
        <v>126</v>
      </c>
      <c r="S137" s="51">
        <v>42036</v>
      </c>
      <c r="T137" s="51">
        <v>46418</v>
      </c>
      <c r="U137" s="52" t="s">
        <v>909</v>
      </c>
      <c r="V137" s="52" t="s">
        <v>904</v>
      </c>
      <c r="W137" s="52" t="s">
        <v>227</v>
      </c>
      <c r="X137" s="52" t="s">
        <v>905</v>
      </c>
      <c r="Y137" s="52" t="s">
        <v>906</v>
      </c>
      <c r="Z137" s="52" t="s">
        <v>907</v>
      </c>
      <c r="AA137" s="52" t="s">
        <v>910</v>
      </c>
    </row>
    <row r="138" spans="1:27" s="52" customFormat="1">
      <c r="A138" s="50">
        <v>2610481331</v>
      </c>
      <c r="B138" s="52" t="s">
        <v>120</v>
      </c>
      <c r="D138" s="52" t="s">
        <v>911</v>
      </c>
      <c r="E138" s="52" t="s">
        <v>912</v>
      </c>
      <c r="F138" s="52" t="s">
        <v>227</v>
      </c>
      <c r="G138" s="52" t="s">
        <v>913</v>
      </c>
      <c r="H138" s="52" t="s">
        <v>914</v>
      </c>
      <c r="I138" s="52" t="s">
        <v>915</v>
      </c>
      <c r="J138" s="52" t="s">
        <v>916</v>
      </c>
      <c r="R138" s="52" t="s">
        <v>126</v>
      </c>
      <c r="S138" s="51">
        <v>42549</v>
      </c>
      <c r="T138" s="51">
        <v>46931</v>
      </c>
      <c r="U138" s="52" t="s">
        <v>917</v>
      </c>
      <c r="V138" s="52" t="s">
        <v>918</v>
      </c>
      <c r="W138" s="52" t="s">
        <v>919</v>
      </c>
      <c r="X138" s="52" t="s">
        <v>920</v>
      </c>
      <c r="Z138" s="52" t="s">
        <v>921</v>
      </c>
      <c r="AA138" s="52" t="s">
        <v>5596</v>
      </c>
    </row>
    <row r="139" spans="1:27" s="52" customFormat="1">
      <c r="A139" s="50">
        <v>2610481364</v>
      </c>
      <c r="B139" s="52" t="s">
        <v>120</v>
      </c>
      <c r="D139" s="52" t="s">
        <v>2282</v>
      </c>
      <c r="E139" s="52" t="s">
        <v>2283</v>
      </c>
      <c r="F139" s="52" t="s">
        <v>1403</v>
      </c>
      <c r="G139" s="52" t="s">
        <v>2284</v>
      </c>
      <c r="I139" s="52" t="s">
        <v>2285</v>
      </c>
      <c r="J139" s="52" t="s">
        <v>2286</v>
      </c>
      <c r="R139" s="52" t="s">
        <v>126</v>
      </c>
      <c r="S139" s="51">
        <v>42776</v>
      </c>
      <c r="T139" s="51">
        <v>47158</v>
      </c>
      <c r="U139" s="52" t="s">
        <v>2287</v>
      </c>
      <c r="V139" s="52" t="s">
        <v>2283</v>
      </c>
      <c r="W139" s="52" t="s">
        <v>1403</v>
      </c>
      <c r="X139" s="52" t="s">
        <v>2284</v>
      </c>
      <c r="Z139" s="52" t="s">
        <v>2285</v>
      </c>
      <c r="AA139" s="52" t="s">
        <v>2288</v>
      </c>
    </row>
    <row r="140" spans="1:27" s="52" customFormat="1">
      <c r="A140" s="50">
        <v>2610481422</v>
      </c>
      <c r="B140" s="52" t="s">
        <v>120</v>
      </c>
      <c r="D140" s="52" t="s">
        <v>922</v>
      </c>
      <c r="E140" s="52" t="s">
        <v>923</v>
      </c>
      <c r="F140" s="52" t="s">
        <v>227</v>
      </c>
      <c r="G140" s="52" t="s">
        <v>924</v>
      </c>
      <c r="I140" s="52" t="s">
        <v>925</v>
      </c>
      <c r="J140" s="52" t="s">
        <v>926</v>
      </c>
      <c r="R140" s="52" t="s">
        <v>126</v>
      </c>
      <c r="S140" s="51">
        <v>43497</v>
      </c>
      <c r="T140" s="51">
        <v>45688</v>
      </c>
      <c r="U140" s="52" t="s">
        <v>927</v>
      </c>
      <c r="V140" s="52" t="s">
        <v>923</v>
      </c>
      <c r="W140" s="52" t="s">
        <v>227</v>
      </c>
      <c r="X140" s="52" t="s">
        <v>928</v>
      </c>
      <c r="Z140" s="52" t="s">
        <v>925</v>
      </c>
      <c r="AA140" s="52" t="s">
        <v>929</v>
      </c>
    </row>
    <row r="141" spans="1:27" s="52" customFormat="1">
      <c r="A141" s="50">
        <v>2610481430</v>
      </c>
      <c r="B141" s="52" t="s">
        <v>120</v>
      </c>
      <c r="D141" s="52" t="s">
        <v>930</v>
      </c>
      <c r="E141" s="52" t="s">
        <v>931</v>
      </c>
      <c r="F141" s="52" t="s">
        <v>227</v>
      </c>
      <c r="G141" s="52" t="s">
        <v>932</v>
      </c>
      <c r="I141" s="52" t="s">
        <v>933</v>
      </c>
      <c r="J141" s="52" t="s">
        <v>934</v>
      </c>
      <c r="R141" s="52" t="s">
        <v>126</v>
      </c>
      <c r="S141" s="51">
        <v>43556</v>
      </c>
      <c r="T141" s="51">
        <v>45747</v>
      </c>
      <c r="U141" s="52" t="s">
        <v>935</v>
      </c>
      <c r="V141" s="52" t="s">
        <v>936</v>
      </c>
      <c r="W141" s="52" t="s">
        <v>227</v>
      </c>
      <c r="X141" s="52" t="s">
        <v>937</v>
      </c>
      <c r="Z141" s="52" t="s">
        <v>933</v>
      </c>
      <c r="AA141" s="52" t="s">
        <v>938</v>
      </c>
    </row>
    <row r="142" spans="1:27" s="52" customFormat="1">
      <c r="A142" s="50">
        <v>2610481448</v>
      </c>
      <c r="B142" s="52" t="s">
        <v>120</v>
      </c>
      <c r="D142" s="52" t="s">
        <v>939</v>
      </c>
      <c r="E142" s="52" t="s">
        <v>5671</v>
      </c>
      <c r="F142" s="52" t="s">
        <v>266</v>
      </c>
      <c r="G142" s="52" t="s">
        <v>5672</v>
      </c>
      <c r="H142" s="52" t="s">
        <v>5673</v>
      </c>
      <c r="I142" s="52" t="s">
        <v>5674</v>
      </c>
      <c r="J142" s="52" t="s">
        <v>5675</v>
      </c>
      <c r="R142" s="52" t="s">
        <v>126</v>
      </c>
      <c r="S142" s="51">
        <v>43570</v>
      </c>
      <c r="T142" s="51">
        <v>45761</v>
      </c>
      <c r="U142" s="52" t="s">
        <v>940</v>
      </c>
      <c r="V142" s="52" t="s">
        <v>941</v>
      </c>
      <c r="W142" s="52" t="s">
        <v>942</v>
      </c>
      <c r="X142" s="52" t="s">
        <v>943</v>
      </c>
      <c r="Z142" s="52" t="s">
        <v>944</v>
      </c>
      <c r="AA142" s="52" t="s">
        <v>5676</v>
      </c>
    </row>
    <row r="143" spans="1:27" s="52" customFormat="1">
      <c r="A143" s="50">
        <v>2610481455</v>
      </c>
      <c r="B143" s="52" t="s">
        <v>120</v>
      </c>
      <c r="D143" s="52" t="s">
        <v>945</v>
      </c>
      <c r="E143" s="52" t="s">
        <v>946</v>
      </c>
      <c r="F143" s="52" t="s">
        <v>227</v>
      </c>
      <c r="G143" s="52" t="s">
        <v>947</v>
      </c>
      <c r="H143" s="52" t="s">
        <v>948</v>
      </c>
      <c r="I143" s="52" t="s">
        <v>949</v>
      </c>
      <c r="J143" s="52" t="s">
        <v>950</v>
      </c>
      <c r="R143" s="52" t="s">
        <v>126</v>
      </c>
      <c r="S143" s="51">
        <v>43617</v>
      </c>
      <c r="T143" s="51">
        <v>45808</v>
      </c>
      <c r="U143" s="52" t="s">
        <v>951</v>
      </c>
      <c r="V143" s="52" t="s">
        <v>946</v>
      </c>
      <c r="W143" s="52" t="s">
        <v>227</v>
      </c>
      <c r="X143" s="52" t="s">
        <v>947</v>
      </c>
      <c r="Y143" s="52" t="s">
        <v>948</v>
      </c>
      <c r="Z143" s="52" t="s">
        <v>949</v>
      </c>
      <c r="AA143" s="52" t="s">
        <v>952</v>
      </c>
    </row>
    <row r="144" spans="1:27" s="52" customFormat="1">
      <c r="A144" s="50">
        <v>2610481463</v>
      </c>
      <c r="B144" s="52" t="s">
        <v>120</v>
      </c>
      <c r="D144" s="52" t="s">
        <v>953</v>
      </c>
      <c r="E144" s="52" t="s">
        <v>912</v>
      </c>
      <c r="F144" s="52" t="s">
        <v>227</v>
      </c>
      <c r="G144" s="52" t="s">
        <v>954</v>
      </c>
      <c r="H144" s="52" t="s">
        <v>955</v>
      </c>
      <c r="I144" s="52" t="s">
        <v>956</v>
      </c>
      <c r="J144" s="52" t="s">
        <v>957</v>
      </c>
      <c r="R144" s="52" t="s">
        <v>126</v>
      </c>
      <c r="S144" s="51">
        <v>43647</v>
      </c>
      <c r="T144" s="51">
        <v>45838</v>
      </c>
      <c r="U144" s="52" t="s">
        <v>958</v>
      </c>
      <c r="V144" s="52" t="s">
        <v>912</v>
      </c>
      <c r="W144" s="52" t="s">
        <v>227</v>
      </c>
      <c r="X144" s="52" t="s">
        <v>954</v>
      </c>
      <c r="Y144" s="52" t="s">
        <v>955</v>
      </c>
      <c r="Z144" s="52" t="s">
        <v>956</v>
      </c>
      <c r="AA144" s="52" t="s">
        <v>959</v>
      </c>
    </row>
    <row r="145" spans="1:27" s="52" customFormat="1">
      <c r="A145" s="50">
        <v>2610481471</v>
      </c>
      <c r="B145" s="52" t="s">
        <v>120</v>
      </c>
      <c r="D145" s="52" t="s">
        <v>960</v>
      </c>
      <c r="E145" s="52" t="s">
        <v>961</v>
      </c>
      <c r="F145" s="52" t="s">
        <v>227</v>
      </c>
      <c r="G145" s="52" t="s">
        <v>962</v>
      </c>
      <c r="H145" s="52" t="s">
        <v>963</v>
      </c>
      <c r="I145" s="52" t="s">
        <v>964</v>
      </c>
      <c r="J145" s="52" t="s">
        <v>965</v>
      </c>
      <c r="R145" s="52" t="s">
        <v>126</v>
      </c>
      <c r="S145" s="51">
        <v>43743</v>
      </c>
      <c r="T145" s="51">
        <v>45934</v>
      </c>
      <c r="U145" s="52" t="s">
        <v>149</v>
      </c>
      <c r="V145" s="52" t="s">
        <v>5338</v>
      </c>
      <c r="W145" s="52" t="s">
        <v>150</v>
      </c>
      <c r="X145" s="52" t="s">
        <v>5339</v>
      </c>
      <c r="Z145" s="52" t="s">
        <v>151</v>
      </c>
      <c r="AA145" s="52" t="s">
        <v>152</v>
      </c>
    </row>
    <row r="146" spans="1:27" s="52" customFormat="1">
      <c r="A146" s="50">
        <v>2610481497</v>
      </c>
      <c r="B146" s="52" t="s">
        <v>120</v>
      </c>
      <c r="D146" s="52" t="s">
        <v>966</v>
      </c>
      <c r="E146" s="52" t="s">
        <v>967</v>
      </c>
      <c r="F146" s="52" t="s">
        <v>227</v>
      </c>
      <c r="G146" s="52" t="s">
        <v>968</v>
      </c>
      <c r="I146" s="52" t="s">
        <v>969</v>
      </c>
      <c r="J146" s="52" t="s">
        <v>970</v>
      </c>
      <c r="R146" s="52" t="s">
        <v>126</v>
      </c>
      <c r="S146" s="51">
        <v>43800</v>
      </c>
      <c r="T146" s="51">
        <v>45991</v>
      </c>
      <c r="U146" s="52" t="s">
        <v>971</v>
      </c>
      <c r="V146" s="52" t="s">
        <v>967</v>
      </c>
      <c r="W146" s="52" t="s">
        <v>227</v>
      </c>
      <c r="X146" s="52" t="s">
        <v>968</v>
      </c>
      <c r="Z146" s="52" t="s">
        <v>969</v>
      </c>
      <c r="AA146" s="52" t="s">
        <v>972</v>
      </c>
    </row>
    <row r="147" spans="1:27" s="52" customFormat="1">
      <c r="A147" s="50">
        <v>2610481505</v>
      </c>
      <c r="B147" s="52" t="s">
        <v>120</v>
      </c>
      <c r="D147" s="52" t="s">
        <v>973</v>
      </c>
      <c r="E147" s="52" t="s">
        <v>974</v>
      </c>
      <c r="F147" s="52" t="s">
        <v>227</v>
      </c>
      <c r="G147" s="52" t="s">
        <v>975</v>
      </c>
      <c r="H147" s="52" t="s">
        <v>976</v>
      </c>
      <c r="I147" s="52" t="s">
        <v>977</v>
      </c>
      <c r="J147" s="52" t="s">
        <v>978</v>
      </c>
      <c r="R147" s="52" t="s">
        <v>126</v>
      </c>
      <c r="S147" s="51">
        <v>43800</v>
      </c>
      <c r="T147" s="51">
        <v>45991</v>
      </c>
      <c r="U147" s="52" t="s">
        <v>979</v>
      </c>
      <c r="V147" s="52" t="s">
        <v>980</v>
      </c>
      <c r="W147" s="52" t="s">
        <v>376</v>
      </c>
      <c r="X147" s="52" t="s">
        <v>981</v>
      </c>
      <c r="Z147" s="52" t="s">
        <v>982</v>
      </c>
      <c r="AA147" s="52" t="s">
        <v>983</v>
      </c>
    </row>
    <row r="148" spans="1:27" s="52" customFormat="1">
      <c r="A148" s="50">
        <v>2610481547</v>
      </c>
      <c r="B148" s="52" t="s">
        <v>120</v>
      </c>
      <c r="D148" s="52" t="s">
        <v>5677</v>
      </c>
      <c r="E148" s="52" t="s">
        <v>5678</v>
      </c>
      <c r="F148" s="52" t="s">
        <v>227</v>
      </c>
      <c r="G148" s="52" t="s">
        <v>5679</v>
      </c>
      <c r="I148" s="52" t="s">
        <v>5680</v>
      </c>
      <c r="J148" s="52" t="s">
        <v>5681</v>
      </c>
      <c r="R148" s="52" t="s">
        <v>126</v>
      </c>
      <c r="S148" s="51">
        <v>44256</v>
      </c>
      <c r="T148" s="51">
        <v>46446</v>
      </c>
      <c r="U148" s="52" t="s">
        <v>5682</v>
      </c>
      <c r="V148" s="52" t="s">
        <v>5683</v>
      </c>
      <c r="W148" s="52" t="s">
        <v>227</v>
      </c>
      <c r="X148" s="52" t="s">
        <v>5684</v>
      </c>
      <c r="Z148" s="52" t="s">
        <v>5685</v>
      </c>
      <c r="AA148" s="52" t="s">
        <v>5686</v>
      </c>
    </row>
    <row r="149" spans="1:27" s="52" customFormat="1">
      <c r="A149" s="50">
        <v>2610481554</v>
      </c>
      <c r="B149" s="52" t="s">
        <v>120</v>
      </c>
      <c r="D149" s="52" t="s">
        <v>5687</v>
      </c>
      <c r="E149" s="52" t="s">
        <v>946</v>
      </c>
      <c r="F149" s="52" t="s">
        <v>227</v>
      </c>
      <c r="G149" s="52" t="s">
        <v>5688</v>
      </c>
      <c r="H149" s="52" t="s">
        <v>5689</v>
      </c>
      <c r="I149" s="52" t="s">
        <v>5690</v>
      </c>
      <c r="J149" s="52" t="s">
        <v>5691</v>
      </c>
      <c r="R149" s="52" t="s">
        <v>126</v>
      </c>
      <c r="S149" s="51">
        <v>44287</v>
      </c>
      <c r="T149" s="51">
        <v>46477</v>
      </c>
      <c r="U149" s="52" t="s">
        <v>5692</v>
      </c>
      <c r="V149" s="52" t="s">
        <v>3740</v>
      </c>
      <c r="W149" s="52" t="s">
        <v>266</v>
      </c>
      <c r="X149" s="52" t="s">
        <v>5693</v>
      </c>
      <c r="Z149" s="52" t="s">
        <v>3741</v>
      </c>
      <c r="AA149" s="52" t="s">
        <v>5694</v>
      </c>
    </row>
    <row r="150" spans="1:27" s="52" customFormat="1">
      <c r="A150" s="50">
        <v>2610481570</v>
      </c>
      <c r="B150" s="52" t="s">
        <v>120</v>
      </c>
      <c r="D150" s="52" t="s">
        <v>5695</v>
      </c>
      <c r="E150" s="52" t="s">
        <v>5696</v>
      </c>
      <c r="F150" s="52" t="s">
        <v>227</v>
      </c>
      <c r="G150" s="52" t="s">
        <v>5697</v>
      </c>
      <c r="I150" s="52" t="s">
        <v>5698</v>
      </c>
      <c r="J150" s="52" t="s">
        <v>5699</v>
      </c>
      <c r="R150" s="52" t="s">
        <v>510</v>
      </c>
      <c r="S150" s="51">
        <v>44531</v>
      </c>
      <c r="T150" s="51">
        <v>46721</v>
      </c>
      <c r="U150" s="52" t="s">
        <v>5700</v>
      </c>
      <c r="V150" s="52" t="s">
        <v>5696</v>
      </c>
      <c r="W150" s="52" t="s">
        <v>227</v>
      </c>
      <c r="X150" s="52" t="s">
        <v>5697</v>
      </c>
      <c r="Z150" s="52" t="s">
        <v>5698</v>
      </c>
      <c r="AA150" s="52" t="s">
        <v>5701</v>
      </c>
    </row>
    <row r="151" spans="1:27" s="52" customFormat="1">
      <c r="A151" s="50">
        <v>2610481588</v>
      </c>
      <c r="B151" s="52" t="s">
        <v>120</v>
      </c>
      <c r="D151" s="52" t="s">
        <v>5702</v>
      </c>
      <c r="E151" s="52" t="s">
        <v>5703</v>
      </c>
      <c r="F151" s="52" t="s">
        <v>227</v>
      </c>
      <c r="G151" s="52" t="s">
        <v>5704</v>
      </c>
      <c r="H151" s="52" t="s">
        <v>5705</v>
      </c>
      <c r="I151" s="52" t="s">
        <v>5706</v>
      </c>
      <c r="J151" s="52" t="s">
        <v>5707</v>
      </c>
      <c r="R151" s="52" t="s">
        <v>126</v>
      </c>
      <c r="S151" s="51">
        <v>44546</v>
      </c>
      <c r="T151" s="51">
        <v>46736</v>
      </c>
      <c r="U151" s="52" t="s">
        <v>5708</v>
      </c>
      <c r="V151" s="52" t="s">
        <v>5703</v>
      </c>
      <c r="W151" s="52" t="s">
        <v>227</v>
      </c>
      <c r="X151" s="52" t="s">
        <v>5704</v>
      </c>
      <c r="Z151" s="52" t="s">
        <v>5706</v>
      </c>
      <c r="AA151" s="52" t="s">
        <v>5709</v>
      </c>
    </row>
    <row r="152" spans="1:27" s="52" customFormat="1">
      <c r="A152" s="50">
        <v>2610481596</v>
      </c>
      <c r="B152" s="52" t="s">
        <v>120</v>
      </c>
      <c r="D152" s="52" t="s">
        <v>5710</v>
      </c>
      <c r="E152" s="52" t="s">
        <v>5711</v>
      </c>
      <c r="F152" s="52" t="s">
        <v>227</v>
      </c>
      <c r="G152" s="52" t="s">
        <v>5712</v>
      </c>
      <c r="H152" s="52" t="s">
        <v>5713</v>
      </c>
      <c r="I152" s="52" t="s">
        <v>5714</v>
      </c>
      <c r="J152" s="52" t="s">
        <v>5715</v>
      </c>
      <c r="R152" s="52" t="s">
        <v>126</v>
      </c>
      <c r="S152" s="51">
        <v>44593</v>
      </c>
      <c r="T152" s="51">
        <v>46783</v>
      </c>
      <c r="U152" s="52" t="s">
        <v>4968</v>
      </c>
      <c r="V152" s="52" t="s">
        <v>4963</v>
      </c>
      <c r="W152" s="52" t="s">
        <v>322</v>
      </c>
      <c r="X152" s="52" t="s">
        <v>4964</v>
      </c>
      <c r="Y152" s="52" t="s">
        <v>4965</v>
      </c>
      <c r="Z152" s="52" t="s">
        <v>4966</v>
      </c>
      <c r="AA152" s="52" t="s">
        <v>4969</v>
      </c>
    </row>
    <row r="153" spans="1:27" s="52" customFormat="1">
      <c r="A153" s="50">
        <v>2610481620</v>
      </c>
      <c r="B153" s="52" t="s">
        <v>120</v>
      </c>
      <c r="D153" s="52" t="s">
        <v>5716</v>
      </c>
      <c r="E153" s="52" t="s">
        <v>5717</v>
      </c>
      <c r="F153" s="52" t="s">
        <v>227</v>
      </c>
      <c r="G153" s="52" t="s">
        <v>5718</v>
      </c>
      <c r="I153" s="52" t="s">
        <v>5719</v>
      </c>
      <c r="J153" s="52" t="s">
        <v>5720</v>
      </c>
      <c r="R153" s="52" t="s">
        <v>126</v>
      </c>
      <c r="S153" s="51">
        <v>44670</v>
      </c>
      <c r="T153" s="51">
        <v>46861</v>
      </c>
      <c r="U153" s="52" t="s">
        <v>5721</v>
      </c>
      <c r="V153" s="52" t="s">
        <v>350</v>
      </c>
      <c r="W153" s="52" t="s">
        <v>123</v>
      </c>
      <c r="X153" s="52" t="s">
        <v>5722</v>
      </c>
      <c r="Z153" s="52" t="s">
        <v>5719</v>
      </c>
      <c r="AA153" s="52" t="s">
        <v>5723</v>
      </c>
    </row>
    <row r="154" spans="1:27" s="52" customFormat="1">
      <c r="A154" s="50">
        <v>2610481638</v>
      </c>
      <c r="B154" s="52" t="s">
        <v>120</v>
      </c>
      <c r="D154" s="52" t="s">
        <v>5724</v>
      </c>
      <c r="E154" s="52" t="s">
        <v>5725</v>
      </c>
      <c r="F154" s="52" t="s">
        <v>227</v>
      </c>
      <c r="G154" s="52" t="s">
        <v>5726</v>
      </c>
      <c r="I154" s="52" t="s">
        <v>5727</v>
      </c>
      <c r="J154" s="52" t="s">
        <v>5728</v>
      </c>
      <c r="R154" s="52" t="s">
        <v>126</v>
      </c>
      <c r="S154" s="51">
        <v>44743</v>
      </c>
      <c r="T154" s="51">
        <v>46934</v>
      </c>
      <c r="U154" s="52" t="s">
        <v>5729</v>
      </c>
      <c r="V154" s="52" t="s">
        <v>5730</v>
      </c>
      <c r="W154" s="52" t="s">
        <v>1403</v>
      </c>
      <c r="X154" s="52" t="s">
        <v>5731</v>
      </c>
      <c r="Z154" s="52" t="s">
        <v>5732</v>
      </c>
      <c r="AA154" s="52" t="s">
        <v>5733</v>
      </c>
    </row>
    <row r="155" spans="1:27" s="52" customFormat="1">
      <c r="A155" s="50">
        <v>2610481646</v>
      </c>
      <c r="B155" s="52" t="s">
        <v>120</v>
      </c>
      <c r="D155" s="52" t="s">
        <v>5734</v>
      </c>
      <c r="E155" s="52" t="s">
        <v>5735</v>
      </c>
      <c r="F155" s="52" t="s">
        <v>227</v>
      </c>
      <c r="G155" s="52" t="s">
        <v>5736</v>
      </c>
      <c r="I155" s="52" t="s">
        <v>5737</v>
      </c>
      <c r="J155" s="52" t="s">
        <v>5738</v>
      </c>
      <c r="R155" s="52" t="s">
        <v>126</v>
      </c>
      <c r="S155" s="51">
        <v>44896</v>
      </c>
      <c r="T155" s="51">
        <v>47087</v>
      </c>
      <c r="U155" s="52" t="s">
        <v>5739</v>
      </c>
      <c r="V155" s="52" t="s">
        <v>5735</v>
      </c>
      <c r="W155" s="52" t="s">
        <v>227</v>
      </c>
      <c r="X155" s="52" t="s">
        <v>5736</v>
      </c>
      <c r="Z155" s="52" t="s">
        <v>5737</v>
      </c>
      <c r="AA155" s="52" t="s">
        <v>5740</v>
      </c>
    </row>
    <row r="156" spans="1:27" s="52" customFormat="1">
      <c r="A156" s="50">
        <v>2610481653</v>
      </c>
      <c r="B156" s="52" t="s">
        <v>120</v>
      </c>
      <c r="D156" s="52" t="s">
        <v>5741</v>
      </c>
      <c r="E156" s="52" t="s">
        <v>5665</v>
      </c>
      <c r="F156" s="52" t="s">
        <v>227</v>
      </c>
      <c r="G156" s="52" t="s">
        <v>5742</v>
      </c>
      <c r="H156" s="52" t="s">
        <v>5743</v>
      </c>
      <c r="I156" s="52" t="s">
        <v>5744</v>
      </c>
      <c r="J156" s="52" t="s">
        <v>5745</v>
      </c>
      <c r="R156" s="52" t="s">
        <v>126</v>
      </c>
      <c r="S156" s="51">
        <v>44907</v>
      </c>
      <c r="T156" s="51">
        <v>47098</v>
      </c>
      <c r="U156" s="52" t="s">
        <v>4311</v>
      </c>
      <c r="V156" s="52" t="s">
        <v>4312</v>
      </c>
      <c r="W156" s="52" t="s">
        <v>4313</v>
      </c>
      <c r="X156" s="52" t="s">
        <v>4314</v>
      </c>
      <c r="Z156" s="52" t="s">
        <v>4315</v>
      </c>
      <c r="AA156" s="52" t="s">
        <v>4316</v>
      </c>
    </row>
    <row r="157" spans="1:27" s="52" customFormat="1">
      <c r="A157" s="50">
        <v>2610481679</v>
      </c>
      <c r="B157" s="52" t="s">
        <v>120</v>
      </c>
      <c r="D157" s="52" t="s">
        <v>5746</v>
      </c>
      <c r="E157" s="52" t="s">
        <v>5747</v>
      </c>
      <c r="F157" s="52" t="s">
        <v>227</v>
      </c>
      <c r="G157" s="52" t="s">
        <v>5748</v>
      </c>
      <c r="H157" s="52" t="s">
        <v>5749</v>
      </c>
      <c r="I157" s="52" t="s">
        <v>5750</v>
      </c>
      <c r="J157" s="52" t="s">
        <v>5751</v>
      </c>
      <c r="R157" s="52" t="s">
        <v>126</v>
      </c>
      <c r="S157" s="51">
        <v>44946</v>
      </c>
      <c r="T157" s="51">
        <v>47137</v>
      </c>
      <c r="U157" s="52" t="s">
        <v>5752</v>
      </c>
      <c r="V157" s="52" t="s">
        <v>2102</v>
      </c>
      <c r="W157" s="52" t="s">
        <v>942</v>
      </c>
      <c r="X157" s="52" t="s">
        <v>5753</v>
      </c>
      <c r="Z157" s="52" t="s">
        <v>5750</v>
      </c>
      <c r="AA157" s="52" t="s">
        <v>5754</v>
      </c>
    </row>
    <row r="158" spans="1:27" s="52" customFormat="1">
      <c r="A158" s="50">
        <v>2610481703</v>
      </c>
      <c r="B158" s="52" t="s">
        <v>120</v>
      </c>
      <c r="D158" s="52" t="s">
        <v>5755</v>
      </c>
      <c r="E158" s="52" t="s">
        <v>967</v>
      </c>
      <c r="F158" s="52" t="s">
        <v>227</v>
      </c>
      <c r="G158" s="52" t="s">
        <v>5756</v>
      </c>
      <c r="I158" s="52" t="s">
        <v>5757</v>
      </c>
      <c r="J158" s="52" t="s">
        <v>5758</v>
      </c>
      <c r="R158" s="52" t="s">
        <v>126</v>
      </c>
      <c r="S158" s="51">
        <v>45139</v>
      </c>
      <c r="T158" s="51">
        <v>47330</v>
      </c>
      <c r="U158" s="52" t="s">
        <v>5759</v>
      </c>
      <c r="V158" s="52" t="s">
        <v>5760</v>
      </c>
      <c r="W158" s="52" t="s">
        <v>123</v>
      </c>
      <c r="X158" s="52" t="s">
        <v>5761</v>
      </c>
      <c r="Z158" s="52" t="s">
        <v>5757</v>
      </c>
      <c r="AA158" s="52" t="s">
        <v>5762</v>
      </c>
    </row>
    <row r="159" spans="1:27" s="52" customFormat="1">
      <c r="A159" s="50">
        <v>2610481711</v>
      </c>
      <c r="B159" s="52" t="s">
        <v>120</v>
      </c>
      <c r="D159" s="52" t="s">
        <v>5763</v>
      </c>
      <c r="E159" s="52" t="s">
        <v>5764</v>
      </c>
      <c r="F159" s="52" t="s">
        <v>227</v>
      </c>
      <c r="G159" s="52" t="s">
        <v>5765</v>
      </c>
      <c r="H159" s="52" t="s">
        <v>5766</v>
      </c>
      <c r="I159" s="52" t="s">
        <v>5767</v>
      </c>
      <c r="J159" s="52" t="s">
        <v>5768</v>
      </c>
      <c r="R159" s="52" t="s">
        <v>126</v>
      </c>
      <c r="S159" s="51">
        <v>45139</v>
      </c>
      <c r="T159" s="51">
        <v>47330</v>
      </c>
      <c r="U159" s="52" t="s">
        <v>5769</v>
      </c>
      <c r="V159" s="52" t="s">
        <v>5770</v>
      </c>
      <c r="W159" s="52" t="s">
        <v>5771</v>
      </c>
      <c r="X159" s="52" t="s">
        <v>5772</v>
      </c>
      <c r="Z159" s="52" t="s">
        <v>5773</v>
      </c>
      <c r="AA159" s="52" t="s">
        <v>5774</v>
      </c>
    </row>
    <row r="160" spans="1:27" s="52" customFormat="1">
      <c r="A160" s="50">
        <v>2610500064</v>
      </c>
      <c r="B160" s="52" t="s">
        <v>120</v>
      </c>
      <c r="D160" s="52" t="s">
        <v>3468</v>
      </c>
      <c r="E160" s="52" t="s">
        <v>3469</v>
      </c>
      <c r="F160" s="52" t="s">
        <v>266</v>
      </c>
      <c r="G160" s="52" t="s">
        <v>3470</v>
      </c>
      <c r="I160" s="52" t="s">
        <v>3471</v>
      </c>
      <c r="J160" s="52" t="s">
        <v>3472</v>
      </c>
      <c r="R160" s="52" t="s">
        <v>126</v>
      </c>
      <c r="S160" s="51">
        <v>38991</v>
      </c>
      <c r="T160" s="51">
        <v>45565</v>
      </c>
      <c r="U160" s="52" t="s">
        <v>225</v>
      </c>
      <c r="V160" s="52" t="s">
        <v>5344</v>
      </c>
      <c r="W160" s="52" t="s">
        <v>520</v>
      </c>
      <c r="X160" s="52" t="s">
        <v>5345</v>
      </c>
      <c r="Z160" s="52" t="s">
        <v>5346</v>
      </c>
      <c r="AA160" s="52" t="s">
        <v>5347</v>
      </c>
    </row>
    <row r="161" spans="1:27" s="52" customFormat="1">
      <c r="A161" s="50">
        <v>2610500080</v>
      </c>
      <c r="B161" s="52" t="s">
        <v>120</v>
      </c>
      <c r="D161" s="52" t="s">
        <v>3473</v>
      </c>
      <c r="E161" s="52" t="s">
        <v>3474</v>
      </c>
      <c r="F161" s="52" t="s">
        <v>266</v>
      </c>
      <c r="G161" s="52" t="s">
        <v>3475</v>
      </c>
      <c r="I161" s="52" t="s">
        <v>3476</v>
      </c>
      <c r="J161" s="52" t="s">
        <v>3477</v>
      </c>
      <c r="R161" s="52" t="s">
        <v>126</v>
      </c>
      <c r="S161" s="51">
        <v>38991</v>
      </c>
      <c r="T161" s="51">
        <v>45565</v>
      </c>
      <c r="U161" s="52" t="s">
        <v>3478</v>
      </c>
      <c r="V161" s="52" t="s">
        <v>3479</v>
      </c>
      <c r="W161" s="52" t="s">
        <v>3480</v>
      </c>
      <c r="X161" s="52" t="s">
        <v>3481</v>
      </c>
      <c r="Z161" s="52" t="s">
        <v>3482</v>
      </c>
      <c r="AA161" s="52" t="s">
        <v>3483</v>
      </c>
    </row>
    <row r="162" spans="1:27" s="52" customFormat="1">
      <c r="A162" s="50">
        <v>2610500106</v>
      </c>
      <c r="B162" s="52" t="s">
        <v>120</v>
      </c>
      <c r="D162" s="52" t="s">
        <v>3484</v>
      </c>
      <c r="E162" s="52" t="s">
        <v>3485</v>
      </c>
      <c r="F162" s="52" t="s">
        <v>266</v>
      </c>
      <c r="G162" s="52" t="s">
        <v>3486</v>
      </c>
      <c r="I162" s="52" t="s">
        <v>3487</v>
      </c>
      <c r="J162" s="52" t="s">
        <v>3488</v>
      </c>
      <c r="R162" s="52" t="s">
        <v>126</v>
      </c>
      <c r="S162" s="51">
        <v>38991</v>
      </c>
      <c r="T162" s="51">
        <v>45565</v>
      </c>
      <c r="U162" s="52" t="s">
        <v>3489</v>
      </c>
      <c r="V162" s="52" t="s">
        <v>3490</v>
      </c>
      <c r="W162" s="52" t="s">
        <v>266</v>
      </c>
      <c r="X162" s="52" t="s">
        <v>3491</v>
      </c>
      <c r="Z162" s="52" t="s">
        <v>3492</v>
      </c>
      <c r="AA162" s="52" t="s">
        <v>5775</v>
      </c>
    </row>
    <row r="163" spans="1:27" s="52" customFormat="1">
      <c r="A163" s="50">
        <v>2610500122</v>
      </c>
      <c r="B163" s="52" t="s">
        <v>120</v>
      </c>
      <c r="D163" s="52" t="s">
        <v>3493</v>
      </c>
      <c r="E163" s="52" t="s">
        <v>3494</v>
      </c>
      <c r="F163" s="52" t="s">
        <v>266</v>
      </c>
      <c r="G163" s="52" t="s">
        <v>3495</v>
      </c>
      <c r="I163" s="52" t="s">
        <v>3496</v>
      </c>
      <c r="J163" s="52" t="s">
        <v>3497</v>
      </c>
      <c r="R163" s="52" t="s">
        <v>126</v>
      </c>
      <c r="S163" s="51">
        <v>38991</v>
      </c>
      <c r="T163" s="51">
        <v>45565</v>
      </c>
      <c r="U163" s="52" t="s">
        <v>3493</v>
      </c>
      <c r="V163" s="52" t="s">
        <v>3494</v>
      </c>
      <c r="W163" s="52" t="s">
        <v>266</v>
      </c>
      <c r="X163" s="52" t="s">
        <v>3495</v>
      </c>
      <c r="Z163" s="52" t="s">
        <v>3496</v>
      </c>
      <c r="AA163" s="52" t="s">
        <v>3498</v>
      </c>
    </row>
    <row r="164" spans="1:27" s="52" customFormat="1">
      <c r="A164" s="50">
        <v>2610500130</v>
      </c>
      <c r="B164" s="52" t="s">
        <v>120</v>
      </c>
      <c r="D164" s="52" t="s">
        <v>3499</v>
      </c>
      <c r="E164" s="52" t="s">
        <v>3500</v>
      </c>
      <c r="F164" s="52" t="s">
        <v>266</v>
      </c>
      <c r="G164" s="52" t="s">
        <v>5776</v>
      </c>
      <c r="I164" s="52" t="s">
        <v>3501</v>
      </c>
      <c r="J164" s="52" t="s">
        <v>3502</v>
      </c>
      <c r="R164" s="52" t="s">
        <v>126</v>
      </c>
      <c r="S164" s="51">
        <v>38991</v>
      </c>
      <c r="T164" s="51">
        <v>45565</v>
      </c>
      <c r="U164" s="52" t="s">
        <v>3503</v>
      </c>
      <c r="V164" s="52" t="s">
        <v>3500</v>
      </c>
      <c r="W164" s="52" t="s">
        <v>266</v>
      </c>
      <c r="X164" s="52" t="s">
        <v>5776</v>
      </c>
      <c r="Z164" s="52" t="s">
        <v>3501</v>
      </c>
      <c r="AA164" s="52" t="s">
        <v>3504</v>
      </c>
    </row>
    <row r="165" spans="1:27" s="52" customFormat="1">
      <c r="A165" s="50">
        <v>2610500155</v>
      </c>
      <c r="B165" s="52" t="s">
        <v>120</v>
      </c>
      <c r="D165" s="52" t="s">
        <v>3505</v>
      </c>
      <c r="E165" s="52" t="s">
        <v>3506</v>
      </c>
      <c r="F165" s="52" t="s">
        <v>266</v>
      </c>
      <c r="G165" s="52" t="s">
        <v>3507</v>
      </c>
      <c r="I165" s="52" t="s">
        <v>3508</v>
      </c>
      <c r="J165" s="52" t="s">
        <v>3509</v>
      </c>
      <c r="R165" s="52" t="s">
        <v>126</v>
      </c>
      <c r="S165" s="51">
        <v>38991</v>
      </c>
      <c r="T165" s="51">
        <v>45565</v>
      </c>
      <c r="U165" s="52" t="s">
        <v>3510</v>
      </c>
      <c r="V165" s="52" t="s">
        <v>3506</v>
      </c>
      <c r="W165" s="52" t="s">
        <v>266</v>
      </c>
      <c r="X165" s="52" t="s">
        <v>3507</v>
      </c>
      <c r="Z165" s="52" t="s">
        <v>3508</v>
      </c>
      <c r="AA165" s="52" t="s">
        <v>3511</v>
      </c>
    </row>
    <row r="166" spans="1:27" s="52" customFormat="1">
      <c r="A166" s="50">
        <v>2610500163</v>
      </c>
      <c r="B166" s="52" t="s">
        <v>120</v>
      </c>
      <c r="D166" s="52" t="s">
        <v>3512</v>
      </c>
      <c r="E166" s="52" t="s">
        <v>3513</v>
      </c>
      <c r="F166" s="52" t="s">
        <v>266</v>
      </c>
      <c r="G166" s="52" t="s">
        <v>3514</v>
      </c>
      <c r="I166" s="52" t="s">
        <v>3515</v>
      </c>
      <c r="J166" s="52" t="s">
        <v>3516</v>
      </c>
      <c r="R166" s="52" t="s">
        <v>126</v>
      </c>
      <c r="S166" s="51">
        <v>38991</v>
      </c>
      <c r="T166" s="51">
        <v>45565</v>
      </c>
      <c r="U166" s="52" t="s">
        <v>3517</v>
      </c>
      <c r="V166" s="52" t="s">
        <v>3513</v>
      </c>
      <c r="W166" s="52" t="s">
        <v>266</v>
      </c>
      <c r="X166" s="52" t="s">
        <v>3514</v>
      </c>
      <c r="Z166" s="52" t="s">
        <v>3515</v>
      </c>
      <c r="AA166" s="52" t="s">
        <v>3518</v>
      </c>
    </row>
    <row r="167" spans="1:27" s="52" customFormat="1">
      <c r="A167" s="50">
        <v>2610500171</v>
      </c>
      <c r="B167" s="52" t="s">
        <v>120</v>
      </c>
      <c r="D167" s="52" t="s">
        <v>3519</v>
      </c>
      <c r="E167" s="52" t="s">
        <v>5777</v>
      </c>
      <c r="F167" s="52" t="s">
        <v>266</v>
      </c>
      <c r="G167" s="52" t="s">
        <v>5778</v>
      </c>
      <c r="I167" s="52" t="s">
        <v>3522</v>
      </c>
      <c r="J167" s="52" t="s">
        <v>3523</v>
      </c>
      <c r="R167" s="52" t="s">
        <v>126</v>
      </c>
      <c r="S167" s="51">
        <v>38991</v>
      </c>
      <c r="T167" s="51">
        <v>45565</v>
      </c>
      <c r="U167" s="52" t="s">
        <v>3524</v>
      </c>
      <c r="V167" s="52" t="s">
        <v>3520</v>
      </c>
      <c r="W167" s="52" t="s">
        <v>266</v>
      </c>
      <c r="X167" s="52" t="s">
        <v>3521</v>
      </c>
      <c r="Z167" s="52" t="s">
        <v>3522</v>
      </c>
      <c r="AA167" s="52" t="s">
        <v>3525</v>
      </c>
    </row>
    <row r="168" spans="1:27" s="52" customFormat="1">
      <c r="A168" s="50">
        <v>2610500189</v>
      </c>
      <c r="B168" s="52" t="s">
        <v>120</v>
      </c>
      <c r="D168" s="52" t="s">
        <v>3526</v>
      </c>
      <c r="E168" s="52" t="s">
        <v>3527</v>
      </c>
      <c r="F168" s="52" t="s">
        <v>266</v>
      </c>
      <c r="G168" s="52" t="s">
        <v>3528</v>
      </c>
      <c r="I168" s="52" t="s">
        <v>3529</v>
      </c>
      <c r="J168" s="52" t="s">
        <v>3530</v>
      </c>
      <c r="R168" s="52" t="s">
        <v>126</v>
      </c>
      <c r="S168" s="51">
        <v>38991</v>
      </c>
      <c r="T168" s="51">
        <v>45565</v>
      </c>
      <c r="U168" s="52" t="s">
        <v>3526</v>
      </c>
      <c r="V168" s="52" t="s">
        <v>3527</v>
      </c>
      <c r="W168" s="52" t="s">
        <v>266</v>
      </c>
      <c r="X168" s="52" t="s">
        <v>3528</v>
      </c>
      <c r="Z168" s="52" t="s">
        <v>3529</v>
      </c>
      <c r="AA168" s="52" t="s">
        <v>3531</v>
      </c>
    </row>
    <row r="169" spans="1:27" s="52" customFormat="1">
      <c r="A169" s="50">
        <v>2610501971</v>
      </c>
      <c r="B169" s="52" t="s">
        <v>120</v>
      </c>
      <c r="D169" s="52" t="s">
        <v>3532</v>
      </c>
      <c r="E169" s="52" t="s">
        <v>3462</v>
      </c>
      <c r="F169" s="52" t="s">
        <v>266</v>
      </c>
      <c r="G169" s="52" t="s">
        <v>5533</v>
      </c>
      <c r="I169" s="52" t="s">
        <v>3535</v>
      </c>
      <c r="J169" s="52" t="s">
        <v>3536</v>
      </c>
      <c r="R169" s="52" t="s">
        <v>126</v>
      </c>
      <c r="S169" s="51">
        <v>40550</v>
      </c>
      <c r="T169" s="51">
        <v>47124</v>
      </c>
      <c r="U169" s="52" t="s">
        <v>3537</v>
      </c>
      <c r="V169" s="52" t="s">
        <v>3462</v>
      </c>
      <c r="W169" s="52" t="s">
        <v>266</v>
      </c>
      <c r="X169" s="52" t="s">
        <v>5533</v>
      </c>
      <c r="Z169" s="52" t="s">
        <v>3535</v>
      </c>
      <c r="AA169" s="52" t="s">
        <v>3538</v>
      </c>
    </row>
    <row r="170" spans="1:27" s="52" customFormat="1">
      <c r="A170" s="50">
        <v>2610501997</v>
      </c>
      <c r="B170" s="52" t="s">
        <v>120</v>
      </c>
      <c r="D170" s="52" t="s">
        <v>3540</v>
      </c>
      <c r="E170" s="52" t="s">
        <v>3541</v>
      </c>
      <c r="F170" s="52" t="s">
        <v>266</v>
      </c>
      <c r="G170" s="52" t="s">
        <v>3542</v>
      </c>
      <c r="H170" s="52" t="s">
        <v>3543</v>
      </c>
      <c r="I170" s="52" t="s">
        <v>3544</v>
      </c>
      <c r="J170" s="52" t="s">
        <v>3545</v>
      </c>
      <c r="R170" s="52" t="s">
        <v>126</v>
      </c>
      <c r="S170" s="51">
        <v>40766</v>
      </c>
      <c r="T170" s="51">
        <v>47340</v>
      </c>
      <c r="U170" s="52" t="s">
        <v>3546</v>
      </c>
      <c r="V170" s="52" t="s">
        <v>3541</v>
      </c>
      <c r="W170" s="52" t="s">
        <v>266</v>
      </c>
      <c r="X170" s="52" t="s">
        <v>3542</v>
      </c>
      <c r="Y170" s="52" t="s">
        <v>3543</v>
      </c>
      <c r="Z170" s="52" t="s">
        <v>3544</v>
      </c>
      <c r="AA170" s="52" t="s">
        <v>3547</v>
      </c>
    </row>
    <row r="171" spans="1:27" s="52" customFormat="1">
      <c r="A171" s="50">
        <v>2610581197</v>
      </c>
      <c r="B171" s="52" t="s">
        <v>120</v>
      </c>
      <c r="D171" s="52" t="s">
        <v>3548</v>
      </c>
      <c r="E171" s="52" t="s">
        <v>2560</v>
      </c>
      <c r="F171" s="52" t="s">
        <v>266</v>
      </c>
      <c r="G171" s="52" t="s">
        <v>3549</v>
      </c>
      <c r="H171" s="52" t="s">
        <v>3550</v>
      </c>
      <c r="I171" s="52" t="s">
        <v>3551</v>
      </c>
      <c r="J171" s="52" t="s">
        <v>3552</v>
      </c>
      <c r="R171" s="52" t="s">
        <v>126</v>
      </c>
      <c r="S171" s="51">
        <v>41214</v>
      </c>
      <c r="T171" s="51">
        <v>45596</v>
      </c>
      <c r="U171" s="52" t="s">
        <v>3553</v>
      </c>
      <c r="V171" s="52" t="s">
        <v>2560</v>
      </c>
      <c r="W171" s="52" t="s">
        <v>266</v>
      </c>
      <c r="X171" s="52" t="s">
        <v>3549</v>
      </c>
      <c r="Y171" s="52" t="s">
        <v>3554</v>
      </c>
      <c r="Z171" s="52" t="s">
        <v>3551</v>
      </c>
      <c r="AA171" s="52" t="s">
        <v>3555</v>
      </c>
    </row>
    <row r="172" spans="1:27" s="52" customFormat="1">
      <c r="A172" s="50">
        <v>2610581239</v>
      </c>
      <c r="B172" s="52" t="s">
        <v>120</v>
      </c>
      <c r="D172" s="52" t="s">
        <v>3918</v>
      </c>
      <c r="E172" s="52" t="s">
        <v>3919</v>
      </c>
      <c r="F172" s="52" t="s">
        <v>1387</v>
      </c>
      <c r="G172" s="52" t="s">
        <v>3920</v>
      </c>
      <c r="I172" s="52" t="s">
        <v>3921</v>
      </c>
      <c r="J172" s="52" t="s">
        <v>3922</v>
      </c>
      <c r="R172" s="52" t="s">
        <v>126</v>
      </c>
      <c r="S172" s="51">
        <v>41395</v>
      </c>
      <c r="T172" s="51">
        <v>45777</v>
      </c>
      <c r="U172" s="52" t="s">
        <v>320</v>
      </c>
      <c r="V172" s="52" t="s">
        <v>321</v>
      </c>
      <c r="W172" s="52" t="s">
        <v>322</v>
      </c>
      <c r="X172" s="52" t="s">
        <v>323</v>
      </c>
      <c r="Z172" s="52" t="s">
        <v>324</v>
      </c>
      <c r="AA172" s="52" t="s">
        <v>325</v>
      </c>
    </row>
    <row r="173" spans="1:27" s="52" customFormat="1">
      <c r="A173" s="50">
        <v>2610581247</v>
      </c>
      <c r="B173" s="52" t="s">
        <v>120</v>
      </c>
      <c r="D173" s="52" t="s">
        <v>3556</v>
      </c>
      <c r="E173" s="52" t="s">
        <v>5779</v>
      </c>
      <c r="F173" s="52" t="s">
        <v>266</v>
      </c>
      <c r="G173" s="52" t="s">
        <v>5780</v>
      </c>
      <c r="I173" s="52" t="s">
        <v>3557</v>
      </c>
      <c r="J173" s="52" t="s">
        <v>3558</v>
      </c>
      <c r="R173" s="52" t="s">
        <v>126</v>
      </c>
      <c r="S173" s="51">
        <v>41518</v>
      </c>
      <c r="T173" s="51">
        <v>45900</v>
      </c>
      <c r="U173" s="52" t="s">
        <v>3559</v>
      </c>
      <c r="V173" s="52" t="s">
        <v>3560</v>
      </c>
      <c r="W173" s="52" t="s">
        <v>266</v>
      </c>
      <c r="X173" s="52" t="s">
        <v>3561</v>
      </c>
      <c r="Z173" s="52" t="s">
        <v>3562</v>
      </c>
      <c r="AA173" s="52" t="s">
        <v>3563</v>
      </c>
    </row>
    <row r="174" spans="1:27" s="52" customFormat="1">
      <c r="A174" s="50">
        <v>2610581460</v>
      </c>
      <c r="B174" s="52" t="s">
        <v>120</v>
      </c>
      <c r="D174" s="52" t="s">
        <v>3564</v>
      </c>
      <c r="E174" s="52" t="s">
        <v>3500</v>
      </c>
      <c r="F174" s="52" t="s">
        <v>266</v>
      </c>
      <c r="G174" s="52" t="s">
        <v>3565</v>
      </c>
      <c r="I174" s="52" t="s">
        <v>3566</v>
      </c>
      <c r="J174" s="52" t="s">
        <v>3567</v>
      </c>
      <c r="R174" s="52" t="s">
        <v>126</v>
      </c>
      <c r="S174" s="51">
        <v>42064</v>
      </c>
      <c r="T174" s="51">
        <v>46446</v>
      </c>
      <c r="U174" s="52" t="s">
        <v>3568</v>
      </c>
      <c r="V174" s="52" t="s">
        <v>3500</v>
      </c>
      <c r="W174" s="52" t="s">
        <v>266</v>
      </c>
      <c r="X174" s="52" t="s">
        <v>3565</v>
      </c>
      <c r="Z174" s="52" t="s">
        <v>3566</v>
      </c>
      <c r="AA174" s="52" t="s">
        <v>3569</v>
      </c>
    </row>
    <row r="175" spans="1:27" s="52" customFormat="1">
      <c r="A175" s="50">
        <v>2610581494</v>
      </c>
      <c r="B175" s="52" t="s">
        <v>120</v>
      </c>
      <c r="D175" s="52" t="s">
        <v>3570</v>
      </c>
      <c r="E175" s="52" t="s">
        <v>2560</v>
      </c>
      <c r="F175" s="52" t="s">
        <v>266</v>
      </c>
      <c r="G175" s="52" t="s">
        <v>3571</v>
      </c>
      <c r="I175" s="52" t="s">
        <v>3572</v>
      </c>
      <c r="J175" s="52" t="s">
        <v>3572</v>
      </c>
      <c r="R175" s="52" t="s">
        <v>510</v>
      </c>
      <c r="S175" s="51">
        <v>42095</v>
      </c>
      <c r="T175" s="51">
        <v>46477</v>
      </c>
      <c r="U175" s="52" t="s">
        <v>3573</v>
      </c>
      <c r="V175" s="52" t="s">
        <v>2560</v>
      </c>
      <c r="W175" s="52" t="s">
        <v>266</v>
      </c>
      <c r="X175" s="52" t="s">
        <v>3571</v>
      </c>
      <c r="Z175" s="52" t="s">
        <v>3572</v>
      </c>
      <c r="AA175" s="52" t="s">
        <v>252</v>
      </c>
    </row>
    <row r="176" spans="1:27" s="52" customFormat="1">
      <c r="A176" s="50">
        <v>2610581528</v>
      </c>
      <c r="B176" s="52" t="s">
        <v>120</v>
      </c>
      <c r="D176" s="52" t="s">
        <v>3574</v>
      </c>
      <c r="E176" s="52" t="s">
        <v>3575</v>
      </c>
      <c r="F176" s="52" t="s">
        <v>266</v>
      </c>
      <c r="G176" s="52" t="s">
        <v>3576</v>
      </c>
      <c r="H176" s="52" t="s">
        <v>3577</v>
      </c>
      <c r="I176" s="52" t="s">
        <v>3578</v>
      </c>
      <c r="J176" s="52" t="s">
        <v>3579</v>
      </c>
      <c r="R176" s="52" t="s">
        <v>126</v>
      </c>
      <c r="S176" s="51">
        <v>42171</v>
      </c>
      <c r="T176" s="51">
        <v>46553</v>
      </c>
      <c r="U176" s="52" t="s">
        <v>264</v>
      </c>
      <c r="V176" s="52" t="s">
        <v>265</v>
      </c>
      <c r="W176" s="52" t="s">
        <v>266</v>
      </c>
      <c r="X176" s="52" t="s">
        <v>267</v>
      </c>
      <c r="Z176" s="52" t="s">
        <v>5781</v>
      </c>
      <c r="AA176" s="52" t="s">
        <v>252</v>
      </c>
    </row>
    <row r="177" spans="1:27" s="52" customFormat="1">
      <c r="A177" s="50">
        <v>2610581551</v>
      </c>
      <c r="B177" s="52" t="s">
        <v>120</v>
      </c>
      <c r="D177" s="52" t="s">
        <v>3580</v>
      </c>
      <c r="E177" s="52" t="s">
        <v>3581</v>
      </c>
      <c r="F177" s="52" t="s">
        <v>266</v>
      </c>
      <c r="G177" s="52" t="s">
        <v>3582</v>
      </c>
      <c r="I177" s="52" t="s">
        <v>3583</v>
      </c>
      <c r="J177" s="52" t="s">
        <v>3584</v>
      </c>
      <c r="R177" s="52" t="s">
        <v>126</v>
      </c>
      <c r="S177" s="51">
        <v>42248</v>
      </c>
      <c r="T177" s="51">
        <v>46630</v>
      </c>
      <c r="U177" s="52" t="s">
        <v>3585</v>
      </c>
      <c r="V177" s="52" t="s">
        <v>3581</v>
      </c>
      <c r="W177" s="52" t="s">
        <v>266</v>
      </c>
      <c r="X177" s="52" t="s">
        <v>3582</v>
      </c>
      <c r="Z177" s="52" t="s">
        <v>3583</v>
      </c>
      <c r="AA177" s="52" t="s">
        <v>3586</v>
      </c>
    </row>
    <row r="178" spans="1:27" s="52" customFormat="1">
      <c r="A178" s="50">
        <v>2610581569</v>
      </c>
      <c r="B178" s="52" t="s">
        <v>120</v>
      </c>
      <c r="D178" s="52" t="s">
        <v>3587</v>
      </c>
      <c r="E178" s="52" t="s">
        <v>3527</v>
      </c>
      <c r="F178" s="52" t="s">
        <v>266</v>
      </c>
      <c r="G178" s="52" t="s">
        <v>3588</v>
      </c>
      <c r="I178" s="52" t="s">
        <v>3589</v>
      </c>
      <c r="J178" s="52" t="s">
        <v>3590</v>
      </c>
      <c r="R178" s="52" t="s">
        <v>126</v>
      </c>
      <c r="S178" s="51">
        <v>42236</v>
      </c>
      <c r="T178" s="51">
        <v>46618</v>
      </c>
      <c r="U178" s="52" t="s">
        <v>3591</v>
      </c>
      <c r="V178" s="52" t="s">
        <v>3527</v>
      </c>
      <c r="W178" s="52" t="s">
        <v>266</v>
      </c>
      <c r="X178" s="52" t="s">
        <v>3588</v>
      </c>
      <c r="Z178" s="52" t="s">
        <v>3589</v>
      </c>
      <c r="AA178" s="52" t="s">
        <v>3592</v>
      </c>
    </row>
    <row r="179" spans="1:27" s="52" customFormat="1">
      <c r="A179" s="50">
        <v>2610581676</v>
      </c>
      <c r="B179" s="52" t="s">
        <v>120</v>
      </c>
      <c r="D179" s="52" t="s">
        <v>3594</v>
      </c>
      <c r="E179" s="52" t="s">
        <v>3533</v>
      </c>
      <c r="F179" s="52" t="s">
        <v>266</v>
      </c>
      <c r="G179" s="52" t="s">
        <v>3595</v>
      </c>
      <c r="H179" s="52" t="s">
        <v>3596</v>
      </c>
      <c r="I179" s="52" t="s">
        <v>3597</v>
      </c>
      <c r="J179" s="52" t="s">
        <v>3598</v>
      </c>
      <c r="R179" s="52" t="s">
        <v>126</v>
      </c>
      <c r="S179" s="51">
        <v>42583</v>
      </c>
      <c r="T179" s="51">
        <v>46965</v>
      </c>
      <c r="U179" s="52" t="s">
        <v>3599</v>
      </c>
      <c r="V179" s="52" t="s">
        <v>3533</v>
      </c>
      <c r="W179" s="52" t="s">
        <v>266</v>
      </c>
      <c r="X179" s="52" t="s">
        <v>3595</v>
      </c>
      <c r="Y179" s="52" t="s">
        <v>3600</v>
      </c>
      <c r="Z179" s="52" t="s">
        <v>3601</v>
      </c>
      <c r="AA179" s="52" t="s">
        <v>3602</v>
      </c>
    </row>
    <row r="180" spans="1:27" s="52" customFormat="1">
      <c r="A180" s="50">
        <v>2610581726</v>
      </c>
      <c r="B180" s="52" t="s">
        <v>120</v>
      </c>
      <c r="D180" s="52" t="s">
        <v>3923</v>
      </c>
      <c r="E180" s="52" t="s">
        <v>5782</v>
      </c>
      <c r="F180" s="52" t="s">
        <v>1387</v>
      </c>
      <c r="G180" s="52" t="s">
        <v>5783</v>
      </c>
      <c r="I180" s="52" t="s">
        <v>5784</v>
      </c>
      <c r="J180" s="52" t="s">
        <v>5785</v>
      </c>
      <c r="R180" s="52" t="s">
        <v>126</v>
      </c>
      <c r="S180" s="51">
        <v>42826</v>
      </c>
      <c r="T180" s="51">
        <v>47208</v>
      </c>
      <c r="U180" s="52" t="s">
        <v>3925</v>
      </c>
      <c r="V180" s="52" t="s">
        <v>5782</v>
      </c>
      <c r="W180" s="52" t="s">
        <v>1387</v>
      </c>
      <c r="X180" s="52" t="s">
        <v>5783</v>
      </c>
      <c r="Z180" s="52" t="s">
        <v>5784</v>
      </c>
      <c r="AA180" s="52" t="s">
        <v>3926</v>
      </c>
    </row>
    <row r="181" spans="1:27" s="52" customFormat="1">
      <c r="A181" s="50">
        <v>2610581759</v>
      </c>
      <c r="B181" s="52" t="s">
        <v>120</v>
      </c>
      <c r="D181" s="52" t="s">
        <v>3603</v>
      </c>
      <c r="E181" s="52" t="s">
        <v>5786</v>
      </c>
      <c r="F181" s="52" t="s">
        <v>266</v>
      </c>
      <c r="G181" s="52" t="s">
        <v>5787</v>
      </c>
      <c r="H181" s="52" t="s">
        <v>5788</v>
      </c>
      <c r="I181" s="52" t="s">
        <v>3604</v>
      </c>
      <c r="J181" s="52" t="s">
        <v>3605</v>
      </c>
      <c r="R181" s="52" t="s">
        <v>126</v>
      </c>
      <c r="S181" s="51">
        <v>43009</v>
      </c>
      <c r="T181" s="51">
        <v>45199</v>
      </c>
      <c r="U181" s="52" t="s">
        <v>3606</v>
      </c>
      <c r="V181" s="52" t="s">
        <v>3607</v>
      </c>
      <c r="W181" s="52" t="s">
        <v>266</v>
      </c>
      <c r="X181" s="52" t="s">
        <v>3608</v>
      </c>
      <c r="Z181" s="52" t="s">
        <v>3604</v>
      </c>
      <c r="AA181" s="52" t="s">
        <v>3609</v>
      </c>
    </row>
    <row r="182" spans="1:27" s="52" customFormat="1">
      <c r="A182" s="50">
        <v>2610581791</v>
      </c>
      <c r="B182" s="52" t="s">
        <v>120</v>
      </c>
      <c r="D182" s="52" t="s">
        <v>3610</v>
      </c>
      <c r="E182" s="52" t="s">
        <v>5789</v>
      </c>
      <c r="F182" s="52" t="s">
        <v>266</v>
      </c>
      <c r="G182" s="52" t="s">
        <v>5790</v>
      </c>
      <c r="I182" s="52" t="s">
        <v>3611</v>
      </c>
      <c r="J182" s="52" t="s">
        <v>3612</v>
      </c>
      <c r="R182" s="52" t="s">
        <v>126</v>
      </c>
      <c r="S182" s="51">
        <v>43405</v>
      </c>
      <c r="T182" s="51">
        <v>45596</v>
      </c>
      <c r="U182" s="52" t="s">
        <v>3613</v>
      </c>
      <c r="V182" s="52" t="s">
        <v>3614</v>
      </c>
      <c r="W182" s="52" t="s">
        <v>266</v>
      </c>
      <c r="X182" s="52" t="s">
        <v>3615</v>
      </c>
      <c r="Z182" s="52" t="s">
        <v>3616</v>
      </c>
      <c r="AA182" s="52" t="s">
        <v>3617</v>
      </c>
    </row>
    <row r="183" spans="1:27" s="52" customFormat="1">
      <c r="A183" s="50">
        <v>2610581858</v>
      </c>
      <c r="B183" s="52" t="s">
        <v>120</v>
      </c>
      <c r="D183" s="52" t="s">
        <v>3621</v>
      </c>
      <c r="E183" s="52" t="s">
        <v>3622</v>
      </c>
      <c r="F183" s="52" t="s">
        <v>266</v>
      </c>
      <c r="G183" s="52" t="s">
        <v>5791</v>
      </c>
      <c r="H183" s="52" t="s">
        <v>3623</v>
      </c>
      <c r="I183" s="52" t="s">
        <v>3624</v>
      </c>
      <c r="J183" s="52" t="s">
        <v>3625</v>
      </c>
      <c r="R183" s="52" t="s">
        <v>126</v>
      </c>
      <c r="S183" s="51">
        <v>43556</v>
      </c>
      <c r="T183" s="51">
        <v>45747</v>
      </c>
      <c r="U183" s="52" t="s">
        <v>3626</v>
      </c>
      <c r="V183" s="52" t="s">
        <v>3627</v>
      </c>
      <c r="W183" s="52" t="s">
        <v>3025</v>
      </c>
      <c r="X183" s="52" t="s">
        <v>3628</v>
      </c>
      <c r="Y183" s="52" t="s">
        <v>3629</v>
      </c>
      <c r="Z183" s="52" t="s">
        <v>3630</v>
      </c>
      <c r="AA183" s="52" t="s">
        <v>5792</v>
      </c>
    </row>
    <row r="184" spans="1:27" s="52" customFormat="1">
      <c r="A184" s="50">
        <v>2610581866</v>
      </c>
      <c r="B184" s="52" t="s">
        <v>120</v>
      </c>
      <c r="D184" s="52" t="s">
        <v>3631</v>
      </c>
      <c r="E184" s="52" t="s">
        <v>5793</v>
      </c>
      <c r="F184" s="52" t="s">
        <v>266</v>
      </c>
      <c r="G184" s="52" t="s">
        <v>5794</v>
      </c>
      <c r="I184" s="52" t="s">
        <v>3633</v>
      </c>
      <c r="J184" s="52" t="s">
        <v>3634</v>
      </c>
      <c r="R184" s="52" t="s">
        <v>126</v>
      </c>
      <c r="S184" s="51">
        <v>43709</v>
      </c>
      <c r="T184" s="51">
        <v>45900</v>
      </c>
      <c r="U184" s="52" t="s">
        <v>3635</v>
      </c>
      <c r="V184" s="52" t="s">
        <v>5795</v>
      </c>
      <c r="W184" s="52" t="s">
        <v>1387</v>
      </c>
      <c r="X184" s="52" t="s">
        <v>5796</v>
      </c>
      <c r="Z184" s="52" t="s">
        <v>3633</v>
      </c>
      <c r="AA184" s="52" t="s">
        <v>3636</v>
      </c>
    </row>
    <row r="185" spans="1:27" s="52" customFormat="1">
      <c r="A185" s="50">
        <v>2610581916</v>
      </c>
      <c r="B185" s="52" t="s">
        <v>120</v>
      </c>
      <c r="D185" s="52" t="s">
        <v>5797</v>
      </c>
      <c r="E185" s="52" t="s">
        <v>3541</v>
      </c>
      <c r="F185" s="52" t="s">
        <v>266</v>
      </c>
      <c r="G185" s="52" t="s">
        <v>5798</v>
      </c>
      <c r="I185" s="52" t="s">
        <v>5799</v>
      </c>
      <c r="J185" s="52" t="s">
        <v>5800</v>
      </c>
      <c r="R185" s="52" t="s">
        <v>126</v>
      </c>
      <c r="S185" s="51">
        <v>44197</v>
      </c>
      <c r="T185" s="51">
        <v>46387</v>
      </c>
      <c r="U185" s="52" t="s">
        <v>5801</v>
      </c>
      <c r="V185" s="52" t="s">
        <v>3541</v>
      </c>
      <c r="W185" s="52" t="s">
        <v>266</v>
      </c>
      <c r="X185" s="52" t="s">
        <v>5802</v>
      </c>
      <c r="Z185" s="52" t="s">
        <v>5799</v>
      </c>
      <c r="AA185" s="52" t="s">
        <v>5803</v>
      </c>
    </row>
    <row r="186" spans="1:27" s="52" customFormat="1">
      <c r="A186" s="50">
        <v>2610581924</v>
      </c>
      <c r="B186" s="52" t="s">
        <v>120</v>
      </c>
      <c r="D186" s="52" t="s">
        <v>5804</v>
      </c>
      <c r="E186" s="52" t="s">
        <v>5805</v>
      </c>
      <c r="F186" s="52" t="s">
        <v>266</v>
      </c>
      <c r="G186" s="52" t="s">
        <v>5806</v>
      </c>
      <c r="I186" s="52" t="s">
        <v>5807</v>
      </c>
      <c r="J186" s="52" t="s">
        <v>5808</v>
      </c>
      <c r="R186" s="52" t="s">
        <v>126</v>
      </c>
      <c r="S186" s="51">
        <v>44197</v>
      </c>
      <c r="T186" s="51">
        <v>46387</v>
      </c>
      <c r="U186" s="52" t="s">
        <v>5809</v>
      </c>
      <c r="V186" s="52" t="s">
        <v>5805</v>
      </c>
      <c r="W186" s="52" t="s">
        <v>266</v>
      </c>
      <c r="X186" s="52" t="s">
        <v>5806</v>
      </c>
      <c r="Z186" s="52" t="s">
        <v>5807</v>
      </c>
      <c r="AA186" s="52" t="s">
        <v>5810</v>
      </c>
    </row>
    <row r="187" spans="1:27" s="52" customFormat="1">
      <c r="A187" s="50">
        <v>2610581973</v>
      </c>
      <c r="B187" s="52" t="s">
        <v>120</v>
      </c>
      <c r="D187" s="52" t="s">
        <v>5811</v>
      </c>
      <c r="E187" s="52" t="s">
        <v>2560</v>
      </c>
      <c r="F187" s="52" t="s">
        <v>266</v>
      </c>
      <c r="G187" s="52" t="s">
        <v>5812</v>
      </c>
      <c r="I187" s="52" t="s">
        <v>3637</v>
      </c>
      <c r="J187" s="52" t="s">
        <v>3638</v>
      </c>
      <c r="R187" s="52" t="s">
        <v>126</v>
      </c>
      <c r="S187" s="51">
        <v>44378</v>
      </c>
      <c r="T187" s="51">
        <v>46568</v>
      </c>
      <c r="U187" s="52" t="s">
        <v>5813</v>
      </c>
      <c r="V187" s="52" t="s">
        <v>2560</v>
      </c>
      <c r="W187" s="52" t="s">
        <v>266</v>
      </c>
      <c r="X187" s="52" t="s">
        <v>5812</v>
      </c>
      <c r="Z187" s="52" t="s">
        <v>3637</v>
      </c>
      <c r="AA187" s="52" t="s">
        <v>5814</v>
      </c>
    </row>
    <row r="188" spans="1:27" s="52" customFormat="1">
      <c r="A188" s="50">
        <v>2610582021</v>
      </c>
      <c r="B188" s="52" t="s">
        <v>120</v>
      </c>
      <c r="D188" s="52" t="s">
        <v>5815</v>
      </c>
      <c r="E188" s="52" t="s">
        <v>3632</v>
      </c>
      <c r="F188" s="52" t="s">
        <v>266</v>
      </c>
      <c r="G188" s="52" t="s">
        <v>5816</v>
      </c>
      <c r="I188" s="52" t="s">
        <v>5817</v>
      </c>
      <c r="J188" s="52" t="s">
        <v>5818</v>
      </c>
      <c r="R188" s="52" t="s">
        <v>126</v>
      </c>
      <c r="S188" s="51">
        <v>44613</v>
      </c>
      <c r="T188" s="51">
        <v>46803</v>
      </c>
      <c r="U188" s="52" t="s">
        <v>5819</v>
      </c>
      <c r="V188" s="52" t="s">
        <v>5820</v>
      </c>
      <c r="W188" s="52" t="s">
        <v>123</v>
      </c>
      <c r="X188" s="52" t="s">
        <v>5821</v>
      </c>
      <c r="Z188" s="52" t="s">
        <v>5817</v>
      </c>
      <c r="AA188" s="52" t="s">
        <v>5822</v>
      </c>
    </row>
    <row r="189" spans="1:27" s="52" customFormat="1">
      <c r="A189" s="50">
        <v>2610582096</v>
      </c>
      <c r="B189" s="52" t="s">
        <v>120</v>
      </c>
      <c r="D189" s="52" t="s">
        <v>5823</v>
      </c>
      <c r="E189" s="52" t="s">
        <v>265</v>
      </c>
      <c r="F189" s="52" t="s">
        <v>266</v>
      </c>
      <c r="G189" s="52" t="s">
        <v>5824</v>
      </c>
      <c r="H189" s="52" t="s">
        <v>5825</v>
      </c>
      <c r="I189" s="52" t="s">
        <v>5826</v>
      </c>
      <c r="J189" s="52" t="s">
        <v>5827</v>
      </c>
      <c r="R189" s="52" t="s">
        <v>126</v>
      </c>
      <c r="S189" s="51">
        <v>44826</v>
      </c>
      <c r="T189" s="51">
        <v>47017</v>
      </c>
      <c r="U189" s="52" t="s">
        <v>5828</v>
      </c>
      <c r="V189" s="52" t="s">
        <v>5829</v>
      </c>
      <c r="W189" s="52" t="s">
        <v>266</v>
      </c>
      <c r="X189" s="52" t="s">
        <v>5830</v>
      </c>
      <c r="Z189" s="52" t="s">
        <v>5826</v>
      </c>
      <c r="AA189" s="52" t="s">
        <v>5831</v>
      </c>
    </row>
    <row r="190" spans="1:27" s="52" customFormat="1">
      <c r="A190" s="50">
        <v>2610582104</v>
      </c>
      <c r="B190" s="52" t="s">
        <v>120</v>
      </c>
      <c r="D190" s="52" t="s">
        <v>5832</v>
      </c>
      <c r="E190" s="52" t="s">
        <v>5833</v>
      </c>
      <c r="F190" s="52" t="s">
        <v>266</v>
      </c>
      <c r="G190" s="52" t="s">
        <v>5834</v>
      </c>
      <c r="H190" s="52" t="s">
        <v>5835</v>
      </c>
      <c r="I190" s="52" t="s">
        <v>5836</v>
      </c>
      <c r="J190" s="52" t="s">
        <v>5837</v>
      </c>
      <c r="R190" s="52" t="s">
        <v>126</v>
      </c>
      <c r="S190" s="51">
        <v>44835</v>
      </c>
      <c r="T190" s="51">
        <v>47026</v>
      </c>
      <c r="U190" s="52" t="s">
        <v>5838</v>
      </c>
      <c r="V190" s="52" t="s">
        <v>5833</v>
      </c>
      <c r="W190" s="52" t="s">
        <v>266</v>
      </c>
      <c r="X190" s="52" t="s">
        <v>5839</v>
      </c>
      <c r="Y190" s="52" t="s">
        <v>5835</v>
      </c>
      <c r="Z190" s="52" t="s">
        <v>5836</v>
      </c>
      <c r="AA190" s="52" t="s">
        <v>5840</v>
      </c>
    </row>
    <row r="191" spans="1:27" s="52" customFormat="1">
      <c r="A191" s="50">
        <v>2610582112</v>
      </c>
      <c r="B191" s="52" t="s">
        <v>120</v>
      </c>
      <c r="D191" s="52" t="s">
        <v>5841</v>
      </c>
      <c r="E191" s="52" t="s">
        <v>5842</v>
      </c>
      <c r="F191" s="52" t="s">
        <v>266</v>
      </c>
      <c r="G191" s="52" t="s">
        <v>5843</v>
      </c>
      <c r="H191" s="52" t="s">
        <v>5844</v>
      </c>
      <c r="I191" s="52" t="s">
        <v>5845</v>
      </c>
      <c r="R191" s="52" t="s">
        <v>126</v>
      </c>
      <c r="S191" s="51">
        <v>44866</v>
      </c>
      <c r="T191" s="51">
        <v>47057</v>
      </c>
      <c r="U191" s="52" t="s">
        <v>5846</v>
      </c>
      <c r="V191" s="52" t="s">
        <v>5842</v>
      </c>
      <c r="W191" s="52" t="s">
        <v>266</v>
      </c>
      <c r="X191" s="52" t="s">
        <v>5843</v>
      </c>
      <c r="Z191" s="52" t="s">
        <v>5845</v>
      </c>
      <c r="AA191" s="52" t="s">
        <v>5847</v>
      </c>
    </row>
    <row r="192" spans="1:27" s="52" customFormat="1">
      <c r="A192" s="50">
        <v>2610582146</v>
      </c>
      <c r="B192" s="52" t="s">
        <v>120</v>
      </c>
      <c r="D192" s="52" t="s">
        <v>5848</v>
      </c>
      <c r="E192" s="52" t="s">
        <v>5849</v>
      </c>
      <c r="F192" s="52" t="s">
        <v>266</v>
      </c>
      <c r="G192" s="52" t="s">
        <v>5850</v>
      </c>
      <c r="H192" s="52" t="s">
        <v>5851</v>
      </c>
      <c r="I192" s="52" t="s">
        <v>5852</v>
      </c>
      <c r="J192" s="52" t="s">
        <v>5852</v>
      </c>
      <c r="R192" s="52" t="s">
        <v>126</v>
      </c>
      <c r="S192" s="51">
        <v>44970</v>
      </c>
      <c r="T192" s="51">
        <v>47161</v>
      </c>
      <c r="U192" s="52" t="s">
        <v>5853</v>
      </c>
      <c r="V192" s="52" t="s">
        <v>3539</v>
      </c>
      <c r="W192" s="52" t="s">
        <v>123</v>
      </c>
      <c r="X192" s="52" t="s">
        <v>5854</v>
      </c>
      <c r="Y192" s="52" t="s">
        <v>5855</v>
      </c>
      <c r="Z192" s="52" t="s">
        <v>5852</v>
      </c>
      <c r="AA192" s="52" t="s">
        <v>5856</v>
      </c>
    </row>
    <row r="193" spans="1:27" s="52" customFormat="1">
      <c r="A193" s="50">
        <v>2610582153</v>
      </c>
      <c r="B193" s="52" t="s">
        <v>120</v>
      </c>
      <c r="D193" s="52" t="s">
        <v>5857</v>
      </c>
      <c r="E193" s="52" t="s">
        <v>2560</v>
      </c>
      <c r="F193" s="52" t="s">
        <v>266</v>
      </c>
      <c r="G193" s="52" t="s">
        <v>5858</v>
      </c>
      <c r="I193" s="52" t="s">
        <v>5859</v>
      </c>
      <c r="J193" s="52" t="s">
        <v>5860</v>
      </c>
      <c r="R193" s="52" t="s">
        <v>126</v>
      </c>
      <c r="S193" s="51">
        <v>45017</v>
      </c>
      <c r="T193" s="51">
        <v>47208</v>
      </c>
      <c r="U193" s="52" t="s">
        <v>5861</v>
      </c>
      <c r="V193" s="52" t="s">
        <v>2560</v>
      </c>
      <c r="W193" s="52" t="s">
        <v>266</v>
      </c>
      <c r="X193" s="52" t="s">
        <v>5862</v>
      </c>
      <c r="Z193" s="52" t="s">
        <v>5859</v>
      </c>
      <c r="AA193" s="52" t="s">
        <v>5863</v>
      </c>
    </row>
    <row r="194" spans="1:27" s="52" customFormat="1">
      <c r="A194" s="50">
        <v>2610582161</v>
      </c>
      <c r="B194" s="52" t="s">
        <v>120</v>
      </c>
      <c r="D194" s="52" t="s">
        <v>5864</v>
      </c>
      <c r="E194" s="52" t="s">
        <v>5865</v>
      </c>
      <c r="F194" s="52" t="s">
        <v>266</v>
      </c>
      <c r="G194" s="52" t="s">
        <v>5866</v>
      </c>
      <c r="H194" s="52" t="s">
        <v>5867</v>
      </c>
      <c r="I194" s="52" t="s">
        <v>5868</v>
      </c>
      <c r="J194" s="52" t="s">
        <v>5869</v>
      </c>
      <c r="R194" s="52" t="s">
        <v>126</v>
      </c>
      <c r="S194" s="51">
        <v>45017</v>
      </c>
      <c r="T194" s="52">
        <v>47208</v>
      </c>
      <c r="U194" s="52" t="s">
        <v>5870</v>
      </c>
      <c r="V194" s="52" t="s">
        <v>5871</v>
      </c>
      <c r="W194" s="52" t="s">
        <v>2417</v>
      </c>
      <c r="X194" s="52" t="s">
        <v>5872</v>
      </c>
      <c r="Z194" s="52" t="s">
        <v>5868</v>
      </c>
      <c r="AA194" s="52" t="s">
        <v>5873</v>
      </c>
    </row>
    <row r="195" spans="1:27" s="52" customFormat="1">
      <c r="A195" s="50">
        <v>2610582179</v>
      </c>
      <c r="B195" s="52" t="s">
        <v>120</v>
      </c>
      <c r="D195" s="52" t="s">
        <v>5874</v>
      </c>
      <c r="E195" s="52" t="s">
        <v>3541</v>
      </c>
      <c r="F195" s="52" t="s">
        <v>266</v>
      </c>
      <c r="G195" s="52" t="s">
        <v>5875</v>
      </c>
      <c r="H195" s="52" t="s">
        <v>5876</v>
      </c>
      <c r="I195" s="52" t="s">
        <v>5877</v>
      </c>
      <c r="J195" s="52" t="s">
        <v>5878</v>
      </c>
      <c r="R195" s="52" t="s">
        <v>126</v>
      </c>
      <c r="S195" s="51">
        <v>45017</v>
      </c>
      <c r="T195" s="52">
        <v>47208</v>
      </c>
      <c r="U195" s="52" t="s">
        <v>5879</v>
      </c>
      <c r="V195" s="52" t="s">
        <v>3541</v>
      </c>
      <c r="W195" s="52" t="s">
        <v>266</v>
      </c>
      <c r="X195" s="52" t="s">
        <v>5880</v>
      </c>
      <c r="Z195" s="52" t="s">
        <v>5877</v>
      </c>
      <c r="AA195" s="52" t="s">
        <v>5881</v>
      </c>
    </row>
    <row r="196" spans="1:27" s="52" customFormat="1">
      <c r="A196" s="50">
        <v>2610582187</v>
      </c>
      <c r="B196" s="52" t="s">
        <v>120</v>
      </c>
      <c r="D196" s="52" t="s">
        <v>5882</v>
      </c>
      <c r="E196" s="52" t="s">
        <v>5883</v>
      </c>
      <c r="F196" s="52" t="s">
        <v>266</v>
      </c>
      <c r="G196" s="52" t="s">
        <v>5884</v>
      </c>
      <c r="H196" s="52" t="s">
        <v>5885</v>
      </c>
      <c r="I196" s="52" t="s">
        <v>5886</v>
      </c>
      <c r="J196" s="52" t="s">
        <v>5886</v>
      </c>
      <c r="R196" s="52" t="s">
        <v>126</v>
      </c>
      <c r="S196" s="51">
        <v>45017</v>
      </c>
      <c r="T196" s="51">
        <v>47208</v>
      </c>
      <c r="U196" s="52" t="s">
        <v>5887</v>
      </c>
      <c r="V196" s="52" t="s">
        <v>5888</v>
      </c>
      <c r="W196" s="52" t="s">
        <v>266</v>
      </c>
      <c r="X196" s="52" t="s">
        <v>5889</v>
      </c>
      <c r="Z196" s="52" t="s">
        <v>5886</v>
      </c>
      <c r="AA196" s="52" t="s">
        <v>5890</v>
      </c>
    </row>
    <row r="197" spans="1:27" s="52" customFormat="1">
      <c r="A197" s="50">
        <v>2610582195</v>
      </c>
      <c r="B197" s="52" t="s">
        <v>120</v>
      </c>
      <c r="D197" s="52" t="s">
        <v>5891</v>
      </c>
      <c r="E197" s="52" t="s">
        <v>5892</v>
      </c>
      <c r="F197" s="52" t="s">
        <v>266</v>
      </c>
      <c r="G197" s="52" t="s">
        <v>5893</v>
      </c>
      <c r="H197" s="52" t="s">
        <v>5894</v>
      </c>
      <c r="I197" s="52" t="s">
        <v>5895</v>
      </c>
      <c r="R197" s="52" t="s">
        <v>126</v>
      </c>
      <c r="S197" s="51">
        <v>45017</v>
      </c>
      <c r="T197" s="51">
        <v>47208</v>
      </c>
      <c r="U197" s="52" t="s">
        <v>5896</v>
      </c>
      <c r="V197" s="52" t="s">
        <v>5897</v>
      </c>
      <c r="W197" s="52" t="s">
        <v>266</v>
      </c>
      <c r="X197" s="52" t="s">
        <v>5898</v>
      </c>
      <c r="Z197" s="52" t="s">
        <v>5895</v>
      </c>
      <c r="AA197" s="52" t="s">
        <v>5899</v>
      </c>
    </row>
    <row r="198" spans="1:27" s="52" customFormat="1">
      <c r="A198" s="50">
        <v>2610582229</v>
      </c>
      <c r="B198" s="52" t="s">
        <v>120</v>
      </c>
      <c r="D198" s="52" t="s">
        <v>5900</v>
      </c>
      <c r="E198" s="52" t="s">
        <v>5901</v>
      </c>
      <c r="F198" s="52" t="s">
        <v>266</v>
      </c>
      <c r="G198" s="52" t="s">
        <v>5902</v>
      </c>
      <c r="I198" s="52" t="s">
        <v>4584</v>
      </c>
      <c r="J198" s="52" t="s">
        <v>5903</v>
      </c>
      <c r="R198" s="52" t="s">
        <v>126</v>
      </c>
      <c r="S198" s="51">
        <v>45061</v>
      </c>
      <c r="T198" s="51">
        <v>47252</v>
      </c>
      <c r="U198" s="52" t="s">
        <v>4586</v>
      </c>
      <c r="V198" s="52" t="s">
        <v>4581</v>
      </c>
      <c r="W198" s="52" t="s">
        <v>1387</v>
      </c>
      <c r="X198" s="52" t="s">
        <v>4582</v>
      </c>
      <c r="Y198" s="52" t="s">
        <v>4583</v>
      </c>
      <c r="Z198" s="52" t="s">
        <v>4584</v>
      </c>
      <c r="AA198" s="52" t="s">
        <v>4587</v>
      </c>
    </row>
    <row r="199" spans="1:27" s="52" customFormat="1">
      <c r="A199" s="50">
        <v>2610582237</v>
      </c>
      <c r="B199" s="52" t="s">
        <v>120</v>
      </c>
      <c r="D199" s="52" t="s">
        <v>5904</v>
      </c>
      <c r="E199" s="52" t="s">
        <v>5905</v>
      </c>
      <c r="F199" s="52" t="s">
        <v>266</v>
      </c>
      <c r="G199" s="52" t="s">
        <v>5906</v>
      </c>
      <c r="H199" s="52" t="s">
        <v>5907</v>
      </c>
      <c r="I199" s="52" t="s">
        <v>5908</v>
      </c>
      <c r="J199" s="52" t="s">
        <v>5909</v>
      </c>
      <c r="R199" s="52" t="s">
        <v>126</v>
      </c>
      <c r="S199" s="51">
        <v>45094</v>
      </c>
      <c r="T199" s="51">
        <v>47285</v>
      </c>
      <c r="U199" s="52" t="s">
        <v>5910</v>
      </c>
      <c r="V199" s="52" t="s">
        <v>5911</v>
      </c>
      <c r="W199" s="52" t="s">
        <v>870</v>
      </c>
      <c r="X199" s="52" t="s">
        <v>5912</v>
      </c>
      <c r="Z199" s="52" t="s">
        <v>5908</v>
      </c>
      <c r="AA199" s="52" t="s">
        <v>5913</v>
      </c>
    </row>
    <row r="200" spans="1:27" s="52" customFormat="1">
      <c r="A200" s="50">
        <v>2610582245</v>
      </c>
      <c r="B200" s="52" t="s">
        <v>120</v>
      </c>
      <c r="D200" s="52" t="s">
        <v>5914</v>
      </c>
      <c r="E200" s="52" t="s">
        <v>5915</v>
      </c>
      <c r="F200" s="52" t="s">
        <v>266</v>
      </c>
      <c r="G200" s="52" t="s">
        <v>5916</v>
      </c>
      <c r="H200" s="52" t="s">
        <v>5917</v>
      </c>
      <c r="I200" s="52" t="s">
        <v>5918</v>
      </c>
      <c r="J200" s="52" t="s">
        <v>5919</v>
      </c>
      <c r="R200" s="52" t="s">
        <v>126</v>
      </c>
      <c r="S200" s="51">
        <v>45108</v>
      </c>
      <c r="T200" s="51">
        <v>47299</v>
      </c>
      <c r="U200" s="52" t="s">
        <v>320</v>
      </c>
      <c r="V200" s="52" t="s">
        <v>321</v>
      </c>
      <c r="W200" s="52" t="s">
        <v>322</v>
      </c>
      <c r="X200" s="52" t="s">
        <v>323</v>
      </c>
      <c r="Z200" s="52" t="s">
        <v>324</v>
      </c>
      <c r="AA200" s="52" t="s">
        <v>325</v>
      </c>
    </row>
    <row r="201" spans="1:27" s="52" customFormat="1">
      <c r="A201" s="50">
        <v>2610582252</v>
      </c>
      <c r="B201" s="52" t="s">
        <v>120</v>
      </c>
      <c r="D201" s="52" t="s">
        <v>5920</v>
      </c>
      <c r="E201" s="52" t="s">
        <v>5921</v>
      </c>
      <c r="F201" s="52" t="s">
        <v>266</v>
      </c>
      <c r="G201" s="52" t="s">
        <v>5922</v>
      </c>
      <c r="H201" s="52" t="s">
        <v>5923</v>
      </c>
      <c r="I201" s="52" t="s">
        <v>5924</v>
      </c>
      <c r="J201" s="52" t="s">
        <v>5925</v>
      </c>
      <c r="R201" s="52" t="s">
        <v>126</v>
      </c>
      <c r="S201" s="51">
        <v>45139</v>
      </c>
      <c r="T201" s="51">
        <v>47330</v>
      </c>
      <c r="U201" s="52" t="s">
        <v>5926</v>
      </c>
      <c r="V201" s="52" t="s">
        <v>5927</v>
      </c>
      <c r="W201" s="52" t="s">
        <v>520</v>
      </c>
      <c r="X201" s="52" t="s">
        <v>5928</v>
      </c>
      <c r="Y201" s="52" t="s">
        <v>5929</v>
      </c>
      <c r="Z201" s="52" t="s">
        <v>5930</v>
      </c>
      <c r="AA201" s="52" t="s">
        <v>5931</v>
      </c>
    </row>
    <row r="202" spans="1:27" s="52" customFormat="1">
      <c r="A202" s="50">
        <v>2610600112</v>
      </c>
      <c r="B202" s="52" t="s">
        <v>120</v>
      </c>
      <c r="D202" s="52" t="s">
        <v>1178</v>
      </c>
      <c r="E202" s="52" t="s">
        <v>1179</v>
      </c>
      <c r="F202" s="52" t="s">
        <v>376</v>
      </c>
      <c r="G202" s="52" t="s">
        <v>1180</v>
      </c>
      <c r="H202" s="52" t="s">
        <v>1181</v>
      </c>
      <c r="I202" s="52" t="s">
        <v>1182</v>
      </c>
      <c r="J202" s="52" t="s">
        <v>1183</v>
      </c>
      <c r="R202" s="52" t="s">
        <v>126</v>
      </c>
      <c r="S202" s="51">
        <v>38991</v>
      </c>
      <c r="T202" s="51">
        <v>45565</v>
      </c>
      <c r="U202" s="52" t="s">
        <v>225</v>
      </c>
      <c r="V202" s="52" t="s">
        <v>5344</v>
      </c>
      <c r="W202" s="52" t="s">
        <v>520</v>
      </c>
      <c r="X202" s="52" t="s">
        <v>5345</v>
      </c>
      <c r="Z202" s="52" t="s">
        <v>5346</v>
      </c>
      <c r="AA202" s="52" t="s">
        <v>5347</v>
      </c>
    </row>
    <row r="203" spans="1:27" s="52" customFormat="1">
      <c r="A203" s="50">
        <v>2610600120</v>
      </c>
      <c r="B203" s="52" t="s">
        <v>120</v>
      </c>
      <c r="D203" s="52" t="s">
        <v>1184</v>
      </c>
      <c r="E203" s="52" t="s">
        <v>1185</v>
      </c>
      <c r="F203" s="52" t="s">
        <v>376</v>
      </c>
      <c r="G203" s="52" t="s">
        <v>1188</v>
      </c>
      <c r="I203" s="52" t="s">
        <v>1186</v>
      </c>
      <c r="J203" s="52" t="s">
        <v>5932</v>
      </c>
      <c r="R203" s="52" t="s">
        <v>126</v>
      </c>
      <c r="S203" s="51">
        <v>38991</v>
      </c>
      <c r="T203" s="51">
        <v>45565</v>
      </c>
      <c r="U203" s="52" t="s">
        <v>1187</v>
      </c>
      <c r="V203" s="52" t="s">
        <v>1185</v>
      </c>
      <c r="W203" s="52" t="s">
        <v>376</v>
      </c>
      <c r="X203" s="52" t="s">
        <v>1188</v>
      </c>
      <c r="Z203" s="52" t="s">
        <v>1186</v>
      </c>
      <c r="AA203" s="52" t="s">
        <v>1189</v>
      </c>
    </row>
    <row r="204" spans="1:27" s="52" customFormat="1">
      <c r="A204" s="50">
        <v>2610600153</v>
      </c>
      <c r="B204" s="52" t="s">
        <v>120</v>
      </c>
      <c r="D204" s="52" t="s">
        <v>1190</v>
      </c>
      <c r="E204" s="52" t="s">
        <v>1191</v>
      </c>
      <c r="F204" s="52" t="s">
        <v>376</v>
      </c>
      <c r="G204" s="52" t="s">
        <v>1192</v>
      </c>
      <c r="I204" s="52" t="s">
        <v>1193</v>
      </c>
      <c r="J204" s="52" t="s">
        <v>1194</v>
      </c>
      <c r="R204" s="52" t="s">
        <v>126</v>
      </c>
      <c r="S204" s="51">
        <v>38991</v>
      </c>
      <c r="T204" s="51">
        <v>45565</v>
      </c>
      <c r="U204" s="52" t="s">
        <v>1195</v>
      </c>
      <c r="V204" s="52" t="s">
        <v>1191</v>
      </c>
      <c r="W204" s="52" t="s">
        <v>376</v>
      </c>
      <c r="X204" s="52" t="s">
        <v>1192</v>
      </c>
      <c r="Z204" s="52" t="s">
        <v>1193</v>
      </c>
      <c r="AA204" s="52" t="s">
        <v>1196</v>
      </c>
    </row>
    <row r="205" spans="1:27" s="52" customFormat="1">
      <c r="A205" s="50">
        <v>2610600187</v>
      </c>
      <c r="B205" s="52" t="s">
        <v>120</v>
      </c>
      <c r="D205" s="52" t="s">
        <v>1197</v>
      </c>
      <c r="E205" s="52" t="s">
        <v>1198</v>
      </c>
      <c r="F205" s="52" t="s">
        <v>376</v>
      </c>
      <c r="G205" s="52" t="s">
        <v>1199</v>
      </c>
      <c r="I205" s="52" t="s">
        <v>1200</v>
      </c>
      <c r="J205" s="52" t="s">
        <v>1201</v>
      </c>
      <c r="R205" s="52" t="s">
        <v>126</v>
      </c>
      <c r="S205" s="51">
        <v>38991</v>
      </c>
      <c r="T205" s="51">
        <v>45565</v>
      </c>
      <c r="U205" s="52" t="s">
        <v>1202</v>
      </c>
      <c r="V205" s="52" t="s">
        <v>1203</v>
      </c>
      <c r="W205" s="52" t="s">
        <v>376</v>
      </c>
      <c r="X205" s="52" t="s">
        <v>1204</v>
      </c>
      <c r="Z205" s="52" t="s">
        <v>1205</v>
      </c>
      <c r="AA205" s="52" t="s">
        <v>1206</v>
      </c>
    </row>
    <row r="206" spans="1:27" s="52" customFormat="1">
      <c r="A206" s="50">
        <v>2610600237</v>
      </c>
      <c r="B206" s="52" t="s">
        <v>120</v>
      </c>
      <c r="D206" s="52" t="s">
        <v>1207</v>
      </c>
      <c r="E206" s="52" t="s">
        <v>1208</v>
      </c>
      <c r="F206" s="52" t="s">
        <v>376</v>
      </c>
      <c r="G206" s="52" t="s">
        <v>1209</v>
      </c>
      <c r="I206" s="52" t="s">
        <v>1210</v>
      </c>
      <c r="J206" s="52" t="s">
        <v>1211</v>
      </c>
      <c r="R206" s="52" t="s">
        <v>126</v>
      </c>
      <c r="S206" s="51">
        <v>38991</v>
      </c>
      <c r="T206" s="51">
        <v>45565</v>
      </c>
      <c r="U206" s="52" t="s">
        <v>1212</v>
      </c>
      <c r="V206" s="52" t="s">
        <v>1208</v>
      </c>
      <c r="W206" s="52" t="s">
        <v>376</v>
      </c>
      <c r="X206" s="52" t="s">
        <v>1209</v>
      </c>
      <c r="Z206" s="52" t="s">
        <v>1213</v>
      </c>
      <c r="AA206" s="52" t="s">
        <v>1214</v>
      </c>
    </row>
    <row r="207" spans="1:27" s="52" customFormat="1">
      <c r="A207" s="50">
        <v>2610600245</v>
      </c>
      <c r="B207" s="52" t="s">
        <v>120</v>
      </c>
      <c r="D207" s="52" t="s">
        <v>5066</v>
      </c>
      <c r="E207" s="52" t="s">
        <v>5067</v>
      </c>
      <c r="F207" s="52" t="s">
        <v>322</v>
      </c>
      <c r="G207" s="52" t="s">
        <v>5068</v>
      </c>
      <c r="H207" s="52" t="s">
        <v>5069</v>
      </c>
      <c r="I207" s="52" t="s">
        <v>5070</v>
      </c>
      <c r="J207" s="52" t="s">
        <v>5071</v>
      </c>
      <c r="R207" s="52" t="s">
        <v>126</v>
      </c>
      <c r="S207" s="51">
        <v>38991</v>
      </c>
      <c r="T207" s="51">
        <v>45777</v>
      </c>
      <c r="U207" s="52" t="s">
        <v>1350</v>
      </c>
      <c r="V207" s="52" t="s">
        <v>1347</v>
      </c>
      <c r="W207" s="52" t="s">
        <v>376</v>
      </c>
      <c r="X207" s="52" t="s">
        <v>1351</v>
      </c>
      <c r="Z207" s="52" t="s">
        <v>5072</v>
      </c>
      <c r="AA207" s="52" t="s">
        <v>1353</v>
      </c>
    </row>
    <row r="208" spans="1:27" s="52" customFormat="1">
      <c r="A208" s="50">
        <v>2610600401</v>
      </c>
      <c r="B208" s="52" t="s">
        <v>120</v>
      </c>
      <c r="D208" s="52" t="s">
        <v>1215</v>
      </c>
      <c r="E208" s="52" t="s">
        <v>1216</v>
      </c>
      <c r="F208" s="52" t="s">
        <v>376</v>
      </c>
      <c r="G208" s="52" t="s">
        <v>1217</v>
      </c>
      <c r="I208" s="52" t="s">
        <v>1218</v>
      </c>
      <c r="J208" s="52" t="s">
        <v>1218</v>
      </c>
      <c r="R208" s="52" t="s">
        <v>126</v>
      </c>
      <c r="S208" s="51">
        <v>39941</v>
      </c>
      <c r="T208" s="51">
        <v>46514</v>
      </c>
      <c r="U208" s="52" t="s">
        <v>1215</v>
      </c>
      <c r="V208" s="52" t="s">
        <v>1216</v>
      </c>
      <c r="W208" s="52" t="s">
        <v>376</v>
      </c>
      <c r="X208" s="52" t="s">
        <v>1217</v>
      </c>
      <c r="Z208" s="52" t="s">
        <v>1218</v>
      </c>
      <c r="AA208" s="52" t="s">
        <v>1219</v>
      </c>
    </row>
    <row r="209" spans="1:27" s="52" customFormat="1">
      <c r="A209" s="50">
        <v>2610600419</v>
      </c>
      <c r="B209" s="52" t="s">
        <v>120</v>
      </c>
      <c r="D209" s="52" t="s">
        <v>1220</v>
      </c>
      <c r="E209" s="52" t="s">
        <v>1221</v>
      </c>
      <c r="F209" s="52" t="s">
        <v>376</v>
      </c>
      <c r="G209" s="52" t="s">
        <v>1222</v>
      </c>
      <c r="H209" s="52" t="s">
        <v>1223</v>
      </c>
      <c r="I209" s="52" t="s">
        <v>1224</v>
      </c>
      <c r="J209" s="52" t="s">
        <v>1225</v>
      </c>
      <c r="R209" s="52" t="s">
        <v>126</v>
      </c>
      <c r="S209" s="51">
        <v>40087</v>
      </c>
      <c r="T209" s="51">
        <v>46660</v>
      </c>
      <c r="U209" s="52" t="s">
        <v>149</v>
      </c>
      <c r="V209" s="52" t="s">
        <v>5338</v>
      </c>
      <c r="W209" s="52" t="s">
        <v>150</v>
      </c>
      <c r="X209" s="52" t="s">
        <v>5339</v>
      </c>
      <c r="Z209" s="52" t="s">
        <v>151</v>
      </c>
      <c r="AA209" s="52" t="s">
        <v>152</v>
      </c>
    </row>
    <row r="210" spans="1:27" s="52" customFormat="1">
      <c r="A210" s="50">
        <v>2610600435</v>
      </c>
      <c r="B210" s="52" t="s">
        <v>120</v>
      </c>
      <c r="D210" s="52" t="s">
        <v>1226</v>
      </c>
      <c r="E210" s="52" t="s">
        <v>1227</v>
      </c>
      <c r="F210" s="52" t="s">
        <v>376</v>
      </c>
      <c r="G210" s="52" t="s">
        <v>1228</v>
      </c>
      <c r="H210" s="52" t="s">
        <v>5933</v>
      </c>
      <c r="I210" s="52" t="s">
        <v>1229</v>
      </c>
      <c r="J210" s="52" t="s">
        <v>1230</v>
      </c>
      <c r="R210" s="52" t="s">
        <v>126</v>
      </c>
      <c r="S210" s="51">
        <v>40360</v>
      </c>
      <c r="T210" s="51">
        <v>46934</v>
      </c>
      <c r="U210" s="52" t="s">
        <v>1231</v>
      </c>
      <c r="V210" s="52" t="s">
        <v>1227</v>
      </c>
      <c r="W210" s="52" t="s">
        <v>376</v>
      </c>
      <c r="X210" s="52" t="s">
        <v>1232</v>
      </c>
      <c r="Y210" s="52" t="s">
        <v>5933</v>
      </c>
      <c r="Z210" s="52" t="s">
        <v>1229</v>
      </c>
      <c r="AA210" s="52" t="s">
        <v>5934</v>
      </c>
    </row>
    <row r="211" spans="1:27" s="52" customFormat="1">
      <c r="A211" s="50">
        <v>2610600443</v>
      </c>
      <c r="B211" s="52" t="s">
        <v>120</v>
      </c>
      <c r="D211" s="52" t="s">
        <v>1234</v>
      </c>
      <c r="E211" s="52" t="s">
        <v>1235</v>
      </c>
      <c r="F211" s="52" t="s">
        <v>376</v>
      </c>
      <c r="G211" s="52" t="s">
        <v>1236</v>
      </c>
      <c r="I211" s="52" t="s">
        <v>1237</v>
      </c>
      <c r="J211" s="52" t="s">
        <v>1238</v>
      </c>
      <c r="R211" s="52" t="s">
        <v>126</v>
      </c>
      <c r="S211" s="51">
        <v>40817</v>
      </c>
      <c r="T211" s="51">
        <v>45199</v>
      </c>
      <c r="U211" s="52" t="s">
        <v>1239</v>
      </c>
      <c r="V211" s="52" t="s">
        <v>1240</v>
      </c>
      <c r="W211" s="52" t="s">
        <v>1241</v>
      </c>
      <c r="X211" s="52" t="s">
        <v>1242</v>
      </c>
      <c r="Z211" s="52" t="s">
        <v>1237</v>
      </c>
      <c r="AA211" s="52" t="s">
        <v>1243</v>
      </c>
    </row>
    <row r="212" spans="1:27" s="52" customFormat="1">
      <c r="A212" s="50">
        <v>2610600468</v>
      </c>
      <c r="B212" s="52" t="s">
        <v>120</v>
      </c>
      <c r="D212" s="52" t="s">
        <v>1244</v>
      </c>
      <c r="E212" s="52" t="s">
        <v>1245</v>
      </c>
      <c r="F212" s="52" t="s">
        <v>376</v>
      </c>
      <c r="G212" s="52" t="s">
        <v>1246</v>
      </c>
      <c r="I212" s="52" t="s">
        <v>1247</v>
      </c>
      <c r="J212" s="52" t="s">
        <v>1247</v>
      </c>
      <c r="R212" s="52" t="s">
        <v>126</v>
      </c>
      <c r="S212" s="51">
        <v>40856</v>
      </c>
      <c r="T212" s="51">
        <v>45238</v>
      </c>
      <c r="U212" s="52" t="s">
        <v>1248</v>
      </c>
      <c r="V212" s="52" t="s">
        <v>5935</v>
      </c>
      <c r="W212" s="52" t="s">
        <v>376</v>
      </c>
      <c r="X212" s="52" t="s">
        <v>5936</v>
      </c>
      <c r="Z212" s="52" t="s">
        <v>1249</v>
      </c>
      <c r="AA212" s="52" t="s">
        <v>5937</v>
      </c>
    </row>
    <row r="213" spans="1:27" s="52" customFormat="1">
      <c r="A213" s="50">
        <v>2610600476</v>
      </c>
      <c r="B213" s="52" t="s">
        <v>120</v>
      </c>
      <c r="D213" s="52" t="s">
        <v>1250</v>
      </c>
      <c r="E213" s="52" t="s">
        <v>1251</v>
      </c>
      <c r="F213" s="52" t="s">
        <v>376</v>
      </c>
      <c r="G213" s="52" t="s">
        <v>1252</v>
      </c>
      <c r="H213" s="52" t="s">
        <v>1253</v>
      </c>
      <c r="I213" s="52" t="s">
        <v>1256</v>
      </c>
      <c r="J213" s="52" t="s">
        <v>5938</v>
      </c>
      <c r="R213" s="52" t="s">
        <v>126</v>
      </c>
      <c r="S213" s="51">
        <v>40862</v>
      </c>
      <c r="T213" s="51">
        <v>45244</v>
      </c>
      <c r="U213" s="52" t="s">
        <v>1254</v>
      </c>
      <c r="V213" s="52" t="s">
        <v>5939</v>
      </c>
      <c r="W213" s="52" t="s">
        <v>376</v>
      </c>
      <c r="X213" s="52" t="s">
        <v>5940</v>
      </c>
      <c r="Y213" s="52" t="s">
        <v>5941</v>
      </c>
      <c r="Z213" s="52" t="s">
        <v>1256</v>
      </c>
      <c r="AA213" s="52" t="s">
        <v>5942</v>
      </c>
    </row>
    <row r="214" spans="1:27" s="52" customFormat="1">
      <c r="A214" s="50">
        <v>2610600526</v>
      </c>
      <c r="B214" s="52" t="s">
        <v>120</v>
      </c>
      <c r="D214" s="52" t="s">
        <v>3639</v>
      </c>
      <c r="E214" s="52" t="s">
        <v>507</v>
      </c>
      <c r="F214" s="52" t="s">
        <v>123</v>
      </c>
      <c r="G214" s="52" t="s">
        <v>5943</v>
      </c>
      <c r="H214" s="52" t="s">
        <v>5944</v>
      </c>
      <c r="I214" s="52" t="s">
        <v>5945</v>
      </c>
      <c r="J214" s="52" t="s">
        <v>5946</v>
      </c>
      <c r="R214" s="52" t="s">
        <v>126</v>
      </c>
      <c r="S214" s="51">
        <v>40974</v>
      </c>
      <c r="T214" s="51">
        <v>45356</v>
      </c>
      <c r="U214" s="52" t="s">
        <v>5947</v>
      </c>
      <c r="V214" s="52" t="s">
        <v>3641</v>
      </c>
      <c r="W214" s="52" t="s">
        <v>266</v>
      </c>
      <c r="X214" s="52" t="s">
        <v>3723</v>
      </c>
      <c r="Z214" s="52" t="s">
        <v>3643</v>
      </c>
      <c r="AA214" s="52" t="s">
        <v>5948</v>
      </c>
    </row>
    <row r="215" spans="1:27" s="52" customFormat="1">
      <c r="A215" s="50">
        <v>2610681070</v>
      </c>
      <c r="B215" s="52" t="s">
        <v>120</v>
      </c>
      <c r="D215" s="52" t="s">
        <v>1257</v>
      </c>
      <c r="E215" s="52" t="s">
        <v>1258</v>
      </c>
      <c r="F215" s="52" t="s">
        <v>376</v>
      </c>
      <c r="G215" s="52" t="s">
        <v>1259</v>
      </c>
      <c r="I215" s="52" t="s">
        <v>1260</v>
      </c>
      <c r="J215" s="52" t="s">
        <v>1261</v>
      </c>
      <c r="R215" s="52" t="s">
        <v>126</v>
      </c>
      <c r="S215" s="51">
        <v>41659</v>
      </c>
      <c r="T215" s="51">
        <v>46041</v>
      </c>
      <c r="U215" s="52" t="s">
        <v>1262</v>
      </c>
      <c r="V215" s="52" t="s">
        <v>1258</v>
      </c>
      <c r="W215" s="52" t="s">
        <v>376</v>
      </c>
      <c r="X215" s="52" t="s">
        <v>1259</v>
      </c>
      <c r="Z215" s="52" t="s">
        <v>1260</v>
      </c>
      <c r="AA215" s="52" t="s">
        <v>1263</v>
      </c>
    </row>
    <row r="216" spans="1:27" s="52" customFormat="1">
      <c r="A216" s="50">
        <v>2610681229</v>
      </c>
      <c r="B216" s="52" t="s">
        <v>120</v>
      </c>
      <c r="D216" s="52" t="s">
        <v>1264</v>
      </c>
      <c r="E216" s="52" t="s">
        <v>1265</v>
      </c>
      <c r="F216" s="52" t="s">
        <v>376</v>
      </c>
      <c r="G216" s="52" t="s">
        <v>1266</v>
      </c>
      <c r="I216" s="52" t="s">
        <v>1267</v>
      </c>
      <c r="J216" s="52" t="s">
        <v>5949</v>
      </c>
      <c r="R216" s="52" t="s">
        <v>126</v>
      </c>
      <c r="S216" s="51">
        <v>42156</v>
      </c>
      <c r="T216" s="51">
        <v>46538</v>
      </c>
      <c r="U216" s="52" t="s">
        <v>1268</v>
      </c>
      <c r="V216" s="52" t="s">
        <v>1265</v>
      </c>
      <c r="W216" s="52" t="s">
        <v>376</v>
      </c>
      <c r="X216" s="52" t="s">
        <v>1266</v>
      </c>
      <c r="Z216" s="52" t="s">
        <v>1267</v>
      </c>
      <c r="AA216" s="52" t="s">
        <v>1269</v>
      </c>
    </row>
    <row r="217" spans="1:27" s="52" customFormat="1">
      <c r="A217" s="50">
        <v>2610681310</v>
      </c>
      <c r="B217" s="52" t="s">
        <v>120</v>
      </c>
      <c r="D217" s="52" t="s">
        <v>1270</v>
      </c>
      <c r="E217" s="52" t="s">
        <v>1271</v>
      </c>
      <c r="F217" s="52" t="s">
        <v>376</v>
      </c>
      <c r="G217" s="52" t="s">
        <v>1272</v>
      </c>
      <c r="H217" s="52" t="s">
        <v>1273</v>
      </c>
      <c r="I217" s="52" t="s">
        <v>1274</v>
      </c>
      <c r="J217" s="52" t="s">
        <v>1275</v>
      </c>
      <c r="R217" s="52" t="s">
        <v>126</v>
      </c>
      <c r="S217" s="51">
        <v>42675</v>
      </c>
      <c r="T217" s="51">
        <v>47057</v>
      </c>
      <c r="U217" s="52" t="s">
        <v>1276</v>
      </c>
      <c r="V217" s="52" t="s">
        <v>1271</v>
      </c>
      <c r="W217" s="52" t="s">
        <v>376</v>
      </c>
      <c r="X217" s="52" t="s">
        <v>1272</v>
      </c>
      <c r="Z217" s="52" t="s">
        <v>1274</v>
      </c>
      <c r="AA217" s="52" t="s">
        <v>1277</v>
      </c>
    </row>
    <row r="218" spans="1:27" s="52" customFormat="1">
      <c r="A218" s="50">
        <v>2610681351</v>
      </c>
      <c r="B218" s="52" t="s">
        <v>120</v>
      </c>
      <c r="D218" s="52" t="s">
        <v>1278</v>
      </c>
      <c r="E218" s="52" t="s">
        <v>5950</v>
      </c>
      <c r="F218" s="52" t="s">
        <v>376</v>
      </c>
      <c r="G218" s="52" t="s">
        <v>5951</v>
      </c>
      <c r="H218" s="52" t="s">
        <v>5952</v>
      </c>
      <c r="I218" s="52" t="s">
        <v>1279</v>
      </c>
      <c r="J218" s="52" t="s">
        <v>1280</v>
      </c>
      <c r="R218" s="52" t="s">
        <v>126</v>
      </c>
      <c r="S218" s="51">
        <v>42826</v>
      </c>
      <c r="T218" s="51">
        <v>47208</v>
      </c>
      <c r="U218" s="52" t="s">
        <v>1281</v>
      </c>
      <c r="V218" s="52" t="s">
        <v>5950</v>
      </c>
      <c r="W218" s="52" t="s">
        <v>376</v>
      </c>
      <c r="X218" s="52" t="s">
        <v>5951</v>
      </c>
      <c r="Y218" s="52" t="s">
        <v>5952</v>
      </c>
      <c r="Z218" s="52" t="s">
        <v>1279</v>
      </c>
      <c r="AA218" s="52" t="s">
        <v>1282</v>
      </c>
    </row>
    <row r="219" spans="1:27" s="52" customFormat="1">
      <c r="A219" s="50">
        <v>2610681385</v>
      </c>
      <c r="B219" s="52" t="s">
        <v>120</v>
      </c>
      <c r="D219" s="52" t="s">
        <v>1283</v>
      </c>
      <c r="E219" s="52" t="s">
        <v>1287</v>
      </c>
      <c r="F219" s="52" t="s">
        <v>376</v>
      </c>
      <c r="G219" s="52" t="s">
        <v>5953</v>
      </c>
      <c r="I219" s="52" t="s">
        <v>1284</v>
      </c>
      <c r="J219" s="52" t="s">
        <v>1285</v>
      </c>
      <c r="R219" s="52" t="s">
        <v>126</v>
      </c>
      <c r="S219" s="51">
        <v>42917</v>
      </c>
      <c r="T219" s="51">
        <v>47299</v>
      </c>
      <c r="U219" s="52" t="s">
        <v>1286</v>
      </c>
      <c r="V219" s="52" t="s">
        <v>1287</v>
      </c>
      <c r="W219" s="52" t="s">
        <v>376</v>
      </c>
      <c r="X219" s="52" t="s">
        <v>1288</v>
      </c>
      <c r="Z219" s="52" t="s">
        <v>1289</v>
      </c>
      <c r="AA219" s="52" t="s">
        <v>1290</v>
      </c>
    </row>
    <row r="220" spans="1:27" s="52" customFormat="1">
      <c r="A220" s="50">
        <v>2610681419</v>
      </c>
      <c r="B220" s="52" t="s">
        <v>120</v>
      </c>
      <c r="D220" s="52" t="s">
        <v>1291</v>
      </c>
      <c r="E220" s="52" t="s">
        <v>5954</v>
      </c>
      <c r="F220" s="52" t="s">
        <v>376</v>
      </c>
      <c r="G220" s="52" t="s">
        <v>5955</v>
      </c>
      <c r="H220" s="52" t="s">
        <v>5956</v>
      </c>
      <c r="I220" s="52" t="s">
        <v>1292</v>
      </c>
      <c r="J220" s="52" t="s">
        <v>1293</v>
      </c>
      <c r="R220" s="52" t="s">
        <v>126</v>
      </c>
      <c r="S220" s="51">
        <v>43028</v>
      </c>
      <c r="T220" s="51">
        <v>45218</v>
      </c>
      <c r="U220" s="52" t="s">
        <v>1294</v>
      </c>
      <c r="V220" s="52" t="s">
        <v>5523</v>
      </c>
      <c r="W220" s="52" t="s">
        <v>1403</v>
      </c>
      <c r="X220" s="52" t="s">
        <v>5527</v>
      </c>
      <c r="Z220" s="52" t="s">
        <v>1295</v>
      </c>
      <c r="AA220" s="52" t="s">
        <v>1296</v>
      </c>
    </row>
    <row r="221" spans="1:27" s="52" customFormat="1">
      <c r="A221" s="50">
        <v>2610681427</v>
      </c>
      <c r="B221" s="52" t="s">
        <v>120</v>
      </c>
      <c r="D221" s="52" t="s">
        <v>1297</v>
      </c>
      <c r="E221" s="52" t="s">
        <v>1298</v>
      </c>
      <c r="F221" s="52" t="s">
        <v>376</v>
      </c>
      <c r="G221" s="52" t="s">
        <v>1299</v>
      </c>
      <c r="I221" s="52" t="s">
        <v>1300</v>
      </c>
      <c r="J221" s="52" t="s">
        <v>1301</v>
      </c>
      <c r="R221" s="52" t="s">
        <v>126</v>
      </c>
      <c r="S221" s="51">
        <v>43040</v>
      </c>
      <c r="T221" s="51">
        <v>45230</v>
      </c>
      <c r="U221" s="52" t="s">
        <v>1302</v>
      </c>
      <c r="V221" s="52" t="s">
        <v>1298</v>
      </c>
      <c r="W221" s="52" t="s">
        <v>376</v>
      </c>
      <c r="X221" s="52" t="s">
        <v>1299</v>
      </c>
      <c r="Z221" s="52" t="s">
        <v>1300</v>
      </c>
      <c r="AA221" s="52" t="s">
        <v>1303</v>
      </c>
    </row>
    <row r="222" spans="1:27" s="52" customFormat="1">
      <c r="A222" s="50">
        <v>2610681450</v>
      </c>
      <c r="B222" s="52" t="s">
        <v>120</v>
      </c>
      <c r="D222" s="52" t="s">
        <v>1304</v>
      </c>
      <c r="E222" s="52" t="s">
        <v>1305</v>
      </c>
      <c r="F222" s="52" t="s">
        <v>376</v>
      </c>
      <c r="G222" s="52" t="s">
        <v>1306</v>
      </c>
      <c r="H222" s="52" t="s">
        <v>1307</v>
      </c>
      <c r="I222" s="52" t="s">
        <v>1308</v>
      </c>
      <c r="J222" s="52" t="s">
        <v>1308</v>
      </c>
      <c r="R222" s="52" t="s">
        <v>126</v>
      </c>
      <c r="S222" s="51">
        <v>43160</v>
      </c>
      <c r="T222" s="51">
        <v>45351</v>
      </c>
      <c r="U222" s="52" t="s">
        <v>1304</v>
      </c>
      <c r="V222" s="52" t="s">
        <v>1305</v>
      </c>
      <c r="W222" s="52" t="s">
        <v>376</v>
      </c>
      <c r="X222" s="52" t="s">
        <v>1309</v>
      </c>
      <c r="Z222" s="52" t="s">
        <v>1310</v>
      </c>
      <c r="AA222" s="52" t="s">
        <v>1311</v>
      </c>
    </row>
    <row r="223" spans="1:27" s="52" customFormat="1">
      <c r="A223" s="50">
        <v>2610681484</v>
      </c>
      <c r="B223" s="52" t="s">
        <v>120</v>
      </c>
      <c r="D223" s="52" t="s">
        <v>1312</v>
      </c>
      <c r="E223" s="52" t="s">
        <v>1216</v>
      </c>
      <c r="F223" s="52" t="s">
        <v>376</v>
      </c>
      <c r="G223" s="52" t="s">
        <v>5957</v>
      </c>
      <c r="I223" s="52" t="s">
        <v>1313</v>
      </c>
      <c r="J223" s="52" t="s">
        <v>1314</v>
      </c>
      <c r="R223" s="52" t="s">
        <v>126</v>
      </c>
      <c r="S223" s="51">
        <v>43282</v>
      </c>
      <c r="T223" s="51">
        <v>45473</v>
      </c>
      <c r="U223" s="52" t="s">
        <v>1315</v>
      </c>
      <c r="V223" s="52" t="s">
        <v>1216</v>
      </c>
      <c r="W223" s="52" t="s">
        <v>376</v>
      </c>
      <c r="X223" s="52" t="s">
        <v>5957</v>
      </c>
      <c r="Z223" s="52" t="s">
        <v>1313</v>
      </c>
      <c r="AA223" s="52" t="s">
        <v>5958</v>
      </c>
    </row>
    <row r="224" spans="1:27" s="52" customFormat="1">
      <c r="A224" s="50">
        <v>2610681500</v>
      </c>
      <c r="B224" s="52" t="s">
        <v>120</v>
      </c>
      <c r="D224" s="52" t="s">
        <v>1317</v>
      </c>
      <c r="E224" s="52" t="s">
        <v>1318</v>
      </c>
      <c r="F224" s="52" t="s">
        <v>376</v>
      </c>
      <c r="G224" s="52" t="s">
        <v>1319</v>
      </c>
      <c r="H224" s="52" t="s">
        <v>1320</v>
      </c>
      <c r="I224" s="52" t="s">
        <v>1321</v>
      </c>
      <c r="J224" s="52" t="s">
        <v>1322</v>
      </c>
      <c r="R224" s="52" t="s">
        <v>126</v>
      </c>
      <c r="S224" s="51">
        <v>43405</v>
      </c>
      <c r="T224" s="51">
        <v>45596</v>
      </c>
      <c r="U224" s="52" t="s">
        <v>1323</v>
      </c>
      <c r="V224" s="52" t="s">
        <v>1318</v>
      </c>
      <c r="W224" s="52" t="s">
        <v>376</v>
      </c>
      <c r="X224" s="52" t="s">
        <v>1319</v>
      </c>
      <c r="Y224" s="52" t="s">
        <v>1320</v>
      </c>
      <c r="Z224" s="52" t="s">
        <v>1321</v>
      </c>
      <c r="AA224" s="52" t="s">
        <v>1324</v>
      </c>
    </row>
    <row r="225" spans="1:27" s="52" customFormat="1">
      <c r="A225" s="50">
        <v>2610681526</v>
      </c>
      <c r="B225" s="52" t="s">
        <v>120</v>
      </c>
      <c r="D225" s="52" t="s">
        <v>5959</v>
      </c>
      <c r="E225" s="52" t="s">
        <v>1325</v>
      </c>
      <c r="F225" s="52" t="s">
        <v>376</v>
      </c>
      <c r="G225" s="52" t="s">
        <v>1326</v>
      </c>
      <c r="I225" s="52" t="s">
        <v>1327</v>
      </c>
      <c r="J225" s="52" t="s">
        <v>1328</v>
      </c>
      <c r="R225" s="52" t="s">
        <v>126</v>
      </c>
      <c r="S225" s="51">
        <v>43525</v>
      </c>
      <c r="T225" s="51">
        <v>45716</v>
      </c>
      <c r="U225" s="52" t="s">
        <v>1329</v>
      </c>
      <c r="V225" s="52" t="s">
        <v>1325</v>
      </c>
      <c r="W225" s="52" t="s">
        <v>376</v>
      </c>
      <c r="X225" s="52" t="s">
        <v>1326</v>
      </c>
      <c r="Z225" s="52" t="s">
        <v>1327</v>
      </c>
      <c r="AA225" s="52" t="s">
        <v>5960</v>
      </c>
    </row>
    <row r="226" spans="1:27" s="52" customFormat="1">
      <c r="A226" s="50">
        <v>2610681583</v>
      </c>
      <c r="B226" s="52" t="s">
        <v>120</v>
      </c>
      <c r="D226" s="52" t="s">
        <v>1330</v>
      </c>
      <c r="E226" s="52" t="s">
        <v>1331</v>
      </c>
      <c r="F226" s="52" t="s">
        <v>376</v>
      </c>
      <c r="G226" s="52" t="s">
        <v>1332</v>
      </c>
      <c r="I226" s="52" t="s">
        <v>1333</v>
      </c>
      <c r="J226" s="52" t="s">
        <v>1334</v>
      </c>
      <c r="R226" s="52" t="s">
        <v>126</v>
      </c>
      <c r="S226" s="51">
        <v>43851</v>
      </c>
      <c r="T226" s="51">
        <v>46042</v>
      </c>
      <c r="U226" s="52" t="s">
        <v>490</v>
      </c>
      <c r="V226" s="52" t="s">
        <v>491</v>
      </c>
      <c r="W226" s="52" t="s">
        <v>266</v>
      </c>
      <c r="X226" s="52" t="s">
        <v>492</v>
      </c>
      <c r="Z226" s="52" t="s">
        <v>493</v>
      </c>
      <c r="AA226" s="52" t="s">
        <v>494</v>
      </c>
    </row>
    <row r="227" spans="1:27" s="52" customFormat="1">
      <c r="A227" s="50">
        <v>2610681625</v>
      </c>
      <c r="B227" s="52" t="s">
        <v>120</v>
      </c>
      <c r="D227" s="52" t="s">
        <v>1337</v>
      </c>
      <c r="E227" s="52" t="s">
        <v>1251</v>
      </c>
      <c r="F227" s="52" t="s">
        <v>376</v>
      </c>
      <c r="G227" s="52" t="s">
        <v>1338</v>
      </c>
      <c r="I227" s="52" t="s">
        <v>5961</v>
      </c>
      <c r="J227" s="52" t="s">
        <v>1339</v>
      </c>
      <c r="R227" s="52" t="s">
        <v>126</v>
      </c>
      <c r="S227" s="51">
        <v>43952</v>
      </c>
      <c r="T227" s="51">
        <v>46142</v>
      </c>
      <c r="U227" s="52" t="s">
        <v>1340</v>
      </c>
      <c r="V227" s="52" t="s">
        <v>1251</v>
      </c>
      <c r="W227" s="52" t="s">
        <v>376</v>
      </c>
      <c r="X227" s="52" t="s">
        <v>1338</v>
      </c>
      <c r="Z227" s="52" t="s">
        <v>5961</v>
      </c>
      <c r="AA227" s="52" t="s">
        <v>5962</v>
      </c>
    </row>
    <row r="228" spans="1:27" s="52" customFormat="1">
      <c r="A228" s="50">
        <v>2610681633</v>
      </c>
      <c r="B228" s="52" t="s">
        <v>120</v>
      </c>
      <c r="D228" s="52" t="s">
        <v>1341</v>
      </c>
      <c r="E228" s="52" t="s">
        <v>1255</v>
      </c>
      <c r="F228" s="52" t="s">
        <v>376</v>
      </c>
      <c r="G228" s="52" t="s">
        <v>5963</v>
      </c>
      <c r="H228" s="52" t="s">
        <v>5964</v>
      </c>
      <c r="I228" s="52" t="s">
        <v>1342</v>
      </c>
      <c r="J228" s="52" t="s">
        <v>1343</v>
      </c>
      <c r="R228" s="52" t="s">
        <v>126</v>
      </c>
      <c r="S228" s="51">
        <v>43983</v>
      </c>
      <c r="T228" s="51">
        <v>46173</v>
      </c>
      <c r="U228" s="52" t="s">
        <v>1344</v>
      </c>
      <c r="V228" s="52" t="s">
        <v>1255</v>
      </c>
      <c r="W228" s="52" t="s">
        <v>376</v>
      </c>
      <c r="X228" s="52" t="s">
        <v>5963</v>
      </c>
      <c r="Y228" s="52" t="s">
        <v>5964</v>
      </c>
      <c r="Z228" s="52" t="s">
        <v>1342</v>
      </c>
      <c r="AA228" s="52" t="s">
        <v>1345</v>
      </c>
    </row>
    <row r="229" spans="1:27" s="52" customFormat="1">
      <c r="A229" s="50">
        <v>2610681641</v>
      </c>
      <c r="B229" s="52" t="s">
        <v>120</v>
      </c>
      <c r="D229" s="52" t="s">
        <v>5965</v>
      </c>
      <c r="E229" s="52" t="s">
        <v>1251</v>
      </c>
      <c r="F229" s="52" t="s">
        <v>376</v>
      </c>
      <c r="G229" s="52" t="s">
        <v>5966</v>
      </c>
      <c r="H229" s="52" t="s">
        <v>5967</v>
      </c>
      <c r="I229" s="52" t="s">
        <v>5968</v>
      </c>
      <c r="J229" s="52" t="s">
        <v>5969</v>
      </c>
      <c r="R229" s="52" t="s">
        <v>126</v>
      </c>
      <c r="S229" s="51">
        <v>44198</v>
      </c>
      <c r="T229" s="51">
        <v>46388</v>
      </c>
      <c r="U229" s="52" t="s">
        <v>358</v>
      </c>
      <c r="V229" s="52" t="s">
        <v>246</v>
      </c>
      <c r="W229" s="52" t="s">
        <v>123</v>
      </c>
      <c r="X229" s="52" t="s">
        <v>359</v>
      </c>
      <c r="Y229" s="52" t="s">
        <v>5970</v>
      </c>
      <c r="Z229" s="52" t="s">
        <v>356</v>
      </c>
      <c r="AA229" s="52" t="s">
        <v>360</v>
      </c>
    </row>
    <row r="230" spans="1:27" s="52" customFormat="1">
      <c r="A230" s="50">
        <v>2610681658</v>
      </c>
      <c r="B230" s="52" t="s">
        <v>120</v>
      </c>
      <c r="D230" s="52" t="s">
        <v>5971</v>
      </c>
      <c r="E230" s="52" t="s">
        <v>5972</v>
      </c>
      <c r="F230" s="52" t="s">
        <v>1403</v>
      </c>
      <c r="G230" s="52" t="s">
        <v>5973</v>
      </c>
      <c r="I230" s="52" t="s">
        <v>5974</v>
      </c>
      <c r="J230" s="52" t="s">
        <v>5975</v>
      </c>
      <c r="R230" s="52" t="s">
        <v>126</v>
      </c>
      <c r="S230" s="51">
        <v>44228</v>
      </c>
      <c r="T230" s="51">
        <v>46418</v>
      </c>
      <c r="U230" s="52" t="s">
        <v>5976</v>
      </c>
      <c r="V230" s="52" t="s">
        <v>5972</v>
      </c>
      <c r="W230" s="52" t="s">
        <v>1403</v>
      </c>
      <c r="X230" s="52" t="s">
        <v>5977</v>
      </c>
      <c r="Z230" s="52" t="s">
        <v>5974</v>
      </c>
      <c r="AA230" s="52" t="s">
        <v>5978</v>
      </c>
    </row>
    <row r="231" spans="1:27" s="52" customFormat="1">
      <c r="A231" s="50">
        <v>2610681666</v>
      </c>
      <c r="B231" s="52" t="s">
        <v>120</v>
      </c>
      <c r="D231" s="52" t="s">
        <v>1335</v>
      </c>
      <c r="E231" s="52" t="s">
        <v>5979</v>
      </c>
      <c r="F231" s="52" t="s">
        <v>1403</v>
      </c>
      <c r="G231" s="52" t="s">
        <v>5980</v>
      </c>
      <c r="I231" s="52" t="s">
        <v>5981</v>
      </c>
      <c r="J231" s="52" t="s">
        <v>5982</v>
      </c>
      <c r="R231" s="52" t="s">
        <v>126</v>
      </c>
      <c r="S231" s="51">
        <v>44409</v>
      </c>
      <c r="T231" s="51">
        <v>46599</v>
      </c>
      <c r="U231" s="52" t="s">
        <v>5983</v>
      </c>
      <c r="V231" s="52" t="s">
        <v>1336</v>
      </c>
      <c r="W231" s="52" t="s">
        <v>376</v>
      </c>
      <c r="X231" s="52" t="s">
        <v>5984</v>
      </c>
      <c r="Z231" s="52" t="s">
        <v>5985</v>
      </c>
      <c r="AA231" s="52" t="s">
        <v>1316</v>
      </c>
    </row>
    <row r="232" spans="1:27" s="52" customFormat="1">
      <c r="A232" s="50">
        <v>2610681682</v>
      </c>
      <c r="B232" s="52" t="s">
        <v>120</v>
      </c>
      <c r="D232" s="52" t="s">
        <v>5986</v>
      </c>
      <c r="E232" s="52" t="s">
        <v>5987</v>
      </c>
      <c r="F232" s="52" t="s">
        <v>376</v>
      </c>
      <c r="G232" s="52" t="s">
        <v>5988</v>
      </c>
      <c r="I232" s="52" t="s">
        <v>5989</v>
      </c>
      <c r="J232" s="52" t="s">
        <v>5990</v>
      </c>
      <c r="R232" s="52" t="s">
        <v>126</v>
      </c>
      <c r="S232" s="51">
        <v>44652</v>
      </c>
      <c r="T232" s="51">
        <v>46843</v>
      </c>
      <c r="U232" s="52" t="s">
        <v>5991</v>
      </c>
      <c r="V232" s="52" t="s">
        <v>5987</v>
      </c>
      <c r="W232" s="52" t="s">
        <v>376</v>
      </c>
      <c r="X232" s="52" t="s">
        <v>5988</v>
      </c>
      <c r="Z232" s="52" t="s">
        <v>5992</v>
      </c>
      <c r="AA232" s="52" t="s">
        <v>5993</v>
      </c>
    </row>
    <row r="233" spans="1:27" s="52" customFormat="1">
      <c r="A233" s="50">
        <v>2610681690</v>
      </c>
      <c r="B233" s="52" t="s">
        <v>120</v>
      </c>
      <c r="D233" s="52" t="s">
        <v>5994</v>
      </c>
      <c r="E233" s="52" t="s">
        <v>5995</v>
      </c>
      <c r="F233" s="52" t="s">
        <v>376</v>
      </c>
      <c r="G233" s="52" t="s">
        <v>5996</v>
      </c>
      <c r="I233" s="52" t="s">
        <v>5997</v>
      </c>
      <c r="J233" s="52" t="s">
        <v>5998</v>
      </c>
      <c r="R233" s="52" t="s">
        <v>126</v>
      </c>
      <c r="S233" s="51">
        <v>44652</v>
      </c>
      <c r="T233" s="51">
        <v>46843</v>
      </c>
      <c r="U233" s="52" t="s">
        <v>5999</v>
      </c>
      <c r="V233" s="52" t="s">
        <v>5995</v>
      </c>
      <c r="W233" s="52" t="s">
        <v>376</v>
      </c>
      <c r="X233" s="52" t="s">
        <v>6000</v>
      </c>
      <c r="Z233" s="52" t="s">
        <v>5997</v>
      </c>
      <c r="AA233" s="52" t="s">
        <v>6001</v>
      </c>
    </row>
    <row r="234" spans="1:27" s="52" customFormat="1">
      <c r="A234" s="50">
        <v>2610681740</v>
      </c>
      <c r="B234" s="52" t="s">
        <v>120</v>
      </c>
      <c r="D234" s="52" t="s">
        <v>6002</v>
      </c>
      <c r="E234" s="52" t="s">
        <v>6003</v>
      </c>
      <c r="F234" s="52" t="s">
        <v>376</v>
      </c>
      <c r="G234" s="52" t="s">
        <v>6004</v>
      </c>
      <c r="I234" s="52" t="s">
        <v>6005</v>
      </c>
      <c r="J234" s="52" t="s">
        <v>6006</v>
      </c>
      <c r="R234" s="52" t="s">
        <v>126</v>
      </c>
      <c r="S234" s="51">
        <v>44774</v>
      </c>
      <c r="T234" s="51">
        <v>46965</v>
      </c>
      <c r="U234" s="52" t="s">
        <v>6007</v>
      </c>
      <c r="V234" s="52" t="s">
        <v>6003</v>
      </c>
      <c r="W234" s="52" t="s">
        <v>376</v>
      </c>
      <c r="X234" s="52" t="s">
        <v>6004</v>
      </c>
      <c r="Z234" s="52" t="s">
        <v>6008</v>
      </c>
      <c r="AA234" s="52" t="s">
        <v>6009</v>
      </c>
    </row>
    <row r="235" spans="1:27" s="52" customFormat="1">
      <c r="A235" s="50">
        <v>2610681757</v>
      </c>
      <c r="B235" s="52" t="s">
        <v>120</v>
      </c>
      <c r="D235" s="52" t="s">
        <v>6010</v>
      </c>
      <c r="E235" s="52" t="s">
        <v>1258</v>
      </c>
      <c r="F235" s="52" t="s">
        <v>376</v>
      </c>
      <c r="G235" s="52" t="s">
        <v>6011</v>
      </c>
      <c r="I235" s="52" t="s">
        <v>6012</v>
      </c>
      <c r="J235" s="52" t="s">
        <v>6012</v>
      </c>
      <c r="R235" s="52" t="s">
        <v>126</v>
      </c>
      <c r="S235" s="51">
        <v>44896</v>
      </c>
      <c r="T235" s="51">
        <v>47087</v>
      </c>
      <c r="U235" s="52" t="s">
        <v>6013</v>
      </c>
      <c r="V235" s="52" t="s">
        <v>1258</v>
      </c>
      <c r="W235" s="52" t="s">
        <v>376</v>
      </c>
      <c r="X235" s="52" t="s">
        <v>6011</v>
      </c>
      <c r="Z235" s="52" t="s">
        <v>6012</v>
      </c>
      <c r="AA235" s="52" t="s">
        <v>6014</v>
      </c>
    </row>
    <row r="236" spans="1:27" s="52" customFormat="1">
      <c r="A236" s="50">
        <v>2610681765</v>
      </c>
      <c r="B236" s="52" t="s">
        <v>120</v>
      </c>
      <c r="D236" s="52" t="s">
        <v>6015</v>
      </c>
      <c r="E236" s="52" t="s">
        <v>6016</v>
      </c>
      <c r="F236" s="52" t="s">
        <v>376</v>
      </c>
      <c r="G236" s="52" t="s">
        <v>6017</v>
      </c>
      <c r="I236" s="52" t="s">
        <v>6018</v>
      </c>
      <c r="J236" s="52" t="s">
        <v>6019</v>
      </c>
      <c r="R236" s="52" t="s">
        <v>126</v>
      </c>
      <c r="S236" s="51">
        <v>44896</v>
      </c>
      <c r="T236" s="51">
        <v>47087</v>
      </c>
      <c r="U236" s="52" t="s">
        <v>6020</v>
      </c>
      <c r="V236" s="52" t="s">
        <v>6016</v>
      </c>
      <c r="W236" s="52" t="s">
        <v>376</v>
      </c>
      <c r="X236" s="52" t="s">
        <v>6021</v>
      </c>
      <c r="Z236" s="52" t="s">
        <v>6018</v>
      </c>
      <c r="AA236" s="52" t="s">
        <v>6022</v>
      </c>
    </row>
    <row r="237" spans="1:27" s="52" customFormat="1">
      <c r="A237" s="50">
        <v>2610681773</v>
      </c>
      <c r="B237" s="52" t="s">
        <v>120</v>
      </c>
      <c r="D237" s="52" t="s">
        <v>6023</v>
      </c>
      <c r="E237" s="52" t="s">
        <v>6024</v>
      </c>
      <c r="F237" s="52" t="s">
        <v>376</v>
      </c>
      <c r="G237" s="52" t="s">
        <v>6025</v>
      </c>
      <c r="I237" s="52" t="s">
        <v>6026</v>
      </c>
      <c r="J237" s="52" t="s">
        <v>6027</v>
      </c>
      <c r="R237" s="52" t="s">
        <v>126</v>
      </c>
      <c r="S237" s="51">
        <v>44986</v>
      </c>
      <c r="T237" s="51">
        <v>47177</v>
      </c>
      <c r="U237" s="52" t="s">
        <v>6028</v>
      </c>
      <c r="V237" s="52" t="s">
        <v>6024</v>
      </c>
      <c r="W237" s="52" t="s">
        <v>376</v>
      </c>
      <c r="X237" s="52" t="s">
        <v>6025</v>
      </c>
      <c r="Z237" s="52" t="s">
        <v>6026</v>
      </c>
      <c r="AA237" s="52" t="s">
        <v>6029</v>
      </c>
    </row>
    <row r="238" spans="1:27" s="52" customFormat="1">
      <c r="A238" s="50">
        <v>2610700029</v>
      </c>
      <c r="B238" s="52" t="s">
        <v>120</v>
      </c>
      <c r="D238" s="52" t="s">
        <v>153</v>
      </c>
      <c r="E238" s="52" t="s">
        <v>154</v>
      </c>
      <c r="F238" s="52" t="s">
        <v>123</v>
      </c>
      <c r="G238" s="52" t="s">
        <v>155</v>
      </c>
      <c r="I238" s="52" t="s">
        <v>156</v>
      </c>
      <c r="J238" s="52" t="s">
        <v>156</v>
      </c>
      <c r="R238" s="52" t="s">
        <v>126</v>
      </c>
      <c r="S238" s="51">
        <v>39063</v>
      </c>
      <c r="T238" s="51">
        <v>45637</v>
      </c>
      <c r="U238" s="52" t="s">
        <v>157</v>
      </c>
      <c r="V238" s="52" t="s">
        <v>154</v>
      </c>
      <c r="W238" s="52" t="s">
        <v>123</v>
      </c>
      <c r="X238" s="52" t="s">
        <v>158</v>
      </c>
      <c r="Z238" s="52" t="s">
        <v>156</v>
      </c>
      <c r="AA238" s="52" t="s">
        <v>159</v>
      </c>
    </row>
    <row r="239" spans="1:27" s="52" customFormat="1">
      <c r="A239" s="50">
        <v>2610700060</v>
      </c>
      <c r="B239" s="52" t="s">
        <v>120</v>
      </c>
      <c r="D239" s="52" t="s">
        <v>5073</v>
      </c>
      <c r="E239" s="52" t="s">
        <v>4971</v>
      </c>
      <c r="F239" s="52" t="s">
        <v>322</v>
      </c>
      <c r="G239" s="52" t="s">
        <v>5074</v>
      </c>
      <c r="I239" s="52" t="s">
        <v>5075</v>
      </c>
      <c r="J239" s="52" t="s">
        <v>789</v>
      </c>
      <c r="R239" s="52" t="s">
        <v>126</v>
      </c>
      <c r="S239" s="51">
        <v>38991</v>
      </c>
      <c r="T239" s="51">
        <v>45565</v>
      </c>
      <c r="U239" s="52" t="s">
        <v>790</v>
      </c>
      <c r="V239" s="52" t="s">
        <v>791</v>
      </c>
      <c r="W239" s="52" t="s">
        <v>322</v>
      </c>
      <c r="X239" s="52" t="s">
        <v>792</v>
      </c>
      <c r="Z239" s="52" t="s">
        <v>793</v>
      </c>
      <c r="AA239" s="52" t="s">
        <v>794</v>
      </c>
    </row>
    <row r="240" spans="1:27" s="52" customFormat="1">
      <c r="A240" s="50">
        <v>2610700078</v>
      </c>
      <c r="B240" s="52" t="s">
        <v>120</v>
      </c>
      <c r="D240" s="52" t="s">
        <v>160</v>
      </c>
      <c r="E240" s="52" t="s">
        <v>161</v>
      </c>
      <c r="F240" s="52" t="s">
        <v>123</v>
      </c>
      <c r="G240" s="52" t="s">
        <v>162</v>
      </c>
      <c r="I240" s="52" t="s">
        <v>163</v>
      </c>
      <c r="J240" s="52" t="s">
        <v>164</v>
      </c>
      <c r="R240" s="52" t="s">
        <v>126</v>
      </c>
      <c r="S240" s="51">
        <v>38991</v>
      </c>
      <c r="T240" s="51">
        <v>45565</v>
      </c>
      <c r="U240" s="52" t="s">
        <v>165</v>
      </c>
      <c r="V240" s="52" t="s">
        <v>161</v>
      </c>
      <c r="W240" s="52" t="s">
        <v>123</v>
      </c>
      <c r="X240" s="52" t="s">
        <v>162</v>
      </c>
      <c r="Z240" s="52" t="s">
        <v>166</v>
      </c>
      <c r="AA240" s="52" t="s">
        <v>167</v>
      </c>
    </row>
    <row r="241" spans="1:27" s="52" customFormat="1">
      <c r="A241" s="50">
        <v>2610700086</v>
      </c>
      <c r="B241" s="52" t="s">
        <v>120</v>
      </c>
      <c r="D241" s="52" t="s">
        <v>168</v>
      </c>
      <c r="E241" s="52" t="s">
        <v>169</v>
      </c>
      <c r="F241" s="52" t="s">
        <v>123</v>
      </c>
      <c r="G241" s="52" t="s">
        <v>170</v>
      </c>
      <c r="I241" s="52" t="s">
        <v>171</v>
      </c>
      <c r="J241" s="52" t="s">
        <v>172</v>
      </c>
      <c r="R241" s="52" t="s">
        <v>126</v>
      </c>
      <c r="S241" s="51">
        <v>38991</v>
      </c>
      <c r="T241" s="51">
        <v>45565</v>
      </c>
      <c r="U241" s="52" t="s">
        <v>173</v>
      </c>
      <c r="V241" s="52" t="s">
        <v>169</v>
      </c>
      <c r="W241" s="52" t="s">
        <v>123</v>
      </c>
      <c r="X241" s="52" t="s">
        <v>174</v>
      </c>
      <c r="Z241" s="52" t="s">
        <v>175</v>
      </c>
      <c r="AA241" s="52" t="s">
        <v>176</v>
      </c>
    </row>
    <row r="242" spans="1:27" s="52" customFormat="1">
      <c r="A242" s="50">
        <v>2610700094</v>
      </c>
      <c r="B242" s="52" t="s">
        <v>120</v>
      </c>
      <c r="D242" s="52" t="s">
        <v>177</v>
      </c>
      <c r="E242" s="52" t="s">
        <v>178</v>
      </c>
      <c r="F242" s="52" t="s">
        <v>123</v>
      </c>
      <c r="G242" s="52" t="s">
        <v>179</v>
      </c>
      <c r="I242" s="52" t="s">
        <v>180</v>
      </c>
      <c r="J242" s="52" t="s">
        <v>181</v>
      </c>
      <c r="R242" s="52" t="s">
        <v>126</v>
      </c>
      <c r="S242" s="51">
        <v>38991</v>
      </c>
      <c r="T242" s="51">
        <v>45565</v>
      </c>
      <c r="U242" s="52" t="s">
        <v>182</v>
      </c>
      <c r="V242" s="52" t="s">
        <v>183</v>
      </c>
      <c r="W242" s="52" t="s">
        <v>123</v>
      </c>
      <c r="X242" s="52" t="s">
        <v>184</v>
      </c>
      <c r="Z242" s="52" t="s">
        <v>185</v>
      </c>
      <c r="AA242" s="52" t="s">
        <v>6030</v>
      </c>
    </row>
    <row r="243" spans="1:27" s="52" customFormat="1">
      <c r="A243" s="50">
        <v>2610700102</v>
      </c>
      <c r="B243" s="52" t="s">
        <v>120</v>
      </c>
      <c r="D243" s="52" t="s">
        <v>186</v>
      </c>
      <c r="E243" s="52" t="s">
        <v>187</v>
      </c>
      <c r="F243" s="52" t="s">
        <v>123</v>
      </c>
      <c r="G243" s="52" t="s">
        <v>188</v>
      </c>
      <c r="H243" s="52" t="s">
        <v>189</v>
      </c>
      <c r="I243" s="52" t="s">
        <v>190</v>
      </c>
      <c r="J243" s="52" t="s">
        <v>191</v>
      </c>
      <c r="R243" s="52" t="s">
        <v>126</v>
      </c>
      <c r="S243" s="51">
        <v>38991</v>
      </c>
      <c r="T243" s="51">
        <v>45565</v>
      </c>
      <c r="U243" s="52" t="s">
        <v>192</v>
      </c>
      <c r="V243" s="52" t="s">
        <v>187</v>
      </c>
      <c r="W243" s="52" t="s">
        <v>123</v>
      </c>
      <c r="X243" s="52" t="s">
        <v>193</v>
      </c>
      <c r="Z243" s="52" t="s">
        <v>190</v>
      </c>
      <c r="AA243" s="52" t="s">
        <v>194</v>
      </c>
    </row>
    <row r="244" spans="1:27" s="52" customFormat="1">
      <c r="A244" s="50">
        <v>2610700110</v>
      </c>
      <c r="B244" s="52" t="s">
        <v>120</v>
      </c>
      <c r="D244" s="52" t="s">
        <v>2421</v>
      </c>
      <c r="E244" s="52" t="s">
        <v>2422</v>
      </c>
      <c r="F244" s="52" t="s">
        <v>404</v>
      </c>
      <c r="G244" s="52" t="s">
        <v>2423</v>
      </c>
      <c r="I244" s="52" t="s">
        <v>2424</v>
      </c>
      <c r="J244" s="52" t="s">
        <v>2425</v>
      </c>
      <c r="R244" s="52" t="s">
        <v>126</v>
      </c>
      <c r="S244" s="51">
        <v>38991</v>
      </c>
      <c r="T244" s="51">
        <v>45565</v>
      </c>
      <c r="U244" s="52" t="s">
        <v>2426</v>
      </c>
      <c r="V244" s="52" t="s">
        <v>2422</v>
      </c>
      <c r="W244" s="52" t="s">
        <v>404</v>
      </c>
      <c r="X244" s="52" t="s">
        <v>2423</v>
      </c>
      <c r="Z244" s="52" t="s">
        <v>2424</v>
      </c>
      <c r="AA244" s="52" t="s">
        <v>2427</v>
      </c>
    </row>
    <row r="245" spans="1:27" s="52" customFormat="1">
      <c r="A245" s="50">
        <v>2610700128</v>
      </c>
      <c r="B245" s="52" t="s">
        <v>120</v>
      </c>
      <c r="D245" s="52" t="s">
        <v>195</v>
      </c>
      <c r="E245" s="52" t="s">
        <v>196</v>
      </c>
      <c r="F245" s="52" t="s">
        <v>123</v>
      </c>
      <c r="G245" s="52" t="s">
        <v>197</v>
      </c>
      <c r="I245" s="52" t="s">
        <v>198</v>
      </c>
      <c r="J245" s="52" t="s">
        <v>199</v>
      </c>
      <c r="R245" s="52" t="s">
        <v>126</v>
      </c>
      <c r="S245" s="51">
        <v>38991</v>
      </c>
      <c r="T245" s="51">
        <v>45565</v>
      </c>
      <c r="U245" s="52" t="s">
        <v>200</v>
      </c>
      <c r="V245" s="52" t="s">
        <v>196</v>
      </c>
      <c r="W245" s="52" t="s">
        <v>123</v>
      </c>
      <c r="X245" s="52" t="s">
        <v>197</v>
      </c>
      <c r="Z245" s="52" t="s">
        <v>201</v>
      </c>
      <c r="AA245" s="52" t="s">
        <v>202</v>
      </c>
    </row>
    <row r="246" spans="1:27" s="52" customFormat="1">
      <c r="A246" s="50">
        <v>2610700144</v>
      </c>
      <c r="B246" s="52" t="s">
        <v>120</v>
      </c>
      <c r="D246" s="52" t="s">
        <v>203</v>
      </c>
      <c r="E246" s="52" t="s">
        <v>204</v>
      </c>
      <c r="F246" s="52" t="s">
        <v>123</v>
      </c>
      <c r="G246" s="52" t="s">
        <v>205</v>
      </c>
      <c r="I246" s="52" t="s">
        <v>206</v>
      </c>
      <c r="J246" s="52" t="s">
        <v>207</v>
      </c>
      <c r="R246" s="52" t="s">
        <v>126</v>
      </c>
      <c r="S246" s="51">
        <v>39832</v>
      </c>
      <c r="T246" s="51">
        <v>46112</v>
      </c>
      <c r="U246" s="52" t="s">
        <v>208</v>
      </c>
      <c r="V246" s="52" t="s">
        <v>204</v>
      </c>
      <c r="W246" s="52" t="s">
        <v>123</v>
      </c>
      <c r="X246" s="52" t="s">
        <v>205</v>
      </c>
      <c r="Z246" s="52" t="s">
        <v>209</v>
      </c>
      <c r="AA246" s="52" t="s">
        <v>210</v>
      </c>
    </row>
    <row r="247" spans="1:27" s="52" customFormat="1">
      <c r="A247" s="50">
        <v>2610700193</v>
      </c>
      <c r="B247" s="52" t="s">
        <v>120</v>
      </c>
      <c r="D247" s="52" t="s">
        <v>211</v>
      </c>
      <c r="E247" s="52" t="s">
        <v>212</v>
      </c>
      <c r="F247" s="52" t="s">
        <v>123</v>
      </c>
      <c r="G247" s="52" t="s">
        <v>213</v>
      </c>
      <c r="I247" s="52" t="s">
        <v>214</v>
      </c>
      <c r="J247" s="52" t="s">
        <v>215</v>
      </c>
      <c r="R247" s="52" t="s">
        <v>126</v>
      </c>
      <c r="S247" s="51">
        <v>39356</v>
      </c>
      <c r="T247" s="51">
        <v>45930</v>
      </c>
      <c r="U247" s="52" t="s">
        <v>216</v>
      </c>
      <c r="V247" s="52" t="s">
        <v>212</v>
      </c>
      <c r="W247" s="52" t="s">
        <v>123</v>
      </c>
      <c r="X247" s="52" t="s">
        <v>213</v>
      </c>
      <c r="Z247" s="52" t="s">
        <v>217</v>
      </c>
      <c r="AA247" s="52" t="s">
        <v>218</v>
      </c>
    </row>
    <row r="248" spans="1:27" s="52" customFormat="1">
      <c r="A248" s="50">
        <v>2610700219</v>
      </c>
      <c r="B248" s="52" t="s">
        <v>120</v>
      </c>
      <c r="D248" s="52" t="s">
        <v>219</v>
      </c>
      <c r="E248" s="52" t="s">
        <v>220</v>
      </c>
      <c r="F248" s="52" t="s">
        <v>123</v>
      </c>
      <c r="G248" s="52" t="s">
        <v>221</v>
      </c>
      <c r="H248" s="52" t="s">
        <v>222</v>
      </c>
      <c r="I248" s="52" t="s">
        <v>223</v>
      </c>
      <c r="J248" s="52" t="s">
        <v>224</v>
      </c>
      <c r="R248" s="52" t="s">
        <v>126</v>
      </c>
      <c r="S248" s="51">
        <v>39539</v>
      </c>
      <c r="T248" s="51">
        <v>46112</v>
      </c>
      <c r="U248" s="52" t="s">
        <v>225</v>
      </c>
      <c r="V248" s="52" t="s">
        <v>5344</v>
      </c>
      <c r="W248" s="52" t="s">
        <v>520</v>
      </c>
      <c r="X248" s="52" t="s">
        <v>5345</v>
      </c>
      <c r="Z248" s="52" t="s">
        <v>5346</v>
      </c>
      <c r="AA248" s="52" t="s">
        <v>5347</v>
      </c>
    </row>
    <row r="249" spans="1:27" s="52" customFormat="1">
      <c r="A249" s="50">
        <v>2610700235</v>
      </c>
      <c r="B249" s="52" t="s">
        <v>120</v>
      </c>
      <c r="D249" s="52" t="s">
        <v>231</v>
      </c>
      <c r="E249" s="52" t="s">
        <v>232</v>
      </c>
      <c r="F249" s="52" t="s">
        <v>123</v>
      </c>
      <c r="G249" s="52" t="s">
        <v>233</v>
      </c>
      <c r="I249" s="52" t="s">
        <v>234</v>
      </c>
      <c r="J249" s="52" t="s">
        <v>235</v>
      </c>
      <c r="R249" s="52" t="s">
        <v>126</v>
      </c>
      <c r="S249" s="51">
        <v>39569</v>
      </c>
      <c r="T249" s="51">
        <v>46142</v>
      </c>
      <c r="U249" s="52" t="s">
        <v>236</v>
      </c>
      <c r="V249" s="52" t="s">
        <v>232</v>
      </c>
      <c r="W249" s="52" t="s">
        <v>123</v>
      </c>
      <c r="X249" s="52" t="s">
        <v>233</v>
      </c>
      <c r="Z249" s="52" t="s">
        <v>237</v>
      </c>
      <c r="AA249" s="52" t="s">
        <v>238</v>
      </c>
    </row>
    <row r="250" spans="1:27" s="52" customFormat="1">
      <c r="A250" s="50">
        <v>2610700243</v>
      </c>
      <c r="B250" s="52" t="s">
        <v>120</v>
      </c>
      <c r="D250" s="52" t="s">
        <v>239</v>
      </c>
      <c r="E250" s="52" t="s">
        <v>240</v>
      </c>
      <c r="F250" s="52" t="s">
        <v>123</v>
      </c>
      <c r="G250" s="52" t="s">
        <v>241</v>
      </c>
      <c r="H250" s="52" t="s">
        <v>242</v>
      </c>
      <c r="I250" s="52" t="s">
        <v>243</v>
      </c>
      <c r="J250" s="52" t="s">
        <v>244</v>
      </c>
      <c r="R250" s="52" t="s">
        <v>126</v>
      </c>
      <c r="S250" s="51">
        <v>39762</v>
      </c>
      <c r="T250" s="51">
        <v>46335</v>
      </c>
      <c r="U250" s="52" t="s">
        <v>149</v>
      </c>
      <c r="V250" s="52" t="s">
        <v>5338</v>
      </c>
      <c r="W250" s="52" t="s">
        <v>150</v>
      </c>
      <c r="X250" s="52" t="s">
        <v>5339</v>
      </c>
      <c r="Z250" s="52" t="s">
        <v>151</v>
      </c>
      <c r="AA250" s="52" t="s">
        <v>152</v>
      </c>
    </row>
    <row r="251" spans="1:27" s="52" customFormat="1">
      <c r="A251" s="50">
        <v>2610700268</v>
      </c>
      <c r="B251" s="52" t="s">
        <v>120</v>
      </c>
      <c r="D251" s="52" t="s">
        <v>245</v>
      </c>
      <c r="E251" s="52" t="s">
        <v>246</v>
      </c>
      <c r="F251" s="52" t="s">
        <v>123</v>
      </c>
      <c r="G251" s="52" t="s">
        <v>247</v>
      </c>
      <c r="H251" s="52" t="s">
        <v>248</v>
      </c>
      <c r="I251" s="52" t="s">
        <v>249</v>
      </c>
      <c r="J251" s="52" t="s">
        <v>250</v>
      </c>
      <c r="R251" s="52" t="s">
        <v>126</v>
      </c>
      <c r="S251" s="51">
        <v>39934</v>
      </c>
      <c r="T251" s="51">
        <v>46507</v>
      </c>
      <c r="U251" s="52" t="s">
        <v>251</v>
      </c>
      <c r="V251" s="52" t="s">
        <v>246</v>
      </c>
      <c r="W251" s="52" t="s">
        <v>123</v>
      </c>
      <c r="X251" s="52" t="s">
        <v>247</v>
      </c>
      <c r="Y251" s="52" t="s">
        <v>248</v>
      </c>
      <c r="Z251" s="52" t="s">
        <v>249</v>
      </c>
      <c r="AA251" s="52" t="s">
        <v>252</v>
      </c>
    </row>
    <row r="252" spans="1:27" s="52" customFormat="1">
      <c r="A252" s="50">
        <v>2610700284</v>
      </c>
      <c r="B252" s="52" t="s">
        <v>120</v>
      </c>
      <c r="D252" s="52" t="s">
        <v>253</v>
      </c>
      <c r="E252" s="52" t="s">
        <v>204</v>
      </c>
      <c r="F252" s="52" t="s">
        <v>123</v>
      </c>
      <c r="G252" s="52" t="s">
        <v>254</v>
      </c>
      <c r="I252" s="52" t="s">
        <v>255</v>
      </c>
      <c r="J252" s="52" t="s">
        <v>256</v>
      </c>
      <c r="R252" s="52" t="s">
        <v>126</v>
      </c>
      <c r="S252" s="51">
        <v>40224</v>
      </c>
      <c r="T252" s="51">
        <v>46797</v>
      </c>
      <c r="U252" s="52" t="s">
        <v>257</v>
      </c>
      <c r="V252" s="52" t="s">
        <v>204</v>
      </c>
      <c r="W252" s="52" t="s">
        <v>123</v>
      </c>
      <c r="X252" s="52" t="s">
        <v>254</v>
      </c>
      <c r="Z252" s="52" t="s">
        <v>255</v>
      </c>
      <c r="AA252" s="52" t="s">
        <v>258</v>
      </c>
    </row>
    <row r="253" spans="1:27" s="52" customFormat="1">
      <c r="A253" s="50">
        <v>2610700292</v>
      </c>
      <c r="B253" s="52" t="s">
        <v>120</v>
      </c>
      <c r="D253" s="52" t="s">
        <v>259</v>
      </c>
      <c r="E253" s="52" t="s">
        <v>260</v>
      </c>
      <c r="F253" s="52" t="s">
        <v>123</v>
      </c>
      <c r="G253" s="52" t="s">
        <v>261</v>
      </c>
      <c r="I253" s="52" t="s">
        <v>262</v>
      </c>
      <c r="J253" s="52" t="s">
        <v>263</v>
      </c>
      <c r="R253" s="52" t="s">
        <v>126</v>
      </c>
      <c r="S253" s="51">
        <v>41000</v>
      </c>
      <c r="T253" s="51">
        <v>45382</v>
      </c>
      <c r="U253" s="52" t="s">
        <v>264</v>
      </c>
      <c r="V253" s="52" t="s">
        <v>265</v>
      </c>
      <c r="W253" s="52" t="s">
        <v>266</v>
      </c>
      <c r="X253" s="52" t="s">
        <v>267</v>
      </c>
      <c r="Z253" s="52" t="s">
        <v>5781</v>
      </c>
      <c r="AA253" s="52" t="s">
        <v>252</v>
      </c>
    </row>
    <row r="254" spans="1:27" s="52" customFormat="1">
      <c r="A254" s="50">
        <v>2610700326</v>
      </c>
      <c r="B254" s="52" t="s">
        <v>120</v>
      </c>
      <c r="D254" s="52" t="s">
        <v>2428</v>
      </c>
      <c r="E254" s="52" t="s">
        <v>2429</v>
      </c>
      <c r="F254" s="52" t="s">
        <v>404</v>
      </c>
      <c r="G254" s="52" t="s">
        <v>2430</v>
      </c>
      <c r="H254" s="52" t="s">
        <v>2431</v>
      </c>
      <c r="I254" s="52" t="s">
        <v>2432</v>
      </c>
      <c r="J254" s="52" t="s">
        <v>2433</v>
      </c>
      <c r="R254" s="52" t="s">
        <v>126</v>
      </c>
      <c r="S254" s="51">
        <v>40756</v>
      </c>
      <c r="T254" s="51">
        <v>47330</v>
      </c>
      <c r="U254" s="52" t="s">
        <v>2434</v>
      </c>
      <c r="V254" s="52" t="s">
        <v>2435</v>
      </c>
      <c r="W254" s="52" t="s">
        <v>1387</v>
      </c>
      <c r="X254" s="52" t="s">
        <v>2436</v>
      </c>
      <c r="Z254" s="52" t="s">
        <v>2437</v>
      </c>
      <c r="AA254" s="52" t="s">
        <v>2438</v>
      </c>
    </row>
    <row r="255" spans="1:27" s="52" customFormat="1">
      <c r="A255" s="50">
        <v>2610700367</v>
      </c>
      <c r="B255" s="52" t="s">
        <v>120</v>
      </c>
      <c r="D255" s="52" t="s">
        <v>269</v>
      </c>
      <c r="E255" s="52" t="s">
        <v>144</v>
      </c>
      <c r="F255" s="52" t="s">
        <v>123</v>
      </c>
      <c r="G255" s="52" t="s">
        <v>270</v>
      </c>
      <c r="H255" s="52" t="s">
        <v>271</v>
      </c>
      <c r="I255" s="52" t="s">
        <v>272</v>
      </c>
      <c r="J255" s="52" t="s">
        <v>272</v>
      </c>
      <c r="R255" s="52" t="s">
        <v>126</v>
      </c>
      <c r="S255" s="51">
        <v>42095</v>
      </c>
      <c r="T255" s="51">
        <v>46477</v>
      </c>
      <c r="U255" s="52" t="s">
        <v>273</v>
      </c>
      <c r="V255" s="52" t="s">
        <v>144</v>
      </c>
      <c r="W255" s="52" t="s">
        <v>123</v>
      </c>
      <c r="X255" s="52" t="s">
        <v>270</v>
      </c>
      <c r="Y255" s="52" t="s">
        <v>271</v>
      </c>
      <c r="Z255" s="52" t="s">
        <v>272</v>
      </c>
      <c r="AA255" s="52" t="s">
        <v>274</v>
      </c>
    </row>
    <row r="256" spans="1:27" s="52" customFormat="1">
      <c r="A256" s="50">
        <v>2610700391</v>
      </c>
      <c r="B256" s="52" t="s">
        <v>120</v>
      </c>
      <c r="D256" s="52" t="s">
        <v>275</v>
      </c>
      <c r="E256" s="52" t="s">
        <v>276</v>
      </c>
      <c r="F256" s="52" t="s">
        <v>123</v>
      </c>
      <c r="G256" s="52" t="s">
        <v>277</v>
      </c>
      <c r="I256" s="52" t="s">
        <v>278</v>
      </c>
      <c r="J256" s="52" t="s">
        <v>278</v>
      </c>
      <c r="R256" s="52" t="s">
        <v>126</v>
      </c>
      <c r="S256" s="51">
        <v>40848</v>
      </c>
      <c r="T256" s="51">
        <v>47361</v>
      </c>
      <c r="U256" s="52" t="s">
        <v>279</v>
      </c>
      <c r="V256" s="52" t="s">
        <v>276</v>
      </c>
      <c r="W256" s="52" t="s">
        <v>123</v>
      </c>
      <c r="X256" s="52" t="s">
        <v>280</v>
      </c>
      <c r="Z256" s="52" t="s">
        <v>278</v>
      </c>
      <c r="AA256" s="52" t="s">
        <v>6031</v>
      </c>
    </row>
    <row r="257" spans="1:27" s="52" customFormat="1">
      <c r="A257" s="50">
        <v>2610700417</v>
      </c>
      <c r="B257" s="52" t="s">
        <v>120</v>
      </c>
      <c r="D257" s="52" t="s">
        <v>281</v>
      </c>
      <c r="E257" s="52" t="s">
        <v>282</v>
      </c>
      <c r="F257" s="52" t="s">
        <v>123</v>
      </c>
      <c r="G257" s="52" t="s">
        <v>283</v>
      </c>
      <c r="I257" s="52" t="s">
        <v>284</v>
      </c>
      <c r="J257" s="52" t="s">
        <v>285</v>
      </c>
      <c r="R257" s="52" t="s">
        <v>510</v>
      </c>
      <c r="S257" s="51">
        <v>40940</v>
      </c>
      <c r="T257" s="51">
        <v>45322</v>
      </c>
      <c r="U257" s="52" t="s">
        <v>286</v>
      </c>
      <c r="V257" s="52" t="s">
        <v>287</v>
      </c>
      <c r="W257" s="52" t="s">
        <v>288</v>
      </c>
      <c r="X257" s="52" t="s">
        <v>289</v>
      </c>
      <c r="Z257" s="52" t="s">
        <v>290</v>
      </c>
      <c r="AA257" s="52" t="s">
        <v>291</v>
      </c>
    </row>
    <row r="258" spans="1:27" s="52" customFormat="1">
      <c r="A258" s="50">
        <v>2610700466</v>
      </c>
      <c r="B258" s="52" t="s">
        <v>120</v>
      </c>
      <c r="D258" s="52" t="s">
        <v>292</v>
      </c>
      <c r="E258" s="52" t="s">
        <v>293</v>
      </c>
      <c r="F258" s="52" t="s">
        <v>123</v>
      </c>
      <c r="G258" s="52" t="s">
        <v>294</v>
      </c>
      <c r="I258" s="52" t="s">
        <v>295</v>
      </c>
      <c r="J258" s="52" t="s">
        <v>296</v>
      </c>
      <c r="R258" s="52" t="s">
        <v>126</v>
      </c>
      <c r="S258" s="51">
        <v>40999</v>
      </c>
      <c r="T258" s="51">
        <v>45381</v>
      </c>
      <c r="U258" s="52" t="s">
        <v>149</v>
      </c>
      <c r="V258" s="52" t="s">
        <v>5338</v>
      </c>
      <c r="W258" s="52" t="s">
        <v>150</v>
      </c>
      <c r="X258" s="52" t="s">
        <v>5339</v>
      </c>
      <c r="Z258" s="52" t="s">
        <v>151</v>
      </c>
      <c r="AA258" s="52" t="s">
        <v>152</v>
      </c>
    </row>
    <row r="259" spans="1:27" s="52" customFormat="1">
      <c r="A259" s="50">
        <v>2610781268</v>
      </c>
      <c r="B259" s="52" t="s">
        <v>120</v>
      </c>
      <c r="D259" s="52" t="s">
        <v>297</v>
      </c>
      <c r="E259" s="52" t="s">
        <v>298</v>
      </c>
      <c r="F259" s="52" t="s">
        <v>123</v>
      </c>
      <c r="G259" s="52" t="s">
        <v>299</v>
      </c>
      <c r="I259" s="52" t="s">
        <v>300</v>
      </c>
      <c r="J259" s="52" t="s">
        <v>301</v>
      </c>
      <c r="R259" s="52" t="s">
        <v>126</v>
      </c>
      <c r="S259" s="51">
        <v>41183</v>
      </c>
      <c r="T259" s="51">
        <v>45565</v>
      </c>
      <c r="U259" s="52" t="s">
        <v>302</v>
      </c>
      <c r="V259" s="52" t="s">
        <v>298</v>
      </c>
      <c r="W259" s="52" t="s">
        <v>123</v>
      </c>
      <c r="X259" s="52" t="s">
        <v>299</v>
      </c>
      <c r="Z259" s="52" t="s">
        <v>300</v>
      </c>
      <c r="AA259" s="52" t="s">
        <v>303</v>
      </c>
    </row>
    <row r="260" spans="1:27" s="52" customFormat="1">
      <c r="A260" s="50">
        <v>2610781391</v>
      </c>
      <c r="B260" s="52" t="s">
        <v>120</v>
      </c>
      <c r="D260" s="52" t="s">
        <v>306</v>
      </c>
      <c r="E260" s="52" t="s">
        <v>307</v>
      </c>
      <c r="F260" s="52" t="s">
        <v>123</v>
      </c>
      <c r="G260" s="52" t="s">
        <v>308</v>
      </c>
      <c r="I260" s="52" t="s">
        <v>309</v>
      </c>
      <c r="J260" s="52" t="s">
        <v>310</v>
      </c>
      <c r="R260" s="52" t="s">
        <v>126</v>
      </c>
      <c r="S260" s="51">
        <v>41821</v>
      </c>
      <c r="T260" s="52">
        <v>46203</v>
      </c>
      <c r="U260" s="52" t="s">
        <v>311</v>
      </c>
      <c r="V260" s="52" t="s">
        <v>312</v>
      </c>
      <c r="W260" s="52" t="s">
        <v>123</v>
      </c>
      <c r="X260" s="52" t="s">
        <v>313</v>
      </c>
      <c r="Y260" s="52" t="s">
        <v>314</v>
      </c>
      <c r="Z260" s="52" t="s">
        <v>309</v>
      </c>
      <c r="AA260" s="52" t="s">
        <v>315</v>
      </c>
    </row>
    <row r="261" spans="1:27" s="52" customFormat="1">
      <c r="A261" s="50">
        <v>2610781441</v>
      </c>
      <c r="B261" s="52" t="s">
        <v>120</v>
      </c>
      <c r="D261" s="52" t="s">
        <v>316</v>
      </c>
      <c r="E261" s="52" t="s">
        <v>298</v>
      </c>
      <c r="F261" s="52" t="s">
        <v>123</v>
      </c>
      <c r="G261" s="52" t="s">
        <v>317</v>
      </c>
      <c r="I261" s="52" t="s">
        <v>318</v>
      </c>
      <c r="J261" s="52" t="s">
        <v>319</v>
      </c>
      <c r="R261" s="52" t="s">
        <v>126</v>
      </c>
      <c r="S261" s="51">
        <v>41974</v>
      </c>
      <c r="T261" s="52">
        <v>46356</v>
      </c>
      <c r="U261" s="52" t="s">
        <v>320</v>
      </c>
      <c r="V261" s="52" t="s">
        <v>321</v>
      </c>
      <c r="W261" s="52" t="s">
        <v>322</v>
      </c>
      <c r="X261" s="52" t="s">
        <v>323</v>
      </c>
      <c r="Z261" s="52" t="s">
        <v>324</v>
      </c>
      <c r="AA261" s="52" t="s">
        <v>325</v>
      </c>
    </row>
    <row r="262" spans="1:27" s="52" customFormat="1">
      <c r="A262" s="50">
        <v>2610781474</v>
      </c>
      <c r="B262" s="52" t="s">
        <v>120</v>
      </c>
      <c r="D262" s="52" t="s">
        <v>326</v>
      </c>
      <c r="E262" s="52" t="s">
        <v>327</v>
      </c>
      <c r="F262" s="52" t="s">
        <v>123</v>
      </c>
      <c r="G262" s="52" t="s">
        <v>328</v>
      </c>
      <c r="I262" s="52" t="s">
        <v>329</v>
      </c>
      <c r="J262" s="52" t="s">
        <v>330</v>
      </c>
      <c r="R262" s="52" t="s">
        <v>126</v>
      </c>
      <c r="S262" s="51">
        <v>42039</v>
      </c>
      <c r="T262" s="51">
        <v>46421</v>
      </c>
      <c r="U262" s="52" t="s">
        <v>331</v>
      </c>
      <c r="V262" s="52" t="s">
        <v>327</v>
      </c>
      <c r="W262" s="52" t="s">
        <v>123</v>
      </c>
      <c r="X262" s="52" t="s">
        <v>328</v>
      </c>
      <c r="Z262" s="52" t="s">
        <v>329</v>
      </c>
      <c r="AA262" s="52" t="s">
        <v>332</v>
      </c>
    </row>
    <row r="263" spans="1:27" s="52" customFormat="1">
      <c r="A263" s="50">
        <v>2610781516</v>
      </c>
      <c r="B263" s="52" t="s">
        <v>120</v>
      </c>
      <c r="D263" s="52" t="s">
        <v>333</v>
      </c>
      <c r="E263" s="52" t="s">
        <v>334</v>
      </c>
      <c r="F263" s="52" t="s">
        <v>123</v>
      </c>
      <c r="G263" s="52" t="s">
        <v>335</v>
      </c>
      <c r="H263" s="52" t="s">
        <v>336</v>
      </c>
      <c r="I263" s="52" t="s">
        <v>337</v>
      </c>
      <c r="J263" s="52" t="s">
        <v>338</v>
      </c>
      <c r="R263" s="52" t="s">
        <v>126</v>
      </c>
      <c r="S263" s="51">
        <v>42095</v>
      </c>
      <c r="T263" s="51">
        <v>46477</v>
      </c>
      <c r="U263" s="52" t="s">
        <v>339</v>
      </c>
      <c r="V263" s="52" t="s">
        <v>340</v>
      </c>
      <c r="W263" s="52" t="s">
        <v>123</v>
      </c>
      <c r="X263" s="52" t="s">
        <v>341</v>
      </c>
      <c r="Z263" s="52" t="s">
        <v>6032</v>
      </c>
      <c r="AA263" s="52" t="s">
        <v>342</v>
      </c>
    </row>
    <row r="264" spans="1:27" s="52" customFormat="1">
      <c r="A264" s="50">
        <v>2610781532</v>
      </c>
      <c r="B264" s="52" t="s">
        <v>120</v>
      </c>
      <c r="D264" s="52" t="s">
        <v>343</v>
      </c>
      <c r="E264" s="52" t="s">
        <v>344</v>
      </c>
      <c r="F264" s="52" t="s">
        <v>123</v>
      </c>
      <c r="G264" s="52" t="s">
        <v>345</v>
      </c>
      <c r="H264" s="52" t="s">
        <v>346</v>
      </c>
      <c r="I264" s="52" t="s">
        <v>347</v>
      </c>
      <c r="J264" s="52" t="s">
        <v>348</v>
      </c>
      <c r="R264" s="52" t="s">
        <v>126</v>
      </c>
      <c r="S264" s="51">
        <v>42095</v>
      </c>
      <c r="T264" s="51">
        <v>46477</v>
      </c>
      <c r="U264" s="52" t="s">
        <v>349</v>
      </c>
      <c r="V264" s="52" t="s">
        <v>350</v>
      </c>
      <c r="W264" s="52" t="s">
        <v>123</v>
      </c>
      <c r="X264" s="52" t="s">
        <v>351</v>
      </c>
      <c r="Z264" s="52" t="s">
        <v>347</v>
      </c>
      <c r="AA264" s="52" t="s">
        <v>352</v>
      </c>
    </row>
    <row r="265" spans="1:27" s="52" customFormat="1">
      <c r="A265" s="50">
        <v>2610781599</v>
      </c>
      <c r="B265" s="52" t="s">
        <v>120</v>
      </c>
      <c r="D265" s="52" t="s">
        <v>353</v>
      </c>
      <c r="E265" s="52" t="s">
        <v>246</v>
      </c>
      <c r="F265" s="52" t="s">
        <v>123</v>
      </c>
      <c r="G265" s="52" t="s">
        <v>354</v>
      </c>
      <c r="H265" s="52" t="s">
        <v>355</v>
      </c>
      <c r="I265" s="52" t="s">
        <v>356</v>
      </c>
      <c r="J265" s="52" t="s">
        <v>357</v>
      </c>
      <c r="R265" s="52" t="s">
        <v>126</v>
      </c>
      <c r="S265" s="51">
        <v>42217</v>
      </c>
      <c r="T265" s="51">
        <v>46599</v>
      </c>
      <c r="U265" s="52" t="s">
        <v>358</v>
      </c>
      <c r="V265" s="52" t="s">
        <v>246</v>
      </c>
      <c r="W265" s="52" t="s">
        <v>123</v>
      </c>
      <c r="X265" s="52" t="s">
        <v>359</v>
      </c>
      <c r="Y265" s="52" t="s">
        <v>5970</v>
      </c>
      <c r="Z265" s="52" t="s">
        <v>356</v>
      </c>
      <c r="AA265" s="52" t="s">
        <v>360</v>
      </c>
    </row>
    <row r="266" spans="1:27" s="52" customFormat="1">
      <c r="A266" s="50">
        <v>2610781623</v>
      </c>
      <c r="B266" s="52" t="s">
        <v>120</v>
      </c>
      <c r="D266" s="52" t="s">
        <v>361</v>
      </c>
      <c r="E266" s="52" t="s">
        <v>362</v>
      </c>
      <c r="F266" s="52" t="s">
        <v>123</v>
      </c>
      <c r="G266" s="52" t="s">
        <v>363</v>
      </c>
      <c r="I266" s="52" t="s">
        <v>364</v>
      </c>
      <c r="J266" s="52" t="s">
        <v>365</v>
      </c>
      <c r="R266" s="52" t="s">
        <v>126</v>
      </c>
      <c r="S266" s="51">
        <v>42352</v>
      </c>
      <c r="T266" s="51">
        <v>46734</v>
      </c>
      <c r="U266" s="52" t="s">
        <v>366</v>
      </c>
      <c r="V266" s="52" t="s">
        <v>362</v>
      </c>
      <c r="W266" s="52" t="s">
        <v>123</v>
      </c>
      <c r="X266" s="52" t="s">
        <v>363</v>
      </c>
      <c r="Z266" s="52" t="s">
        <v>364</v>
      </c>
      <c r="AA266" s="52" t="s">
        <v>367</v>
      </c>
    </row>
    <row r="267" spans="1:27" s="52" customFormat="1">
      <c r="A267" s="50">
        <v>2610781656</v>
      </c>
      <c r="B267" s="52" t="s">
        <v>120</v>
      </c>
      <c r="D267" s="52" t="s">
        <v>368</v>
      </c>
      <c r="E267" s="52" t="s">
        <v>369</v>
      </c>
      <c r="F267" s="52" t="s">
        <v>123</v>
      </c>
      <c r="G267" s="52" t="s">
        <v>370</v>
      </c>
      <c r="H267" s="52" t="s">
        <v>371</v>
      </c>
      <c r="I267" s="52" t="s">
        <v>372</v>
      </c>
      <c r="J267" s="52" t="s">
        <v>373</v>
      </c>
      <c r="R267" s="52" t="s">
        <v>126</v>
      </c>
      <c r="S267" s="51">
        <v>42447</v>
      </c>
      <c r="T267" s="51">
        <v>46829</v>
      </c>
      <c r="U267" s="52" t="s">
        <v>374</v>
      </c>
      <c r="V267" s="52" t="s">
        <v>375</v>
      </c>
      <c r="W267" s="52" t="s">
        <v>376</v>
      </c>
      <c r="X267" s="52" t="s">
        <v>377</v>
      </c>
      <c r="Z267" s="52" t="s">
        <v>378</v>
      </c>
      <c r="AA267" s="52" t="s">
        <v>379</v>
      </c>
    </row>
    <row r="268" spans="1:27" s="52" customFormat="1">
      <c r="A268" s="50">
        <v>2610781664</v>
      </c>
      <c r="B268" s="52" t="s">
        <v>120</v>
      </c>
      <c r="D268" s="52" t="s">
        <v>380</v>
      </c>
      <c r="E268" s="52" t="s">
        <v>381</v>
      </c>
      <c r="F268" s="52" t="s">
        <v>123</v>
      </c>
      <c r="G268" s="52" t="s">
        <v>382</v>
      </c>
      <c r="H268" s="52" t="s">
        <v>383</v>
      </c>
      <c r="I268" s="52" t="s">
        <v>384</v>
      </c>
      <c r="J268" s="52" t="s">
        <v>385</v>
      </c>
      <c r="R268" s="52" t="s">
        <v>126</v>
      </c>
      <c r="S268" s="51">
        <v>42461</v>
      </c>
      <c r="T268" s="51">
        <v>46843</v>
      </c>
      <c r="U268" s="52" t="s">
        <v>386</v>
      </c>
      <c r="V268" s="52" t="s">
        <v>381</v>
      </c>
      <c r="W268" s="52" t="s">
        <v>123</v>
      </c>
      <c r="X268" s="52" t="s">
        <v>387</v>
      </c>
      <c r="Z268" s="52" t="s">
        <v>384</v>
      </c>
      <c r="AA268" s="52" t="s">
        <v>252</v>
      </c>
    </row>
    <row r="269" spans="1:27" s="52" customFormat="1">
      <c r="A269" s="50">
        <v>2610781722</v>
      </c>
      <c r="B269" s="52" t="s">
        <v>120</v>
      </c>
      <c r="D269" s="52" t="s">
        <v>388</v>
      </c>
      <c r="E269" s="52" t="s">
        <v>6033</v>
      </c>
      <c r="F269" s="52" t="s">
        <v>123</v>
      </c>
      <c r="G269" s="52" t="s">
        <v>6034</v>
      </c>
      <c r="I269" s="52" t="s">
        <v>390</v>
      </c>
      <c r="J269" s="52" t="s">
        <v>391</v>
      </c>
      <c r="R269" s="52" t="s">
        <v>126</v>
      </c>
      <c r="S269" s="51">
        <v>42583</v>
      </c>
      <c r="T269" s="51">
        <v>46965</v>
      </c>
      <c r="U269" s="52" t="s">
        <v>392</v>
      </c>
      <c r="V269" s="52" t="s">
        <v>6033</v>
      </c>
      <c r="W269" s="52" t="s">
        <v>123</v>
      </c>
      <c r="X269" s="52" t="s">
        <v>6034</v>
      </c>
      <c r="Z269" s="52" t="s">
        <v>390</v>
      </c>
      <c r="AA269" s="52" t="s">
        <v>393</v>
      </c>
    </row>
    <row r="270" spans="1:27" s="52" customFormat="1">
      <c r="A270" s="50">
        <v>2610781748</v>
      </c>
      <c r="B270" s="52" t="s">
        <v>120</v>
      </c>
      <c r="D270" s="52" t="s">
        <v>394</v>
      </c>
      <c r="E270" s="52" t="s">
        <v>204</v>
      </c>
      <c r="F270" s="52" t="s">
        <v>123</v>
      </c>
      <c r="G270" s="52" t="s">
        <v>6035</v>
      </c>
      <c r="I270" s="52" t="s">
        <v>6036</v>
      </c>
      <c r="J270" s="52" t="s">
        <v>6037</v>
      </c>
      <c r="R270" s="52" t="s">
        <v>126</v>
      </c>
      <c r="S270" s="51">
        <v>42644</v>
      </c>
      <c r="T270" s="51">
        <v>47026</v>
      </c>
      <c r="U270" s="52" t="s">
        <v>395</v>
      </c>
      <c r="V270" s="52" t="s">
        <v>204</v>
      </c>
      <c r="W270" s="52" t="s">
        <v>123</v>
      </c>
      <c r="X270" s="52" t="s">
        <v>6035</v>
      </c>
      <c r="Z270" s="52" t="s">
        <v>6036</v>
      </c>
      <c r="AA270" s="52" t="s">
        <v>6038</v>
      </c>
    </row>
    <row r="271" spans="1:27" s="52" customFormat="1">
      <c r="A271" s="50">
        <v>2610781821</v>
      </c>
      <c r="B271" s="52" t="s">
        <v>120</v>
      </c>
      <c r="D271" s="52" t="s">
        <v>396</v>
      </c>
      <c r="E271" s="52" t="s">
        <v>397</v>
      </c>
      <c r="F271" s="52" t="s">
        <v>123</v>
      </c>
      <c r="G271" s="52" t="s">
        <v>398</v>
      </c>
      <c r="H271" s="52" t="s">
        <v>399</v>
      </c>
      <c r="I271" s="52" t="s">
        <v>400</v>
      </c>
      <c r="J271" s="52" t="s">
        <v>401</v>
      </c>
      <c r="R271" s="52" t="s">
        <v>126</v>
      </c>
      <c r="S271" s="51">
        <v>42856</v>
      </c>
      <c r="T271" s="51">
        <v>47238</v>
      </c>
      <c r="U271" s="52" t="s">
        <v>402</v>
      </c>
      <c r="V271" s="52" t="s">
        <v>403</v>
      </c>
      <c r="W271" s="52" t="s">
        <v>404</v>
      </c>
      <c r="X271" s="52" t="s">
        <v>405</v>
      </c>
      <c r="Z271" s="52" t="s">
        <v>2542</v>
      </c>
      <c r="AA271" s="52" t="s">
        <v>406</v>
      </c>
    </row>
    <row r="272" spans="1:27" s="52" customFormat="1">
      <c r="A272" s="50">
        <v>2610781854</v>
      </c>
      <c r="B272" s="52" t="s">
        <v>120</v>
      </c>
      <c r="D272" s="52" t="s">
        <v>407</v>
      </c>
      <c r="E272" s="52" t="s">
        <v>408</v>
      </c>
      <c r="F272" s="52" t="s">
        <v>123</v>
      </c>
      <c r="G272" s="52" t="s">
        <v>409</v>
      </c>
      <c r="I272" s="52" t="s">
        <v>410</v>
      </c>
      <c r="J272" s="52" t="s">
        <v>411</v>
      </c>
      <c r="R272" s="52" t="s">
        <v>126</v>
      </c>
      <c r="S272" s="51">
        <v>42993</v>
      </c>
      <c r="T272" s="51">
        <v>47375</v>
      </c>
      <c r="U272" s="52" t="s">
        <v>264</v>
      </c>
      <c r="V272" s="52" t="s">
        <v>265</v>
      </c>
      <c r="W272" s="52" t="s">
        <v>266</v>
      </c>
      <c r="X272" s="52" t="s">
        <v>267</v>
      </c>
      <c r="Z272" s="52" t="s">
        <v>5781</v>
      </c>
      <c r="AA272" s="52" t="s">
        <v>252</v>
      </c>
    </row>
    <row r="273" spans="1:27" s="52" customFormat="1">
      <c r="A273" s="50">
        <v>2610781888</v>
      </c>
      <c r="B273" s="52" t="s">
        <v>120</v>
      </c>
      <c r="D273" s="52" t="s">
        <v>419</v>
      </c>
      <c r="E273" s="52" t="s">
        <v>232</v>
      </c>
      <c r="F273" s="52" t="s">
        <v>123</v>
      </c>
      <c r="G273" s="52" t="s">
        <v>420</v>
      </c>
      <c r="I273" s="52" t="s">
        <v>421</v>
      </c>
      <c r="J273" s="52" t="s">
        <v>422</v>
      </c>
      <c r="R273" s="52" t="s">
        <v>126</v>
      </c>
      <c r="S273" s="51">
        <v>43040</v>
      </c>
      <c r="T273" s="51">
        <v>45230</v>
      </c>
      <c r="U273" s="52" t="s">
        <v>423</v>
      </c>
      <c r="V273" s="52" t="s">
        <v>232</v>
      </c>
      <c r="W273" s="52" t="s">
        <v>123</v>
      </c>
      <c r="X273" s="52" t="s">
        <v>420</v>
      </c>
      <c r="Z273" s="52" t="s">
        <v>421</v>
      </c>
      <c r="AA273" s="52" t="s">
        <v>424</v>
      </c>
    </row>
    <row r="274" spans="1:27" s="52" customFormat="1">
      <c r="A274" s="50">
        <v>2610781904</v>
      </c>
      <c r="B274" s="52" t="s">
        <v>120</v>
      </c>
      <c r="D274" s="52" t="s">
        <v>425</v>
      </c>
      <c r="E274" s="52" t="s">
        <v>426</v>
      </c>
      <c r="F274" s="52" t="s">
        <v>123</v>
      </c>
      <c r="G274" s="52" t="s">
        <v>427</v>
      </c>
      <c r="H274" s="52" t="s">
        <v>428</v>
      </c>
      <c r="I274" s="52" t="s">
        <v>429</v>
      </c>
      <c r="J274" s="52" t="s">
        <v>430</v>
      </c>
      <c r="R274" s="52" t="s">
        <v>126</v>
      </c>
      <c r="S274" s="51">
        <v>43344</v>
      </c>
      <c r="T274" s="51">
        <v>45535</v>
      </c>
      <c r="U274" s="52" t="s">
        <v>431</v>
      </c>
      <c r="V274" s="52" t="s">
        <v>426</v>
      </c>
      <c r="W274" s="52" t="s">
        <v>123</v>
      </c>
      <c r="X274" s="52" t="s">
        <v>432</v>
      </c>
      <c r="Z274" s="52" t="s">
        <v>429</v>
      </c>
      <c r="AA274" s="52" t="s">
        <v>433</v>
      </c>
    </row>
    <row r="275" spans="1:27" s="52" customFormat="1">
      <c r="A275" s="50">
        <v>2610781912</v>
      </c>
      <c r="B275" s="52" t="s">
        <v>120</v>
      </c>
      <c r="D275" s="52" t="s">
        <v>434</v>
      </c>
      <c r="E275" s="52" t="s">
        <v>435</v>
      </c>
      <c r="F275" s="52" t="s">
        <v>123</v>
      </c>
      <c r="G275" s="52" t="s">
        <v>436</v>
      </c>
      <c r="H275" s="52" t="s">
        <v>437</v>
      </c>
      <c r="I275" s="52" t="s">
        <v>438</v>
      </c>
      <c r="J275" s="52" t="s">
        <v>439</v>
      </c>
      <c r="R275" s="52" t="s">
        <v>126</v>
      </c>
      <c r="S275" s="51">
        <v>43344</v>
      </c>
      <c r="T275" s="51">
        <v>45535</v>
      </c>
      <c r="U275" s="52" t="s">
        <v>440</v>
      </c>
      <c r="V275" s="52" t="s">
        <v>441</v>
      </c>
      <c r="W275" s="52" t="s">
        <v>227</v>
      </c>
      <c r="X275" s="52" t="s">
        <v>442</v>
      </c>
      <c r="Z275" s="52" t="s">
        <v>443</v>
      </c>
      <c r="AA275" s="52" t="s">
        <v>444</v>
      </c>
    </row>
    <row r="276" spans="1:27" s="52" customFormat="1">
      <c r="A276" s="50">
        <v>2610781946</v>
      </c>
      <c r="B276" s="52" t="s">
        <v>120</v>
      </c>
      <c r="D276" s="52" t="s">
        <v>445</v>
      </c>
      <c r="E276" s="52" t="s">
        <v>446</v>
      </c>
      <c r="F276" s="52" t="s">
        <v>123</v>
      </c>
      <c r="G276" s="52" t="s">
        <v>447</v>
      </c>
      <c r="H276" s="52" t="s">
        <v>448</v>
      </c>
      <c r="I276" s="52" t="s">
        <v>449</v>
      </c>
      <c r="J276" s="52" t="s">
        <v>449</v>
      </c>
      <c r="R276" s="52" t="s">
        <v>126</v>
      </c>
      <c r="S276" s="51">
        <v>43435</v>
      </c>
      <c r="T276" s="51">
        <v>45626</v>
      </c>
      <c r="U276" s="52" t="s">
        <v>450</v>
      </c>
      <c r="V276" s="52" t="s">
        <v>446</v>
      </c>
      <c r="W276" s="52" t="s">
        <v>123</v>
      </c>
      <c r="X276" s="52" t="s">
        <v>447</v>
      </c>
      <c r="Y276" s="52" t="s">
        <v>448</v>
      </c>
      <c r="Z276" s="52" t="s">
        <v>449</v>
      </c>
      <c r="AA276" s="52" t="s">
        <v>451</v>
      </c>
    </row>
    <row r="277" spans="1:27" s="52" customFormat="1">
      <c r="A277" s="50">
        <v>2610781961</v>
      </c>
      <c r="B277" s="52" t="s">
        <v>120</v>
      </c>
      <c r="D277" s="52" t="s">
        <v>452</v>
      </c>
      <c r="E277" s="52" t="s">
        <v>6039</v>
      </c>
      <c r="F277" s="52" t="s">
        <v>123</v>
      </c>
      <c r="G277" s="52" t="s">
        <v>6040</v>
      </c>
      <c r="I277" s="52" t="s">
        <v>454</v>
      </c>
      <c r="J277" s="52" t="s">
        <v>455</v>
      </c>
      <c r="R277" s="52" t="s">
        <v>126</v>
      </c>
      <c r="S277" s="51">
        <v>43466</v>
      </c>
      <c r="T277" s="51">
        <v>45657</v>
      </c>
      <c r="U277" s="52" t="s">
        <v>456</v>
      </c>
      <c r="V277" s="52" t="s">
        <v>6039</v>
      </c>
      <c r="W277" s="52" t="s">
        <v>123</v>
      </c>
      <c r="X277" s="52" t="s">
        <v>6040</v>
      </c>
      <c r="Z277" s="52" t="s">
        <v>454</v>
      </c>
      <c r="AA277" s="52" t="s">
        <v>457</v>
      </c>
    </row>
    <row r="278" spans="1:27" s="52" customFormat="1">
      <c r="A278" s="50">
        <v>2610781995</v>
      </c>
      <c r="B278" s="52" t="s">
        <v>120</v>
      </c>
      <c r="D278" s="52" t="s">
        <v>459</v>
      </c>
      <c r="E278" s="52" t="s">
        <v>344</v>
      </c>
      <c r="F278" s="52" t="s">
        <v>123</v>
      </c>
      <c r="G278" s="52" t="s">
        <v>460</v>
      </c>
      <c r="H278" s="52" t="s">
        <v>461</v>
      </c>
      <c r="I278" s="52" t="s">
        <v>462</v>
      </c>
      <c r="J278" s="52" t="s">
        <v>463</v>
      </c>
      <c r="R278" s="52" t="s">
        <v>126</v>
      </c>
      <c r="S278" s="51">
        <v>43556</v>
      </c>
      <c r="T278" s="51">
        <v>45747</v>
      </c>
      <c r="U278" s="52" t="s">
        <v>464</v>
      </c>
      <c r="V278" s="52" t="s">
        <v>465</v>
      </c>
      <c r="W278" s="52" t="s">
        <v>466</v>
      </c>
      <c r="X278" s="52" t="s">
        <v>467</v>
      </c>
      <c r="Z278" s="52" t="s">
        <v>468</v>
      </c>
      <c r="AA278" s="52" t="s">
        <v>469</v>
      </c>
    </row>
    <row r="279" spans="1:27" s="52" customFormat="1">
      <c r="A279" s="50">
        <v>2610782035</v>
      </c>
      <c r="B279" s="52" t="s">
        <v>120</v>
      </c>
      <c r="D279" s="52" t="s">
        <v>470</v>
      </c>
      <c r="E279" s="52" t="s">
        <v>471</v>
      </c>
      <c r="F279" s="52" t="s">
        <v>123</v>
      </c>
      <c r="G279" s="52" t="s">
        <v>472</v>
      </c>
      <c r="I279" s="52" t="s">
        <v>473</v>
      </c>
      <c r="J279" s="52" t="s">
        <v>474</v>
      </c>
      <c r="R279" s="52" t="s">
        <v>126</v>
      </c>
      <c r="S279" s="51">
        <v>43743</v>
      </c>
      <c r="T279" s="51">
        <v>45934</v>
      </c>
      <c r="U279" s="52" t="s">
        <v>149</v>
      </c>
      <c r="V279" s="52" t="s">
        <v>5338</v>
      </c>
      <c r="W279" s="52" t="s">
        <v>150</v>
      </c>
      <c r="X279" s="52" t="s">
        <v>5339</v>
      </c>
      <c r="Z279" s="52" t="s">
        <v>151</v>
      </c>
      <c r="AA279" s="52" t="s">
        <v>152</v>
      </c>
    </row>
    <row r="280" spans="1:27" s="52" customFormat="1">
      <c r="A280" s="50">
        <v>2610782043</v>
      </c>
      <c r="B280" s="52" t="s">
        <v>120</v>
      </c>
      <c r="D280" s="52" t="s">
        <v>475</v>
      </c>
      <c r="E280" s="52" t="s">
        <v>6041</v>
      </c>
      <c r="F280" s="52" t="s">
        <v>123</v>
      </c>
      <c r="G280" s="52" t="s">
        <v>6042</v>
      </c>
      <c r="H280" s="52" t="s">
        <v>6043</v>
      </c>
      <c r="I280" s="52" t="s">
        <v>476</v>
      </c>
      <c r="J280" s="52" t="s">
        <v>477</v>
      </c>
      <c r="R280" s="52" t="s">
        <v>126</v>
      </c>
      <c r="S280" s="51">
        <v>43743</v>
      </c>
      <c r="T280" s="51">
        <v>45934</v>
      </c>
      <c r="U280" s="52" t="s">
        <v>149</v>
      </c>
      <c r="V280" s="52" t="s">
        <v>5338</v>
      </c>
      <c r="W280" s="52" t="s">
        <v>150</v>
      </c>
      <c r="X280" s="52" t="s">
        <v>5339</v>
      </c>
      <c r="Z280" s="52" t="s">
        <v>151</v>
      </c>
      <c r="AA280" s="52" t="s">
        <v>152</v>
      </c>
    </row>
    <row r="281" spans="1:27" s="52" customFormat="1">
      <c r="A281" s="50">
        <v>2610782068</v>
      </c>
      <c r="B281" s="52" t="s">
        <v>120</v>
      </c>
      <c r="D281" s="52" t="s">
        <v>478</v>
      </c>
      <c r="E281" s="52" t="s">
        <v>479</v>
      </c>
      <c r="F281" s="52" t="s">
        <v>123</v>
      </c>
      <c r="G281" s="52" t="s">
        <v>480</v>
      </c>
      <c r="I281" s="52" t="s">
        <v>481</v>
      </c>
      <c r="J281" s="52" t="s">
        <v>482</v>
      </c>
      <c r="R281" s="52" t="s">
        <v>126</v>
      </c>
      <c r="S281" s="51">
        <v>43754</v>
      </c>
      <c r="T281" s="51">
        <v>45945</v>
      </c>
      <c r="U281" s="52" t="s">
        <v>483</v>
      </c>
      <c r="V281" s="52" t="s">
        <v>479</v>
      </c>
      <c r="W281" s="52" t="s">
        <v>123</v>
      </c>
      <c r="X281" s="52" t="s">
        <v>480</v>
      </c>
      <c r="Z281" s="52" t="s">
        <v>481</v>
      </c>
      <c r="AA281" s="52" t="s">
        <v>484</v>
      </c>
    </row>
    <row r="282" spans="1:27" s="52" customFormat="1">
      <c r="A282" s="50">
        <v>2610782084</v>
      </c>
      <c r="B282" s="52" t="s">
        <v>120</v>
      </c>
      <c r="D282" s="52" t="s">
        <v>485</v>
      </c>
      <c r="E282" s="52" t="s">
        <v>486</v>
      </c>
      <c r="F282" s="52" t="s">
        <v>123</v>
      </c>
      <c r="G282" s="52" t="s">
        <v>487</v>
      </c>
      <c r="I282" s="52" t="s">
        <v>488</v>
      </c>
      <c r="J282" s="52" t="s">
        <v>489</v>
      </c>
      <c r="R282" s="52" t="s">
        <v>126</v>
      </c>
      <c r="S282" s="51">
        <v>43851</v>
      </c>
      <c r="T282" s="51">
        <v>46042</v>
      </c>
      <c r="U282" s="52" t="s">
        <v>490</v>
      </c>
      <c r="V282" s="52" t="s">
        <v>491</v>
      </c>
      <c r="W282" s="52" t="s">
        <v>266</v>
      </c>
      <c r="X282" s="52" t="s">
        <v>492</v>
      </c>
      <c r="Z282" s="52" t="s">
        <v>493</v>
      </c>
      <c r="AA282" s="52" t="s">
        <v>494</v>
      </c>
    </row>
    <row r="283" spans="1:27" s="52" customFormat="1">
      <c r="A283" s="50">
        <v>2610782100</v>
      </c>
      <c r="B283" s="52" t="s">
        <v>120</v>
      </c>
      <c r="D283" s="52" t="s">
        <v>6044</v>
      </c>
      <c r="E283" s="52" t="s">
        <v>260</v>
      </c>
      <c r="F283" s="52" t="s">
        <v>123</v>
      </c>
      <c r="G283" s="52" t="s">
        <v>496</v>
      </c>
      <c r="I283" s="52" t="s">
        <v>497</v>
      </c>
      <c r="J283" s="52" t="s">
        <v>499</v>
      </c>
      <c r="R283" s="52" t="s">
        <v>126</v>
      </c>
      <c r="S283" s="51">
        <v>43922</v>
      </c>
      <c r="T283" s="51">
        <v>46112</v>
      </c>
      <c r="U283" s="52" t="s">
        <v>495</v>
      </c>
      <c r="V283" s="52" t="s">
        <v>260</v>
      </c>
      <c r="W283" s="52" t="s">
        <v>123</v>
      </c>
      <c r="X283" s="52" t="s">
        <v>496</v>
      </c>
      <c r="Z283" s="52" t="s">
        <v>497</v>
      </c>
      <c r="AA283" s="52" t="s">
        <v>498</v>
      </c>
    </row>
    <row r="284" spans="1:27" s="52" customFormat="1">
      <c r="A284" s="50">
        <v>2610782118</v>
      </c>
      <c r="B284" s="52" t="s">
        <v>120</v>
      </c>
      <c r="D284" s="52" t="s">
        <v>6045</v>
      </c>
      <c r="E284" s="52" t="s">
        <v>6046</v>
      </c>
      <c r="F284" s="52" t="s">
        <v>123</v>
      </c>
      <c r="G284" s="52" t="s">
        <v>6047</v>
      </c>
      <c r="H284" s="52" t="s">
        <v>6048</v>
      </c>
      <c r="I284" s="52" t="s">
        <v>6049</v>
      </c>
      <c r="J284" s="52" t="s">
        <v>6050</v>
      </c>
      <c r="R284" s="52" t="s">
        <v>126</v>
      </c>
      <c r="S284" s="51">
        <v>44034</v>
      </c>
      <c r="T284" s="51">
        <v>46224</v>
      </c>
      <c r="U284" s="52" t="s">
        <v>6051</v>
      </c>
      <c r="V284" s="52" t="s">
        <v>6046</v>
      </c>
      <c r="W284" s="52" t="s">
        <v>123</v>
      </c>
      <c r="X284" s="52" t="s">
        <v>6052</v>
      </c>
      <c r="Z284" s="52" t="s">
        <v>6049</v>
      </c>
      <c r="AA284" s="52" t="s">
        <v>6053</v>
      </c>
    </row>
    <row r="285" spans="1:27" s="52" customFormat="1">
      <c r="A285" s="50">
        <v>2610782126</v>
      </c>
      <c r="B285" s="52" t="s">
        <v>120</v>
      </c>
      <c r="D285" s="52" t="s">
        <v>6054</v>
      </c>
      <c r="E285" s="52" t="s">
        <v>389</v>
      </c>
      <c r="F285" s="52" t="s">
        <v>123</v>
      </c>
      <c r="G285" s="52" t="s">
        <v>6055</v>
      </c>
      <c r="I285" s="52" t="s">
        <v>6056</v>
      </c>
      <c r="J285" s="52" t="s">
        <v>6057</v>
      </c>
      <c r="R285" s="52" t="s">
        <v>126</v>
      </c>
      <c r="S285" s="51">
        <v>44136</v>
      </c>
      <c r="T285" s="51">
        <v>46326</v>
      </c>
      <c r="U285" s="52" t="s">
        <v>6058</v>
      </c>
      <c r="V285" s="52" t="s">
        <v>389</v>
      </c>
      <c r="W285" s="52" t="s">
        <v>123</v>
      </c>
      <c r="X285" s="52" t="s">
        <v>6055</v>
      </c>
      <c r="Z285" s="52" t="s">
        <v>6056</v>
      </c>
      <c r="AA285" s="52" t="s">
        <v>6059</v>
      </c>
    </row>
    <row r="286" spans="1:27" s="52" customFormat="1">
      <c r="A286" s="50">
        <v>2610782134</v>
      </c>
      <c r="B286" s="52" t="s">
        <v>120</v>
      </c>
      <c r="D286" s="52" t="s">
        <v>6060</v>
      </c>
      <c r="E286" s="52" t="s">
        <v>260</v>
      </c>
      <c r="F286" s="52" t="s">
        <v>123</v>
      </c>
      <c r="G286" s="52" t="s">
        <v>6061</v>
      </c>
      <c r="I286" s="52" t="s">
        <v>6062</v>
      </c>
      <c r="J286" s="52" t="s">
        <v>6062</v>
      </c>
      <c r="R286" s="52" t="s">
        <v>126</v>
      </c>
      <c r="S286" s="51">
        <v>44147</v>
      </c>
      <c r="T286" s="51">
        <v>46337</v>
      </c>
      <c r="U286" s="52" t="s">
        <v>6063</v>
      </c>
      <c r="V286" s="52" t="s">
        <v>260</v>
      </c>
      <c r="W286" s="52" t="s">
        <v>123</v>
      </c>
      <c r="X286" s="52" t="s">
        <v>6061</v>
      </c>
      <c r="Z286" s="52" t="s">
        <v>6062</v>
      </c>
      <c r="AA286" s="52" t="s">
        <v>6064</v>
      </c>
    </row>
    <row r="287" spans="1:27" s="52" customFormat="1">
      <c r="A287" s="50">
        <v>2610782142</v>
      </c>
      <c r="B287" s="52" t="s">
        <v>120</v>
      </c>
      <c r="D287" s="52" t="s">
        <v>6065</v>
      </c>
      <c r="E287" s="52" t="s">
        <v>806</v>
      </c>
      <c r="F287" s="52" t="s">
        <v>123</v>
      </c>
      <c r="G287" s="52" t="s">
        <v>6066</v>
      </c>
      <c r="I287" s="52" t="s">
        <v>6067</v>
      </c>
      <c r="J287" s="52" t="s">
        <v>6068</v>
      </c>
      <c r="R287" s="52" t="s">
        <v>126</v>
      </c>
      <c r="S287" s="51">
        <v>44197</v>
      </c>
      <c r="T287" s="51">
        <v>46387</v>
      </c>
      <c r="U287" s="52" t="s">
        <v>3023</v>
      </c>
      <c r="V287" s="52" t="s">
        <v>3024</v>
      </c>
      <c r="W287" s="52" t="s">
        <v>3025</v>
      </c>
      <c r="X287" s="52" t="s">
        <v>3026</v>
      </c>
      <c r="Z287" s="52" t="s">
        <v>3027</v>
      </c>
      <c r="AA287" s="52" t="s">
        <v>3028</v>
      </c>
    </row>
    <row r="288" spans="1:27" s="52" customFormat="1">
      <c r="A288" s="50">
        <v>2610782167</v>
      </c>
      <c r="B288" s="52" t="s">
        <v>120</v>
      </c>
      <c r="D288" s="52" t="s">
        <v>6069</v>
      </c>
      <c r="E288" s="52" t="s">
        <v>144</v>
      </c>
      <c r="F288" s="52" t="s">
        <v>123</v>
      </c>
      <c r="G288" s="52" t="s">
        <v>6070</v>
      </c>
      <c r="H288" s="52" t="s">
        <v>6071</v>
      </c>
      <c r="I288" s="52" t="s">
        <v>6072</v>
      </c>
      <c r="J288" s="52" t="s">
        <v>6073</v>
      </c>
      <c r="R288" s="52" t="s">
        <v>126</v>
      </c>
      <c r="S288" s="51">
        <v>44440</v>
      </c>
      <c r="T288" s="51">
        <v>46630</v>
      </c>
      <c r="U288" s="52" t="s">
        <v>6074</v>
      </c>
      <c r="V288" s="52" t="s">
        <v>1082</v>
      </c>
      <c r="W288" s="52" t="s">
        <v>227</v>
      </c>
      <c r="X288" s="52" t="s">
        <v>6075</v>
      </c>
      <c r="Y288" s="52" t="s">
        <v>6076</v>
      </c>
      <c r="Z288" s="52" t="s">
        <v>6077</v>
      </c>
      <c r="AA288" s="52" t="s">
        <v>6078</v>
      </c>
    </row>
    <row r="289" spans="1:27" s="52" customFormat="1">
      <c r="A289" s="50">
        <v>2610782175</v>
      </c>
      <c r="B289" s="52" t="s">
        <v>120</v>
      </c>
      <c r="D289" s="52" t="s">
        <v>6079</v>
      </c>
      <c r="E289" s="52" t="s">
        <v>6080</v>
      </c>
      <c r="F289" s="52" t="s">
        <v>123</v>
      </c>
      <c r="G289" s="52" t="s">
        <v>6081</v>
      </c>
      <c r="I289" s="52" t="s">
        <v>6082</v>
      </c>
      <c r="J289" s="52" t="s">
        <v>6083</v>
      </c>
      <c r="R289" s="52" t="s">
        <v>126</v>
      </c>
      <c r="S289" s="51">
        <v>44501</v>
      </c>
      <c r="T289" s="51">
        <v>46691</v>
      </c>
      <c r="U289" s="52" t="s">
        <v>6084</v>
      </c>
      <c r="V289" s="52" t="s">
        <v>6085</v>
      </c>
      <c r="W289" s="52" t="s">
        <v>1403</v>
      </c>
      <c r="X289" s="52" t="s">
        <v>6086</v>
      </c>
      <c r="Z289" s="52" t="s">
        <v>6087</v>
      </c>
      <c r="AA289" s="52" t="s">
        <v>6088</v>
      </c>
    </row>
    <row r="290" spans="1:27" s="52" customFormat="1">
      <c r="A290" s="50">
        <v>2610782191</v>
      </c>
      <c r="B290" s="52" t="s">
        <v>120</v>
      </c>
      <c r="D290" s="52" t="s">
        <v>6089</v>
      </c>
      <c r="E290" s="52" t="s">
        <v>742</v>
      </c>
      <c r="F290" s="52" t="s">
        <v>123</v>
      </c>
      <c r="G290" s="52" t="s">
        <v>6090</v>
      </c>
      <c r="I290" s="52" t="s">
        <v>6091</v>
      </c>
      <c r="J290" s="52" t="s">
        <v>6092</v>
      </c>
      <c r="R290" s="52" t="s">
        <v>126</v>
      </c>
      <c r="S290" s="51">
        <v>44652</v>
      </c>
      <c r="T290" s="51">
        <v>46843</v>
      </c>
      <c r="U290" s="52" t="s">
        <v>6093</v>
      </c>
      <c r="V290" s="52" t="s">
        <v>742</v>
      </c>
      <c r="W290" s="52" t="s">
        <v>123</v>
      </c>
      <c r="X290" s="52" t="s">
        <v>6090</v>
      </c>
      <c r="Z290" s="52" t="s">
        <v>6091</v>
      </c>
      <c r="AA290" s="52" t="s">
        <v>6094</v>
      </c>
    </row>
    <row r="291" spans="1:27" s="52" customFormat="1">
      <c r="A291" s="50">
        <v>2610782217</v>
      </c>
      <c r="B291" s="52" t="s">
        <v>120</v>
      </c>
      <c r="D291" s="52" t="s">
        <v>6095</v>
      </c>
      <c r="E291" s="52" t="s">
        <v>6096</v>
      </c>
      <c r="F291" s="52" t="s">
        <v>123</v>
      </c>
      <c r="G291" s="52" t="s">
        <v>6097</v>
      </c>
      <c r="I291" s="52" t="s">
        <v>6098</v>
      </c>
      <c r="J291" s="52" t="s">
        <v>6099</v>
      </c>
      <c r="R291" s="52" t="s">
        <v>126</v>
      </c>
      <c r="S291" s="51">
        <v>44743</v>
      </c>
      <c r="T291" s="51">
        <v>46934</v>
      </c>
      <c r="U291" s="52" t="s">
        <v>6100</v>
      </c>
      <c r="V291" s="52" t="s">
        <v>6096</v>
      </c>
      <c r="W291" s="52" t="s">
        <v>123</v>
      </c>
      <c r="X291" s="52" t="s">
        <v>6097</v>
      </c>
      <c r="Z291" s="52" t="s">
        <v>6098</v>
      </c>
      <c r="AA291" s="52" t="s">
        <v>6101</v>
      </c>
    </row>
    <row r="292" spans="1:27" s="52" customFormat="1">
      <c r="A292" s="50">
        <v>2610782225</v>
      </c>
      <c r="B292" s="52" t="s">
        <v>120</v>
      </c>
      <c r="D292" s="52" t="s">
        <v>6102</v>
      </c>
      <c r="E292" s="52" t="s">
        <v>771</v>
      </c>
      <c r="F292" s="52" t="s">
        <v>123</v>
      </c>
      <c r="G292" s="52" t="s">
        <v>6103</v>
      </c>
      <c r="H292" s="52" t="s">
        <v>6104</v>
      </c>
      <c r="I292" s="52" t="s">
        <v>6105</v>
      </c>
      <c r="J292" s="52" t="s">
        <v>6106</v>
      </c>
      <c r="R292" s="52" t="s">
        <v>126</v>
      </c>
      <c r="S292" s="51">
        <v>44781</v>
      </c>
      <c r="T292" s="51">
        <v>46972</v>
      </c>
      <c r="U292" s="52" t="s">
        <v>6107</v>
      </c>
      <c r="V292" s="52" t="s">
        <v>771</v>
      </c>
      <c r="W292" s="52" t="s">
        <v>123</v>
      </c>
      <c r="X292" s="52" t="s">
        <v>6103</v>
      </c>
      <c r="Y292" s="52" t="s">
        <v>6108</v>
      </c>
      <c r="Z292" s="52" t="s">
        <v>6105</v>
      </c>
      <c r="AA292" s="52" t="s">
        <v>6109</v>
      </c>
    </row>
    <row r="293" spans="1:27" s="52" customFormat="1">
      <c r="A293" s="50">
        <v>2610782233</v>
      </c>
      <c r="B293" s="52" t="s">
        <v>120</v>
      </c>
      <c r="D293" s="52" t="s">
        <v>6110</v>
      </c>
      <c r="E293" s="52" t="s">
        <v>6111</v>
      </c>
      <c r="F293" s="52" t="s">
        <v>123</v>
      </c>
      <c r="G293" s="52" t="s">
        <v>6112</v>
      </c>
      <c r="I293" s="52" t="s">
        <v>6113</v>
      </c>
      <c r="J293" s="52" t="s">
        <v>6114</v>
      </c>
      <c r="R293" s="52" t="s">
        <v>126</v>
      </c>
      <c r="S293" s="51">
        <v>44805</v>
      </c>
      <c r="T293" s="51">
        <v>46996</v>
      </c>
      <c r="U293" s="52" t="s">
        <v>6115</v>
      </c>
      <c r="V293" s="52" t="s">
        <v>6116</v>
      </c>
      <c r="W293" s="52" t="s">
        <v>123</v>
      </c>
      <c r="X293" s="52" t="s">
        <v>6117</v>
      </c>
      <c r="Z293" s="52" t="s">
        <v>6118</v>
      </c>
      <c r="AA293" s="52" t="s">
        <v>6119</v>
      </c>
    </row>
    <row r="294" spans="1:27" s="52" customFormat="1">
      <c r="A294" s="50">
        <v>2610782241</v>
      </c>
      <c r="B294" s="52" t="s">
        <v>120</v>
      </c>
      <c r="D294" s="52" t="s">
        <v>6120</v>
      </c>
      <c r="E294" s="52" t="s">
        <v>212</v>
      </c>
      <c r="F294" s="52" t="s">
        <v>123</v>
      </c>
      <c r="G294" s="52" t="s">
        <v>6121</v>
      </c>
      <c r="H294" s="52" t="s">
        <v>6122</v>
      </c>
      <c r="I294" s="52" t="s">
        <v>6123</v>
      </c>
      <c r="J294" s="52" t="s">
        <v>6124</v>
      </c>
      <c r="R294" s="52" t="s">
        <v>126</v>
      </c>
      <c r="S294" s="51">
        <v>44835</v>
      </c>
      <c r="T294" s="51">
        <v>47026</v>
      </c>
      <c r="U294" s="52" t="s">
        <v>504</v>
      </c>
      <c r="V294" s="52" t="s">
        <v>2702</v>
      </c>
      <c r="W294" s="52" t="s">
        <v>520</v>
      </c>
      <c r="X294" s="52" t="s">
        <v>5365</v>
      </c>
      <c r="Y294" s="52" t="s">
        <v>5366</v>
      </c>
      <c r="Z294" s="52" t="s">
        <v>5367</v>
      </c>
      <c r="AA294" s="52" t="s">
        <v>505</v>
      </c>
    </row>
    <row r="295" spans="1:27" s="52" customFormat="1">
      <c r="A295" s="50">
        <v>2610782258</v>
      </c>
      <c r="B295" s="52" t="s">
        <v>120</v>
      </c>
      <c r="D295" s="52" t="s">
        <v>6125</v>
      </c>
      <c r="E295" s="52" t="s">
        <v>340</v>
      </c>
      <c r="F295" s="52" t="s">
        <v>123</v>
      </c>
      <c r="G295" s="52" t="s">
        <v>6126</v>
      </c>
      <c r="H295" s="52" t="s">
        <v>6127</v>
      </c>
      <c r="I295" s="52" t="s">
        <v>6128</v>
      </c>
      <c r="J295" s="52" t="s">
        <v>6129</v>
      </c>
      <c r="R295" s="52" t="s">
        <v>126</v>
      </c>
      <c r="S295" s="51">
        <v>44896</v>
      </c>
      <c r="T295" s="51">
        <v>47087</v>
      </c>
      <c r="U295" s="52" t="s">
        <v>6130</v>
      </c>
      <c r="V295" s="52" t="s">
        <v>6131</v>
      </c>
      <c r="W295" s="52" t="s">
        <v>123</v>
      </c>
      <c r="X295" s="52" t="s">
        <v>6132</v>
      </c>
      <c r="Y295" s="52" t="s">
        <v>6133</v>
      </c>
      <c r="Z295" s="52" t="s">
        <v>6128</v>
      </c>
      <c r="AA295" s="52" t="s">
        <v>6134</v>
      </c>
    </row>
    <row r="296" spans="1:27" s="52" customFormat="1">
      <c r="A296" s="50">
        <v>2610782290</v>
      </c>
      <c r="B296" s="52" t="s">
        <v>120</v>
      </c>
      <c r="D296" s="52" t="s">
        <v>6135</v>
      </c>
      <c r="E296" s="52" t="s">
        <v>6136</v>
      </c>
      <c r="F296" s="52" t="s">
        <v>123</v>
      </c>
      <c r="G296" s="52" t="s">
        <v>6137</v>
      </c>
      <c r="I296" s="52" t="s">
        <v>6138</v>
      </c>
      <c r="J296" s="52" t="s">
        <v>6139</v>
      </c>
      <c r="R296" s="52" t="s">
        <v>126</v>
      </c>
      <c r="S296" s="51">
        <v>45078</v>
      </c>
      <c r="T296" s="51">
        <v>47269</v>
      </c>
      <c r="U296" s="52" t="s">
        <v>6140</v>
      </c>
      <c r="V296" s="52" t="s">
        <v>6141</v>
      </c>
      <c r="W296" s="52" t="s">
        <v>123</v>
      </c>
      <c r="X296" s="52" t="s">
        <v>6142</v>
      </c>
      <c r="Z296" s="52" t="s">
        <v>6143</v>
      </c>
      <c r="AA296" s="52" t="s">
        <v>6144</v>
      </c>
    </row>
    <row r="297" spans="1:27" s="52" customFormat="1">
      <c r="A297" s="50">
        <v>2610782308</v>
      </c>
      <c r="B297" s="52" t="s">
        <v>120</v>
      </c>
      <c r="D297" s="52" t="s">
        <v>6145</v>
      </c>
      <c r="E297" s="52" t="s">
        <v>453</v>
      </c>
      <c r="F297" s="52" t="s">
        <v>123</v>
      </c>
      <c r="G297" s="52" t="s">
        <v>6146</v>
      </c>
      <c r="H297" s="52" t="s">
        <v>6147</v>
      </c>
      <c r="I297" s="52" t="s">
        <v>6148</v>
      </c>
      <c r="J297" s="52" t="s">
        <v>6149</v>
      </c>
      <c r="R297" s="52" t="s">
        <v>126</v>
      </c>
      <c r="S297" s="51">
        <v>45078</v>
      </c>
      <c r="T297" s="51">
        <v>47269</v>
      </c>
      <c r="U297" s="52" t="s">
        <v>6150</v>
      </c>
      <c r="V297" s="52" t="s">
        <v>453</v>
      </c>
      <c r="W297" s="52" t="s">
        <v>123</v>
      </c>
      <c r="X297" s="52" t="s">
        <v>6151</v>
      </c>
      <c r="Z297" s="52" t="s">
        <v>6148</v>
      </c>
      <c r="AA297" s="52" t="s">
        <v>6152</v>
      </c>
    </row>
    <row r="298" spans="1:27" s="52" customFormat="1">
      <c r="A298" s="50">
        <v>2610800050</v>
      </c>
      <c r="B298" s="52" t="s">
        <v>120</v>
      </c>
      <c r="D298" s="52" t="s">
        <v>3364</v>
      </c>
      <c r="E298" s="52" t="s">
        <v>3365</v>
      </c>
      <c r="F298" s="52" t="s">
        <v>139</v>
      </c>
      <c r="G298" s="52" t="s">
        <v>3366</v>
      </c>
      <c r="I298" s="52" t="s">
        <v>3367</v>
      </c>
      <c r="J298" s="52" t="s">
        <v>3368</v>
      </c>
      <c r="R298" s="52" t="s">
        <v>126</v>
      </c>
      <c r="S298" s="51">
        <v>38991</v>
      </c>
      <c r="T298" s="51">
        <v>45565</v>
      </c>
      <c r="U298" s="52" t="s">
        <v>3369</v>
      </c>
      <c r="V298" s="52" t="s">
        <v>3365</v>
      </c>
      <c r="W298" s="52" t="s">
        <v>139</v>
      </c>
      <c r="X298" s="52" t="s">
        <v>6153</v>
      </c>
      <c r="Z298" s="52" t="s">
        <v>3370</v>
      </c>
      <c r="AA298" s="52" t="s">
        <v>3371</v>
      </c>
    </row>
    <row r="299" spans="1:27" s="52" customFormat="1">
      <c r="A299" s="50">
        <v>2610800076</v>
      </c>
      <c r="B299" s="52" t="s">
        <v>120</v>
      </c>
      <c r="D299" s="52" t="s">
        <v>3372</v>
      </c>
      <c r="E299" s="52" t="s">
        <v>3365</v>
      </c>
      <c r="F299" s="52" t="s">
        <v>139</v>
      </c>
      <c r="G299" s="52" t="s">
        <v>3373</v>
      </c>
      <c r="I299" s="52" t="s">
        <v>3374</v>
      </c>
      <c r="J299" s="52" t="s">
        <v>3375</v>
      </c>
      <c r="R299" s="52" t="s">
        <v>126</v>
      </c>
      <c r="S299" s="51">
        <v>38991</v>
      </c>
      <c r="T299" s="51">
        <v>45565</v>
      </c>
      <c r="U299" s="52" t="s">
        <v>3376</v>
      </c>
      <c r="V299" s="52" t="s">
        <v>3365</v>
      </c>
      <c r="W299" s="52" t="s">
        <v>139</v>
      </c>
      <c r="X299" s="52" t="s">
        <v>3373</v>
      </c>
      <c r="Z299" s="52" t="s">
        <v>3374</v>
      </c>
      <c r="AA299" s="52" t="s">
        <v>6154</v>
      </c>
    </row>
    <row r="300" spans="1:27" s="52" customFormat="1">
      <c r="A300" s="50">
        <v>2610800134</v>
      </c>
      <c r="B300" s="52" t="s">
        <v>120</v>
      </c>
      <c r="D300" s="52" t="s">
        <v>3377</v>
      </c>
      <c r="E300" s="52" t="s">
        <v>3378</v>
      </c>
      <c r="F300" s="52" t="s">
        <v>139</v>
      </c>
      <c r="G300" s="52" t="s">
        <v>3379</v>
      </c>
      <c r="H300" s="52" t="s">
        <v>3380</v>
      </c>
      <c r="I300" s="52" t="s">
        <v>3381</v>
      </c>
      <c r="J300" s="52" t="s">
        <v>3382</v>
      </c>
      <c r="R300" s="52" t="s">
        <v>126</v>
      </c>
      <c r="S300" s="51">
        <v>39762</v>
      </c>
      <c r="T300" s="51">
        <v>46335</v>
      </c>
      <c r="U300" s="52" t="s">
        <v>149</v>
      </c>
      <c r="V300" s="52" t="s">
        <v>5338</v>
      </c>
      <c r="W300" s="52" t="s">
        <v>150</v>
      </c>
      <c r="X300" s="52" t="s">
        <v>5339</v>
      </c>
      <c r="Z300" s="52" t="s">
        <v>151</v>
      </c>
      <c r="AA300" s="52" t="s">
        <v>152</v>
      </c>
    </row>
    <row r="301" spans="1:27" s="52" customFormat="1">
      <c r="A301" s="50">
        <v>2610800142</v>
      </c>
      <c r="B301" s="52" t="s">
        <v>120</v>
      </c>
      <c r="D301" s="52" t="s">
        <v>3383</v>
      </c>
      <c r="E301" s="52" t="s">
        <v>3384</v>
      </c>
      <c r="F301" s="52" t="s">
        <v>139</v>
      </c>
      <c r="G301" s="52" t="s">
        <v>3385</v>
      </c>
      <c r="I301" s="52" t="s">
        <v>3386</v>
      </c>
      <c r="J301" s="52" t="s">
        <v>3387</v>
      </c>
      <c r="R301" s="52" t="s">
        <v>126</v>
      </c>
      <c r="S301" s="51">
        <v>39888</v>
      </c>
      <c r="T301" s="51">
        <v>46461</v>
      </c>
      <c r="U301" s="52" t="s">
        <v>3388</v>
      </c>
      <c r="V301" s="52" t="s">
        <v>3384</v>
      </c>
      <c r="W301" s="52" t="s">
        <v>139</v>
      </c>
      <c r="X301" s="52" t="s">
        <v>3385</v>
      </c>
      <c r="Z301" s="52" t="s">
        <v>3386</v>
      </c>
      <c r="AA301" s="52" t="s">
        <v>3389</v>
      </c>
    </row>
    <row r="302" spans="1:27" s="52" customFormat="1">
      <c r="A302" s="50">
        <v>2610881084</v>
      </c>
      <c r="B302" s="52" t="s">
        <v>120</v>
      </c>
      <c r="D302" s="52" t="s">
        <v>3390</v>
      </c>
      <c r="E302" s="52" t="s">
        <v>3004</v>
      </c>
      <c r="F302" s="52" t="s">
        <v>139</v>
      </c>
      <c r="G302" s="52" t="s">
        <v>3005</v>
      </c>
      <c r="I302" s="52" t="s">
        <v>3006</v>
      </c>
      <c r="J302" s="52" t="s">
        <v>3391</v>
      </c>
      <c r="R302" s="52" t="s">
        <v>126</v>
      </c>
      <c r="S302" s="51">
        <v>41153</v>
      </c>
      <c r="T302" s="51">
        <v>45535</v>
      </c>
      <c r="U302" s="52" t="s">
        <v>3003</v>
      </c>
      <c r="V302" s="52" t="s">
        <v>3004</v>
      </c>
      <c r="W302" s="52" t="s">
        <v>139</v>
      </c>
      <c r="X302" s="52" t="s">
        <v>3005</v>
      </c>
      <c r="Z302" s="52" t="s">
        <v>3006</v>
      </c>
      <c r="AA302" s="52" t="s">
        <v>3007</v>
      </c>
    </row>
    <row r="303" spans="1:27" s="52" customFormat="1">
      <c r="A303" s="50">
        <v>2610881233</v>
      </c>
      <c r="B303" s="52" t="s">
        <v>120</v>
      </c>
      <c r="D303" s="52" t="s">
        <v>3392</v>
      </c>
      <c r="E303" s="52" t="s">
        <v>3395</v>
      </c>
      <c r="F303" s="52" t="s">
        <v>139</v>
      </c>
      <c r="G303" s="52" t="s">
        <v>6155</v>
      </c>
      <c r="H303" s="52" t="s">
        <v>6156</v>
      </c>
      <c r="I303" s="52" t="s">
        <v>3393</v>
      </c>
      <c r="J303" s="52" t="s">
        <v>6157</v>
      </c>
      <c r="R303" s="52" t="s">
        <v>126</v>
      </c>
      <c r="S303" s="51">
        <v>43525</v>
      </c>
      <c r="T303" s="51">
        <v>45716</v>
      </c>
      <c r="U303" s="52" t="s">
        <v>3394</v>
      </c>
      <c r="V303" s="52" t="s">
        <v>3395</v>
      </c>
      <c r="W303" s="52" t="s">
        <v>139</v>
      </c>
      <c r="X303" s="52" t="s">
        <v>3396</v>
      </c>
      <c r="Z303" s="52" t="s">
        <v>3393</v>
      </c>
      <c r="AA303" s="52" t="s">
        <v>3397</v>
      </c>
    </row>
    <row r="304" spans="1:27" s="52" customFormat="1">
      <c r="A304" s="50">
        <v>2610881241</v>
      </c>
      <c r="B304" s="52" t="s">
        <v>120</v>
      </c>
      <c r="D304" s="52" t="s">
        <v>6158</v>
      </c>
      <c r="E304" s="52" t="s">
        <v>6159</v>
      </c>
      <c r="F304" s="52" t="s">
        <v>139</v>
      </c>
      <c r="G304" s="52" t="s">
        <v>6160</v>
      </c>
      <c r="I304" s="52" t="s">
        <v>6161</v>
      </c>
      <c r="J304" s="52" t="s">
        <v>6161</v>
      </c>
      <c r="R304" s="52" t="s">
        <v>126</v>
      </c>
      <c r="S304" s="51">
        <v>44044</v>
      </c>
      <c r="T304" s="51">
        <v>46234</v>
      </c>
      <c r="U304" s="52" t="s">
        <v>6162</v>
      </c>
      <c r="V304" s="52" t="s">
        <v>6159</v>
      </c>
      <c r="W304" s="52" t="s">
        <v>139</v>
      </c>
      <c r="X304" s="52" t="s">
        <v>6160</v>
      </c>
      <c r="Z304" s="52" t="s">
        <v>6161</v>
      </c>
      <c r="AA304" s="52" t="s">
        <v>6163</v>
      </c>
    </row>
    <row r="305" spans="1:27" s="52" customFormat="1">
      <c r="A305" s="50">
        <v>2610881258</v>
      </c>
      <c r="B305" s="52" t="s">
        <v>120</v>
      </c>
      <c r="D305" s="52" t="s">
        <v>6164</v>
      </c>
      <c r="E305" s="52" t="s">
        <v>3365</v>
      </c>
      <c r="F305" s="52" t="s">
        <v>139</v>
      </c>
      <c r="G305" s="52" t="s">
        <v>6165</v>
      </c>
      <c r="I305" s="52" t="s">
        <v>6166</v>
      </c>
      <c r="J305" s="52" t="s">
        <v>6167</v>
      </c>
      <c r="R305" s="52" t="s">
        <v>126</v>
      </c>
      <c r="S305" s="51">
        <v>44105</v>
      </c>
      <c r="T305" s="51">
        <v>46295</v>
      </c>
      <c r="U305" s="52" t="s">
        <v>6168</v>
      </c>
      <c r="V305" s="52" t="s">
        <v>3365</v>
      </c>
      <c r="W305" s="52" t="s">
        <v>139</v>
      </c>
      <c r="X305" s="52" t="s">
        <v>6169</v>
      </c>
      <c r="Z305" s="52" t="s">
        <v>6170</v>
      </c>
      <c r="AA305" s="52" t="s">
        <v>6171</v>
      </c>
    </row>
    <row r="306" spans="1:27" s="52" customFormat="1">
      <c r="A306" s="50">
        <v>2610881266</v>
      </c>
      <c r="B306" s="52" t="s">
        <v>120</v>
      </c>
      <c r="D306" s="52" t="s">
        <v>6172</v>
      </c>
      <c r="E306" s="52" t="s">
        <v>6173</v>
      </c>
      <c r="F306" s="52" t="s">
        <v>139</v>
      </c>
      <c r="G306" s="52" t="s">
        <v>6174</v>
      </c>
      <c r="H306" s="52" t="s">
        <v>6175</v>
      </c>
      <c r="I306" s="52" t="s">
        <v>6176</v>
      </c>
      <c r="J306" s="52" t="s">
        <v>6177</v>
      </c>
      <c r="R306" s="52" t="s">
        <v>126</v>
      </c>
      <c r="S306" s="51">
        <v>44166</v>
      </c>
      <c r="T306" s="51">
        <v>46356</v>
      </c>
      <c r="U306" s="52" t="s">
        <v>6178</v>
      </c>
      <c r="V306" s="52" t="s">
        <v>6179</v>
      </c>
      <c r="W306" s="52" t="s">
        <v>520</v>
      </c>
      <c r="X306" s="52" t="s">
        <v>6180</v>
      </c>
      <c r="Z306" s="52" t="s">
        <v>6176</v>
      </c>
      <c r="AA306" s="52" t="s">
        <v>6181</v>
      </c>
    </row>
    <row r="307" spans="1:27" s="52" customFormat="1">
      <c r="A307" s="50">
        <v>2610881274</v>
      </c>
      <c r="B307" s="52" t="s">
        <v>120</v>
      </c>
      <c r="D307" s="52" t="s">
        <v>6182</v>
      </c>
      <c r="E307" s="52" t="s">
        <v>6183</v>
      </c>
      <c r="F307" s="52" t="s">
        <v>139</v>
      </c>
      <c r="G307" s="52" t="s">
        <v>6184</v>
      </c>
      <c r="I307" s="52" t="s">
        <v>6185</v>
      </c>
      <c r="J307" s="52" t="s">
        <v>6186</v>
      </c>
      <c r="R307" s="52" t="s">
        <v>126</v>
      </c>
      <c r="S307" s="51">
        <v>44228</v>
      </c>
      <c r="T307" s="51">
        <v>46418</v>
      </c>
      <c r="U307" s="52" t="s">
        <v>1753</v>
      </c>
      <c r="V307" s="52" t="s">
        <v>1754</v>
      </c>
      <c r="W307" s="52" t="s">
        <v>1387</v>
      </c>
      <c r="X307" s="52" t="s">
        <v>1755</v>
      </c>
      <c r="Z307" s="52" t="s">
        <v>1756</v>
      </c>
      <c r="AA307" s="52" t="s">
        <v>1757</v>
      </c>
    </row>
    <row r="308" spans="1:27" s="52" customFormat="1">
      <c r="A308" s="50">
        <v>2610881282</v>
      </c>
      <c r="B308" s="52" t="s">
        <v>120</v>
      </c>
      <c r="D308" s="52" t="s">
        <v>6187</v>
      </c>
      <c r="E308" s="52" t="s">
        <v>3437</v>
      </c>
      <c r="F308" s="52" t="s">
        <v>139</v>
      </c>
      <c r="G308" s="52" t="s">
        <v>6188</v>
      </c>
      <c r="I308" s="52" t="s">
        <v>6189</v>
      </c>
      <c r="J308" s="52" t="s">
        <v>6190</v>
      </c>
      <c r="R308" s="52" t="s">
        <v>126</v>
      </c>
      <c r="S308" s="51">
        <v>44256</v>
      </c>
      <c r="T308" s="52">
        <v>46446</v>
      </c>
      <c r="U308" s="52" t="s">
        <v>6191</v>
      </c>
      <c r="V308" s="52" t="s">
        <v>3437</v>
      </c>
      <c r="W308" s="52" t="s">
        <v>139</v>
      </c>
      <c r="X308" s="52" t="s">
        <v>6188</v>
      </c>
      <c r="Z308" s="52" t="s">
        <v>6189</v>
      </c>
      <c r="AA308" s="52" t="s">
        <v>6192</v>
      </c>
    </row>
    <row r="309" spans="1:27" s="52" customFormat="1">
      <c r="A309" s="50">
        <v>2610900041</v>
      </c>
      <c r="B309" s="52" t="s">
        <v>120</v>
      </c>
      <c r="D309" s="52" t="s">
        <v>3927</v>
      </c>
      <c r="E309" s="52" t="s">
        <v>3928</v>
      </c>
      <c r="F309" s="52" t="s">
        <v>1387</v>
      </c>
      <c r="G309" s="52" t="s">
        <v>3929</v>
      </c>
      <c r="I309" s="52" t="s">
        <v>3930</v>
      </c>
      <c r="J309" s="52" t="s">
        <v>3931</v>
      </c>
      <c r="R309" s="52" t="s">
        <v>126</v>
      </c>
      <c r="S309" s="51">
        <v>39114</v>
      </c>
      <c r="T309" s="52">
        <v>45688</v>
      </c>
      <c r="U309" s="52" t="s">
        <v>3932</v>
      </c>
      <c r="V309" s="52" t="s">
        <v>3928</v>
      </c>
      <c r="W309" s="52" t="s">
        <v>1387</v>
      </c>
      <c r="X309" s="52" t="s">
        <v>3929</v>
      </c>
      <c r="Z309" s="52" t="s">
        <v>3930</v>
      </c>
      <c r="AA309" s="52" t="s">
        <v>6193</v>
      </c>
    </row>
    <row r="310" spans="1:27" s="52" customFormat="1">
      <c r="A310" s="50">
        <v>2610900124</v>
      </c>
      <c r="B310" s="52" t="s">
        <v>120</v>
      </c>
      <c r="D310" s="52" t="s">
        <v>3933</v>
      </c>
      <c r="E310" s="52" t="s">
        <v>3934</v>
      </c>
      <c r="F310" s="52" t="s">
        <v>1387</v>
      </c>
      <c r="G310" s="52" t="s">
        <v>3935</v>
      </c>
      <c r="H310" s="52" t="s">
        <v>3936</v>
      </c>
      <c r="I310" s="52" t="s">
        <v>3937</v>
      </c>
      <c r="J310" s="52" t="s">
        <v>3938</v>
      </c>
      <c r="R310" s="52" t="s">
        <v>126</v>
      </c>
      <c r="S310" s="51">
        <v>38991</v>
      </c>
      <c r="T310" s="51">
        <v>45565</v>
      </c>
      <c r="U310" s="52" t="s">
        <v>225</v>
      </c>
      <c r="V310" s="52" t="s">
        <v>5344</v>
      </c>
      <c r="W310" s="52" t="s">
        <v>520</v>
      </c>
      <c r="X310" s="52" t="s">
        <v>5345</v>
      </c>
      <c r="Z310" s="52" t="s">
        <v>5346</v>
      </c>
      <c r="AA310" s="52" t="s">
        <v>5347</v>
      </c>
    </row>
    <row r="311" spans="1:27" s="52" customFormat="1">
      <c r="A311" s="50">
        <v>2610900181</v>
      </c>
      <c r="B311" s="52" t="s">
        <v>120</v>
      </c>
      <c r="D311" s="52" t="s">
        <v>3939</v>
      </c>
      <c r="E311" s="52" t="s">
        <v>3940</v>
      </c>
      <c r="F311" s="52" t="s">
        <v>1387</v>
      </c>
      <c r="G311" s="52" t="s">
        <v>3941</v>
      </c>
      <c r="I311" s="52" t="s">
        <v>3942</v>
      </c>
      <c r="J311" s="52" t="s">
        <v>3943</v>
      </c>
      <c r="R311" s="52" t="s">
        <v>126</v>
      </c>
      <c r="S311" s="51">
        <v>38991</v>
      </c>
      <c r="T311" s="51">
        <v>45565</v>
      </c>
      <c r="U311" s="52" t="s">
        <v>1673</v>
      </c>
      <c r="V311" s="52" t="s">
        <v>1674</v>
      </c>
      <c r="W311" s="52" t="s">
        <v>266</v>
      </c>
      <c r="X311" s="52" t="s">
        <v>1675</v>
      </c>
      <c r="Z311" s="52" t="s">
        <v>1676</v>
      </c>
      <c r="AA311" s="52" t="s">
        <v>1677</v>
      </c>
    </row>
    <row r="312" spans="1:27" s="52" customFormat="1">
      <c r="A312" s="50">
        <v>2610900207</v>
      </c>
      <c r="B312" s="52" t="s">
        <v>120</v>
      </c>
      <c r="D312" s="52" t="s">
        <v>3944</v>
      </c>
      <c r="E312" s="52" t="s">
        <v>3945</v>
      </c>
      <c r="F312" s="52" t="s">
        <v>1387</v>
      </c>
      <c r="G312" s="52" t="s">
        <v>3946</v>
      </c>
      <c r="I312" s="52" t="s">
        <v>3947</v>
      </c>
      <c r="J312" s="52" t="s">
        <v>3948</v>
      </c>
      <c r="R312" s="52" t="s">
        <v>126</v>
      </c>
      <c r="S312" s="51">
        <v>38991</v>
      </c>
      <c r="T312" s="51">
        <v>45565</v>
      </c>
      <c r="U312" s="52" t="s">
        <v>182</v>
      </c>
      <c r="V312" s="52" t="s">
        <v>183</v>
      </c>
      <c r="W312" s="52" t="s">
        <v>123</v>
      </c>
      <c r="X312" s="52" t="s">
        <v>184</v>
      </c>
      <c r="Z312" s="52" t="s">
        <v>185</v>
      </c>
      <c r="AA312" s="52" t="s">
        <v>6030</v>
      </c>
    </row>
    <row r="313" spans="1:27" s="52" customFormat="1">
      <c r="A313" s="50">
        <v>2610900215</v>
      </c>
      <c r="B313" s="52" t="s">
        <v>120</v>
      </c>
      <c r="D313" s="52" t="s">
        <v>3949</v>
      </c>
      <c r="E313" s="52" t="s">
        <v>3950</v>
      </c>
      <c r="F313" s="52" t="s">
        <v>1387</v>
      </c>
      <c r="G313" s="52" t="s">
        <v>3951</v>
      </c>
      <c r="I313" s="52" t="s">
        <v>3952</v>
      </c>
      <c r="J313" s="52" t="s">
        <v>3952</v>
      </c>
      <c r="R313" s="52" t="s">
        <v>126</v>
      </c>
      <c r="S313" s="51">
        <v>38991</v>
      </c>
      <c r="T313" s="51">
        <v>45565</v>
      </c>
      <c r="U313" s="52" t="s">
        <v>3953</v>
      </c>
      <c r="V313" s="52" t="s">
        <v>3954</v>
      </c>
      <c r="W313" s="52" t="s">
        <v>1387</v>
      </c>
      <c r="X313" s="52" t="s">
        <v>3955</v>
      </c>
      <c r="Z313" s="52" t="s">
        <v>3956</v>
      </c>
      <c r="AA313" s="52" t="s">
        <v>3957</v>
      </c>
    </row>
    <row r="314" spans="1:27" s="52" customFormat="1">
      <c r="A314" s="50">
        <v>2610900223</v>
      </c>
      <c r="B314" s="52" t="s">
        <v>120</v>
      </c>
      <c r="D314" s="52" t="s">
        <v>3958</v>
      </c>
      <c r="E314" s="52" t="s">
        <v>3959</v>
      </c>
      <c r="F314" s="52" t="s">
        <v>1387</v>
      </c>
      <c r="G314" s="52" t="s">
        <v>6194</v>
      </c>
      <c r="I314" s="52" t="s">
        <v>3960</v>
      </c>
      <c r="J314" s="52" t="s">
        <v>3961</v>
      </c>
      <c r="R314" s="52" t="s">
        <v>126</v>
      </c>
      <c r="S314" s="51">
        <v>38991</v>
      </c>
      <c r="T314" s="51">
        <v>45565</v>
      </c>
      <c r="U314" s="52" t="s">
        <v>3962</v>
      </c>
      <c r="V314" s="52" t="s">
        <v>3963</v>
      </c>
      <c r="W314" s="52" t="s">
        <v>3964</v>
      </c>
      <c r="X314" s="52" t="s">
        <v>3965</v>
      </c>
      <c r="Z314" s="52" t="s">
        <v>3966</v>
      </c>
      <c r="AA314" s="52" t="s">
        <v>3967</v>
      </c>
    </row>
    <row r="315" spans="1:27" s="52" customFormat="1">
      <c r="A315" s="50">
        <v>2610900231</v>
      </c>
      <c r="B315" s="52" t="s">
        <v>120</v>
      </c>
      <c r="D315" s="52" t="s">
        <v>3968</v>
      </c>
      <c r="E315" s="52" t="s">
        <v>3969</v>
      </c>
      <c r="F315" s="52" t="s">
        <v>1387</v>
      </c>
      <c r="G315" s="52" t="s">
        <v>3970</v>
      </c>
      <c r="I315" s="52" t="s">
        <v>3971</v>
      </c>
      <c r="J315" s="52" t="s">
        <v>3972</v>
      </c>
      <c r="R315" s="52" t="s">
        <v>126</v>
      </c>
      <c r="S315" s="51">
        <v>38991</v>
      </c>
      <c r="T315" s="51">
        <v>45565</v>
      </c>
      <c r="U315" s="52" t="s">
        <v>3968</v>
      </c>
      <c r="V315" s="52" t="s">
        <v>3969</v>
      </c>
      <c r="W315" s="52" t="s">
        <v>1387</v>
      </c>
      <c r="X315" s="52" t="s">
        <v>3970</v>
      </c>
      <c r="Z315" s="52" t="s">
        <v>3971</v>
      </c>
      <c r="AA315" s="52" t="s">
        <v>252</v>
      </c>
    </row>
    <row r="316" spans="1:27" s="52" customFormat="1">
      <c r="A316" s="50">
        <v>2610900249</v>
      </c>
      <c r="B316" s="52" t="s">
        <v>120</v>
      </c>
      <c r="D316" s="52" t="s">
        <v>3973</v>
      </c>
      <c r="E316" s="52" t="s">
        <v>3974</v>
      </c>
      <c r="F316" s="52" t="s">
        <v>1387</v>
      </c>
      <c r="G316" s="52" t="s">
        <v>3975</v>
      </c>
      <c r="I316" s="52" t="s">
        <v>3976</v>
      </c>
      <c r="J316" s="52" t="s">
        <v>3977</v>
      </c>
      <c r="R316" s="52" t="s">
        <v>126</v>
      </c>
      <c r="S316" s="51">
        <v>38991</v>
      </c>
      <c r="T316" s="51">
        <v>45565</v>
      </c>
      <c r="U316" s="52" t="s">
        <v>3978</v>
      </c>
      <c r="V316" s="52" t="s">
        <v>3974</v>
      </c>
      <c r="W316" s="52" t="s">
        <v>1387</v>
      </c>
      <c r="X316" s="52" t="s">
        <v>3975</v>
      </c>
      <c r="Z316" s="52" t="s">
        <v>3976</v>
      </c>
      <c r="AA316" s="52" t="s">
        <v>1699</v>
      </c>
    </row>
    <row r="317" spans="1:27" s="52" customFormat="1">
      <c r="A317" s="50">
        <v>2610900280</v>
      </c>
      <c r="B317" s="52" t="s">
        <v>120</v>
      </c>
      <c r="D317" s="52" t="s">
        <v>3983</v>
      </c>
      <c r="E317" s="52" t="s">
        <v>3984</v>
      </c>
      <c r="F317" s="52" t="s">
        <v>1387</v>
      </c>
      <c r="G317" s="52" t="s">
        <v>3985</v>
      </c>
      <c r="I317" s="52" t="s">
        <v>3986</v>
      </c>
      <c r="J317" s="52" t="s">
        <v>3987</v>
      </c>
      <c r="R317" s="52" t="s">
        <v>126</v>
      </c>
      <c r="S317" s="51">
        <v>38991</v>
      </c>
      <c r="T317" s="51">
        <v>45565</v>
      </c>
      <c r="U317" s="52" t="s">
        <v>3988</v>
      </c>
      <c r="V317" s="52" t="s">
        <v>3984</v>
      </c>
      <c r="W317" s="52" t="s">
        <v>1387</v>
      </c>
      <c r="X317" s="52" t="s">
        <v>3989</v>
      </c>
      <c r="Z317" s="52" t="s">
        <v>3986</v>
      </c>
      <c r="AA317" s="52" t="s">
        <v>3990</v>
      </c>
    </row>
    <row r="318" spans="1:27" s="52" customFormat="1">
      <c r="A318" s="50">
        <v>2610900298</v>
      </c>
      <c r="B318" s="52" t="s">
        <v>120</v>
      </c>
      <c r="D318" s="52" t="s">
        <v>3991</v>
      </c>
      <c r="E318" s="52" t="s">
        <v>3992</v>
      </c>
      <c r="F318" s="52" t="s">
        <v>1387</v>
      </c>
      <c r="G318" s="52" t="s">
        <v>3993</v>
      </c>
      <c r="I318" s="52" t="s">
        <v>3994</v>
      </c>
      <c r="J318" s="52" t="s">
        <v>3995</v>
      </c>
      <c r="R318" s="52" t="s">
        <v>126</v>
      </c>
      <c r="S318" s="51">
        <v>38991</v>
      </c>
      <c r="T318" s="51">
        <v>45565</v>
      </c>
      <c r="U318" s="52" t="s">
        <v>3996</v>
      </c>
      <c r="V318" s="52" t="s">
        <v>3997</v>
      </c>
      <c r="W318" s="52" t="s">
        <v>1387</v>
      </c>
      <c r="X318" s="52" t="s">
        <v>3998</v>
      </c>
      <c r="Y318" s="52" t="s">
        <v>3999</v>
      </c>
      <c r="Z318" s="52" t="s">
        <v>4000</v>
      </c>
      <c r="AA318" s="52" t="s">
        <v>4001</v>
      </c>
    </row>
    <row r="319" spans="1:27" s="52" customFormat="1">
      <c r="A319" s="50">
        <v>2610900306</v>
      </c>
      <c r="B319" s="52" t="s">
        <v>120</v>
      </c>
      <c r="D319" s="52" t="s">
        <v>4002</v>
      </c>
      <c r="E319" s="52" t="s">
        <v>4003</v>
      </c>
      <c r="F319" s="52" t="s">
        <v>1387</v>
      </c>
      <c r="G319" s="52" t="s">
        <v>4004</v>
      </c>
      <c r="H319" s="52" t="s">
        <v>4005</v>
      </c>
      <c r="I319" s="52" t="s">
        <v>4006</v>
      </c>
      <c r="J319" s="52" t="s">
        <v>4007</v>
      </c>
      <c r="R319" s="52" t="s">
        <v>126</v>
      </c>
      <c r="S319" s="51">
        <v>39142</v>
      </c>
      <c r="T319" s="51">
        <v>45716</v>
      </c>
      <c r="U319" s="52" t="s">
        <v>4008</v>
      </c>
      <c r="V319" s="52" t="s">
        <v>4003</v>
      </c>
      <c r="W319" s="52" t="s">
        <v>1387</v>
      </c>
      <c r="X319" s="52" t="s">
        <v>4004</v>
      </c>
      <c r="Y319" s="52" t="s">
        <v>4005</v>
      </c>
      <c r="Z319" s="52" t="s">
        <v>4006</v>
      </c>
      <c r="AA319" s="52" t="s">
        <v>4009</v>
      </c>
    </row>
    <row r="320" spans="1:27" s="52" customFormat="1">
      <c r="A320" s="50">
        <v>2610900322</v>
      </c>
      <c r="B320" s="52" t="s">
        <v>120</v>
      </c>
      <c r="D320" s="52" t="s">
        <v>4010</v>
      </c>
      <c r="E320" s="52" t="s">
        <v>4011</v>
      </c>
      <c r="F320" s="52" t="s">
        <v>1387</v>
      </c>
      <c r="G320" s="52" t="s">
        <v>4012</v>
      </c>
      <c r="I320" s="52" t="s">
        <v>4013</v>
      </c>
      <c r="J320" s="52" t="s">
        <v>4014</v>
      </c>
      <c r="R320" s="52" t="s">
        <v>126</v>
      </c>
      <c r="S320" s="51">
        <v>38991</v>
      </c>
      <c r="T320" s="51">
        <v>45565</v>
      </c>
      <c r="U320" s="52" t="s">
        <v>4015</v>
      </c>
      <c r="V320" s="52" t="s">
        <v>4011</v>
      </c>
      <c r="W320" s="52" t="s">
        <v>1387</v>
      </c>
      <c r="X320" s="52" t="s">
        <v>4012</v>
      </c>
      <c r="Z320" s="52" t="s">
        <v>4013</v>
      </c>
      <c r="AA320" s="52" t="s">
        <v>4016</v>
      </c>
    </row>
    <row r="321" spans="1:27" s="52" customFormat="1">
      <c r="A321" s="50">
        <v>2610900348</v>
      </c>
      <c r="B321" s="52" t="s">
        <v>120</v>
      </c>
      <c r="D321" s="52" t="s">
        <v>3644</v>
      </c>
      <c r="E321" s="52" t="s">
        <v>3641</v>
      </c>
      <c r="F321" s="52" t="s">
        <v>266</v>
      </c>
      <c r="G321" s="52" t="s">
        <v>3642</v>
      </c>
      <c r="I321" s="52" t="s">
        <v>3643</v>
      </c>
      <c r="J321" s="52" t="s">
        <v>3645</v>
      </c>
      <c r="R321" s="52" t="s">
        <v>126</v>
      </c>
      <c r="S321" s="51">
        <v>38991</v>
      </c>
      <c r="T321" s="51">
        <v>45565</v>
      </c>
      <c r="U321" s="52" t="s">
        <v>5947</v>
      </c>
      <c r="V321" s="52" t="s">
        <v>3641</v>
      </c>
      <c r="W321" s="52" t="s">
        <v>266</v>
      </c>
      <c r="X321" s="52" t="s">
        <v>3723</v>
      </c>
      <c r="Z321" s="52" t="s">
        <v>3643</v>
      </c>
      <c r="AA321" s="52" t="s">
        <v>5948</v>
      </c>
    </row>
    <row r="322" spans="1:27" s="52" customFormat="1">
      <c r="A322" s="50">
        <v>2610900355</v>
      </c>
      <c r="B322" s="52" t="s">
        <v>120</v>
      </c>
      <c r="D322" s="52" t="s">
        <v>4017</v>
      </c>
      <c r="E322" s="52" t="s">
        <v>3984</v>
      </c>
      <c r="F322" s="52" t="s">
        <v>1387</v>
      </c>
      <c r="G322" s="52" t="s">
        <v>4018</v>
      </c>
      <c r="I322" s="52" t="s">
        <v>4019</v>
      </c>
      <c r="J322" s="52" t="s">
        <v>4020</v>
      </c>
      <c r="R322" s="52" t="s">
        <v>126</v>
      </c>
      <c r="S322" s="51">
        <v>38991</v>
      </c>
      <c r="T322" s="51">
        <v>45565</v>
      </c>
      <c r="U322" s="52" t="s">
        <v>4017</v>
      </c>
      <c r="V322" s="52" t="s">
        <v>3984</v>
      </c>
      <c r="W322" s="52" t="s">
        <v>1387</v>
      </c>
      <c r="X322" s="52" t="s">
        <v>4018</v>
      </c>
      <c r="Z322" s="52" t="s">
        <v>4019</v>
      </c>
      <c r="AA322" s="52" t="s">
        <v>4021</v>
      </c>
    </row>
    <row r="323" spans="1:27" s="52" customFormat="1">
      <c r="A323" s="50">
        <v>2610900371</v>
      </c>
      <c r="B323" s="52" t="s">
        <v>120</v>
      </c>
      <c r="D323" s="52" t="s">
        <v>4028</v>
      </c>
      <c r="E323" s="52" t="s">
        <v>2435</v>
      </c>
      <c r="F323" s="52" t="s">
        <v>1387</v>
      </c>
      <c r="G323" s="52" t="s">
        <v>2436</v>
      </c>
      <c r="I323" s="52" t="s">
        <v>2437</v>
      </c>
      <c r="J323" s="52" t="s">
        <v>4029</v>
      </c>
      <c r="R323" s="52" t="s">
        <v>126</v>
      </c>
      <c r="S323" s="51">
        <v>38991</v>
      </c>
      <c r="T323" s="51">
        <v>45565</v>
      </c>
      <c r="U323" s="52" t="s">
        <v>2434</v>
      </c>
      <c r="V323" s="52" t="s">
        <v>2435</v>
      </c>
      <c r="W323" s="52" t="s">
        <v>1387</v>
      </c>
      <c r="X323" s="52" t="s">
        <v>2436</v>
      </c>
      <c r="Z323" s="52" t="s">
        <v>2437</v>
      </c>
      <c r="AA323" s="52" t="s">
        <v>2438</v>
      </c>
    </row>
    <row r="324" spans="1:27" s="52" customFormat="1">
      <c r="A324" s="50">
        <v>2610900405</v>
      </c>
      <c r="B324" s="52" t="s">
        <v>120</v>
      </c>
      <c r="D324" s="52" t="s">
        <v>4030</v>
      </c>
      <c r="E324" s="52" t="s">
        <v>4031</v>
      </c>
      <c r="F324" s="52" t="s">
        <v>1387</v>
      </c>
      <c r="G324" s="52" t="s">
        <v>4032</v>
      </c>
      <c r="I324" s="52" t="s">
        <v>4033</v>
      </c>
      <c r="J324" s="52" t="s">
        <v>4034</v>
      </c>
      <c r="R324" s="52" t="s">
        <v>126</v>
      </c>
      <c r="S324" s="51">
        <v>38991</v>
      </c>
      <c r="T324" s="51">
        <v>45565</v>
      </c>
      <c r="U324" s="52" t="s">
        <v>4035</v>
      </c>
      <c r="V324" s="52" t="s">
        <v>4036</v>
      </c>
      <c r="W324" s="52" t="s">
        <v>1387</v>
      </c>
      <c r="X324" s="52" t="s">
        <v>4037</v>
      </c>
      <c r="Z324" s="52" t="s">
        <v>4038</v>
      </c>
      <c r="AA324" s="52" t="s">
        <v>4039</v>
      </c>
    </row>
    <row r="325" spans="1:27" s="52" customFormat="1">
      <c r="A325" s="50">
        <v>2610900439</v>
      </c>
      <c r="B325" s="52" t="s">
        <v>120</v>
      </c>
      <c r="D325" s="52" t="s">
        <v>4040</v>
      </c>
      <c r="E325" s="52" t="s">
        <v>4041</v>
      </c>
      <c r="F325" s="52" t="s">
        <v>1387</v>
      </c>
      <c r="G325" s="52" t="s">
        <v>4042</v>
      </c>
      <c r="I325" s="52" t="s">
        <v>4043</v>
      </c>
      <c r="J325" s="52" t="s">
        <v>4043</v>
      </c>
      <c r="R325" s="52" t="s">
        <v>126</v>
      </c>
      <c r="S325" s="51">
        <v>38991</v>
      </c>
      <c r="T325" s="51">
        <v>45565</v>
      </c>
      <c r="U325" s="52" t="s">
        <v>4044</v>
      </c>
      <c r="V325" s="52" t="s">
        <v>4041</v>
      </c>
      <c r="W325" s="52" t="s">
        <v>1387</v>
      </c>
      <c r="X325" s="52" t="s">
        <v>4042</v>
      </c>
      <c r="Z325" s="52" t="s">
        <v>4043</v>
      </c>
      <c r="AA325" s="52" t="s">
        <v>4045</v>
      </c>
    </row>
    <row r="326" spans="1:27" s="52" customFormat="1">
      <c r="A326" s="50">
        <v>2610900488</v>
      </c>
      <c r="B326" s="52" t="s">
        <v>120</v>
      </c>
      <c r="D326" s="52" t="s">
        <v>4046</v>
      </c>
      <c r="E326" s="52" t="s">
        <v>4047</v>
      </c>
      <c r="F326" s="52" t="s">
        <v>1387</v>
      </c>
      <c r="G326" s="52" t="s">
        <v>4048</v>
      </c>
      <c r="I326" s="52" t="s">
        <v>4049</v>
      </c>
      <c r="J326" s="52" t="s">
        <v>4050</v>
      </c>
      <c r="R326" s="52" t="s">
        <v>126</v>
      </c>
      <c r="S326" s="51">
        <v>39173</v>
      </c>
      <c r="T326" s="51">
        <v>45747</v>
      </c>
      <c r="U326" s="52" t="s">
        <v>4051</v>
      </c>
      <c r="V326" s="52" t="s">
        <v>4052</v>
      </c>
      <c r="W326" s="52" t="s">
        <v>1387</v>
      </c>
      <c r="X326" s="52" t="s">
        <v>4053</v>
      </c>
      <c r="Z326" s="52" t="s">
        <v>4054</v>
      </c>
      <c r="AA326" s="52" t="s">
        <v>6195</v>
      </c>
    </row>
    <row r="327" spans="1:27" s="52" customFormat="1">
      <c r="A327" s="50">
        <v>2610900496</v>
      </c>
      <c r="B327" s="52" t="s">
        <v>120</v>
      </c>
      <c r="D327" s="52" t="s">
        <v>4055</v>
      </c>
      <c r="E327" s="52" t="s">
        <v>3950</v>
      </c>
      <c r="F327" s="52" t="s">
        <v>1387</v>
      </c>
      <c r="G327" s="52" t="s">
        <v>4056</v>
      </c>
      <c r="I327" s="52" t="s">
        <v>4057</v>
      </c>
      <c r="J327" s="52" t="s">
        <v>4058</v>
      </c>
      <c r="R327" s="52" t="s">
        <v>126</v>
      </c>
      <c r="S327" s="51">
        <v>43563</v>
      </c>
      <c r="T327" s="51">
        <v>45754</v>
      </c>
      <c r="U327" s="52" t="s">
        <v>4059</v>
      </c>
      <c r="V327" s="52" t="s">
        <v>3950</v>
      </c>
      <c r="W327" s="52" t="s">
        <v>1387</v>
      </c>
      <c r="X327" s="52" t="s">
        <v>4060</v>
      </c>
      <c r="Z327" s="52" t="s">
        <v>4057</v>
      </c>
      <c r="AA327" s="52" t="s">
        <v>6196</v>
      </c>
    </row>
    <row r="328" spans="1:27" s="52" customFormat="1">
      <c r="A328" s="50">
        <v>2610900595</v>
      </c>
      <c r="B328" s="52" t="s">
        <v>120</v>
      </c>
      <c r="D328" s="52" t="s">
        <v>4061</v>
      </c>
      <c r="E328" s="52" t="s">
        <v>6197</v>
      </c>
      <c r="F328" s="52" t="s">
        <v>1387</v>
      </c>
      <c r="G328" s="52" t="s">
        <v>6198</v>
      </c>
      <c r="I328" s="52" t="s">
        <v>4062</v>
      </c>
      <c r="J328" s="52" t="s">
        <v>4063</v>
      </c>
      <c r="R328" s="52" t="s">
        <v>126</v>
      </c>
      <c r="S328" s="51">
        <v>39695</v>
      </c>
      <c r="T328" s="51">
        <v>46268</v>
      </c>
      <c r="U328" s="52" t="s">
        <v>4064</v>
      </c>
      <c r="V328" s="52" t="s">
        <v>6197</v>
      </c>
      <c r="W328" s="52" t="s">
        <v>1387</v>
      </c>
      <c r="X328" s="52" t="s">
        <v>6199</v>
      </c>
      <c r="Z328" s="52" t="s">
        <v>4062</v>
      </c>
      <c r="AA328" s="52" t="s">
        <v>4066</v>
      </c>
    </row>
    <row r="329" spans="1:27" s="52" customFormat="1">
      <c r="A329" s="50">
        <v>2610900611</v>
      </c>
      <c r="B329" s="52" t="s">
        <v>120</v>
      </c>
      <c r="D329" s="52" t="s">
        <v>4067</v>
      </c>
      <c r="E329" s="52" t="s">
        <v>4068</v>
      </c>
      <c r="F329" s="52" t="s">
        <v>1387</v>
      </c>
      <c r="G329" s="52" t="s">
        <v>4069</v>
      </c>
      <c r="I329" s="52" t="s">
        <v>4070</v>
      </c>
      <c r="J329" s="52" t="s">
        <v>4071</v>
      </c>
      <c r="R329" s="52" t="s">
        <v>126</v>
      </c>
      <c r="S329" s="51">
        <v>39762</v>
      </c>
      <c r="T329" s="51">
        <v>46335</v>
      </c>
      <c r="U329" s="52" t="s">
        <v>149</v>
      </c>
      <c r="V329" s="52" t="s">
        <v>5338</v>
      </c>
      <c r="W329" s="52" t="s">
        <v>150</v>
      </c>
      <c r="X329" s="52" t="s">
        <v>5339</v>
      </c>
      <c r="Z329" s="52" t="s">
        <v>151</v>
      </c>
      <c r="AA329" s="52" t="s">
        <v>152</v>
      </c>
    </row>
    <row r="330" spans="1:27" s="52" customFormat="1">
      <c r="A330" s="50">
        <v>2610900645</v>
      </c>
      <c r="B330" s="52" t="s">
        <v>120</v>
      </c>
      <c r="D330" s="52" t="s">
        <v>4072</v>
      </c>
      <c r="E330" s="52" t="s">
        <v>4073</v>
      </c>
      <c r="F330" s="52" t="s">
        <v>1387</v>
      </c>
      <c r="G330" s="52" t="s">
        <v>4074</v>
      </c>
      <c r="I330" s="52" t="s">
        <v>4075</v>
      </c>
      <c r="J330" s="52" t="s">
        <v>4076</v>
      </c>
      <c r="R330" s="52" t="s">
        <v>126</v>
      </c>
      <c r="S330" s="51">
        <v>40052</v>
      </c>
      <c r="T330" s="51">
        <v>46625</v>
      </c>
      <c r="U330" s="52" t="s">
        <v>4077</v>
      </c>
      <c r="V330" s="52" t="s">
        <v>4078</v>
      </c>
      <c r="W330" s="52" t="s">
        <v>1387</v>
      </c>
      <c r="X330" s="52" t="s">
        <v>4079</v>
      </c>
      <c r="Z330" s="52" t="s">
        <v>4075</v>
      </c>
      <c r="AA330" s="52" t="s">
        <v>4080</v>
      </c>
    </row>
    <row r="331" spans="1:27" s="52" customFormat="1">
      <c r="A331" s="50">
        <v>2610900652</v>
      </c>
      <c r="B331" s="52" t="s">
        <v>120</v>
      </c>
      <c r="D331" s="52" t="s">
        <v>4081</v>
      </c>
      <c r="E331" s="52" t="s">
        <v>4082</v>
      </c>
      <c r="F331" s="52" t="s">
        <v>1387</v>
      </c>
      <c r="G331" s="52" t="s">
        <v>4083</v>
      </c>
      <c r="I331" s="52" t="s">
        <v>4084</v>
      </c>
      <c r="J331" s="52" t="s">
        <v>4085</v>
      </c>
      <c r="R331" s="52" t="s">
        <v>126</v>
      </c>
      <c r="S331" s="51">
        <v>40057</v>
      </c>
      <c r="T331" s="51">
        <v>46630</v>
      </c>
      <c r="U331" s="52" t="s">
        <v>4086</v>
      </c>
      <c r="V331" s="52" t="s">
        <v>4082</v>
      </c>
      <c r="W331" s="52" t="s">
        <v>1387</v>
      </c>
      <c r="X331" s="52" t="s">
        <v>4083</v>
      </c>
      <c r="Z331" s="52" t="s">
        <v>4087</v>
      </c>
      <c r="AA331" s="52" t="s">
        <v>4088</v>
      </c>
    </row>
    <row r="332" spans="1:27" s="52" customFormat="1">
      <c r="A332" s="50">
        <v>2610900678</v>
      </c>
      <c r="B332" s="52" t="s">
        <v>120</v>
      </c>
      <c r="D332" s="52" t="s">
        <v>4089</v>
      </c>
      <c r="E332" s="52" t="s">
        <v>3997</v>
      </c>
      <c r="F332" s="52" t="s">
        <v>1387</v>
      </c>
      <c r="G332" s="52" t="s">
        <v>4090</v>
      </c>
      <c r="H332" s="52" t="s">
        <v>4091</v>
      </c>
      <c r="I332" s="52" t="s">
        <v>4092</v>
      </c>
      <c r="J332" s="52" t="s">
        <v>4093</v>
      </c>
      <c r="R332" s="52" t="s">
        <v>126</v>
      </c>
      <c r="S332" s="51">
        <v>40087</v>
      </c>
      <c r="T332" s="51">
        <v>46660</v>
      </c>
      <c r="U332" s="52" t="s">
        <v>149</v>
      </c>
      <c r="V332" s="52" t="s">
        <v>5338</v>
      </c>
      <c r="W332" s="52" t="s">
        <v>150</v>
      </c>
      <c r="X332" s="52" t="s">
        <v>5339</v>
      </c>
      <c r="Z332" s="52" t="s">
        <v>151</v>
      </c>
      <c r="AA332" s="52" t="s">
        <v>152</v>
      </c>
    </row>
    <row r="333" spans="1:27" s="52" customFormat="1">
      <c r="A333" s="50">
        <v>2610900686</v>
      </c>
      <c r="B333" s="52" t="s">
        <v>120</v>
      </c>
      <c r="D333" s="52" t="s">
        <v>4094</v>
      </c>
      <c r="E333" s="52" t="s">
        <v>4095</v>
      </c>
      <c r="F333" s="52" t="s">
        <v>1387</v>
      </c>
      <c r="G333" s="52" t="s">
        <v>6200</v>
      </c>
      <c r="H333" s="52" t="s">
        <v>4097</v>
      </c>
      <c r="I333" s="52" t="s">
        <v>4098</v>
      </c>
      <c r="J333" s="52" t="s">
        <v>4099</v>
      </c>
      <c r="R333" s="52" t="s">
        <v>126</v>
      </c>
      <c r="S333" s="51">
        <v>40087</v>
      </c>
      <c r="T333" s="51">
        <v>46660</v>
      </c>
      <c r="U333" s="52" t="s">
        <v>149</v>
      </c>
      <c r="V333" s="52" t="s">
        <v>5338</v>
      </c>
      <c r="W333" s="52" t="s">
        <v>150</v>
      </c>
      <c r="X333" s="52" t="s">
        <v>5339</v>
      </c>
      <c r="Z333" s="52" t="s">
        <v>151</v>
      </c>
      <c r="AA333" s="52" t="s">
        <v>152</v>
      </c>
    </row>
    <row r="334" spans="1:27" s="52" customFormat="1">
      <c r="A334" s="50">
        <v>2610900777</v>
      </c>
      <c r="B334" s="52" t="s">
        <v>120</v>
      </c>
      <c r="D334" s="52" t="s">
        <v>4100</v>
      </c>
      <c r="E334" s="52" t="s">
        <v>4101</v>
      </c>
      <c r="F334" s="52" t="s">
        <v>1387</v>
      </c>
      <c r="G334" s="52" t="s">
        <v>4102</v>
      </c>
      <c r="I334" s="52" t="s">
        <v>4103</v>
      </c>
      <c r="J334" s="52" t="s">
        <v>4104</v>
      </c>
      <c r="R334" s="52" t="s">
        <v>126</v>
      </c>
      <c r="S334" s="51">
        <v>40549</v>
      </c>
      <c r="T334" s="51">
        <v>47123</v>
      </c>
      <c r="U334" s="52" t="s">
        <v>4105</v>
      </c>
      <c r="V334" s="52" t="s">
        <v>4101</v>
      </c>
      <c r="W334" s="52" t="s">
        <v>1387</v>
      </c>
      <c r="X334" s="52" t="s">
        <v>4106</v>
      </c>
      <c r="Z334" s="52" t="s">
        <v>4103</v>
      </c>
      <c r="AA334" s="52" t="s">
        <v>4107</v>
      </c>
    </row>
    <row r="335" spans="1:27" s="52" customFormat="1">
      <c r="A335" s="50">
        <v>2610900785</v>
      </c>
      <c r="B335" s="52" t="s">
        <v>120</v>
      </c>
      <c r="D335" s="52" t="s">
        <v>6201</v>
      </c>
      <c r="E335" s="52" t="s">
        <v>4700</v>
      </c>
      <c r="F335" s="52" t="s">
        <v>1387</v>
      </c>
      <c r="G335" s="52" t="s">
        <v>6202</v>
      </c>
      <c r="I335" s="52" t="s">
        <v>6203</v>
      </c>
      <c r="J335" s="52" t="s">
        <v>6204</v>
      </c>
      <c r="R335" s="52" t="s">
        <v>126</v>
      </c>
      <c r="S335" s="51">
        <v>40575</v>
      </c>
      <c r="T335" s="51">
        <v>47149</v>
      </c>
      <c r="U335" s="52" t="s">
        <v>4108</v>
      </c>
      <c r="V335" s="52" t="s">
        <v>4027</v>
      </c>
      <c r="W335" s="52" t="s">
        <v>1387</v>
      </c>
      <c r="X335" s="52" t="s">
        <v>4109</v>
      </c>
      <c r="Z335" s="52" t="s">
        <v>4110</v>
      </c>
      <c r="AA335" s="52" t="s">
        <v>6205</v>
      </c>
    </row>
    <row r="336" spans="1:27" s="52" customFormat="1">
      <c r="A336" s="50">
        <v>2610900793</v>
      </c>
      <c r="B336" s="52" t="s">
        <v>120</v>
      </c>
      <c r="D336" s="52" t="s">
        <v>6206</v>
      </c>
      <c r="E336" s="52" t="s">
        <v>6207</v>
      </c>
      <c r="F336" s="52" t="s">
        <v>1387</v>
      </c>
      <c r="G336" s="52" t="s">
        <v>6208</v>
      </c>
      <c r="I336" s="52" t="s">
        <v>6209</v>
      </c>
      <c r="J336" s="52" t="s">
        <v>6210</v>
      </c>
      <c r="R336" s="52" t="s">
        <v>126</v>
      </c>
      <c r="S336" s="51">
        <v>40575</v>
      </c>
      <c r="T336" s="51">
        <v>47149</v>
      </c>
      <c r="U336" s="52" t="s">
        <v>4108</v>
      </c>
      <c r="V336" s="52" t="s">
        <v>4027</v>
      </c>
      <c r="W336" s="52" t="s">
        <v>1387</v>
      </c>
      <c r="X336" s="52" t="s">
        <v>4109</v>
      </c>
      <c r="Z336" s="52" t="s">
        <v>4110</v>
      </c>
      <c r="AA336" s="52" t="s">
        <v>6205</v>
      </c>
    </row>
    <row r="337" spans="1:27" s="52" customFormat="1">
      <c r="A337" s="50">
        <v>2610900801</v>
      </c>
      <c r="B337" s="52" t="s">
        <v>120</v>
      </c>
      <c r="D337" s="52" t="s">
        <v>6211</v>
      </c>
      <c r="E337" s="52" t="s">
        <v>4554</v>
      </c>
      <c r="F337" s="52" t="s">
        <v>1387</v>
      </c>
      <c r="G337" s="52" t="s">
        <v>6212</v>
      </c>
      <c r="I337" s="52" t="s">
        <v>4114</v>
      </c>
      <c r="J337" s="52" t="s">
        <v>6213</v>
      </c>
      <c r="R337" s="52" t="s">
        <v>126</v>
      </c>
      <c r="S337" s="51">
        <v>40575</v>
      </c>
      <c r="T337" s="51">
        <v>47149</v>
      </c>
      <c r="U337" s="52" t="s">
        <v>4108</v>
      </c>
      <c r="V337" s="52" t="s">
        <v>4027</v>
      </c>
      <c r="W337" s="52" t="s">
        <v>1387</v>
      </c>
      <c r="X337" s="52" t="s">
        <v>4109</v>
      </c>
      <c r="Z337" s="52" t="s">
        <v>4110</v>
      </c>
      <c r="AA337" s="52" t="s">
        <v>6205</v>
      </c>
    </row>
    <row r="338" spans="1:27" s="52" customFormat="1">
      <c r="A338" s="50">
        <v>2610900868</v>
      </c>
      <c r="B338" s="52" t="s">
        <v>120</v>
      </c>
      <c r="D338" s="52" t="s">
        <v>4115</v>
      </c>
      <c r="E338" s="52" t="s">
        <v>1754</v>
      </c>
      <c r="F338" s="52" t="s">
        <v>1387</v>
      </c>
      <c r="G338" s="52" t="s">
        <v>1755</v>
      </c>
      <c r="H338" s="52" t="s">
        <v>4116</v>
      </c>
      <c r="I338" s="52" t="s">
        <v>1756</v>
      </c>
      <c r="J338" s="52" t="s">
        <v>4117</v>
      </c>
      <c r="R338" s="52" t="s">
        <v>126</v>
      </c>
      <c r="S338" s="51">
        <v>40637</v>
      </c>
      <c r="T338" s="51">
        <v>47211</v>
      </c>
      <c r="U338" s="52" t="s">
        <v>1753</v>
      </c>
      <c r="V338" s="52" t="s">
        <v>1754</v>
      </c>
      <c r="W338" s="52" t="s">
        <v>1387</v>
      </c>
      <c r="X338" s="52" t="s">
        <v>1755</v>
      </c>
      <c r="Z338" s="52" t="s">
        <v>1756</v>
      </c>
      <c r="AA338" s="52" t="s">
        <v>1757</v>
      </c>
    </row>
    <row r="339" spans="1:27" s="52" customFormat="1">
      <c r="A339" s="50">
        <v>2610900884</v>
      </c>
      <c r="B339" s="52" t="s">
        <v>120</v>
      </c>
      <c r="D339" s="52" t="s">
        <v>4122</v>
      </c>
      <c r="E339" s="52" t="s">
        <v>4123</v>
      </c>
      <c r="F339" s="52" t="s">
        <v>1387</v>
      </c>
      <c r="G339" s="52" t="s">
        <v>4124</v>
      </c>
      <c r="H339" s="52" t="s">
        <v>4125</v>
      </c>
      <c r="I339" s="52" t="s">
        <v>4126</v>
      </c>
      <c r="J339" s="52" t="s">
        <v>4127</v>
      </c>
      <c r="R339" s="52" t="s">
        <v>126</v>
      </c>
      <c r="S339" s="51">
        <v>40756</v>
      </c>
      <c r="T339" s="51">
        <v>47330</v>
      </c>
      <c r="U339" s="52" t="s">
        <v>4128</v>
      </c>
      <c r="V339" s="52" t="s">
        <v>4123</v>
      </c>
      <c r="W339" s="52" t="s">
        <v>1387</v>
      </c>
      <c r="X339" s="52" t="s">
        <v>4124</v>
      </c>
      <c r="Y339" s="52" t="s">
        <v>4125</v>
      </c>
      <c r="Z339" s="52" t="s">
        <v>4126</v>
      </c>
      <c r="AA339" s="52" t="s">
        <v>4129</v>
      </c>
    </row>
    <row r="340" spans="1:27" s="52" customFormat="1">
      <c r="A340" s="50">
        <v>2610900926</v>
      </c>
      <c r="B340" s="52" t="s">
        <v>120</v>
      </c>
      <c r="D340" s="52" t="s">
        <v>4130</v>
      </c>
      <c r="E340" s="52" t="s">
        <v>4131</v>
      </c>
      <c r="F340" s="52" t="s">
        <v>1387</v>
      </c>
      <c r="G340" s="52" t="s">
        <v>4132</v>
      </c>
      <c r="H340" s="52" t="s">
        <v>4133</v>
      </c>
      <c r="I340" s="52" t="s">
        <v>4134</v>
      </c>
      <c r="J340" s="52" t="s">
        <v>4135</v>
      </c>
      <c r="R340" s="52" t="s">
        <v>126</v>
      </c>
      <c r="S340" s="51">
        <v>40817</v>
      </c>
      <c r="T340" s="51">
        <v>47391</v>
      </c>
      <c r="U340" s="52" t="s">
        <v>225</v>
      </c>
      <c r="V340" s="52" t="s">
        <v>5344</v>
      </c>
      <c r="W340" s="52" t="s">
        <v>520</v>
      </c>
      <c r="X340" s="52" t="s">
        <v>5345</v>
      </c>
      <c r="Z340" s="52" t="s">
        <v>5346</v>
      </c>
      <c r="AA340" s="52" t="s">
        <v>5347</v>
      </c>
    </row>
    <row r="341" spans="1:27" s="52" customFormat="1">
      <c r="A341" s="50">
        <v>2610900934</v>
      </c>
      <c r="B341" s="52" t="s">
        <v>120</v>
      </c>
      <c r="D341" s="52" t="s">
        <v>4136</v>
      </c>
      <c r="E341" s="52" t="s">
        <v>4137</v>
      </c>
      <c r="F341" s="52" t="s">
        <v>1387</v>
      </c>
      <c r="G341" s="52" t="s">
        <v>4138</v>
      </c>
      <c r="I341" s="52" t="s">
        <v>4139</v>
      </c>
      <c r="J341" s="52" t="s">
        <v>4140</v>
      </c>
      <c r="R341" s="52" t="s">
        <v>126</v>
      </c>
      <c r="S341" s="51">
        <v>40836</v>
      </c>
      <c r="T341" s="51">
        <v>45218</v>
      </c>
      <c r="U341" s="52" t="s">
        <v>4141</v>
      </c>
      <c r="V341" s="52" t="s">
        <v>4142</v>
      </c>
      <c r="W341" s="52" t="s">
        <v>942</v>
      </c>
      <c r="X341" s="52" t="s">
        <v>4143</v>
      </c>
      <c r="Z341" s="52" t="s">
        <v>4144</v>
      </c>
      <c r="AA341" s="52" t="s">
        <v>4145</v>
      </c>
    </row>
    <row r="342" spans="1:27" s="52" customFormat="1">
      <c r="A342" s="50">
        <v>2610900959</v>
      </c>
      <c r="B342" s="52" t="s">
        <v>120</v>
      </c>
      <c r="D342" s="52" t="s">
        <v>4146</v>
      </c>
      <c r="E342" s="52" t="s">
        <v>4147</v>
      </c>
      <c r="F342" s="52" t="s">
        <v>1387</v>
      </c>
      <c r="G342" s="52" t="s">
        <v>4148</v>
      </c>
      <c r="I342" s="52" t="s">
        <v>4149</v>
      </c>
      <c r="J342" s="52" t="s">
        <v>4150</v>
      </c>
      <c r="R342" s="52" t="s">
        <v>126</v>
      </c>
      <c r="S342" s="51">
        <v>40890</v>
      </c>
      <c r="T342" s="51">
        <v>45272</v>
      </c>
      <c r="U342" s="52" t="s">
        <v>4151</v>
      </c>
      <c r="V342" s="52" t="s">
        <v>4147</v>
      </c>
      <c r="W342" s="52" t="s">
        <v>1387</v>
      </c>
      <c r="X342" s="52" t="s">
        <v>4148</v>
      </c>
      <c r="Z342" s="52" t="s">
        <v>4149</v>
      </c>
      <c r="AA342" s="52" t="s">
        <v>4152</v>
      </c>
    </row>
    <row r="343" spans="1:27" s="52" customFormat="1">
      <c r="A343" s="50">
        <v>2610981298</v>
      </c>
      <c r="B343" s="52" t="s">
        <v>120</v>
      </c>
      <c r="D343" s="52" t="s">
        <v>4153</v>
      </c>
      <c r="E343" s="52" t="s">
        <v>4154</v>
      </c>
      <c r="F343" s="52" t="s">
        <v>1387</v>
      </c>
      <c r="G343" s="52" t="s">
        <v>4155</v>
      </c>
      <c r="H343" s="52" t="s">
        <v>4156</v>
      </c>
      <c r="I343" s="52" t="s">
        <v>4157</v>
      </c>
      <c r="J343" s="52" t="s">
        <v>4158</v>
      </c>
      <c r="R343" s="52" t="s">
        <v>126</v>
      </c>
      <c r="S343" s="51">
        <v>41306</v>
      </c>
      <c r="T343" s="51">
        <v>45688</v>
      </c>
      <c r="U343" s="52" t="s">
        <v>4159</v>
      </c>
      <c r="V343" s="52" t="s">
        <v>4154</v>
      </c>
      <c r="W343" s="52" t="s">
        <v>1387</v>
      </c>
      <c r="X343" s="52" t="s">
        <v>4155</v>
      </c>
      <c r="Y343" s="52" t="s">
        <v>4156</v>
      </c>
      <c r="Z343" s="52" t="s">
        <v>4157</v>
      </c>
      <c r="AA343" s="52" t="s">
        <v>4160</v>
      </c>
    </row>
    <row r="344" spans="1:27" s="52" customFormat="1">
      <c r="A344" s="50">
        <v>2610981389</v>
      </c>
      <c r="B344" s="52" t="s">
        <v>120</v>
      </c>
      <c r="D344" s="52" t="s">
        <v>4161</v>
      </c>
      <c r="E344" s="52" t="s">
        <v>4118</v>
      </c>
      <c r="F344" s="52" t="s">
        <v>1387</v>
      </c>
      <c r="G344" s="52" t="s">
        <v>4162</v>
      </c>
      <c r="H344" s="52" t="s">
        <v>4163</v>
      </c>
      <c r="I344" s="52" t="s">
        <v>4164</v>
      </c>
      <c r="J344" s="52" t="s">
        <v>4165</v>
      </c>
      <c r="R344" s="52" t="s">
        <v>126</v>
      </c>
      <c r="S344" s="51">
        <v>41518</v>
      </c>
      <c r="T344" s="51">
        <v>45900</v>
      </c>
      <c r="U344" s="52" t="s">
        <v>4159</v>
      </c>
      <c r="V344" s="52" t="s">
        <v>4154</v>
      </c>
      <c r="W344" s="52" t="s">
        <v>1387</v>
      </c>
      <c r="X344" s="52" t="s">
        <v>4155</v>
      </c>
      <c r="Y344" s="52" t="s">
        <v>4156</v>
      </c>
      <c r="Z344" s="52" t="s">
        <v>4157</v>
      </c>
      <c r="AA344" s="52" t="s">
        <v>4160</v>
      </c>
    </row>
    <row r="345" spans="1:27" s="52" customFormat="1">
      <c r="A345" s="50">
        <v>2610981397</v>
      </c>
      <c r="B345" s="52" t="s">
        <v>120</v>
      </c>
      <c r="D345" s="52" t="s">
        <v>4166</v>
      </c>
      <c r="E345" s="52" t="s">
        <v>4167</v>
      </c>
      <c r="F345" s="52" t="s">
        <v>1387</v>
      </c>
      <c r="G345" s="52" t="s">
        <v>4168</v>
      </c>
      <c r="H345" s="52" t="s">
        <v>4169</v>
      </c>
      <c r="I345" s="52" t="s">
        <v>4170</v>
      </c>
      <c r="J345" s="52" t="s">
        <v>4171</v>
      </c>
      <c r="R345" s="52" t="s">
        <v>126</v>
      </c>
      <c r="S345" s="51">
        <v>41579</v>
      </c>
      <c r="T345" s="51">
        <v>45961</v>
      </c>
      <c r="U345" s="52" t="s">
        <v>4172</v>
      </c>
      <c r="V345" s="52" t="s">
        <v>4167</v>
      </c>
      <c r="W345" s="52" t="s">
        <v>1387</v>
      </c>
      <c r="X345" s="52" t="s">
        <v>4168</v>
      </c>
      <c r="Y345" s="52" t="s">
        <v>4169</v>
      </c>
      <c r="Z345" s="52" t="s">
        <v>4170</v>
      </c>
      <c r="AA345" s="52" t="s">
        <v>4173</v>
      </c>
    </row>
    <row r="346" spans="1:27" s="52" customFormat="1">
      <c r="A346" s="50">
        <v>2610981405</v>
      </c>
      <c r="B346" s="52" t="s">
        <v>120</v>
      </c>
      <c r="D346" s="52" t="s">
        <v>4174</v>
      </c>
      <c r="E346" s="52" t="s">
        <v>4175</v>
      </c>
      <c r="F346" s="52" t="s">
        <v>1387</v>
      </c>
      <c r="G346" s="52" t="s">
        <v>4176</v>
      </c>
      <c r="H346" s="52" t="s">
        <v>4177</v>
      </c>
      <c r="I346" s="52" t="s">
        <v>4178</v>
      </c>
      <c r="J346" s="52" t="s">
        <v>4179</v>
      </c>
      <c r="R346" s="52" t="s">
        <v>126</v>
      </c>
      <c r="S346" s="51">
        <v>41568</v>
      </c>
      <c r="T346" s="51">
        <v>45950</v>
      </c>
      <c r="U346" s="52" t="s">
        <v>917</v>
      </c>
      <c r="V346" s="52" t="s">
        <v>918</v>
      </c>
      <c r="W346" s="52" t="s">
        <v>919</v>
      </c>
      <c r="X346" s="52" t="s">
        <v>920</v>
      </c>
      <c r="Z346" s="52" t="s">
        <v>921</v>
      </c>
      <c r="AA346" s="52" t="s">
        <v>5596</v>
      </c>
    </row>
    <row r="347" spans="1:27" s="52" customFormat="1">
      <c r="A347" s="50">
        <v>2610981454</v>
      </c>
      <c r="B347" s="52" t="s">
        <v>120</v>
      </c>
      <c r="D347" s="52" t="s">
        <v>4180</v>
      </c>
      <c r="E347" s="52" t="s">
        <v>4047</v>
      </c>
      <c r="F347" s="52" t="s">
        <v>1387</v>
      </c>
      <c r="G347" s="52" t="s">
        <v>4181</v>
      </c>
      <c r="H347" s="52" t="s">
        <v>4182</v>
      </c>
      <c r="I347" s="52" t="s">
        <v>4183</v>
      </c>
      <c r="J347" s="52" t="s">
        <v>4184</v>
      </c>
      <c r="R347" s="52" t="s">
        <v>126</v>
      </c>
      <c r="S347" s="51">
        <v>41654</v>
      </c>
      <c r="T347" s="51">
        <v>46036</v>
      </c>
      <c r="U347" s="52" t="s">
        <v>4180</v>
      </c>
      <c r="V347" s="52" t="s">
        <v>4047</v>
      </c>
      <c r="W347" s="52" t="s">
        <v>1387</v>
      </c>
      <c r="X347" s="52" t="s">
        <v>4181</v>
      </c>
      <c r="Y347" s="52" t="s">
        <v>4182</v>
      </c>
      <c r="Z347" s="52" t="s">
        <v>4183</v>
      </c>
      <c r="AA347" s="52" t="s">
        <v>4185</v>
      </c>
    </row>
    <row r="348" spans="1:27" s="52" customFormat="1">
      <c r="A348" s="50">
        <v>2610981462</v>
      </c>
      <c r="B348" s="52" t="s">
        <v>120</v>
      </c>
      <c r="D348" s="52" t="s">
        <v>4186</v>
      </c>
      <c r="E348" s="52" t="s">
        <v>4154</v>
      </c>
      <c r="F348" s="52" t="s">
        <v>1387</v>
      </c>
      <c r="G348" s="52" t="s">
        <v>6214</v>
      </c>
      <c r="H348" s="52" t="s">
        <v>6215</v>
      </c>
      <c r="I348" s="52" t="s">
        <v>6216</v>
      </c>
      <c r="J348" s="52" t="s">
        <v>6217</v>
      </c>
      <c r="R348" s="52" t="s">
        <v>126</v>
      </c>
      <c r="S348" s="51">
        <v>41671</v>
      </c>
      <c r="T348" s="51">
        <v>46053</v>
      </c>
      <c r="U348" s="52" t="s">
        <v>4187</v>
      </c>
      <c r="V348" s="52" t="s">
        <v>4154</v>
      </c>
      <c r="W348" s="52" t="s">
        <v>1387</v>
      </c>
      <c r="X348" s="52" t="s">
        <v>6214</v>
      </c>
      <c r="Z348" s="52" t="s">
        <v>6216</v>
      </c>
      <c r="AA348" s="52" t="s">
        <v>4188</v>
      </c>
    </row>
    <row r="349" spans="1:27" s="52" customFormat="1">
      <c r="A349" s="50">
        <v>2610981496</v>
      </c>
      <c r="B349" s="52" t="s">
        <v>120</v>
      </c>
      <c r="D349" s="52" t="s">
        <v>4189</v>
      </c>
      <c r="E349" s="52" t="s">
        <v>4190</v>
      </c>
      <c r="F349" s="52" t="s">
        <v>1387</v>
      </c>
      <c r="G349" s="52" t="s">
        <v>4191</v>
      </c>
      <c r="I349" s="52" t="s">
        <v>4192</v>
      </c>
      <c r="J349" s="52" t="s">
        <v>4193</v>
      </c>
      <c r="R349" s="52" t="s">
        <v>126</v>
      </c>
      <c r="S349" s="51">
        <v>41699</v>
      </c>
      <c r="T349" s="51">
        <v>46081</v>
      </c>
      <c r="U349" s="52" t="s">
        <v>4194</v>
      </c>
      <c r="V349" s="52" t="s">
        <v>4190</v>
      </c>
      <c r="W349" s="52" t="s">
        <v>1387</v>
      </c>
      <c r="X349" s="52" t="s">
        <v>4191</v>
      </c>
      <c r="Z349" s="52" t="s">
        <v>4192</v>
      </c>
      <c r="AA349" s="52" t="s">
        <v>4195</v>
      </c>
    </row>
    <row r="350" spans="1:27" s="52" customFormat="1">
      <c r="A350" s="50">
        <v>2610981512</v>
      </c>
      <c r="B350" s="52" t="s">
        <v>120</v>
      </c>
      <c r="D350" s="52" t="s">
        <v>4196</v>
      </c>
      <c r="E350" s="52" t="s">
        <v>4197</v>
      </c>
      <c r="F350" s="52" t="s">
        <v>1387</v>
      </c>
      <c r="G350" s="52" t="s">
        <v>4198</v>
      </c>
      <c r="I350" s="52" t="s">
        <v>4199</v>
      </c>
      <c r="J350" s="52" t="s">
        <v>4200</v>
      </c>
      <c r="R350" s="52" t="s">
        <v>126</v>
      </c>
      <c r="S350" s="51">
        <v>41730</v>
      </c>
      <c r="T350" s="51">
        <v>46112</v>
      </c>
      <c r="U350" s="52" t="s">
        <v>868</v>
      </c>
      <c r="V350" s="52" t="s">
        <v>869</v>
      </c>
      <c r="W350" s="52" t="s">
        <v>870</v>
      </c>
      <c r="X350" s="52" t="s">
        <v>871</v>
      </c>
      <c r="Z350" s="52" t="s">
        <v>872</v>
      </c>
      <c r="AA350" s="52" t="s">
        <v>873</v>
      </c>
    </row>
    <row r="351" spans="1:27" s="52" customFormat="1">
      <c r="A351" s="50">
        <v>2610981553</v>
      </c>
      <c r="B351" s="52" t="s">
        <v>120</v>
      </c>
      <c r="D351" s="52" t="s">
        <v>4201</v>
      </c>
      <c r="E351" s="52" t="s">
        <v>2435</v>
      </c>
      <c r="F351" s="52" t="s">
        <v>1387</v>
      </c>
      <c r="G351" s="52" t="s">
        <v>4202</v>
      </c>
      <c r="I351" s="52" t="s">
        <v>4203</v>
      </c>
      <c r="J351" s="52" t="s">
        <v>4204</v>
      </c>
      <c r="R351" s="52" t="s">
        <v>126</v>
      </c>
      <c r="S351" s="51">
        <v>41739</v>
      </c>
      <c r="T351" s="51">
        <v>46121</v>
      </c>
      <c r="U351" s="52" t="s">
        <v>3968</v>
      </c>
      <c r="V351" s="52" t="s">
        <v>3969</v>
      </c>
      <c r="W351" s="52" t="s">
        <v>1387</v>
      </c>
      <c r="X351" s="52" t="s">
        <v>3970</v>
      </c>
      <c r="Z351" s="52" t="s">
        <v>3971</v>
      </c>
      <c r="AA351" s="52" t="s">
        <v>252</v>
      </c>
    </row>
    <row r="352" spans="1:27" s="52" customFormat="1">
      <c r="A352" s="50">
        <v>2610981611</v>
      </c>
      <c r="B352" s="52" t="s">
        <v>120</v>
      </c>
      <c r="D352" s="52" t="s">
        <v>4205</v>
      </c>
      <c r="E352" s="52" t="s">
        <v>4206</v>
      </c>
      <c r="F352" s="52" t="s">
        <v>1387</v>
      </c>
      <c r="G352" s="52" t="s">
        <v>4207</v>
      </c>
      <c r="H352" s="52" t="s">
        <v>4208</v>
      </c>
      <c r="I352" s="52" t="s">
        <v>4209</v>
      </c>
      <c r="J352" s="52" t="s">
        <v>4210</v>
      </c>
      <c r="R352" s="52" t="s">
        <v>126</v>
      </c>
      <c r="S352" s="51">
        <v>41869</v>
      </c>
      <c r="T352" s="51">
        <v>46251</v>
      </c>
      <c r="U352" s="52" t="s">
        <v>917</v>
      </c>
      <c r="V352" s="52" t="s">
        <v>918</v>
      </c>
      <c r="W352" s="52" t="s">
        <v>919</v>
      </c>
      <c r="X352" s="52" t="s">
        <v>920</v>
      </c>
      <c r="Z352" s="52" t="s">
        <v>4211</v>
      </c>
      <c r="AA352" s="52" t="s">
        <v>5596</v>
      </c>
    </row>
    <row r="353" spans="1:27" s="52" customFormat="1">
      <c r="A353" s="50">
        <v>2610981629</v>
      </c>
      <c r="B353" s="52" t="s">
        <v>120</v>
      </c>
      <c r="D353" s="52" t="s">
        <v>4212</v>
      </c>
      <c r="E353" s="52" t="s">
        <v>4213</v>
      </c>
      <c r="F353" s="52" t="s">
        <v>1387</v>
      </c>
      <c r="G353" s="52" t="s">
        <v>4214</v>
      </c>
      <c r="H353" s="52" t="s">
        <v>6218</v>
      </c>
      <c r="I353" s="52" t="s">
        <v>4215</v>
      </c>
      <c r="J353" s="52" t="s">
        <v>4216</v>
      </c>
      <c r="R353" s="52" t="s">
        <v>126</v>
      </c>
      <c r="S353" s="51">
        <v>41913</v>
      </c>
      <c r="T353" s="51">
        <v>46295</v>
      </c>
      <c r="U353" s="52" t="s">
        <v>4217</v>
      </c>
      <c r="V353" s="52" t="s">
        <v>4213</v>
      </c>
      <c r="W353" s="52" t="s">
        <v>1387</v>
      </c>
      <c r="X353" s="52" t="s">
        <v>4214</v>
      </c>
      <c r="Y353" s="52" t="s">
        <v>6218</v>
      </c>
      <c r="Z353" s="52" t="s">
        <v>4215</v>
      </c>
      <c r="AA353" s="52" t="s">
        <v>4218</v>
      </c>
    </row>
    <row r="354" spans="1:27" s="52" customFormat="1">
      <c r="A354" s="50">
        <v>2610981645</v>
      </c>
      <c r="B354" s="52" t="s">
        <v>120</v>
      </c>
      <c r="D354" s="52" t="s">
        <v>4219</v>
      </c>
      <c r="E354" s="52" t="s">
        <v>4137</v>
      </c>
      <c r="F354" s="52" t="s">
        <v>1387</v>
      </c>
      <c r="G354" s="52" t="s">
        <v>4220</v>
      </c>
      <c r="I354" s="52" t="s">
        <v>4221</v>
      </c>
      <c r="J354" s="52" t="s">
        <v>4222</v>
      </c>
      <c r="R354" s="52" t="s">
        <v>126</v>
      </c>
      <c r="S354" s="51">
        <v>41944</v>
      </c>
      <c r="T354" s="51">
        <v>46326</v>
      </c>
      <c r="U354" s="52" t="s">
        <v>4223</v>
      </c>
      <c r="V354" s="52" t="s">
        <v>4137</v>
      </c>
      <c r="W354" s="52" t="s">
        <v>1387</v>
      </c>
      <c r="X354" s="52" t="s">
        <v>4220</v>
      </c>
      <c r="Z354" s="52" t="s">
        <v>4221</v>
      </c>
      <c r="AA354" s="52" t="s">
        <v>4224</v>
      </c>
    </row>
    <row r="355" spans="1:27" s="52" customFormat="1">
      <c r="A355" s="50">
        <v>2610981801</v>
      </c>
      <c r="B355" s="52" t="s">
        <v>120</v>
      </c>
      <c r="D355" s="52" t="s">
        <v>4230</v>
      </c>
      <c r="E355" s="52" t="s">
        <v>4231</v>
      </c>
      <c r="F355" s="52" t="s">
        <v>1387</v>
      </c>
      <c r="G355" s="52" t="s">
        <v>4232</v>
      </c>
      <c r="I355" s="52" t="s">
        <v>4233</v>
      </c>
      <c r="J355" s="52" t="s">
        <v>4234</v>
      </c>
      <c r="R355" s="52" t="s">
        <v>126</v>
      </c>
      <c r="S355" s="51">
        <v>42172</v>
      </c>
      <c r="T355" s="51">
        <v>46554</v>
      </c>
      <c r="U355" s="52" t="s">
        <v>4235</v>
      </c>
      <c r="V355" s="52" t="s">
        <v>4231</v>
      </c>
      <c r="W355" s="52" t="s">
        <v>1387</v>
      </c>
      <c r="X355" s="52" t="s">
        <v>4232</v>
      </c>
      <c r="Z355" s="52" t="s">
        <v>4233</v>
      </c>
      <c r="AA355" s="52" t="s">
        <v>4236</v>
      </c>
    </row>
    <row r="356" spans="1:27" s="52" customFormat="1">
      <c r="A356" s="50">
        <v>2610981819</v>
      </c>
      <c r="B356" s="52" t="s">
        <v>120</v>
      </c>
      <c r="D356" s="52" t="s">
        <v>4237</v>
      </c>
      <c r="E356" s="52" t="s">
        <v>4047</v>
      </c>
      <c r="F356" s="52" t="s">
        <v>1387</v>
      </c>
      <c r="G356" s="52" t="s">
        <v>4238</v>
      </c>
      <c r="I356" s="52" t="s">
        <v>4239</v>
      </c>
      <c r="J356" s="52" t="s">
        <v>4240</v>
      </c>
      <c r="R356" s="52" t="s">
        <v>126</v>
      </c>
      <c r="S356" s="51">
        <v>42186</v>
      </c>
      <c r="T356" s="51">
        <v>46568</v>
      </c>
      <c r="U356" s="52" t="s">
        <v>4241</v>
      </c>
      <c r="V356" s="52" t="s">
        <v>4047</v>
      </c>
      <c r="W356" s="52" t="s">
        <v>1387</v>
      </c>
      <c r="X356" s="52" t="s">
        <v>4238</v>
      </c>
      <c r="Z356" s="52" t="s">
        <v>4239</v>
      </c>
      <c r="AA356" s="52" t="s">
        <v>4242</v>
      </c>
    </row>
    <row r="357" spans="1:27" s="52" customFormat="1">
      <c r="A357" s="50">
        <v>2610981884</v>
      </c>
      <c r="B357" s="52" t="s">
        <v>120</v>
      </c>
      <c r="D357" s="52" t="s">
        <v>4243</v>
      </c>
      <c r="E357" s="52" t="s">
        <v>4244</v>
      </c>
      <c r="F357" s="52" t="s">
        <v>1387</v>
      </c>
      <c r="G357" s="52" t="s">
        <v>4245</v>
      </c>
      <c r="H357" s="52" t="s">
        <v>4246</v>
      </c>
      <c r="I357" s="52" t="s">
        <v>4247</v>
      </c>
      <c r="J357" s="52" t="s">
        <v>4248</v>
      </c>
      <c r="R357" s="52" t="s">
        <v>126</v>
      </c>
      <c r="S357" s="51">
        <v>42411</v>
      </c>
      <c r="T357" s="51">
        <v>46793</v>
      </c>
      <c r="U357" s="52" t="s">
        <v>4249</v>
      </c>
      <c r="V357" s="52" t="s">
        <v>4250</v>
      </c>
      <c r="W357" s="52" t="s">
        <v>458</v>
      </c>
      <c r="X357" s="52" t="s">
        <v>4251</v>
      </c>
      <c r="Y357" s="52" t="s">
        <v>4252</v>
      </c>
      <c r="Z357" s="52" t="s">
        <v>4253</v>
      </c>
      <c r="AA357" s="52" t="s">
        <v>4254</v>
      </c>
    </row>
    <row r="358" spans="1:27" s="52" customFormat="1">
      <c r="A358" s="50">
        <v>2610981934</v>
      </c>
      <c r="B358" s="52" t="s">
        <v>120</v>
      </c>
      <c r="D358" s="52" t="s">
        <v>4255</v>
      </c>
      <c r="E358" s="52" t="s">
        <v>4256</v>
      </c>
      <c r="F358" s="52" t="s">
        <v>1387</v>
      </c>
      <c r="G358" s="52" t="s">
        <v>4257</v>
      </c>
      <c r="I358" s="52" t="s">
        <v>4258</v>
      </c>
      <c r="J358" s="52" t="s">
        <v>4259</v>
      </c>
      <c r="R358" s="52" t="s">
        <v>126</v>
      </c>
      <c r="S358" s="51">
        <v>42461</v>
      </c>
      <c r="T358" s="51">
        <v>46843</v>
      </c>
      <c r="U358" s="52" t="s">
        <v>4260</v>
      </c>
      <c r="V358" s="52" t="s">
        <v>4256</v>
      </c>
      <c r="W358" s="52" t="s">
        <v>1387</v>
      </c>
      <c r="X358" s="52" t="s">
        <v>4257</v>
      </c>
      <c r="Z358" s="52" t="s">
        <v>4258</v>
      </c>
      <c r="AA358" s="52" t="s">
        <v>4261</v>
      </c>
    </row>
    <row r="359" spans="1:27" s="52" customFormat="1">
      <c r="A359" s="50">
        <v>2610981942</v>
      </c>
      <c r="B359" s="52" t="s">
        <v>120</v>
      </c>
      <c r="D359" s="52" t="s">
        <v>4262</v>
      </c>
      <c r="E359" s="52" t="s">
        <v>4052</v>
      </c>
      <c r="F359" s="52" t="s">
        <v>1387</v>
      </c>
      <c r="G359" s="52" t="s">
        <v>4263</v>
      </c>
      <c r="I359" s="52" t="s">
        <v>4264</v>
      </c>
      <c r="J359" s="52" t="s">
        <v>4265</v>
      </c>
      <c r="R359" s="52" t="s">
        <v>126</v>
      </c>
      <c r="S359" s="51">
        <v>42491</v>
      </c>
      <c r="T359" s="51">
        <v>46873</v>
      </c>
      <c r="U359" s="52" t="s">
        <v>4266</v>
      </c>
      <c r="V359" s="52" t="s">
        <v>4267</v>
      </c>
      <c r="W359" s="52" t="s">
        <v>4268</v>
      </c>
      <c r="X359" s="52" t="s">
        <v>4269</v>
      </c>
      <c r="Y359" s="52" t="s">
        <v>4270</v>
      </c>
      <c r="Z359" s="52" t="s">
        <v>4271</v>
      </c>
      <c r="AA359" s="52" t="s">
        <v>4272</v>
      </c>
    </row>
    <row r="360" spans="1:27" s="52" customFormat="1">
      <c r="A360" s="50">
        <v>2610981983</v>
      </c>
      <c r="B360" s="52" t="s">
        <v>120</v>
      </c>
      <c r="D360" s="52" t="s">
        <v>4273</v>
      </c>
      <c r="E360" s="52" t="s">
        <v>3969</v>
      </c>
      <c r="F360" s="52" t="s">
        <v>1387</v>
      </c>
      <c r="G360" s="52" t="s">
        <v>4274</v>
      </c>
      <c r="H360" s="52" t="s">
        <v>6219</v>
      </c>
      <c r="I360" s="52" t="s">
        <v>4275</v>
      </c>
      <c r="J360" s="52" t="s">
        <v>4276</v>
      </c>
      <c r="R360" s="52" t="s">
        <v>126</v>
      </c>
      <c r="S360" s="51">
        <v>42644</v>
      </c>
      <c r="T360" s="51">
        <v>47026</v>
      </c>
      <c r="U360" s="52" t="s">
        <v>4277</v>
      </c>
      <c r="V360" s="52" t="s">
        <v>3997</v>
      </c>
      <c r="W360" s="52" t="s">
        <v>1387</v>
      </c>
      <c r="X360" s="52" t="s">
        <v>4278</v>
      </c>
      <c r="Y360" s="52" t="s">
        <v>4279</v>
      </c>
      <c r="Z360" s="52" t="s">
        <v>4280</v>
      </c>
      <c r="AA360" s="52" t="s">
        <v>4281</v>
      </c>
    </row>
    <row r="361" spans="1:27" s="52" customFormat="1">
      <c r="A361" s="50">
        <v>2610981991</v>
      </c>
      <c r="B361" s="52" t="s">
        <v>120</v>
      </c>
      <c r="D361" s="52" t="s">
        <v>4282</v>
      </c>
      <c r="E361" s="52" t="s">
        <v>3954</v>
      </c>
      <c r="F361" s="52" t="s">
        <v>1387</v>
      </c>
      <c r="G361" s="52" t="s">
        <v>4283</v>
      </c>
      <c r="I361" s="52" t="s">
        <v>4284</v>
      </c>
      <c r="J361" s="52" t="s">
        <v>4285</v>
      </c>
      <c r="R361" s="52" t="s">
        <v>510</v>
      </c>
      <c r="S361" s="51">
        <v>42705</v>
      </c>
      <c r="T361" s="51">
        <v>47087</v>
      </c>
      <c r="U361" s="52" t="s">
        <v>3953</v>
      </c>
      <c r="V361" s="52" t="s">
        <v>3954</v>
      </c>
      <c r="W361" s="52" t="s">
        <v>1387</v>
      </c>
      <c r="X361" s="52" t="s">
        <v>3955</v>
      </c>
      <c r="Z361" s="52" t="s">
        <v>3956</v>
      </c>
      <c r="AA361" s="52" t="s">
        <v>3957</v>
      </c>
    </row>
    <row r="362" spans="1:27" s="52" customFormat="1">
      <c r="A362" s="50">
        <v>2610982015</v>
      </c>
      <c r="B362" s="52" t="s">
        <v>120</v>
      </c>
      <c r="D362" s="52" t="s">
        <v>4286</v>
      </c>
      <c r="E362" s="52" t="s">
        <v>6220</v>
      </c>
      <c r="F362" s="52" t="s">
        <v>1387</v>
      </c>
      <c r="G362" s="52" t="s">
        <v>6221</v>
      </c>
      <c r="H362" s="52" t="s">
        <v>6222</v>
      </c>
      <c r="I362" s="52" t="s">
        <v>6223</v>
      </c>
      <c r="J362" s="52" t="s">
        <v>6224</v>
      </c>
      <c r="R362" s="52" t="s">
        <v>126</v>
      </c>
      <c r="S362" s="51">
        <v>42736</v>
      </c>
      <c r="T362" s="51">
        <v>47118</v>
      </c>
      <c r="U362" s="52" t="s">
        <v>4288</v>
      </c>
      <c r="V362" s="52" t="s">
        <v>6220</v>
      </c>
      <c r="W362" s="52" t="s">
        <v>1387</v>
      </c>
      <c r="X362" s="52" t="s">
        <v>6221</v>
      </c>
      <c r="Y362" s="52" t="s">
        <v>6225</v>
      </c>
      <c r="Z362" s="52" t="s">
        <v>4287</v>
      </c>
      <c r="AA362" s="52" t="s">
        <v>4289</v>
      </c>
    </row>
    <row r="363" spans="1:27" s="52" customFormat="1">
      <c r="A363" s="50">
        <v>2610982023</v>
      </c>
      <c r="B363" s="52" t="s">
        <v>120</v>
      </c>
      <c r="D363" s="52" t="s">
        <v>4290</v>
      </c>
      <c r="E363" s="52" t="s">
        <v>6226</v>
      </c>
      <c r="F363" s="52" t="s">
        <v>1387</v>
      </c>
      <c r="G363" s="52" t="s">
        <v>6227</v>
      </c>
      <c r="H363" s="52" t="s">
        <v>6228</v>
      </c>
      <c r="I363" s="52" t="s">
        <v>4291</v>
      </c>
      <c r="J363" s="52" t="s">
        <v>4292</v>
      </c>
      <c r="R363" s="52" t="s">
        <v>126</v>
      </c>
      <c r="S363" s="51">
        <v>42804</v>
      </c>
      <c r="T363" s="51">
        <v>47186</v>
      </c>
      <c r="U363" s="52" t="s">
        <v>4293</v>
      </c>
      <c r="V363" s="52" t="s">
        <v>3462</v>
      </c>
      <c r="W363" s="52" t="s">
        <v>266</v>
      </c>
      <c r="X363" s="52" t="s">
        <v>5533</v>
      </c>
      <c r="Z363" s="52" t="s">
        <v>6229</v>
      </c>
      <c r="AA363" s="52" t="s">
        <v>4294</v>
      </c>
    </row>
    <row r="364" spans="1:27" s="52" customFormat="1">
      <c r="A364" s="50">
        <v>2610982031</v>
      </c>
      <c r="B364" s="52" t="s">
        <v>120</v>
      </c>
      <c r="D364" s="52" t="s">
        <v>4295</v>
      </c>
      <c r="E364" s="52" t="s">
        <v>4167</v>
      </c>
      <c r="F364" s="52" t="s">
        <v>1387</v>
      </c>
      <c r="G364" s="52" t="s">
        <v>4296</v>
      </c>
      <c r="H364" s="52" t="s">
        <v>4297</v>
      </c>
      <c r="I364" s="52" t="s">
        <v>4298</v>
      </c>
      <c r="J364" s="52" t="s">
        <v>4299</v>
      </c>
      <c r="R364" s="52" t="s">
        <v>126</v>
      </c>
      <c r="S364" s="51">
        <v>42826</v>
      </c>
      <c r="T364" s="51">
        <v>47208</v>
      </c>
      <c r="U364" s="52" t="s">
        <v>4300</v>
      </c>
      <c r="V364" s="52" t="s">
        <v>4167</v>
      </c>
      <c r="W364" s="52" t="s">
        <v>1387</v>
      </c>
      <c r="X364" s="52" t="s">
        <v>4296</v>
      </c>
      <c r="Z364" s="52" t="s">
        <v>4298</v>
      </c>
      <c r="AA364" s="52" t="s">
        <v>4301</v>
      </c>
    </row>
    <row r="365" spans="1:27" s="52" customFormat="1">
      <c r="A365" s="50">
        <v>2610982130</v>
      </c>
      <c r="B365" s="52" t="s">
        <v>120</v>
      </c>
      <c r="D365" s="52" t="s">
        <v>4302</v>
      </c>
      <c r="E365" s="52" t="s">
        <v>4023</v>
      </c>
      <c r="F365" s="52" t="s">
        <v>1387</v>
      </c>
      <c r="G365" s="52" t="s">
        <v>4113</v>
      </c>
      <c r="H365" s="52" t="s">
        <v>4303</v>
      </c>
      <c r="I365" s="52" t="s">
        <v>4304</v>
      </c>
      <c r="J365" s="52" t="s">
        <v>4305</v>
      </c>
      <c r="R365" s="52" t="s">
        <v>126</v>
      </c>
      <c r="S365" s="51">
        <v>42948</v>
      </c>
      <c r="T365" s="51">
        <v>47330</v>
      </c>
      <c r="U365" s="52" t="s">
        <v>4306</v>
      </c>
      <c r="V365" s="52" t="s">
        <v>4307</v>
      </c>
      <c r="W365" s="52" t="s">
        <v>1387</v>
      </c>
      <c r="X365" s="52" t="s">
        <v>4308</v>
      </c>
      <c r="Z365" s="52" t="s">
        <v>4309</v>
      </c>
      <c r="AA365" s="52" t="s">
        <v>4310</v>
      </c>
    </row>
    <row r="366" spans="1:27" s="52" customFormat="1">
      <c r="A366" s="50">
        <v>2610982197</v>
      </c>
      <c r="B366" s="52" t="s">
        <v>120</v>
      </c>
      <c r="D366" s="52" t="s">
        <v>4317</v>
      </c>
      <c r="E366" s="52" t="s">
        <v>4318</v>
      </c>
      <c r="F366" s="52" t="s">
        <v>1387</v>
      </c>
      <c r="G366" s="52" t="s">
        <v>4319</v>
      </c>
      <c r="I366" s="52" t="s">
        <v>4320</v>
      </c>
      <c r="J366" s="52" t="s">
        <v>4321</v>
      </c>
      <c r="R366" s="52" t="s">
        <v>126</v>
      </c>
      <c r="S366" s="51">
        <v>43132</v>
      </c>
      <c r="T366" s="51">
        <v>45322</v>
      </c>
      <c r="U366" s="52" t="s">
        <v>4322</v>
      </c>
      <c r="V366" s="52" t="s">
        <v>4118</v>
      </c>
      <c r="W366" s="52" t="s">
        <v>1387</v>
      </c>
      <c r="X366" s="52" t="s">
        <v>4323</v>
      </c>
      <c r="Y366" s="52" t="s">
        <v>4324</v>
      </c>
      <c r="Z366" s="52" t="s">
        <v>4320</v>
      </c>
      <c r="AA366" s="52" t="s">
        <v>4325</v>
      </c>
    </row>
    <row r="367" spans="1:27" s="52" customFormat="1">
      <c r="A367" s="50">
        <v>2610982221</v>
      </c>
      <c r="B367" s="52" t="s">
        <v>120</v>
      </c>
      <c r="D367" s="52" t="s">
        <v>4326</v>
      </c>
      <c r="E367" s="52" t="s">
        <v>4073</v>
      </c>
      <c r="F367" s="52" t="s">
        <v>1387</v>
      </c>
      <c r="G367" s="52" t="s">
        <v>4327</v>
      </c>
      <c r="H367" s="52" t="s">
        <v>4328</v>
      </c>
      <c r="I367" s="52" t="s">
        <v>4329</v>
      </c>
      <c r="J367" s="52" t="s">
        <v>4329</v>
      </c>
      <c r="R367" s="52" t="s">
        <v>126</v>
      </c>
      <c r="S367" s="51">
        <v>43160</v>
      </c>
      <c r="T367" s="51">
        <v>45351</v>
      </c>
      <c r="U367" s="52" t="s">
        <v>4330</v>
      </c>
      <c r="V367" s="52" t="s">
        <v>4331</v>
      </c>
      <c r="W367" s="52" t="s">
        <v>1698</v>
      </c>
      <c r="X367" s="52" t="s">
        <v>4332</v>
      </c>
      <c r="Z367" s="52" t="s">
        <v>4333</v>
      </c>
      <c r="AA367" s="52" t="s">
        <v>4334</v>
      </c>
    </row>
    <row r="368" spans="1:27" s="52" customFormat="1">
      <c r="A368" s="50">
        <v>2610982239</v>
      </c>
      <c r="B368" s="52" t="s">
        <v>120</v>
      </c>
      <c r="D368" s="52" t="s">
        <v>4335</v>
      </c>
      <c r="E368" s="52" t="s">
        <v>4336</v>
      </c>
      <c r="F368" s="52" t="s">
        <v>1387</v>
      </c>
      <c r="G368" s="52" t="s">
        <v>4337</v>
      </c>
      <c r="I368" s="52" t="s">
        <v>4338</v>
      </c>
      <c r="J368" s="52" t="s">
        <v>4339</v>
      </c>
      <c r="R368" s="52" t="s">
        <v>126</v>
      </c>
      <c r="S368" s="51">
        <v>43221</v>
      </c>
      <c r="T368" s="51">
        <v>45412</v>
      </c>
      <c r="U368" s="52" t="s">
        <v>4340</v>
      </c>
      <c r="V368" s="52" t="s">
        <v>4336</v>
      </c>
      <c r="W368" s="52" t="s">
        <v>1387</v>
      </c>
      <c r="X368" s="52" t="s">
        <v>4341</v>
      </c>
      <c r="Z368" s="52" t="s">
        <v>4338</v>
      </c>
      <c r="AA368" s="52" t="s">
        <v>4342</v>
      </c>
    </row>
    <row r="369" spans="1:27" s="52" customFormat="1">
      <c r="A369" s="50">
        <v>2610982247</v>
      </c>
      <c r="B369" s="52" t="s">
        <v>120</v>
      </c>
      <c r="D369" s="52" t="s">
        <v>4343</v>
      </c>
      <c r="E369" s="52" t="s">
        <v>4344</v>
      </c>
      <c r="F369" s="52" t="s">
        <v>1387</v>
      </c>
      <c r="G369" s="52" t="s">
        <v>4345</v>
      </c>
      <c r="H369" s="52" t="s">
        <v>4346</v>
      </c>
      <c r="I369" s="52" t="s">
        <v>4347</v>
      </c>
      <c r="J369" s="52" t="s">
        <v>4348</v>
      </c>
      <c r="R369" s="52" t="s">
        <v>126</v>
      </c>
      <c r="S369" s="51">
        <v>43282</v>
      </c>
      <c r="T369" s="51">
        <v>45473</v>
      </c>
      <c r="U369" s="52" t="s">
        <v>4349</v>
      </c>
      <c r="V369" s="52" t="s">
        <v>1060</v>
      </c>
      <c r="W369" s="52" t="s">
        <v>227</v>
      </c>
      <c r="X369" s="52" t="s">
        <v>4350</v>
      </c>
      <c r="Z369" s="52" t="s">
        <v>4351</v>
      </c>
      <c r="AA369" s="52" t="s">
        <v>4352</v>
      </c>
    </row>
    <row r="370" spans="1:27" s="52" customFormat="1">
      <c r="A370" s="50">
        <v>2610982254</v>
      </c>
      <c r="B370" s="52" t="s">
        <v>120</v>
      </c>
      <c r="D370" s="52" t="s">
        <v>4353</v>
      </c>
      <c r="E370" s="52" t="s">
        <v>4354</v>
      </c>
      <c r="F370" s="52" t="s">
        <v>1387</v>
      </c>
      <c r="G370" s="52" t="s">
        <v>4355</v>
      </c>
      <c r="I370" s="52" t="s">
        <v>4356</v>
      </c>
      <c r="J370" s="52" t="s">
        <v>4357</v>
      </c>
      <c r="R370" s="52" t="s">
        <v>126</v>
      </c>
      <c r="S370" s="51">
        <v>43383</v>
      </c>
      <c r="T370" s="51">
        <v>45574</v>
      </c>
      <c r="U370" s="52" t="s">
        <v>4358</v>
      </c>
      <c r="V370" s="52" t="s">
        <v>4354</v>
      </c>
      <c r="W370" s="52" t="s">
        <v>1387</v>
      </c>
      <c r="X370" s="52" t="s">
        <v>4355</v>
      </c>
      <c r="Z370" s="52" t="s">
        <v>4356</v>
      </c>
      <c r="AA370" s="52" t="s">
        <v>4359</v>
      </c>
    </row>
    <row r="371" spans="1:27" s="52" customFormat="1">
      <c r="A371" s="50">
        <v>2610982262</v>
      </c>
      <c r="B371" s="52" t="s">
        <v>120</v>
      </c>
      <c r="D371" s="52" t="s">
        <v>4360</v>
      </c>
      <c r="E371" s="52" t="s">
        <v>4361</v>
      </c>
      <c r="F371" s="52" t="s">
        <v>1387</v>
      </c>
      <c r="G371" s="52" t="s">
        <v>4362</v>
      </c>
      <c r="I371" s="52" t="s">
        <v>4363</v>
      </c>
      <c r="J371" s="52" t="s">
        <v>4364</v>
      </c>
      <c r="R371" s="52" t="s">
        <v>126</v>
      </c>
      <c r="S371" s="51">
        <v>43405</v>
      </c>
      <c r="T371" s="51">
        <v>45596</v>
      </c>
      <c r="U371" s="52" t="s">
        <v>4365</v>
      </c>
      <c r="V371" s="52" t="s">
        <v>4361</v>
      </c>
      <c r="W371" s="52" t="s">
        <v>1387</v>
      </c>
      <c r="X371" s="52" t="s">
        <v>4362</v>
      </c>
      <c r="Z371" s="52" t="s">
        <v>4363</v>
      </c>
      <c r="AA371" s="52" t="s">
        <v>4366</v>
      </c>
    </row>
    <row r="372" spans="1:27" s="52" customFormat="1">
      <c r="A372" s="50">
        <v>2610982288</v>
      </c>
      <c r="B372" s="52" t="s">
        <v>120</v>
      </c>
      <c r="D372" s="52" t="s">
        <v>4367</v>
      </c>
      <c r="E372" s="52" t="s">
        <v>4368</v>
      </c>
      <c r="F372" s="52" t="s">
        <v>1387</v>
      </c>
      <c r="G372" s="52" t="s">
        <v>4369</v>
      </c>
      <c r="I372" s="52" t="s">
        <v>4370</v>
      </c>
      <c r="J372" s="52" t="s">
        <v>4371</v>
      </c>
      <c r="R372" s="52" t="s">
        <v>126</v>
      </c>
      <c r="S372" s="51">
        <v>43529</v>
      </c>
      <c r="T372" s="51">
        <v>45720</v>
      </c>
      <c r="U372" s="52" t="s">
        <v>4372</v>
      </c>
      <c r="V372" s="52" t="s">
        <v>4373</v>
      </c>
      <c r="W372" s="52" t="s">
        <v>1387</v>
      </c>
      <c r="X372" s="52" t="s">
        <v>4374</v>
      </c>
      <c r="Y372" s="52" t="s">
        <v>4375</v>
      </c>
      <c r="Z372" s="52" t="s">
        <v>4376</v>
      </c>
      <c r="AA372" s="52" t="s">
        <v>4377</v>
      </c>
    </row>
    <row r="373" spans="1:27" s="52" customFormat="1">
      <c r="A373" s="50">
        <v>2610982312</v>
      </c>
      <c r="B373" s="52" t="s">
        <v>120</v>
      </c>
      <c r="D373" s="52" t="s">
        <v>4378</v>
      </c>
      <c r="E373" s="52" t="s">
        <v>4379</v>
      </c>
      <c r="F373" s="52" t="s">
        <v>1387</v>
      </c>
      <c r="G373" s="52" t="s">
        <v>4380</v>
      </c>
      <c r="I373" s="52" t="s">
        <v>4381</v>
      </c>
      <c r="J373" s="52" t="s">
        <v>4382</v>
      </c>
      <c r="R373" s="52" t="s">
        <v>126</v>
      </c>
      <c r="S373" s="51">
        <v>43556</v>
      </c>
      <c r="T373" s="51">
        <v>45747</v>
      </c>
      <c r="U373" s="52" t="s">
        <v>3626</v>
      </c>
      <c r="V373" s="52" t="s">
        <v>3627</v>
      </c>
      <c r="W373" s="52" t="s">
        <v>3025</v>
      </c>
      <c r="X373" s="52" t="s">
        <v>3628</v>
      </c>
      <c r="Y373" s="52" t="s">
        <v>3629</v>
      </c>
      <c r="Z373" s="52" t="s">
        <v>3630</v>
      </c>
      <c r="AA373" s="52" t="s">
        <v>5792</v>
      </c>
    </row>
    <row r="374" spans="1:27" s="52" customFormat="1">
      <c r="A374" s="50">
        <v>2610982338</v>
      </c>
      <c r="B374" s="52" t="s">
        <v>120</v>
      </c>
      <c r="D374" s="52" t="s">
        <v>4383</v>
      </c>
      <c r="E374" s="52" t="s">
        <v>4231</v>
      </c>
      <c r="F374" s="52" t="s">
        <v>1387</v>
      </c>
      <c r="G374" s="52" t="s">
        <v>6230</v>
      </c>
      <c r="I374" s="52" t="s">
        <v>6231</v>
      </c>
      <c r="J374" s="52" t="s">
        <v>6232</v>
      </c>
      <c r="R374" s="52" t="s">
        <v>126</v>
      </c>
      <c r="S374" s="51">
        <v>43647</v>
      </c>
      <c r="T374" s="51">
        <v>45838</v>
      </c>
      <c r="U374" s="52" t="s">
        <v>4384</v>
      </c>
      <c r="V374" s="52" t="s">
        <v>4231</v>
      </c>
      <c r="W374" s="52" t="s">
        <v>1387</v>
      </c>
      <c r="X374" s="52" t="s">
        <v>6230</v>
      </c>
      <c r="Z374" s="52" t="s">
        <v>6231</v>
      </c>
      <c r="AA374" s="52" t="s">
        <v>4385</v>
      </c>
    </row>
    <row r="375" spans="1:27" s="52" customFormat="1">
      <c r="A375" s="50">
        <v>2610982346</v>
      </c>
      <c r="B375" s="52" t="s">
        <v>120</v>
      </c>
      <c r="D375" s="52" t="s">
        <v>4386</v>
      </c>
      <c r="E375" s="52" t="s">
        <v>4047</v>
      </c>
      <c r="F375" s="52" t="s">
        <v>1387</v>
      </c>
      <c r="G375" s="52" t="s">
        <v>4387</v>
      </c>
      <c r="I375" s="52" t="s">
        <v>4388</v>
      </c>
      <c r="J375" s="52" t="s">
        <v>4389</v>
      </c>
      <c r="R375" s="52" t="s">
        <v>126</v>
      </c>
      <c r="S375" s="51">
        <v>43647</v>
      </c>
      <c r="T375" s="51">
        <v>45838</v>
      </c>
      <c r="U375" s="52" t="s">
        <v>4390</v>
      </c>
      <c r="V375" s="52" t="s">
        <v>4307</v>
      </c>
      <c r="W375" s="52" t="s">
        <v>1387</v>
      </c>
      <c r="X375" s="52" t="s">
        <v>4391</v>
      </c>
      <c r="Z375" s="52" t="s">
        <v>4388</v>
      </c>
      <c r="AA375" s="52" t="s">
        <v>4392</v>
      </c>
    </row>
    <row r="376" spans="1:27" s="52" customFormat="1">
      <c r="A376" s="50">
        <v>2610982379</v>
      </c>
      <c r="B376" s="52" t="s">
        <v>120</v>
      </c>
      <c r="D376" s="52" t="s">
        <v>4393</v>
      </c>
      <c r="E376" s="52" t="s">
        <v>4394</v>
      </c>
      <c r="F376" s="52" t="s">
        <v>1387</v>
      </c>
      <c r="G376" s="52" t="s">
        <v>4395</v>
      </c>
      <c r="I376" s="52" t="s">
        <v>4396</v>
      </c>
      <c r="J376" s="52" t="s">
        <v>4397</v>
      </c>
      <c r="R376" s="52" t="s">
        <v>126</v>
      </c>
      <c r="S376" s="51">
        <v>43743</v>
      </c>
      <c r="T376" s="51">
        <v>45934</v>
      </c>
      <c r="U376" s="52" t="s">
        <v>149</v>
      </c>
      <c r="V376" s="52" t="s">
        <v>5338</v>
      </c>
      <c r="W376" s="52" t="s">
        <v>150</v>
      </c>
      <c r="X376" s="52" t="s">
        <v>5339</v>
      </c>
      <c r="Z376" s="52" t="s">
        <v>151</v>
      </c>
      <c r="AA376" s="52" t="s">
        <v>152</v>
      </c>
    </row>
    <row r="377" spans="1:27" s="52" customFormat="1">
      <c r="A377" s="50">
        <v>2610982387</v>
      </c>
      <c r="B377" s="52" t="s">
        <v>120</v>
      </c>
      <c r="D377" s="52" t="s">
        <v>4398</v>
      </c>
      <c r="E377" s="52" t="s">
        <v>4399</v>
      </c>
      <c r="F377" s="52" t="s">
        <v>1387</v>
      </c>
      <c r="G377" s="52" t="s">
        <v>4400</v>
      </c>
      <c r="I377" s="52" t="s">
        <v>4401</v>
      </c>
      <c r="J377" s="52" t="s">
        <v>4402</v>
      </c>
      <c r="R377" s="52" t="s">
        <v>126</v>
      </c>
      <c r="S377" s="51">
        <v>43743</v>
      </c>
      <c r="T377" s="51">
        <v>45934</v>
      </c>
      <c r="U377" s="52" t="s">
        <v>149</v>
      </c>
      <c r="V377" s="52" t="s">
        <v>5338</v>
      </c>
      <c r="W377" s="52" t="s">
        <v>150</v>
      </c>
      <c r="X377" s="52" t="s">
        <v>5339</v>
      </c>
      <c r="Z377" s="52" t="s">
        <v>151</v>
      </c>
      <c r="AA377" s="52" t="s">
        <v>152</v>
      </c>
    </row>
    <row r="378" spans="1:27" s="52" customFormat="1">
      <c r="A378" s="50">
        <v>2610982395</v>
      </c>
      <c r="B378" s="52" t="s">
        <v>120</v>
      </c>
      <c r="D378" s="52" t="s">
        <v>4403</v>
      </c>
      <c r="E378" s="52" t="s">
        <v>4404</v>
      </c>
      <c r="F378" s="52" t="s">
        <v>1387</v>
      </c>
      <c r="G378" s="52" t="s">
        <v>4405</v>
      </c>
      <c r="H378" s="52" t="s">
        <v>4406</v>
      </c>
      <c r="I378" s="52" t="s">
        <v>4407</v>
      </c>
      <c r="J378" s="52" t="s">
        <v>4408</v>
      </c>
      <c r="R378" s="52" t="s">
        <v>126</v>
      </c>
      <c r="S378" s="51">
        <v>43850</v>
      </c>
      <c r="T378" s="51">
        <v>46041</v>
      </c>
      <c r="U378" s="52" t="s">
        <v>4409</v>
      </c>
      <c r="V378" s="52" t="s">
        <v>3506</v>
      </c>
      <c r="W378" s="52" t="s">
        <v>266</v>
      </c>
      <c r="X378" s="52" t="s">
        <v>4410</v>
      </c>
      <c r="Z378" s="52" t="s">
        <v>4411</v>
      </c>
      <c r="AA378" s="52" t="s">
        <v>4412</v>
      </c>
    </row>
    <row r="379" spans="1:27" s="52" customFormat="1">
      <c r="A379" s="50">
        <v>2610982403</v>
      </c>
      <c r="B379" s="52" t="s">
        <v>120</v>
      </c>
      <c r="D379" s="52" t="s">
        <v>4413</v>
      </c>
      <c r="E379" s="52" t="s">
        <v>4082</v>
      </c>
      <c r="F379" s="52" t="s">
        <v>1387</v>
      </c>
      <c r="G379" s="52" t="s">
        <v>4414</v>
      </c>
      <c r="I379" s="52" t="s">
        <v>4415</v>
      </c>
      <c r="J379" s="52" t="s">
        <v>4415</v>
      </c>
      <c r="R379" s="52" t="s">
        <v>126</v>
      </c>
      <c r="S379" s="51">
        <v>43891</v>
      </c>
      <c r="T379" s="51">
        <v>46081</v>
      </c>
      <c r="U379" s="52" t="s">
        <v>6233</v>
      </c>
      <c r="V379" s="52" t="s">
        <v>4082</v>
      </c>
      <c r="W379" s="52" t="s">
        <v>1387</v>
      </c>
      <c r="X379" s="52" t="s">
        <v>4414</v>
      </c>
      <c r="Z379" s="52" t="s">
        <v>4415</v>
      </c>
      <c r="AA379" s="52" t="s">
        <v>4416</v>
      </c>
    </row>
    <row r="380" spans="1:27" s="52" customFormat="1">
      <c r="A380" s="50">
        <v>2610982411</v>
      </c>
      <c r="B380" s="52" t="s">
        <v>120</v>
      </c>
      <c r="D380" s="52" t="s">
        <v>4417</v>
      </c>
      <c r="E380" s="52" t="s">
        <v>4418</v>
      </c>
      <c r="F380" s="52" t="s">
        <v>1387</v>
      </c>
      <c r="G380" s="52" t="s">
        <v>4419</v>
      </c>
      <c r="H380" s="52" t="s">
        <v>4420</v>
      </c>
      <c r="I380" s="52" t="s">
        <v>4421</v>
      </c>
      <c r="J380" s="52" t="s">
        <v>4422</v>
      </c>
      <c r="R380" s="52" t="s">
        <v>126</v>
      </c>
      <c r="S380" s="51">
        <v>43922</v>
      </c>
      <c r="T380" s="51">
        <v>46112</v>
      </c>
      <c r="U380" s="52" t="s">
        <v>4423</v>
      </c>
      <c r="V380" s="52" t="s">
        <v>4424</v>
      </c>
      <c r="W380" s="52" t="s">
        <v>139</v>
      </c>
      <c r="X380" s="52" t="s">
        <v>4425</v>
      </c>
      <c r="Y380" s="52" t="s">
        <v>4426</v>
      </c>
      <c r="Z380" s="52" t="s">
        <v>4421</v>
      </c>
      <c r="AA380" s="52" t="s">
        <v>4427</v>
      </c>
    </row>
    <row r="381" spans="1:27" s="52" customFormat="1">
      <c r="A381" s="50">
        <v>2610982437</v>
      </c>
      <c r="B381" s="52" t="s">
        <v>120</v>
      </c>
      <c r="D381" s="52" t="s">
        <v>4428</v>
      </c>
      <c r="E381" s="52" t="s">
        <v>4052</v>
      </c>
      <c r="F381" s="52" t="s">
        <v>1387</v>
      </c>
      <c r="G381" s="52" t="s">
        <v>6234</v>
      </c>
      <c r="H381" s="52" t="s">
        <v>6235</v>
      </c>
      <c r="I381" s="52" t="s">
        <v>6236</v>
      </c>
      <c r="J381" s="52" t="s">
        <v>6237</v>
      </c>
      <c r="R381" s="52" t="s">
        <v>126</v>
      </c>
      <c r="S381" s="51">
        <v>43976</v>
      </c>
      <c r="T381" s="51">
        <v>46166</v>
      </c>
      <c r="U381" s="52" t="s">
        <v>4429</v>
      </c>
      <c r="V381" s="52" t="s">
        <v>4430</v>
      </c>
      <c r="W381" s="52" t="s">
        <v>1698</v>
      </c>
      <c r="X381" s="52" t="s">
        <v>4431</v>
      </c>
      <c r="Y381" s="52" t="s">
        <v>4432</v>
      </c>
      <c r="Z381" s="52" t="s">
        <v>6236</v>
      </c>
      <c r="AA381" s="52" t="s">
        <v>4433</v>
      </c>
    </row>
    <row r="382" spans="1:27" s="52" customFormat="1">
      <c r="A382" s="50">
        <v>2610982478</v>
      </c>
      <c r="B382" s="52" t="s">
        <v>120</v>
      </c>
      <c r="D382" s="52" t="s">
        <v>6238</v>
      </c>
      <c r="E382" s="52" t="s">
        <v>6239</v>
      </c>
      <c r="F382" s="52" t="s">
        <v>1387</v>
      </c>
      <c r="G382" s="52" t="s">
        <v>6240</v>
      </c>
      <c r="I382" s="52" t="s">
        <v>6241</v>
      </c>
      <c r="J382" s="52" t="s">
        <v>6242</v>
      </c>
      <c r="R382" s="52" t="s">
        <v>126</v>
      </c>
      <c r="S382" s="51">
        <v>44075</v>
      </c>
      <c r="T382" s="51">
        <v>46265</v>
      </c>
      <c r="U382" s="52" t="s">
        <v>6243</v>
      </c>
      <c r="V382" s="52" t="s">
        <v>6239</v>
      </c>
      <c r="W382" s="52" t="s">
        <v>1387</v>
      </c>
      <c r="X382" s="52" t="s">
        <v>6240</v>
      </c>
      <c r="Z382" s="52" t="s">
        <v>6241</v>
      </c>
      <c r="AA382" s="52" t="s">
        <v>6244</v>
      </c>
    </row>
    <row r="383" spans="1:27" s="52" customFormat="1">
      <c r="A383" s="50">
        <v>2610982502</v>
      </c>
      <c r="B383" s="52" t="s">
        <v>120</v>
      </c>
      <c r="D383" s="52" t="s">
        <v>6245</v>
      </c>
      <c r="E383" s="52" t="s">
        <v>6246</v>
      </c>
      <c r="F383" s="52" t="s">
        <v>1387</v>
      </c>
      <c r="G383" s="52" t="s">
        <v>6247</v>
      </c>
      <c r="I383" s="52" t="s">
        <v>6248</v>
      </c>
      <c r="J383" s="52" t="s">
        <v>6248</v>
      </c>
      <c r="R383" s="52" t="s">
        <v>126</v>
      </c>
      <c r="S383" s="51">
        <v>44153</v>
      </c>
      <c r="T383" s="51">
        <v>46343</v>
      </c>
      <c r="U383" s="52" t="s">
        <v>6249</v>
      </c>
      <c r="V383" s="52" t="s">
        <v>6246</v>
      </c>
      <c r="W383" s="52" t="s">
        <v>1387</v>
      </c>
      <c r="X383" s="52" t="s">
        <v>6250</v>
      </c>
      <c r="Z383" s="52" t="s">
        <v>6248</v>
      </c>
      <c r="AA383" s="52" t="s">
        <v>6251</v>
      </c>
    </row>
    <row r="384" spans="1:27" s="52" customFormat="1">
      <c r="A384" s="50">
        <v>2610982536</v>
      </c>
      <c r="B384" s="52" t="s">
        <v>120</v>
      </c>
      <c r="D384" s="52" t="s">
        <v>4225</v>
      </c>
      <c r="E384" s="52" t="s">
        <v>4226</v>
      </c>
      <c r="F384" s="52" t="s">
        <v>1387</v>
      </c>
      <c r="G384" s="52" t="s">
        <v>4227</v>
      </c>
      <c r="I384" s="52" t="s">
        <v>4228</v>
      </c>
      <c r="J384" s="52" t="s">
        <v>4229</v>
      </c>
      <c r="R384" s="52" t="s">
        <v>126</v>
      </c>
      <c r="S384" s="51">
        <v>44197</v>
      </c>
      <c r="T384" s="51">
        <v>46387</v>
      </c>
      <c r="U384" s="52" t="s">
        <v>6252</v>
      </c>
      <c r="V384" s="52" t="s">
        <v>4226</v>
      </c>
      <c r="W384" s="52" t="s">
        <v>1387</v>
      </c>
      <c r="X384" s="52" t="s">
        <v>4227</v>
      </c>
      <c r="Z384" s="52" t="s">
        <v>4228</v>
      </c>
      <c r="AA384" s="52" t="s">
        <v>6253</v>
      </c>
    </row>
    <row r="385" spans="1:27" s="52" customFormat="1">
      <c r="A385" s="50">
        <v>2610982569</v>
      </c>
      <c r="B385" s="52" t="s">
        <v>120</v>
      </c>
      <c r="D385" s="52" t="s">
        <v>6254</v>
      </c>
      <c r="E385" s="52" t="s">
        <v>4593</v>
      </c>
      <c r="F385" s="52" t="s">
        <v>1387</v>
      </c>
      <c r="G385" s="52" t="s">
        <v>6255</v>
      </c>
      <c r="I385" s="52" t="s">
        <v>6256</v>
      </c>
      <c r="J385" s="52" t="s">
        <v>6257</v>
      </c>
      <c r="R385" s="52" t="s">
        <v>126</v>
      </c>
      <c r="S385" s="51">
        <v>44228</v>
      </c>
      <c r="T385" s="51">
        <v>46418</v>
      </c>
      <c r="U385" s="52" t="s">
        <v>6258</v>
      </c>
      <c r="V385" s="52" t="s">
        <v>6259</v>
      </c>
      <c r="W385" s="52" t="s">
        <v>6260</v>
      </c>
      <c r="X385" s="52" t="s">
        <v>6261</v>
      </c>
      <c r="Z385" s="52" t="s">
        <v>6262</v>
      </c>
      <c r="AA385" s="52" t="s">
        <v>6263</v>
      </c>
    </row>
    <row r="386" spans="1:27" s="52" customFormat="1">
      <c r="A386" s="50">
        <v>2610982577</v>
      </c>
      <c r="B386" s="52" t="s">
        <v>120</v>
      </c>
      <c r="D386" s="52" t="s">
        <v>6264</v>
      </c>
      <c r="E386" s="52" t="s">
        <v>6265</v>
      </c>
      <c r="F386" s="52" t="s">
        <v>1387</v>
      </c>
      <c r="G386" s="52" t="s">
        <v>6266</v>
      </c>
      <c r="I386" s="52" t="s">
        <v>6267</v>
      </c>
      <c r="J386" s="52" t="s">
        <v>6268</v>
      </c>
      <c r="R386" s="52" t="s">
        <v>126</v>
      </c>
      <c r="S386" s="51">
        <v>44235</v>
      </c>
      <c r="T386" s="51">
        <v>46425</v>
      </c>
      <c r="U386" s="52" t="s">
        <v>6269</v>
      </c>
      <c r="V386" s="52" t="s">
        <v>6265</v>
      </c>
      <c r="W386" s="52" t="s">
        <v>1387</v>
      </c>
      <c r="X386" s="52" t="s">
        <v>6270</v>
      </c>
      <c r="Y386" s="52" t="s">
        <v>6271</v>
      </c>
      <c r="Z386" s="52" t="s">
        <v>6272</v>
      </c>
      <c r="AA386" s="52" t="s">
        <v>6273</v>
      </c>
    </row>
    <row r="387" spans="1:27" s="52" customFormat="1">
      <c r="A387" s="50">
        <v>2610982585</v>
      </c>
      <c r="B387" s="52" t="s">
        <v>120</v>
      </c>
      <c r="D387" s="52" t="s">
        <v>6274</v>
      </c>
      <c r="E387" s="52" t="s">
        <v>3912</v>
      </c>
      <c r="F387" s="52" t="s">
        <v>1387</v>
      </c>
      <c r="G387" s="52" t="s">
        <v>6275</v>
      </c>
      <c r="H387" s="52" t="s">
        <v>6276</v>
      </c>
      <c r="I387" s="52" t="s">
        <v>6277</v>
      </c>
      <c r="J387" s="52" t="s">
        <v>6278</v>
      </c>
      <c r="R387" s="52" t="s">
        <v>126</v>
      </c>
      <c r="S387" s="51">
        <v>44242</v>
      </c>
      <c r="T387" s="51">
        <v>46432</v>
      </c>
      <c r="U387" s="52" t="s">
        <v>5468</v>
      </c>
      <c r="V387" s="52" t="s">
        <v>5469</v>
      </c>
      <c r="W387" s="52" t="s">
        <v>870</v>
      </c>
      <c r="X387" s="52" t="s">
        <v>5470</v>
      </c>
      <c r="Z387" s="52" t="s">
        <v>5471</v>
      </c>
      <c r="AA387" s="52" t="s">
        <v>5472</v>
      </c>
    </row>
    <row r="388" spans="1:27" s="52" customFormat="1">
      <c r="A388" s="50">
        <v>2610982601</v>
      </c>
      <c r="B388" s="52" t="s">
        <v>120</v>
      </c>
      <c r="D388" s="52" t="s">
        <v>6279</v>
      </c>
      <c r="E388" s="52" t="s">
        <v>4435</v>
      </c>
      <c r="F388" s="52" t="s">
        <v>1387</v>
      </c>
      <c r="G388" s="52" t="s">
        <v>6280</v>
      </c>
      <c r="H388" s="52" t="s">
        <v>6281</v>
      </c>
      <c r="I388" s="52" t="s">
        <v>6282</v>
      </c>
      <c r="J388" s="52" t="s">
        <v>6283</v>
      </c>
      <c r="R388" s="52" t="s">
        <v>126</v>
      </c>
      <c r="S388" s="51">
        <v>44256</v>
      </c>
      <c r="T388" s="51">
        <v>46446</v>
      </c>
      <c r="U388" s="52" t="s">
        <v>6284</v>
      </c>
      <c r="V388" s="52" t="s">
        <v>4011</v>
      </c>
      <c r="W388" s="52" t="s">
        <v>1387</v>
      </c>
      <c r="X388" s="52" t="s">
        <v>6285</v>
      </c>
      <c r="Z388" s="52" t="s">
        <v>6282</v>
      </c>
      <c r="AA388" s="52" t="s">
        <v>6286</v>
      </c>
    </row>
    <row r="389" spans="1:27" s="52" customFormat="1">
      <c r="A389" s="50">
        <v>2610982627</v>
      </c>
      <c r="B389" s="52" t="s">
        <v>120</v>
      </c>
      <c r="D389" s="52" t="s">
        <v>6287</v>
      </c>
      <c r="E389" s="52" t="s">
        <v>4475</v>
      </c>
      <c r="F389" s="52" t="s">
        <v>1387</v>
      </c>
      <c r="G389" s="52" t="s">
        <v>6288</v>
      </c>
      <c r="I389" s="52" t="s">
        <v>6289</v>
      </c>
      <c r="J389" s="52" t="s">
        <v>6290</v>
      </c>
      <c r="R389" s="52" t="s">
        <v>126</v>
      </c>
      <c r="S389" s="51">
        <v>44287</v>
      </c>
      <c r="T389" s="51">
        <v>46477</v>
      </c>
      <c r="U389" s="52" t="s">
        <v>6291</v>
      </c>
      <c r="V389" s="52" t="s">
        <v>4475</v>
      </c>
      <c r="W389" s="52" t="s">
        <v>1387</v>
      </c>
      <c r="X389" s="52" t="s">
        <v>6288</v>
      </c>
      <c r="Z389" s="52" t="s">
        <v>6289</v>
      </c>
      <c r="AA389" s="52" t="s">
        <v>6292</v>
      </c>
    </row>
    <row r="390" spans="1:27" s="52" customFormat="1">
      <c r="A390" s="50">
        <v>2610982635</v>
      </c>
      <c r="B390" s="52" t="s">
        <v>120</v>
      </c>
      <c r="D390" s="52" t="s">
        <v>6293</v>
      </c>
      <c r="E390" s="52" t="s">
        <v>6294</v>
      </c>
      <c r="F390" s="52" t="s">
        <v>1387</v>
      </c>
      <c r="G390" s="52" t="s">
        <v>6295</v>
      </c>
      <c r="I390" s="52" t="s">
        <v>6296</v>
      </c>
      <c r="J390" s="52" t="s">
        <v>6297</v>
      </c>
      <c r="R390" s="52" t="s">
        <v>126</v>
      </c>
      <c r="S390" s="51">
        <v>44317</v>
      </c>
      <c r="T390" s="51">
        <v>46507</v>
      </c>
      <c r="U390" s="52" t="s">
        <v>6298</v>
      </c>
      <c r="V390" s="52" t="s">
        <v>6294</v>
      </c>
      <c r="W390" s="52" t="s">
        <v>1387</v>
      </c>
      <c r="X390" s="52" t="s">
        <v>6295</v>
      </c>
      <c r="Z390" s="52" t="s">
        <v>6299</v>
      </c>
      <c r="AA390" s="52" t="s">
        <v>6300</v>
      </c>
    </row>
    <row r="391" spans="1:27" s="52" customFormat="1">
      <c r="A391" s="50">
        <v>2610982643</v>
      </c>
      <c r="B391" s="52" t="s">
        <v>120</v>
      </c>
      <c r="D391" s="52" t="s">
        <v>6301</v>
      </c>
      <c r="E391" s="52" t="s">
        <v>6302</v>
      </c>
      <c r="F391" s="52" t="s">
        <v>1387</v>
      </c>
      <c r="G391" s="52" t="s">
        <v>6303</v>
      </c>
      <c r="H391" s="52" t="s">
        <v>6304</v>
      </c>
      <c r="I391" s="52" t="s">
        <v>6305</v>
      </c>
      <c r="J391" s="52" t="s">
        <v>6306</v>
      </c>
      <c r="R391" s="52" t="s">
        <v>126</v>
      </c>
      <c r="S391" s="51">
        <v>44348</v>
      </c>
      <c r="T391" s="51">
        <v>46538</v>
      </c>
      <c r="U391" s="52" t="s">
        <v>6307</v>
      </c>
      <c r="V391" s="52" t="s">
        <v>2726</v>
      </c>
      <c r="W391" s="52" t="s">
        <v>404</v>
      </c>
      <c r="X391" s="52" t="s">
        <v>6308</v>
      </c>
      <c r="Z391" s="52" t="s">
        <v>6309</v>
      </c>
      <c r="AA391" s="52" t="s">
        <v>6310</v>
      </c>
    </row>
    <row r="392" spans="1:27" s="52" customFormat="1">
      <c r="A392" s="50">
        <v>2610982650</v>
      </c>
      <c r="B392" s="52" t="s">
        <v>120</v>
      </c>
      <c r="D392" s="52" t="s">
        <v>6311</v>
      </c>
      <c r="E392" s="52" t="s">
        <v>6312</v>
      </c>
      <c r="F392" s="52" t="s">
        <v>1387</v>
      </c>
      <c r="G392" s="52" t="s">
        <v>6313</v>
      </c>
      <c r="H392" s="52" t="s">
        <v>6314</v>
      </c>
      <c r="I392" s="52" t="s">
        <v>6315</v>
      </c>
      <c r="J392" s="52" t="s">
        <v>6316</v>
      </c>
      <c r="R392" s="52" t="s">
        <v>126</v>
      </c>
      <c r="S392" s="51">
        <v>44378</v>
      </c>
      <c r="T392" s="51">
        <v>46568</v>
      </c>
      <c r="U392" s="52" t="s">
        <v>6317</v>
      </c>
      <c r="V392" s="52" t="s">
        <v>6312</v>
      </c>
      <c r="W392" s="52" t="s">
        <v>1387</v>
      </c>
      <c r="X392" s="52" t="s">
        <v>6313</v>
      </c>
      <c r="Y392" s="52" t="s">
        <v>6314</v>
      </c>
      <c r="Z392" s="52" t="s">
        <v>6315</v>
      </c>
      <c r="AA392" s="52" t="s">
        <v>6318</v>
      </c>
    </row>
    <row r="393" spans="1:27" s="52" customFormat="1">
      <c r="A393" s="50">
        <v>2610982668</v>
      </c>
      <c r="B393" s="52" t="s">
        <v>120</v>
      </c>
      <c r="D393" s="52" t="s">
        <v>6319</v>
      </c>
      <c r="E393" s="52" t="s">
        <v>3919</v>
      </c>
      <c r="F393" s="52" t="s">
        <v>1387</v>
      </c>
      <c r="G393" s="52" t="s">
        <v>6320</v>
      </c>
      <c r="H393" s="52" t="s">
        <v>6321</v>
      </c>
      <c r="I393" s="52" t="s">
        <v>6322</v>
      </c>
      <c r="J393" s="52" t="s">
        <v>6323</v>
      </c>
      <c r="R393" s="52" t="s">
        <v>126</v>
      </c>
      <c r="S393" s="51">
        <v>44398</v>
      </c>
      <c r="T393" s="51">
        <v>46588</v>
      </c>
      <c r="U393" s="52" t="s">
        <v>6324</v>
      </c>
      <c r="V393" s="52" t="s">
        <v>6325</v>
      </c>
      <c r="W393" s="52" t="s">
        <v>1387</v>
      </c>
      <c r="X393" s="52" t="s">
        <v>6326</v>
      </c>
      <c r="Z393" s="52" t="s">
        <v>6327</v>
      </c>
      <c r="AA393" s="52" t="s">
        <v>6328</v>
      </c>
    </row>
    <row r="394" spans="1:27" s="52" customFormat="1">
      <c r="A394" s="50">
        <v>2610982684</v>
      </c>
      <c r="B394" s="52" t="s">
        <v>120</v>
      </c>
      <c r="D394" s="52" t="s">
        <v>6329</v>
      </c>
      <c r="E394" s="52" t="s">
        <v>6330</v>
      </c>
      <c r="F394" s="52" t="s">
        <v>1387</v>
      </c>
      <c r="G394" s="52" t="s">
        <v>6331</v>
      </c>
      <c r="I394" s="52" t="s">
        <v>6332</v>
      </c>
      <c r="J394" s="52" t="s">
        <v>6333</v>
      </c>
      <c r="R394" s="52" t="s">
        <v>126</v>
      </c>
      <c r="S394" s="51">
        <v>44409</v>
      </c>
      <c r="T394" s="51">
        <v>46599</v>
      </c>
      <c r="U394" s="52" t="s">
        <v>6334</v>
      </c>
      <c r="V394" s="52" t="s">
        <v>6330</v>
      </c>
      <c r="W394" s="52" t="s">
        <v>1387</v>
      </c>
      <c r="X394" s="52" t="s">
        <v>6335</v>
      </c>
      <c r="Z394" s="52" t="s">
        <v>6332</v>
      </c>
      <c r="AA394" s="52" t="s">
        <v>6336</v>
      </c>
    </row>
    <row r="395" spans="1:27" s="52" customFormat="1">
      <c r="A395" s="50">
        <v>2610982726</v>
      </c>
      <c r="B395" s="52" t="s">
        <v>120</v>
      </c>
      <c r="D395" s="52" t="s">
        <v>6337</v>
      </c>
      <c r="E395" s="52" t="s">
        <v>6338</v>
      </c>
      <c r="F395" s="52" t="s">
        <v>1387</v>
      </c>
      <c r="G395" s="52" t="s">
        <v>6339</v>
      </c>
      <c r="H395" s="52" t="s">
        <v>6340</v>
      </c>
      <c r="I395" s="52" t="s">
        <v>6341</v>
      </c>
      <c r="J395" s="52" t="s">
        <v>6342</v>
      </c>
      <c r="R395" s="52" t="s">
        <v>126</v>
      </c>
      <c r="S395" s="51">
        <v>44571</v>
      </c>
      <c r="T395" s="51">
        <v>46761</v>
      </c>
      <c r="U395" s="52" t="s">
        <v>6343</v>
      </c>
      <c r="V395" s="52" t="s">
        <v>6344</v>
      </c>
      <c r="W395" s="52" t="s">
        <v>1387</v>
      </c>
      <c r="X395" s="52" t="s">
        <v>6345</v>
      </c>
      <c r="Z395" s="52" t="s">
        <v>6341</v>
      </c>
      <c r="AA395" s="52" t="s">
        <v>6346</v>
      </c>
    </row>
    <row r="396" spans="1:27" s="52" customFormat="1">
      <c r="A396" s="50">
        <v>2610982734</v>
      </c>
      <c r="B396" s="52" t="s">
        <v>120</v>
      </c>
      <c r="D396" s="52" t="s">
        <v>6347</v>
      </c>
      <c r="E396" s="52" t="s">
        <v>6348</v>
      </c>
      <c r="F396" s="52" t="s">
        <v>1387</v>
      </c>
      <c r="G396" s="52" t="s">
        <v>6349</v>
      </c>
      <c r="I396" s="52" t="s">
        <v>6350</v>
      </c>
      <c r="J396" s="52" t="s">
        <v>6351</v>
      </c>
      <c r="R396" s="52" t="s">
        <v>126</v>
      </c>
      <c r="S396" s="51">
        <v>44593</v>
      </c>
      <c r="T396" s="52">
        <v>46783</v>
      </c>
      <c r="U396" s="52" t="s">
        <v>6352</v>
      </c>
      <c r="V396" s="52" t="s">
        <v>6353</v>
      </c>
      <c r="W396" s="52" t="s">
        <v>1387</v>
      </c>
      <c r="X396" s="52" t="s">
        <v>6354</v>
      </c>
      <c r="Z396" s="52" t="s">
        <v>6350</v>
      </c>
      <c r="AA396" s="52" t="s">
        <v>6355</v>
      </c>
    </row>
    <row r="397" spans="1:27" s="52" customFormat="1">
      <c r="A397" s="50">
        <v>2610982742</v>
      </c>
      <c r="B397" s="52" t="s">
        <v>120</v>
      </c>
      <c r="D397" s="52" t="s">
        <v>6356</v>
      </c>
      <c r="E397" s="52" t="s">
        <v>6357</v>
      </c>
      <c r="F397" s="52" t="s">
        <v>1387</v>
      </c>
      <c r="G397" s="52" t="s">
        <v>6358</v>
      </c>
      <c r="I397" s="52" t="s">
        <v>6359</v>
      </c>
      <c r="J397" s="52" t="s">
        <v>6360</v>
      </c>
      <c r="R397" s="52" t="s">
        <v>126</v>
      </c>
      <c r="S397" s="51">
        <v>44607</v>
      </c>
      <c r="T397" s="51">
        <v>46797</v>
      </c>
      <c r="U397" s="52" t="s">
        <v>6361</v>
      </c>
      <c r="V397" s="52" t="s">
        <v>6362</v>
      </c>
      <c r="W397" s="52" t="s">
        <v>6363</v>
      </c>
      <c r="X397" s="52" t="s">
        <v>6364</v>
      </c>
      <c r="Z397" s="52" t="s">
        <v>6365</v>
      </c>
      <c r="AA397" s="52" t="s">
        <v>6366</v>
      </c>
    </row>
    <row r="398" spans="1:27" s="52" customFormat="1">
      <c r="A398" s="50">
        <v>2610982759</v>
      </c>
      <c r="B398" s="52" t="s">
        <v>120</v>
      </c>
      <c r="D398" s="52" t="s">
        <v>6367</v>
      </c>
      <c r="E398" s="52" t="s">
        <v>4404</v>
      </c>
      <c r="F398" s="52" t="s">
        <v>1387</v>
      </c>
      <c r="G398" s="52" t="s">
        <v>6368</v>
      </c>
      <c r="H398" s="52" t="s">
        <v>6369</v>
      </c>
      <c r="I398" s="52" t="s">
        <v>6370</v>
      </c>
      <c r="J398" s="52" t="s">
        <v>6371</v>
      </c>
      <c r="R398" s="52" t="s">
        <v>126</v>
      </c>
      <c r="S398" s="51">
        <v>44612</v>
      </c>
      <c r="T398" s="51">
        <v>46802</v>
      </c>
      <c r="U398" s="52" t="s">
        <v>6372</v>
      </c>
      <c r="V398" s="52" t="s">
        <v>6373</v>
      </c>
      <c r="W398" s="52" t="s">
        <v>6374</v>
      </c>
      <c r="X398" s="52" t="s">
        <v>6375</v>
      </c>
      <c r="Y398" s="52" t="s">
        <v>6376</v>
      </c>
      <c r="Z398" s="52" t="s">
        <v>6377</v>
      </c>
      <c r="AA398" s="52" t="s">
        <v>6378</v>
      </c>
    </row>
    <row r="399" spans="1:27" s="52" customFormat="1">
      <c r="A399" s="50">
        <v>2610982775</v>
      </c>
      <c r="B399" s="52" t="s">
        <v>120</v>
      </c>
      <c r="D399" s="52" t="s">
        <v>6379</v>
      </c>
      <c r="E399" s="52" t="s">
        <v>6380</v>
      </c>
      <c r="F399" s="52" t="s">
        <v>1387</v>
      </c>
      <c r="G399" s="52" t="s">
        <v>6381</v>
      </c>
      <c r="I399" s="52" t="s">
        <v>6382</v>
      </c>
      <c r="J399" s="52" t="s">
        <v>6383</v>
      </c>
      <c r="R399" s="52" t="s">
        <v>126</v>
      </c>
      <c r="S399" s="51">
        <v>44630</v>
      </c>
      <c r="T399" s="51">
        <v>46821</v>
      </c>
      <c r="U399" s="52" t="s">
        <v>6384</v>
      </c>
      <c r="V399" s="52" t="s">
        <v>1669</v>
      </c>
      <c r="W399" s="52" t="s">
        <v>942</v>
      </c>
      <c r="X399" s="52" t="s">
        <v>6385</v>
      </c>
      <c r="Y399" s="52" t="s">
        <v>6386</v>
      </c>
      <c r="Z399" s="52" t="s">
        <v>6382</v>
      </c>
      <c r="AA399" s="52" t="s">
        <v>6387</v>
      </c>
    </row>
    <row r="400" spans="1:27" s="52" customFormat="1">
      <c r="A400" s="50">
        <v>2610982783</v>
      </c>
      <c r="B400" s="52" t="s">
        <v>120</v>
      </c>
      <c r="D400" s="52" t="s">
        <v>6388</v>
      </c>
      <c r="E400" s="52" t="s">
        <v>4344</v>
      </c>
      <c r="F400" s="52" t="s">
        <v>1387</v>
      </c>
      <c r="G400" s="52" t="s">
        <v>6389</v>
      </c>
      <c r="H400" s="52" t="s">
        <v>6390</v>
      </c>
      <c r="I400" s="52" t="s">
        <v>6391</v>
      </c>
      <c r="J400" s="52" t="s">
        <v>6392</v>
      </c>
      <c r="R400" s="52" t="s">
        <v>126</v>
      </c>
      <c r="S400" s="51">
        <v>44652</v>
      </c>
      <c r="T400" s="51">
        <v>46843</v>
      </c>
      <c r="U400" s="52" t="s">
        <v>6393</v>
      </c>
      <c r="V400" s="52" t="s">
        <v>4430</v>
      </c>
      <c r="W400" s="52" t="s">
        <v>1698</v>
      </c>
      <c r="X400" s="52" t="s">
        <v>6394</v>
      </c>
      <c r="Z400" s="52" t="s">
        <v>6395</v>
      </c>
      <c r="AA400" s="52" t="s">
        <v>6396</v>
      </c>
    </row>
    <row r="401" spans="1:27" s="52" customFormat="1">
      <c r="A401" s="50">
        <v>2610982825</v>
      </c>
      <c r="B401" s="52" t="s">
        <v>120</v>
      </c>
      <c r="D401" s="52" t="s">
        <v>6397</v>
      </c>
      <c r="E401" s="52" t="s">
        <v>6398</v>
      </c>
      <c r="F401" s="52" t="s">
        <v>1387</v>
      </c>
      <c r="G401" s="52" t="s">
        <v>6399</v>
      </c>
      <c r="I401" s="52" t="s">
        <v>6400</v>
      </c>
      <c r="J401" s="52" t="s">
        <v>6401</v>
      </c>
      <c r="R401" s="52" t="s">
        <v>126</v>
      </c>
      <c r="S401" s="51">
        <v>44682</v>
      </c>
      <c r="T401" s="51">
        <v>46873</v>
      </c>
      <c r="U401" s="52" t="s">
        <v>6402</v>
      </c>
      <c r="V401" s="52" t="s">
        <v>3539</v>
      </c>
      <c r="W401" s="52" t="s">
        <v>123</v>
      </c>
      <c r="X401" s="52" t="s">
        <v>5854</v>
      </c>
      <c r="Y401" s="52" t="s">
        <v>6403</v>
      </c>
      <c r="Z401" s="52" t="s">
        <v>6400</v>
      </c>
      <c r="AA401" s="52" t="s">
        <v>6404</v>
      </c>
    </row>
    <row r="402" spans="1:27" s="52" customFormat="1">
      <c r="A402" s="50">
        <v>2610982858</v>
      </c>
      <c r="B402" s="52" t="s">
        <v>120</v>
      </c>
      <c r="D402" s="52" t="s">
        <v>6405</v>
      </c>
      <c r="E402" s="52" t="s">
        <v>4131</v>
      </c>
      <c r="F402" s="52" t="s">
        <v>1387</v>
      </c>
      <c r="G402" s="52" t="s">
        <v>6406</v>
      </c>
      <c r="H402" s="52" t="s">
        <v>6407</v>
      </c>
      <c r="I402" s="52" t="s">
        <v>6408</v>
      </c>
      <c r="J402" s="52" t="s">
        <v>6409</v>
      </c>
      <c r="R402" s="52" t="s">
        <v>126</v>
      </c>
      <c r="S402" s="51">
        <v>44743</v>
      </c>
      <c r="T402" s="51">
        <v>46934</v>
      </c>
      <c r="U402" s="52" t="s">
        <v>6410</v>
      </c>
      <c r="V402" s="52" t="s">
        <v>4131</v>
      </c>
      <c r="W402" s="52" t="s">
        <v>1387</v>
      </c>
      <c r="X402" s="52" t="s">
        <v>6411</v>
      </c>
      <c r="Y402" s="52" t="s">
        <v>6412</v>
      </c>
      <c r="Z402" s="52" t="s">
        <v>6413</v>
      </c>
      <c r="AA402" s="52" t="s">
        <v>1826</v>
      </c>
    </row>
    <row r="403" spans="1:27" s="52" customFormat="1">
      <c r="A403" s="50">
        <v>2610982890</v>
      </c>
      <c r="B403" s="52" t="s">
        <v>120</v>
      </c>
      <c r="D403" s="52" t="s">
        <v>6414</v>
      </c>
      <c r="E403" s="52" t="s">
        <v>4167</v>
      </c>
      <c r="F403" s="52" t="s">
        <v>1387</v>
      </c>
      <c r="G403" s="52" t="s">
        <v>6415</v>
      </c>
      <c r="H403" s="52" t="s">
        <v>6416</v>
      </c>
      <c r="I403" s="52" t="s">
        <v>6417</v>
      </c>
      <c r="J403" s="52" t="s">
        <v>6418</v>
      </c>
      <c r="R403" s="52" t="s">
        <v>126</v>
      </c>
      <c r="S403" s="51">
        <v>44775</v>
      </c>
      <c r="T403" s="51">
        <v>46966</v>
      </c>
      <c r="U403" s="52" t="s">
        <v>6419</v>
      </c>
      <c r="V403" s="52" t="s">
        <v>6420</v>
      </c>
      <c r="W403" s="52" t="s">
        <v>1387</v>
      </c>
      <c r="X403" s="52" t="s">
        <v>6421</v>
      </c>
      <c r="Y403" s="52" t="s">
        <v>6422</v>
      </c>
      <c r="Z403" s="52" t="s">
        <v>6417</v>
      </c>
      <c r="AA403" s="52" t="s">
        <v>6423</v>
      </c>
    </row>
    <row r="404" spans="1:27" s="52" customFormat="1">
      <c r="A404" s="50">
        <v>2610982908</v>
      </c>
      <c r="B404" s="52" t="s">
        <v>120</v>
      </c>
      <c r="D404" s="52" t="s">
        <v>4022</v>
      </c>
      <c r="E404" s="52" t="s">
        <v>4023</v>
      </c>
      <c r="F404" s="52" t="s">
        <v>1387</v>
      </c>
      <c r="G404" s="52" t="s">
        <v>4024</v>
      </c>
      <c r="I404" s="52" t="s">
        <v>4025</v>
      </c>
      <c r="J404" s="52" t="s">
        <v>4026</v>
      </c>
      <c r="R404" s="52" t="s">
        <v>126</v>
      </c>
      <c r="S404" s="51">
        <v>44805</v>
      </c>
      <c r="T404" s="51">
        <v>46996</v>
      </c>
      <c r="U404" s="52" t="s">
        <v>4538</v>
      </c>
      <c r="V404" s="52" t="s">
        <v>4027</v>
      </c>
      <c r="W404" s="52" t="s">
        <v>1387</v>
      </c>
      <c r="X404" s="52" t="s">
        <v>4539</v>
      </c>
      <c r="Y404" s="52" t="s">
        <v>4540</v>
      </c>
      <c r="Z404" s="52" t="s">
        <v>4025</v>
      </c>
      <c r="AA404" s="52" t="s">
        <v>4541</v>
      </c>
    </row>
    <row r="405" spans="1:27" s="52" customFormat="1">
      <c r="A405" s="50">
        <v>2610982916</v>
      </c>
      <c r="B405" s="52" t="s">
        <v>120</v>
      </c>
      <c r="D405" s="52" t="s">
        <v>6424</v>
      </c>
      <c r="E405" s="52" t="s">
        <v>6425</v>
      </c>
      <c r="F405" s="52" t="s">
        <v>1387</v>
      </c>
      <c r="G405" s="52" t="s">
        <v>6426</v>
      </c>
      <c r="H405" s="52" t="s">
        <v>6427</v>
      </c>
      <c r="I405" s="52" t="s">
        <v>6428</v>
      </c>
      <c r="J405" s="52" t="s">
        <v>6429</v>
      </c>
      <c r="R405" s="52" t="s">
        <v>126</v>
      </c>
      <c r="S405" s="51">
        <v>44866</v>
      </c>
      <c r="T405" s="51">
        <v>47057</v>
      </c>
      <c r="U405" s="52" t="s">
        <v>6430</v>
      </c>
      <c r="V405" s="52" t="s">
        <v>6431</v>
      </c>
      <c r="W405" s="52" t="s">
        <v>1387</v>
      </c>
      <c r="X405" s="52" t="s">
        <v>6432</v>
      </c>
      <c r="Z405" s="52" t="s">
        <v>6428</v>
      </c>
      <c r="AA405" s="52" t="s">
        <v>6433</v>
      </c>
    </row>
    <row r="406" spans="1:27" s="52" customFormat="1">
      <c r="A406" s="50">
        <v>2610982932</v>
      </c>
      <c r="B406" s="52" t="s">
        <v>120</v>
      </c>
      <c r="D406" s="52" t="s">
        <v>6434</v>
      </c>
      <c r="E406" s="52" t="s">
        <v>3959</v>
      </c>
      <c r="F406" s="52" t="s">
        <v>1387</v>
      </c>
      <c r="G406" s="52" t="s">
        <v>6435</v>
      </c>
      <c r="H406" s="52" t="s">
        <v>6436</v>
      </c>
      <c r="I406" s="52" t="s">
        <v>6437</v>
      </c>
      <c r="J406" s="52" t="s">
        <v>6438</v>
      </c>
      <c r="R406" s="52" t="s">
        <v>126</v>
      </c>
      <c r="S406" s="51">
        <v>44927</v>
      </c>
      <c r="T406" s="52">
        <v>47118</v>
      </c>
      <c r="U406" s="52" t="s">
        <v>6439</v>
      </c>
      <c r="V406" s="52" t="s">
        <v>3959</v>
      </c>
      <c r="W406" s="52" t="s">
        <v>1387</v>
      </c>
      <c r="X406" s="52" t="s">
        <v>6440</v>
      </c>
      <c r="Z406" s="52" t="s">
        <v>6437</v>
      </c>
      <c r="AA406" s="52" t="s">
        <v>6441</v>
      </c>
    </row>
    <row r="407" spans="1:27" s="52" customFormat="1">
      <c r="A407" s="50">
        <v>2610982940</v>
      </c>
      <c r="B407" s="52" t="s">
        <v>120</v>
      </c>
      <c r="D407" s="52" t="s">
        <v>6442</v>
      </c>
      <c r="E407" s="52" t="s">
        <v>3959</v>
      </c>
      <c r="F407" s="52" t="s">
        <v>1387</v>
      </c>
      <c r="G407" s="52" t="s">
        <v>6443</v>
      </c>
      <c r="H407" s="52" t="s">
        <v>6444</v>
      </c>
      <c r="I407" s="52" t="s">
        <v>6445</v>
      </c>
      <c r="J407" s="52" t="s">
        <v>6446</v>
      </c>
      <c r="R407" s="52" t="s">
        <v>126</v>
      </c>
      <c r="S407" s="51">
        <v>44932</v>
      </c>
      <c r="T407" s="51">
        <v>47123</v>
      </c>
      <c r="U407" s="52" t="s">
        <v>6447</v>
      </c>
      <c r="V407" s="52" t="s">
        <v>5469</v>
      </c>
      <c r="W407" s="52" t="s">
        <v>870</v>
      </c>
      <c r="X407" s="52" t="s">
        <v>6448</v>
      </c>
      <c r="Z407" s="52" t="s">
        <v>6449</v>
      </c>
      <c r="AA407" s="52" t="s">
        <v>6450</v>
      </c>
    </row>
    <row r="408" spans="1:27" s="52" customFormat="1">
      <c r="A408" s="50">
        <v>2610982957</v>
      </c>
      <c r="B408" s="52" t="s">
        <v>120</v>
      </c>
      <c r="D408" s="52" t="s">
        <v>6451</v>
      </c>
      <c r="E408" s="52" t="s">
        <v>6452</v>
      </c>
      <c r="F408" s="52" t="s">
        <v>1387</v>
      </c>
      <c r="G408" s="52" t="s">
        <v>6453</v>
      </c>
      <c r="I408" s="52" t="s">
        <v>6454</v>
      </c>
      <c r="J408" s="52" t="s">
        <v>6455</v>
      </c>
      <c r="R408" s="52" t="s">
        <v>126</v>
      </c>
      <c r="S408" s="51">
        <v>44958</v>
      </c>
      <c r="T408" s="51">
        <v>47149</v>
      </c>
      <c r="U408" s="52" t="s">
        <v>6456</v>
      </c>
      <c r="V408" s="52" t="s">
        <v>6452</v>
      </c>
      <c r="W408" s="52" t="s">
        <v>1387</v>
      </c>
      <c r="X408" s="52" t="s">
        <v>6457</v>
      </c>
      <c r="Z408" s="52" t="s">
        <v>6454</v>
      </c>
      <c r="AA408" s="52" t="s">
        <v>6458</v>
      </c>
    </row>
    <row r="409" spans="1:27" s="52" customFormat="1">
      <c r="A409" s="50">
        <v>2610982973</v>
      </c>
      <c r="B409" s="52" t="s">
        <v>120</v>
      </c>
      <c r="D409" s="52" t="s">
        <v>6459</v>
      </c>
      <c r="E409" s="52" t="s">
        <v>4068</v>
      </c>
      <c r="F409" s="52" t="s">
        <v>1387</v>
      </c>
      <c r="G409" s="52" t="s">
        <v>6460</v>
      </c>
      <c r="H409" s="52" t="s">
        <v>6461</v>
      </c>
      <c r="I409" s="52" t="s">
        <v>6462</v>
      </c>
      <c r="J409" s="52" t="s">
        <v>6462</v>
      </c>
      <c r="R409" s="52" t="s">
        <v>126</v>
      </c>
      <c r="S409" s="51">
        <v>45078</v>
      </c>
      <c r="T409" s="51">
        <v>47269</v>
      </c>
      <c r="U409" s="52" t="s">
        <v>6463</v>
      </c>
      <c r="V409" s="52" t="s">
        <v>4197</v>
      </c>
      <c r="W409" s="52" t="s">
        <v>1387</v>
      </c>
      <c r="X409" s="52" t="s">
        <v>6464</v>
      </c>
      <c r="Y409" s="52" t="s">
        <v>6465</v>
      </c>
      <c r="Z409" s="52" t="s">
        <v>6462</v>
      </c>
      <c r="AA409" s="52" t="s">
        <v>6466</v>
      </c>
    </row>
    <row r="410" spans="1:27" s="52" customFormat="1">
      <c r="A410" s="50">
        <v>2610982981</v>
      </c>
      <c r="B410" s="52" t="s">
        <v>120</v>
      </c>
      <c r="D410" s="52" t="s">
        <v>6467</v>
      </c>
      <c r="E410" s="52" t="s">
        <v>2171</v>
      </c>
      <c r="F410" s="52" t="s">
        <v>1387</v>
      </c>
      <c r="G410" s="52" t="s">
        <v>6468</v>
      </c>
      <c r="I410" s="52" t="s">
        <v>6469</v>
      </c>
      <c r="J410" s="52" t="s">
        <v>6470</v>
      </c>
      <c r="R410" s="52" t="s">
        <v>126</v>
      </c>
      <c r="S410" s="51">
        <v>45078</v>
      </c>
      <c r="T410" s="51">
        <v>47269</v>
      </c>
      <c r="U410" s="52" t="s">
        <v>1870</v>
      </c>
      <c r="V410" s="52" t="s">
        <v>1871</v>
      </c>
      <c r="W410" s="52" t="s">
        <v>1241</v>
      </c>
      <c r="X410" s="52" t="s">
        <v>1872</v>
      </c>
      <c r="Z410" s="52" t="s">
        <v>1873</v>
      </c>
      <c r="AA410" s="52" t="s">
        <v>1874</v>
      </c>
    </row>
    <row r="411" spans="1:27" s="52" customFormat="1">
      <c r="A411" s="50">
        <v>2610983005</v>
      </c>
      <c r="B411" s="52" t="s">
        <v>120</v>
      </c>
      <c r="D411" s="52" t="s">
        <v>6471</v>
      </c>
      <c r="E411" s="52" t="s">
        <v>4581</v>
      </c>
      <c r="F411" s="52" t="s">
        <v>1387</v>
      </c>
      <c r="G411" s="52" t="s">
        <v>6472</v>
      </c>
      <c r="I411" s="52" t="s">
        <v>6473</v>
      </c>
      <c r="J411" s="52" t="s">
        <v>6474</v>
      </c>
      <c r="R411" s="52" t="s">
        <v>126</v>
      </c>
      <c r="S411" s="51">
        <v>45093</v>
      </c>
      <c r="T411" s="51">
        <v>47284</v>
      </c>
      <c r="U411" s="52" t="s">
        <v>386</v>
      </c>
      <c r="V411" s="52" t="s">
        <v>381</v>
      </c>
      <c r="W411" s="52" t="s">
        <v>123</v>
      </c>
      <c r="X411" s="52" t="s">
        <v>387</v>
      </c>
      <c r="Z411" s="52" t="s">
        <v>384</v>
      </c>
      <c r="AA411" s="52" t="s">
        <v>252</v>
      </c>
    </row>
    <row r="412" spans="1:27" s="52" customFormat="1">
      <c r="A412" s="50">
        <v>2610983013</v>
      </c>
      <c r="B412" s="52" t="s">
        <v>120</v>
      </c>
      <c r="D412" s="52" t="s">
        <v>6475</v>
      </c>
      <c r="E412" s="52" t="s">
        <v>6476</v>
      </c>
      <c r="F412" s="52" t="s">
        <v>1387</v>
      </c>
      <c r="G412" s="52" t="s">
        <v>6477</v>
      </c>
      <c r="I412" s="52" t="s">
        <v>6478</v>
      </c>
      <c r="J412" s="52" t="s">
        <v>6479</v>
      </c>
      <c r="R412" s="52" t="s">
        <v>126</v>
      </c>
      <c r="S412" s="51">
        <v>45139</v>
      </c>
      <c r="T412" s="51">
        <v>47330</v>
      </c>
      <c r="U412" s="52" t="s">
        <v>6480</v>
      </c>
      <c r="V412" s="52" t="s">
        <v>4361</v>
      </c>
      <c r="W412" s="52" t="s">
        <v>1387</v>
      </c>
      <c r="X412" s="52" t="s">
        <v>6481</v>
      </c>
      <c r="Z412" s="52" t="s">
        <v>6478</v>
      </c>
      <c r="AA412" s="52" t="s">
        <v>6482</v>
      </c>
    </row>
    <row r="413" spans="1:27" s="52" customFormat="1">
      <c r="A413" s="50">
        <v>2614000095</v>
      </c>
      <c r="B413" s="52" t="s">
        <v>120</v>
      </c>
      <c r="D413" s="52" t="s">
        <v>2439</v>
      </c>
      <c r="E413" s="52" t="s">
        <v>2440</v>
      </c>
      <c r="F413" s="52" t="s">
        <v>404</v>
      </c>
      <c r="G413" s="52" t="s">
        <v>2441</v>
      </c>
      <c r="H413" s="52" t="s">
        <v>2442</v>
      </c>
      <c r="I413" s="52" t="s">
        <v>2443</v>
      </c>
      <c r="J413" s="52" t="s">
        <v>2444</v>
      </c>
      <c r="R413" s="52" t="s">
        <v>126</v>
      </c>
      <c r="S413" s="51">
        <v>38991</v>
      </c>
      <c r="T413" s="51">
        <v>45565</v>
      </c>
      <c r="U413" s="52" t="s">
        <v>575</v>
      </c>
      <c r="V413" s="52" t="s">
        <v>576</v>
      </c>
      <c r="W413" s="52" t="s">
        <v>376</v>
      </c>
      <c r="X413" s="52" t="s">
        <v>577</v>
      </c>
      <c r="Y413" s="52" t="s">
        <v>578</v>
      </c>
      <c r="Z413" s="52" t="s">
        <v>579</v>
      </c>
      <c r="AA413" s="52" t="s">
        <v>580</v>
      </c>
    </row>
    <row r="414" spans="1:27" s="52" customFormat="1">
      <c r="A414" s="50">
        <v>2614000145</v>
      </c>
      <c r="B414" s="52" t="s">
        <v>120</v>
      </c>
      <c r="D414" s="52" t="s">
        <v>2445</v>
      </c>
      <c r="E414" s="52" t="s">
        <v>2446</v>
      </c>
      <c r="F414" s="52" t="s">
        <v>404</v>
      </c>
      <c r="G414" s="52" t="s">
        <v>2447</v>
      </c>
      <c r="H414" s="52" t="s">
        <v>2448</v>
      </c>
      <c r="I414" s="52" t="s">
        <v>2449</v>
      </c>
      <c r="J414" s="52" t="s">
        <v>2450</v>
      </c>
      <c r="R414" s="52" t="s">
        <v>126</v>
      </c>
      <c r="S414" s="51">
        <v>38991</v>
      </c>
      <c r="T414" s="51">
        <v>45565</v>
      </c>
      <c r="U414" s="52" t="s">
        <v>2156</v>
      </c>
      <c r="V414" s="52" t="s">
        <v>2152</v>
      </c>
      <c r="W414" s="52" t="s">
        <v>1403</v>
      </c>
      <c r="X414" s="52" t="s">
        <v>2153</v>
      </c>
      <c r="Z414" s="52" t="s">
        <v>2154</v>
      </c>
      <c r="AA414" s="52" t="s">
        <v>2157</v>
      </c>
    </row>
    <row r="415" spans="1:27" s="52" customFormat="1">
      <c r="A415" s="50">
        <v>2614000210</v>
      </c>
      <c r="B415" s="52" t="s">
        <v>120</v>
      </c>
      <c r="D415" s="52" t="s">
        <v>2451</v>
      </c>
      <c r="E415" s="52" t="s">
        <v>2452</v>
      </c>
      <c r="F415" s="52" t="s">
        <v>404</v>
      </c>
      <c r="G415" s="52" t="s">
        <v>2453</v>
      </c>
      <c r="I415" s="52" t="s">
        <v>2454</v>
      </c>
      <c r="J415" s="52" t="s">
        <v>2455</v>
      </c>
      <c r="R415" s="52" t="s">
        <v>126</v>
      </c>
      <c r="S415" s="51">
        <v>38991</v>
      </c>
      <c r="T415" s="51">
        <v>45504</v>
      </c>
      <c r="U415" s="52" t="s">
        <v>2456</v>
      </c>
      <c r="V415" s="52" t="s">
        <v>2457</v>
      </c>
      <c r="W415" s="52" t="s">
        <v>404</v>
      </c>
      <c r="X415" s="52" t="s">
        <v>2760</v>
      </c>
      <c r="Z415" s="52" t="s">
        <v>2712</v>
      </c>
      <c r="AA415" s="52" t="s">
        <v>6483</v>
      </c>
    </row>
    <row r="416" spans="1:27" s="52" customFormat="1">
      <c r="A416" s="50">
        <v>2614000228</v>
      </c>
      <c r="B416" s="52" t="s">
        <v>120</v>
      </c>
      <c r="D416" s="52" t="s">
        <v>2460</v>
      </c>
      <c r="E416" s="52" t="s">
        <v>2461</v>
      </c>
      <c r="F416" s="52" t="s">
        <v>404</v>
      </c>
      <c r="G416" s="52" t="s">
        <v>2462</v>
      </c>
      <c r="I416" s="52" t="s">
        <v>2463</v>
      </c>
      <c r="J416" s="52" t="s">
        <v>2464</v>
      </c>
      <c r="R416" s="52" t="s">
        <v>126</v>
      </c>
      <c r="S416" s="51">
        <v>38991</v>
      </c>
      <c r="T416" s="51">
        <v>45565</v>
      </c>
      <c r="U416" s="52" t="s">
        <v>2465</v>
      </c>
      <c r="V416" s="52" t="s">
        <v>2466</v>
      </c>
      <c r="W416" s="52" t="s">
        <v>2467</v>
      </c>
      <c r="X416" s="52" t="s">
        <v>2468</v>
      </c>
      <c r="Z416" s="52" t="s">
        <v>2469</v>
      </c>
      <c r="AA416" s="52" t="s">
        <v>2470</v>
      </c>
    </row>
    <row r="417" spans="1:27" s="52" customFormat="1">
      <c r="A417" s="50">
        <v>2614000236</v>
      </c>
      <c r="B417" s="52" t="s">
        <v>120</v>
      </c>
      <c r="D417" s="52" t="s">
        <v>2471</v>
      </c>
      <c r="E417" s="52" t="s">
        <v>2472</v>
      </c>
      <c r="F417" s="52" t="s">
        <v>404</v>
      </c>
      <c r="G417" s="52" t="s">
        <v>2473</v>
      </c>
      <c r="I417" s="52" t="s">
        <v>2474</v>
      </c>
      <c r="J417" s="52" t="s">
        <v>2475</v>
      </c>
      <c r="R417" s="52" t="s">
        <v>126</v>
      </c>
      <c r="S417" s="51">
        <v>38991</v>
      </c>
      <c r="T417" s="51">
        <v>45565</v>
      </c>
      <c r="U417" s="52" t="s">
        <v>2476</v>
      </c>
      <c r="V417" s="52" t="s">
        <v>2472</v>
      </c>
      <c r="W417" s="52" t="s">
        <v>404</v>
      </c>
      <c r="X417" s="52" t="s">
        <v>2477</v>
      </c>
      <c r="Z417" s="52" t="s">
        <v>2478</v>
      </c>
      <c r="AA417" s="52" t="s">
        <v>2479</v>
      </c>
    </row>
    <row r="418" spans="1:27" s="52" customFormat="1">
      <c r="A418" s="50">
        <v>2614000285</v>
      </c>
      <c r="B418" s="52" t="s">
        <v>120</v>
      </c>
      <c r="D418" s="52" t="s">
        <v>2480</v>
      </c>
      <c r="E418" s="52" t="s">
        <v>2481</v>
      </c>
      <c r="F418" s="52" t="s">
        <v>404</v>
      </c>
      <c r="G418" s="52" t="s">
        <v>2482</v>
      </c>
      <c r="H418" s="52" t="s">
        <v>2483</v>
      </c>
      <c r="I418" s="52" t="s">
        <v>2484</v>
      </c>
      <c r="J418" s="52" t="s">
        <v>2485</v>
      </c>
      <c r="R418" s="52" t="s">
        <v>126</v>
      </c>
      <c r="S418" s="51">
        <v>39528</v>
      </c>
      <c r="T418" s="51">
        <v>46101</v>
      </c>
      <c r="U418" s="52" t="s">
        <v>2486</v>
      </c>
      <c r="V418" s="52" t="s">
        <v>2481</v>
      </c>
      <c r="W418" s="52" t="s">
        <v>404</v>
      </c>
      <c r="X418" s="52" t="s">
        <v>2482</v>
      </c>
      <c r="Y418" s="52" t="s">
        <v>2483</v>
      </c>
      <c r="Z418" s="52" t="s">
        <v>2484</v>
      </c>
      <c r="AA418" s="52" t="s">
        <v>2487</v>
      </c>
    </row>
    <row r="419" spans="1:27" s="52" customFormat="1">
      <c r="A419" s="50">
        <v>2614000319</v>
      </c>
      <c r="B419" s="52" t="s">
        <v>120</v>
      </c>
      <c r="D419" s="52" t="s">
        <v>2488</v>
      </c>
      <c r="E419" s="52" t="s">
        <v>2489</v>
      </c>
      <c r="F419" s="52" t="s">
        <v>404</v>
      </c>
      <c r="G419" s="52" t="s">
        <v>2490</v>
      </c>
      <c r="H419" s="52" t="s">
        <v>2491</v>
      </c>
      <c r="I419" s="52" t="s">
        <v>2492</v>
      </c>
      <c r="J419" s="52" t="s">
        <v>2493</v>
      </c>
      <c r="R419" s="52" t="s">
        <v>126</v>
      </c>
      <c r="S419" s="51">
        <v>39762</v>
      </c>
      <c r="T419" s="51">
        <v>46335</v>
      </c>
      <c r="U419" s="52" t="s">
        <v>149</v>
      </c>
      <c r="V419" s="52" t="s">
        <v>5338</v>
      </c>
      <c r="W419" s="52" t="s">
        <v>150</v>
      </c>
      <c r="X419" s="52" t="s">
        <v>5339</v>
      </c>
      <c r="Z419" s="52" t="s">
        <v>151</v>
      </c>
      <c r="AA419" s="52" t="s">
        <v>152</v>
      </c>
    </row>
    <row r="420" spans="1:27" s="52" customFormat="1">
      <c r="A420" s="50">
        <v>2614000343</v>
      </c>
      <c r="B420" s="52" t="s">
        <v>120</v>
      </c>
      <c r="D420" s="52" t="s">
        <v>5076</v>
      </c>
      <c r="E420" s="52" t="s">
        <v>4899</v>
      </c>
      <c r="F420" s="52" t="s">
        <v>322</v>
      </c>
      <c r="G420" s="52" t="s">
        <v>5077</v>
      </c>
      <c r="H420" s="52" t="s">
        <v>5078</v>
      </c>
      <c r="I420" s="52" t="s">
        <v>5079</v>
      </c>
      <c r="J420" s="52" t="s">
        <v>5080</v>
      </c>
      <c r="R420" s="52" t="s">
        <v>126</v>
      </c>
      <c r="S420" s="51">
        <v>40060</v>
      </c>
      <c r="T420" s="51">
        <v>46633</v>
      </c>
      <c r="U420" s="52" t="s">
        <v>5081</v>
      </c>
      <c r="V420" s="52" t="s">
        <v>4899</v>
      </c>
      <c r="W420" s="52" t="s">
        <v>322</v>
      </c>
      <c r="X420" s="52" t="s">
        <v>5077</v>
      </c>
      <c r="Y420" s="52" t="s">
        <v>5078</v>
      </c>
      <c r="Z420" s="52" t="s">
        <v>5079</v>
      </c>
      <c r="AA420" s="52" t="s">
        <v>5082</v>
      </c>
    </row>
    <row r="421" spans="1:27" s="52" customFormat="1">
      <c r="A421" s="50">
        <v>2614000350</v>
      </c>
      <c r="B421" s="52" t="s">
        <v>120</v>
      </c>
      <c r="D421" s="52" t="s">
        <v>2494</v>
      </c>
      <c r="E421" s="52" t="s">
        <v>2495</v>
      </c>
      <c r="F421" s="52" t="s">
        <v>404</v>
      </c>
      <c r="G421" s="52" t="s">
        <v>2496</v>
      </c>
      <c r="H421" s="52" t="s">
        <v>2497</v>
      </c>
      <c r="I421" s="52" t="s">
        <v>2498</v>
      </c>
      <c r="J421" s="52" t="s">
        <v>2499</v>
      </c>
      <c r="R421" s="52" t="s">
        <v>126</v>
      </c>
      <c r="S421" s="51">
        <v>40087</v>
      </c>
      <c r="T421" s="51">
        <v>46660</v>
      </c>
      <c r="U421" s="52" t="s">
        <v>149</v>
      </c>
      <c r="V421" s="52" t="s">
        <v>5338</v>
      </c>
      <c r="W421" s="52" t="s">
        <v>150</v>
      </c>
      <c r="X421" s="52" t="s">
        <v>5339</v>
      </c>
      <c r="Z421" s="52" t="s">
        <v>151</v>
      </c>
      <c r="AA421" s="52" t="s">
        <v>152</v>
      </c>
    </row>
    <row r="422" spans="1:27" s="52" customFormat="1">
      <c r="A422" s="50">
        <v>2614000368</v>
      </c>
      <c r="B422" s="52" t="s">
        <v>120</v>
      </c>
      <c r="D422" s="52" t="s">
        <v>2500</v>
      </c>
      <c r="E422" s="52" t="s">
        <v>1012</v>
      </c>
      <c r="F422" s="52" t="s">
        <v>404</v>
      </c>
      <c r="G422" s="52" t="s">
        <v>2501</v>
      </c>
      <c r="I422" s="52" t="s">
        <v>2502</v>
      </c>
      <c r="J422" s="52" t="s">
        <v>2503</v>
      </c>
      <c r="R422" s="52" t="s">
        <v>126</v>
      </c>
      <c r="S422" s="51">
        <v>40101</v>
      </c>
      <c r="T422" s="51">
        <v>46674</v>
      </c>
      <c r="U422" s="52" t="s">
        <v>2504</v>
      </c>
      <c r="V422" s="52" t="s">
        <v>1012</v>
      </c>
      <c r="W422" s="52" t="s">
        <v>404</v>
      </c>
      <c r="X422" s="52" t="s">
        <v>2501</v>
      </c>
      <c r="Z422" s="52" t="s">
        <v>2502</v>
      </c>
      <c r="AA422" s="52" t="s">
        <v>2505</v>
      </c>
    </row>
    <row r="423" spans="1:27" s="52" customFormat="1">
      <c r="A423" s="50">
        <v>2614000418</v>
      </c>
      <c r="B423" s="52" t="s">
        <v>120</v>
      </c>
      <c r="D423" s="52" t="s">
        <v>2506</v>
      </c>
      <c r="E423" s="52" t="s">
        <v>1012</v>
      </c>
      <c r="F423" s="52" t="s">
        <v>404</v>
      </c>
      <c r="G423" s="52" t="s">
        <v>2507</v>
      </c>
      <c r="H423" s="52" t="s">
        <v>2508</v>
      </c>
      <c r="I423" s="52" t="s">
        <v>2509</v>
      </c>
      <c r="J423" s="52" t="s">
        <v>2510</v>
      </c>
      <c r="R423" s="52" t="s">
        <v>126</v>
      </c>
      <c r="S423" s="51">
        <v>40716</v>
      </c>
      <c r="T423" s="51">
        <v>47290</v>
      </c>
      <c r="U423" s="52" t="s">
        <v>2511</v>
      </c>
      <c r="V423" s="52" t="s">
        <v>1012</v>
      </c>
      <c r="W423" s="52" t="s">
        <v>404</v>
      </c>
      <c r="X423" s="52" t="s">
        <v>2507</v>
      </c>
      <c r="Y423" s="52" t="s">
        <v>2508</v>
      </c>
      <c r="Z423" s="52" t="s">
        <v>2509</v>
      </c>
      <c r="AA423" s="52" t="s">
        <v>2512</v>
      </c>
    </row>
    <row r="424" spans="1:27" s="52" customFormat="1">
      <c r="A424" s="50">
        <v>2614000426</v>
      </c>
      <c r="B424" s="52" t="s">
        <v>120</v>
      </c>
      <c r="D424" s="52" t="s">
        <v>2513</v>
      </c>
      <c r="E424" s="52" t="s">
        <v>2514</v>
      </c>
      <c r="F424" s="52" t="s">
        <v>404</v>
      </c>
      <c r="G424" s="52" t="s">
        <v>2515</v>
      </c>
      <c r="H424" s="52" t="s">
        <v>2516</v>
      </c>
      <c r="I424" s="52" t="s">
        <v>2517</v>
      </c>
      <c r="J424" s="52" t="s">
        <v>2518</v>
      </c>
      <c r="R424" s="52" t="s">
        <v>126</v>
      </c>
      <c r="S424" s="51">
        <v>40765</v>
      </c>
      <c r="T424" s="51">
        <v>47339</v>
      </c>
      <c r="U424" s="52" t="s">
        <v>2519</v>
      </c>
      <c r="V424" s="52" t="s">
        <v>2514</v>
      </c>
      <c r="W424" s="52" t="s">
        <v>404</v>
      </c>
      <c r="X424" s="52" t="s">
        <v>2515</v>
      </c>
      <c r="Y424" s="52" t="s">
        <v>2516</v>
      </c>
      <c r="Z424" s="52" t="s">
        <v>2517</v>
      </c>
      <c r="AA424" s="52" t="s">
        <v>2520</v>
      </c>
    </row>
    <row r="425" spans="1:27" s="52" customFormat="1">
      <c r="A425" s="50">
        <v>2614000442</v>
      </c>
      <c r="B425" s="52" t="s">
        <v>120</v>
      </c>
      <c r="D425" s="52" t="s">
        <v>2521</v>
      </c>
      <c r="E425" s="52" t="s">
        <v>2522</v>
      </c>
      <c r="F425" s="52" t="s">
        <v>404</v>
      </c>
      <c r="G425" s="52" t="s">
        <v>2523</v>
      </c>
      <c r="I425" s="52" t="s">
        <v>2524</v>
      </c>
      <c r="J425" s="52" t="s">
        <v>412</v>
      </c>
      <c r="R425" s="52" t="s">
        <v>126</v>
      </c>
      <c r="S425" s="51">
        <v>40819</v>
      </c>
      <c r="T425" s="51">
        <v>45201</v>
      </c>
      <c r="U425" s="52" t="s">
        <v>413</v>
      </c>
      <c r="V425" s="52" t="s">
        <v>414</v>
      </c>
      <c r="W425" s="52" t="s">
        <v>415</v>
      </c>
      <c r="X425" s="52" t="s">
        <v>416</v>
      </c>
      <c r="Z425" s="52" t="s">
        <v>417</v>
      </c>
      <c r="AA425" s="52" t="s">
        <v>418</v>
      </c>
    </row>
    <row r="426" spans="1:27" s="52" customFormat="1">
      <c r="A426" s="50">
        <v>2614000483</v>
      </c>
      <c r="B426" s="52" t="s">
        <v>120</v>
      </c>
      <c r="D426" s="52" t="s">
        <v>500</v>
      </c>
      <c r="E426" s="52" t="s">
        <v>453</v>
      </c>
      <c r="F426" s="52" t="s">
        <v>123</v>
      </c>
      <c r="G426" s="52" t="s">
        <v>501</v>
      </c>
      <c r="I426" s="52" t="s">
        <v>502</v>
      </c>
      <c r="J426" s="52" t="s">
        <v>503</v>
      </c>
      <c r="R426" s="52" t="s">
        <v>126</v>
      </c>
      <c r="S426" s="51">
        <v>40878</v>
      </c>
      <c r="T426" s="51">
        <v>45260</v>
      </c>
      <c r="U426" s="52" t="s">
        <v>504</v>
      </c>
      <c r="V426" s="52" t="s">
        <v>2702</v>
      </c>
      <c r="W426" s="52" t="s">
        <v>520</v>
      </c>
      <c r="X426" s="52" t="s">
        <v>5365</v>
      </c>
      <c r="Y426" s="52" t="s">
        <v>5366</v>
      </c>
      <c r="Z426" s="52" t="s">
        <v>5367</v>
      </c>
      <c r="AA426" s="52" t="s">
        <v>505</v>
      </c>
    </row>
    <row r="427" spans="1:27" s="52" customFormat="1">
      <c r="A427" s="50">
        <v>2614000491</v>
      </c>
      <c r="B427" s="52" t="s">
        <v>120</v>
      </c>
      <c r="D427" s="52" t="s">
        <v>2525</v>
      </c>
      <c r="E427" s="52" t="s">
        <v>2526</v>
      </c>
      <c r="F427" s="52" t="s">
        <v>404</v>
      </c>
      <c r="G427" s="52" t="s">
        <v>2527</v>
      </c>
      <c r="I427" s="52" t="s">
        <v>2528</v>
      </c>
      <c r="J427" s="52" t="s">
        <v>2529</v>
      </c>
      <c r="R427" s="52" t="s">
        <v>126</v>
      </c>
      <c r="S427" s="51">
        <v>41000</v>
      </c>
      <c r="T427" s="51">
        <v>45382</v>
      </c>
      <c r="U427" s="52" t="s">
        <v>2530</v>
      </c>
      <c r="V427" s="52" t="s">
        <v>2526</v>
      </c>
      <c r="W427" s="52" t="s">
        <v>404</v>
      </c>
      <c r="X427" s="52" t="s">
        <v>2531</v>
      </c>
      <c r="Z427" s="52" t="s">
        <v>2532</v>
      </c>
      <c r="AA427" s="52" t="s">
        <v>2533</v>
      </c>
    </row>
    <row r="428" spans="1:27" s="52" customFormat="1">
      <c r="A428" s="50">
        <v>2614081202</v>
      </c>
      <c r="B428" s="52" t="s">
        <v>120</v>
      </c>
      <c r="D428" s="52" t="s">
        <v>2534</v>
      </c>
      <c r="E428" s="52" t="s">
        <v>2535</v>
      </c>
      <c r="F428" s="52" t="s">
        <v>404</v>
      </c>
      <c r="G428" s="52" t="s">
        <v>2536</v>
      </c>
      <c r="I428" s="52" t="s">
        <v>2537</v>
      </c>
      <c r="J428" s="52" t="s">
        <v>2538</v>
      </c>
      <c r="R428" s="52" t="s">
        <v>126</v>
      </c>
      <c r="S428" s="51">
        <v>41183</v>
      </c>
      <c r="T428" s="51">
        <v>45565</v>
      </c>
      <c r="U428" s="52" t="s">
        <v>225</v>
      </c>
      <c r="V428" s="52" t="s">
        <v>5344</v>
      </c>
      <c r="W428" s="52" t="s">
        <v>520</v>
      </c>
      <c r="X428" s="52" t="s">
        <v>5345</v>
      </c>
      <c r="Z428" s="52" t="s">
        <v>5346</v>
      </c>
      <c r="AA428" s="52" t="s">
        <v>5347</v>
      </c>
    </row>
    <row r="429" spans="1:27" s="52" customFormat="1">
      <c r="A429" s="50">
        <v>2614081244</v>
      </c>
      <c r="B429" s="52" t="s">
        <v>120</v>
      </c>
      <c r="D429" s="52" t="s">
        <v>2539</v>
      </c>
      <c r="E429" s="52" t="s">
        <v>403</v>
      </c>
      <c r="F429" s="52" t="s">
        <v>404</v>
      </c>
      <c r="G429" s="52" t="s">
        <v>405</v>
      </c>
      <c r="I429" s="52" t="s">
        <v>2540</v>
      </c>
      <c r="J429" s="52" t="s">
        <v>2541</v>
      </c>
      <c r="R429" s="52" t="s">
        <v>126</v>
      </c>
      <c r="S429" s="51">
        <v>41395</v>
      </c>
      <c r="T429" s="51">
        <v>45777</v>
      </c>
      <c r="U429" s="52" t="s">
        <v>402</v>
      </c>
      <c r="V429" s="52" t="s">
        <v>403</v>
      </c>
      <c r="W429" s="52" t="s">
        <v>404</v>
      </c>
      <c r="X429" s="52" t="s">
        <v>405</v>
      </c>
      <c r="Z429" s="52" t="s">
        <v>2542</v>
      </c>
      <c r="AA429" s="52" t="s">
        <v>406</v>
      </c>
    </row>
    <row r="430" spans="1:27" s="52" customFormat="1">
      <c r="A430" s="50">
        <v>2614081251</v>
      </c>
      <c r="B430" s="52" t="s">
        <v>120</v>
      </c>
      <c r="D430" s="52" t="s">
        <v>2543</v>
      </c>
      <c r="E430" s="52" t="s">
        <v>2544</v>
      </c>
      <c r="F430" s="52" t="s">
        <v>404</v>
      </c>
      <c r="G430" s="52" t="s">
        <v>2545</v>
      </c>
      <c r="H430" s="52" t="s">
        <v>2546</v>
      </c>
      <c r="I430" s="52" t="s">
        <v>2547</v>
      </c>
      <c r="J430" s="52" t="s">
        <v>2548</v>
      </c>
      <c r="R430" s="52" t="s">
        <v>126</v>
      </c>
      <c r="S430" s="51">
        <v>41518</v>
      </c>
      <c r="T430" s="51">
        <v>45900</v>
      </c>
      <c r="U430" s="52" t="s">
        <v>2549</v>
      </c>
      <c r="V430" s="52" t="s">
        <v>2550</v>
      </c>
      <c r="W430" s="52" t="s">
        <v>404</v>
      </c>
      <c r="X430" s="52" t="s">
        <v>2551</v>
      </c>
      <c r="Z430" s="52" t="s">
        <v>2547</v>
      </c>
      <c r="AA430" s="52" t="s">
        <v>2552</v>
      </c>
    </row>
    <row r="431" spans="1:27" s="52" customFormat="1">
      <c r="A431" s="50">
        <v>2614081285</v>
      </c>
      <c r="B431" s="52" t="s">
        <v>120</v>
      </c>
      <c r="D431" s="52" t="s">
        <v>2553</v>
      </c>
      <c r="E431" s="52" t="s">
        <v>2554</v>
      </c>
      <c r="F431" s="52" t="s">
        <v>404</v>
      </c>
      <c r="G431" s="52" t="s">
        <v>2555</v>
      </c>
      <c r="H431" s="52" t="s">
        <v>2556</v>
      </c>
      <c r="I431" s="52" t="s">
        <v>2557</v>
      </c>
      <c r="J431" s="52" t="s">
        <v>2558</v>
      </c>
      <c r="R431" s="52" t="s">
        <v>126</v>
      </c>
      <c r="S431" s="51">
        <v>41749</v>
      </c>
      <c r="T431" s="51">
        <v>46131</v>
      </c>
      <c r="U431" s="52" t="s">
        <v>2559</v>
      </c>
      <c r="V431" s="52" t="s">
        <v>2560</v>
      </c>
      <c r="W431" s="52" t="s">
        <v>266</v>
      </c>
      <c r="X431" s="52" t="s">
        <v>2561</v>
      </c>
      <c r="Z431" s="52" t="s">
        <v>2562</v>
      </c>
      <c r="AA431" s="52" t="s">
        <v>2563</v>
      </c>
    </row>
    <row r="432" spans="1:27" s="52" customFormat="1">
      <c r="A432" s="50">
        <v>2614081442</v>
      </c>
      <c r="B432" s="52" t="s">
        <v>120</v>
      </c>
      <c r="D432" s="52" t="s">
        <v>2565</v>
      </c>
      <c r="E432" s="52" t="s">
        <v>2569</v>
      </c>
      <c r="F432" s="52" t="s">
        <v>404</v>
      </c>
      <c r="G432" s="52" t="s">
        <v>2570</v>
      </c>
      <c r="I432" s="52" t="s">
        <v>2566</v>
      </c>
      <c r="J432" s="52" t="s">
        <v>2567</v>
      </c>
      <c r="R432" s="52" t="s">
        <v>126</v>
      </c>
      <c r="S432" s="51">
        <v>42139</v>
      </c>
      <c r="T432" s="51">
        <v>46521</v>
      </c>
      <c r="U432" s="52" t="s">
        <v>2568</v>
      </c>
      <c r="V432" s="52" t="s">
        <v>2569</v>
      </c>
      <c r="W432" s="52" t="s">
        <v>404</v>
      </c>
      <c r="X432" s="52" t="s">
        <v>2570</v>
      </c>
      <c r="Z432" s="52" t="s">
        <v>2566</v>
      </c>
      <c r="AA432" s="52" t="s">
        <v>2571</v>
      </c>
    </row>
    <row r="433" spans="1:27" s="52" customFormat="1">
      <c r="A433" s="50">
        <v>2614081467</v>
      </c>
      <c r="B433" s="52" t="s">
        <v>120</v>
      </c>
      <c r="D433" s="52" t="s">
        <v>2572</v>
      </c>
      <c r="E433" s="52" t="s">
        <v>2734</v>
      </c>
      <c r="F433" s="52" t="s">
        <v>404</v>
      </c>
      <c r="G433" s="52" t="s">
        <v>6484</v>
      </c>
      <c r="I433" s="52" t="s">
        <v>2573</v>
      </c>
      <c r="J433" s="52" t="s">
        <v>2574</v>
      </c>
      <c r="R433" s="52" t="s">
        <v>126</v>
      </c>
      <c r="S433" s="51">
        <v>42248</v>
      </c>
      <c r="T433" s="51">
        <v>46630</v>
      </c>
      <c r="U433" s="52" t="s">
        <v>2575</v>
      </c>
      <c r="V433" s="52" t="s">
        <v>2734</v>
      </c>
      <c r="W433" s="52" t="s">
        <v>404</v>
      </c>
      <c r="X433" s="52" t="s">
        <v>6484</v>
      </c>
      <c r="Z433" s="52" t="s">
        <v>2573</v>
      </c>
      <c r="AA433" s="52" t="s">
        <v>2576</v>
      </c>
    </row>
    <row r="434" spans="1:27" s="52" customFormat="1">
      <c r="A434" s="50">
        <v>2614081475</v>
      </c>
      <c r="B434" s="52" t="s">
        <v>120</v>
      </c>
      <c r="D434" s="52" t="s">
        <v>2577</v>
      </c>
      <c r="E434" s="52" t="s">
        <v>2578</v>
      </c>
      <c r="F434" s="52" t="s">
        <v>404</v>
      </c>
      <c r="G434" s="52" t="s">
        <v>2579</v>
      </c>
      <c r="I434" s="52" t="s">
        <v>2580</v>
      </c>
      <c r="J434" s="52" t="s">
        <v>2580</v>
      </c>
      <c r="R434" s="52" t="s">
        <v>126</v>
      </c>
      <c r="S434" s="51">
        <v>42236</v>
      </c>
      <c r="T434" s="51">
        <v>46618</v>
      </c>
      <c r="U434" s="52" t="s">
        <v>2581</v>
      </c>
      <c r="V434" s="52" t="s">
        <v>2582</v>
      </c>
      <c r="W434" s="52" t="s">
        <v>404</v>
      </c>
      <c r="X434" s="52" t="s">
        <v>2583</v>
      </c>
      <c r="Z434" s="52" t="s">
        <v>2580</v>
      </c>
      <c r="AA434" s="52" t="s">
        <v>2584</v>
      </c>
    </row>
    <row r="435" spans="1:27" s="52" customFormat="1">
      <c r="A435" s="50">
        <v>2614081483</v>
      </c>
      <c r="B435" s="52" t="s">
        <v>120</v>
      </c>
      <c r="D435" s="52" t="s">
        <v>2585</v>
      </c>
      <c r="E435" s="52" t="s">
        <v>3796</v>
      </c>
      <c r="F435" s="52" t="s">
        <v>404</v>
      </c>
      <c r="G435" s="52" t="s">
        <v>6485</v>
      </c>
      <c r="I435" s="52" t="s">
        <v>2586</v>
      </c>
      <c r="J435" s="52" t="s">
        <v>2587</v>
      </c>
      <c r="R435" s="52" t="s">
        <v>126</v>
      </c>
      <c r="S435" s="51">
        <v>42381</v>
      </c>
      <c r="T435" s="51">
        <v>46763</v>
      </c>
      <c r="U435" s="52" t="s">
        <v>402</v>
      </c>
      <c r="V435" s="52" t="s">
        <v>403</v>
      </c>
      <c r="W435" s="52" t="s">
        <v>404</v>
      </c>
      <c r="X435" s="52" t="s">
        <v>405</v>
      </c>
      <c r="Z435" s="52" t="s">
        <v>2542</v>
      </c>
      <c r="AA435" s="52" t="s">
        <v>406</v>
      </c>
    </row>
    <row r="436" spans="1:27" s="52" customFormat="1">
      <c r="A436" s="50">
        <v>2614081509</v>
      </c>
      <c r="B436" s="52" t="s">
        <v>120</v>
      </c>
      <c r="D436" s="52" t="s">
        <v>2588</v>
      </c>
      <c r="E436" s="52" t="s">
        <v>2589</v>
      </c>
      <c r="F436" s="52" t="s">
        <v>404</v>
      </c>
      <c r="G436" s="52" t="s">
        <v>2590</v>
      </c>
      <c r="I436" s="52" t="s">
        <v>2591</v>
      </c>
      <c r="J436" s="52" t="s">
        <v>2592</v>
      </c>
      <c r="R436" s="52" t="s">
        <v>126</v>
      </c>
      <c r="S436" s="51">
        <v>42430</v>
      </c>
      <c r="T436" s="51">
        <v>46812</v>
      </c>
      <c r="U436" s="52" t="s">
        <v>2593</v>
      </c>
      <c r="V436" s="52" t="s">
        <v>1862</v>
      </c>
      <c r="W436" s="52" t="s">
        <v>266</v>
      </c>
      <c r="X436" s="52" t="s">
        <v>6486</v>
      </c>
      <c r="Z436" s="52" t="s">
        <v>949</v>
      </c>
      <c r="AA436" s="52" t="s">
        <v>1864</v>
      </c>
    </row>
    <row r="437" spans="1:27" s="52" customFormat="1">
      <c r="A437" s="50">
        <v>2614081525</v>
      </c>
      <c r="B437" s="52" t="s">
        <v>120</v>
      </c>
      <c r="D437" s="52" t="s">
        <v>2594</v>
      </c>
      <c r="E437" s="52" t="s">
        <v>2230</v>
      </c>
      <c r="F437" s="52" t="s">
        <v>404</v>
      </c>
      <c r="G437" s="52" t="s">
        <v>6487</v>
      </c>
      <c r="H437" s="52" t="s">
        <v>2596</v>
      </c>
      <c r="I437" s="52" t="s">
        <v>2597</v>
      </c>
      <c r="J437" s="52" t="s">
        <v>2598</v>
      </c>
      <c r="R437" s="52" t="s">
        <v>126</v>
      </c>
      <c r="S437" s="51">
        <v>42536</v>
      </c>
      <c r="T437" s="51">
        <v>46918</v>
      </c>
      <c r="U437" s="52" t="s">
        <v>2599</v>
      </c>
      <c r="V437" s="52" t="s">
        <v>2230</v>
      </c>
      <c r="W437" s="52" t="s">
        <v>404</v>
      </c>
      <c r="X437" s="52" t="s">
        <v>2595</v>
      </c>
      <c r="Z437" s="52" t="s">
        <v>2597</v>
      </c>
      <c r="AA437" s="52" t="s">
        <v>2600</v>
      </c>
    </row>
    <row r="438" spans="1:27" s="52" customFormat="1">
      <c r="A438" s="50">
        <v>2614081541</v>
      </c>
      <c r="B438" s="52" t="s">
        <v>120</v>
      </c>
      <c r="D438" s="52" t="s">
        <v>2601</v>
      </c>
      <c r="E438" s="52" t="s">
        <v>2522</v>
      </c>
      <c r="F438" s="52" t="s">
        <v>404</v>
      </c>
      <c r="G438" s="52" t="s">
        <v>2602</v>
      </c>
      <c r="I438" s="52" t="s">
        <v>6488</v>
      </c>
      <c r="J438" s="52" t="s">
        <v>6489</v>
      </c>
      <c r="R438" s="52" t="s">
        <v>126</v>
      </c>
      <c r="S438" s="51">
        <v>42745</v>
      </c>
      <c r="T438" s="51">
        <v>47127</v>
      </c>
      <c r="U438" s="52" t="s">
        <v>2603</v>
      </c>
      <c r="V438" s="52" t="s">
        <v>2604</v>
      </c>
      <c r="W438" s="52" t="s">
        <v>227</v>
      </c>
      <c r="X438" s="52" t="s">
        <v>2605</v>
      </c>
      <c r="Z438" s="52" t="s">
        <v>6490</v>
      </c>
      <c r="AA438" s="52" t="s">
        <v>2606</v>
      </c>
    </row>
    <row r="439" spans="1:27" s="52" customFormat="1">
      <c r="A439" s="50">
        <v>2614081574</v>
      </c>
      <c r="B439" s="52" t="s">
        <v>120</v>
      </c>
      <c r="D439" s="52" t="s">
        <v>2607</v>
      </c>
      <c r="E439" s="52" t="s">
        <v>2446</v>
      </c>
      <c r="F439" s="52" t="s">
        <v>404</v>
      </c>
      <c r="G439" s="52" t="s">
        <v>2608</v>
      </c>
      <c r="H439" s="52" t="s">
        <v>2609</v>
      </c>
      <c r="I439" s="52" t="s">
        <v>2610</v>
      </c>
      <c r="J439" s="52" t="s">
        <v>2611</v>
      </c>
      <c r="R439" s="52" t="s">
        <v>126</v>
      </c>
      <c r="S439" s="51">
        <v>42826</v>
      </c>
      <c r="T439" s="51">
        <v>47208</v>
      </c>
      <c r="U439" s="52" t="s">
        <v>2612</v>
      </c>
      <c r="V439" s="52" t="s">
        <v>2446</v>
      </c>
      <c r="W439" s="52" t="s">
        <v>404</v>
      </c>
      <c r="X439" s="52" t="s">
        <v>2608</v>
      </c>
      <c r="Y439" s="52" t="s">
        <v>2609</v>
      </c>
      <c r="Z439" s="52" t="s">
        <v>2610</v>
      </c>
      <c r="AA439" s="52" t="s">
        <v>2613</v>
      </c>
    </row>
    <row r="440" spans="1:27" s="52" customFormat="1">
      <c r="A440" s="50">
        <v>2614081616</v>
      </c>
      <c r="B440" s="52" t="s">
        <v>120</v>
      </c>
      <c r="D440" s="52" t="s">
        <v>2614</v>
      </c>
      <c r="E440" s="52" t="s">
        <v>6491</v>
      </c>
      <c r="F440" s="52" t="s">
        <v>404</v>
      </c>
      <c r="G440" s="52" t="s">
        <v>6492</v>
      </c>
      <c r="I440" s="52" t="s">
        <v>2615</v>
      </c>
      <c r="J440" s="52" t="s">
        <v>2616</v>
      </c>
      <c r="R440" s="52" t="s">
        <v>126</v>
      </c>
      <c r="S440" s="51">
        <v>43040</v>
      </c>
      <c r="T440" s="51">
        <v>45230</v>
      </c>
      <c r="U440" s="52" t="s">
        <v>2617</v>
      </c>
      <c r="V440" s="52" t="s">
        <v>6491</v>
      </c>
      <c r="W440" s="52" t="s">
        <v>404</v>
      </c>
      <c r="X440" s="52" t="s">
        <v>6492</v>
      </c>
      <c r="Z440" s="52" t="s">
        <v>2615</v>
      </c>
      <c r="AA440" s="52" t="s">
        <v>2618</v>
      </c>
    </row>
    <row r="441" spans="1:27" s="52" customFormat="1">
      <c r="A441" s="50">
        <v>2614081624</v>
      </c>
      <c r="B441" s="52" t="s">
        <v>120</v>
      </c>
      <c r="D441" s="52" t="s">
        <v>6493</v>
      </c>
      <c r="E441" s="52" t="s">
        <v>304</v>
      </c>
      <c r="F441" s="52" t="s">
        <v>123</v>
      </c>
      <c r="G441" s="52" t="s">
        <v>305</v>
      </c>
      <c r="I441" s="52" t="s">
        <v>2620</v>
      </c>
      <c r="J441" s="52" t="s">
        <v>6494</v>
      </c>
      <c r="R441" s="52" t="s">
        <v>126</v>
      </c>
      <c r="S441" s="51">
        <v>43040</v>
      </c>
      <c r="T441" s="51">
        <v>45230</v>
      </c>
      <c r="U441" s="52" t="s">
        <v>2621</v>
      </c>
      <c r="V441" s="52" t="s">
        <v>1012</v>
      </c>
      <c r="W441" s="52" t="s">
        <v>404</v>
      </c>
      <c r="X441" s="52" t="s">
        <v>6495</v>
      </c>
      <c r="Z441" s="52" t="s">
        <v>2623</v>
      </c>
      <c r="AA441" s="52" t="s">
        <v>2624</v>
      </c>
    </row>
    <row r="442" spans="1:27" s="52" customFormat="1">
      <c r="A442" s="50">
        <v>2614081640</v>
      </c>
      <c r="B442" s="52" t="s">
        <v>120</v>
      </c>
      <c r="D442" s="52" t="s">
        <v>2625</v>
      </c>
      <c r="E442" s="52" t="s">
        <v>2230</v>
      </c>
      <c r="F442" s="52" t="s">
        <v>404</v>
      </c>
      <c r="G442" s="52" t="s">
        <v>2626</v>
      </c>
      <c r="I442" s="52" t="s">
        <v>2627</v>
      </c>
      <c r="J442" s="52" t="s">
        <v>2628</v>
      </c>
      <c r="R442" s="52" t="s">
        <v>126</v>
      </c>
      <c r="S442" s="51">
        <v>43070</v>
      </c>
      <c r="T442" s="51">
        <v>45260</v>
      </c>
      <c r="U442" s="52" t="s">
        <v>2229</v>
      </c>
      <c r="V442" s="52" t="s">
        <v>2230</v>
      </c>
      <c r="W442" s="52" t="s">
        <v>404</v>
      </c>
      <c r="X442" s="52" t="s">
        <v>2231</v>
      </c>
      <c r="Z442" s="52" t="s">
        <v>2227</v>
      </c>
      <c r="AA442" s="52" t="s">
        <v>2232</v>
      </c>
    </row>
    <row r="443" spans="1:27" s="52" customFormat="1">
      <c r="A443" s="50">
        <v>2614081657</v>
      </c>
      <c r="B443" s="52" t="s">
        <v>120</v>
      </c>
      <c r="D443" s="52" t="s">
        <v>2629</v>
      </c>
      <c r="E443" s="52" t="s">
        <v>2564</v>
      </c>
      <c r="F443" s="52" t="s">
        <v>404</v>
      </c>
      <c r="G443" s="52" t="s">
        <v>6496</v>
      </c>
      <c r="I443" s="52" t="s">
        <v>2630</v>
      </c>
      <c r="J443" s="52" t="s">
        <v>2631</v>
      </c>
      <c r="R443" s="52" t="s">
        <v>126</v>
      </c>
      <c r="S443" s="51">
        <v>43140</v>
      </c>
      <c r="T443" s="51">
        <v>45330</v>
      </c>
      <c r="U443" s="52" t="s">
        <v>2632</v>
      </c>
      <c r="V443" s="52" t="s">
        <v>2564</v>
      </c>
      <c r="W443" s="52" t="s">
        <v>404</v>
      </c>
      <c r="X443" s="52" t="s">
        <v>6497</v>
      </c>
      <c r="Z443" s="52" t="s">
        <v>2630</v>
      </c>
      <c r="AA443" s="52" t="s">
        <v>2633</v>
      </c>
    </row>
    <row r="444" spans="1:27" s="52" customFormat="1">
      <c r="A444" s="50">
        <v>2614081665</v>
      </c>
      <c r="B444" s="52" t="s">
        <v>120</v>
      </c>
      <c r="D444" s="52" t="s">
        <v>2634</v>
      </c>
      <c r="E444" s="52" t="s">
        <v>6498</v>
      </c>
      <c r="F444" s="52" t="s">
        <v>1403</v>
      </c>
      <c r="G444" s="52" t="s">
        <v>6499</v>
      </c>
      <c r="H444" s="52" t="s">
        <v>6500</v>
      </c>
      <c r="I444" s="52" t="s">
        <v>2635</v>
      </c>
      <c r="J444" s="52" t="s">
        <v>2636</v>
      </c>
      <c r="R444" s="52" t="s">
        <v>126</v>
      </c>
      <c r="S444" s="51">
        <v>43191</v>
      </c>
      <c r="T444" s="51">
        <v>45382</v>
      </c>
      <c r="U444" s="52" t="s">
        <v>2637</v>
      </c>
      <c r="V444" s="52" t="s">
        <v>6498</v>
      </c>
      <c r="W444" s="52" t="s">
        <v>1403</v>
      </c>
      <c r="X444" s="52" t="s">
        <v>6499</v>
      </c>
      <c r="Y444" s="52" t="s">
        <v>6501</v>
      </c>
      <c r="Z444" s="52" t="s">
        <v>2635</v>
      </c>
      <c r="AA444" s="52" t="s">
        <v>2638</v>
      </c>
    </row>
    <row r="445" spans="1:27" s="52" customFormat="1">
      <c r="A445" s="50">
        <v>2614081699</v>
      </c>
      <c r="B445" s="52" t="s">
        <v>120</v>
      </c>
      <c r="D445" s="52" t="s">
        <v>2639</v>
      </c>
      <c r="E445" s="52" t="s">
        <v>2640</v>
      </c>
      <c r="F445" s="52" t="s">
        <v>404</v>
      </c>
      <c r="G445" s="52" t="s">
        <v>2641</v>
      </c>
      <c r="I445" s="52" t="s">
        <v>2642</v>
      </c>
      <c r="J445" s="52" t="s">
        <v>2643</v>
      </c>
      <c r="R445" s="52" t="s">
        <v>126</v>
      </c>
      <c r="S445" s="51">
        <v>43405</v>
      </c>
      <c r="T445" s="51">
        <v>45596</v>
      </c>
      <c r="U445" s="52" t="s">
        <v>2644</v>
      </c>
      <c r="V445" s="52" t="s">
        <v>2640</v>
      </c>
      <c r="W445" s="52" t="s">
        <v>404</v>
      </c>
      <c r="X445" s="52" t="s">
        <v>2641</v>
      </c>
      <c r="Z445" s="52" t="s">
        <v>2642</v>
      </c>
      <c r="AA445" s="52" t="s">
        <v>2645</v>
      </c>
    </row>
    <row r="446" spans="1:27" s="52" customFormat="1">
      <c r="A446" s="50">
        <v>2614081715</v>
      </c>
      <c r="B446" s="52" t="s">
        <v>120</v>
      </c>
      <c r="D446" s="52" t="s">
        <v>2646</v>
      </c>
      <c r="E446" s="52" t="s">
        <v>2794</v>
      </c>
      <c r="F446" s="52" t="s">
        <v>404</v>
      </c>
      <c r="G446" s="52" t="s">
        <v>6502</v>
      </c>
      <c r="I446" s="52" t="s">
        <v>6503</v>
      </c>
      <c r="J446" s="52" t="s">
        <v>6504</v>
      </c>
      <c r="R446" s="52" t="s">
        <v>126</v>
      </c>
      <c r="S446" s="51">
        <v>43444</v>
      </c>
      <c r="T446" s="51">
        <v>45635</v>
      </c>
      <c r="U446" s="52" t="s">
        <v>2647</v>
      </c>
      <c r="V446" s="52" t="s">
        <v>2648</v>
      </c>
      <c r="W446" s="52" t="s">
        <v>404</v>
      </c>
      <c r="X446" s="52" t="s">
        <v>2649</v>
      </c>
      <c r="Z446" s="52" t="s">
        <v>2650</v>
      </c>
      <c r="AA446" s="52" t="s">
        <v>2651</v>
      </c>
    </row>
    <row r="447" spans="1:27" s="52" customFormat="1">
      <c r="A447" s="50">
        <v>2614081731</v>
      </c>
      <c r="B447" s="52" t="s">
        <v>120</v>
      </c>
      <c r="D447" s="52" t="s">
        <v>2652</v>
      </c>
      <c r="E447" s="52" t="s">
        <v>2653</v>
      </c>
      <c r="F447" s="52" t="s">
        <v>404</v>
      </c>
      <c r="G447" s="52" t="s">
        <v>2654</v>
      </c>
      <c r="I447" s="52" t="s">
        <v>2655</v>
      </c>
      <c r="J447" s="52" t="s">
        <v>2656</v>
      </c>
      <c r="R447" s="52" t="s">
        <v>126</v>
      </c>
      <c r="S447" s="51">
        <v>43709</v>
      </c>
      <c r="T447" s="51">
        <v>45900</v>
      </c>
      <c r="U447" s="52" t="s">
        <v>2657</v>
      </c>
      <c r="V447" s="52" t="s">
        <v>2658</v>
      </c>
      <c r="W447" s="52" t="s">
        <v>1387</v>
      </c>
      <c r="X447" s="52" t="s">
        <v>2659</v>
      </c>
      <c r="Z447" s="52" t="s">
        <v>2660</v>
      </c>
      <c r="AA447" s="52" t="s">
        <v>2661</v>
      </c>
    </row>
    <row r="448" spans="1:27" s="52" customFormat="1">
      <c r="A448" s="50">
        <v>2614081756</v>
      </c>
      <c r="B448" s="52" t="s">
        <v>120</v>
      </c>
      <c r="D448" s="52" t="s">
        <v>2662</v>
      </c>
      <c r="E448" s="52" t="s">
        <v>6505</v>
      </c>
      <c r="F448" s="52" t="s">
        <v>404</v>
      </c>
      <c r="G448" s="52" t="s">
        <v>6506</v>
      </c>
      <c r="H448" s="52" t="s">
        <v>6507</v>
      </c>
      <c r="I448" s="52" t="s">
        <v>2663</v>
      </c>
      <c r="J448" s="52" t="s">
        <v>2664</v>
      </c>
      <c r="R448" s="52" t="s">
        <v>126</v>
      </c>
      <c r="S448" s="51">
        <v>43739</v>
      </c>
      <c r="T448" s="51">
        <v>45930</v>
      </c>
      <c r="U448" s="52" t="s">
        <v>2665</v>
      </c>
      <c r="V448" s="52" t="s">
        <v>2666</v>
      </c>
      <c r="W448" s="52" t="s">
        <v>1241</v>
      </c>
      <c r="X448" s="52" t="s">
        <v>2667</v>
      </c>
      <c r="Z448" s="52" t="s">
        <v>2668</v>
      </c>
      <c r="AA448" s="52" t="s">
        <v>855</v>
      </c>
    </row>
    <row r="449" spans="1:27" s="52" customFormat="1">
      <c r="A449" s="50">
        <v>2614081772</v>
      </c>
      <c r="B449" s="52" t="s">
        <v>120</v>
      </c>
      <c r="D449" s="52" t="s">
        <v>2669</v>
      </c>
      <c r="E449" s="52" t="s">
        <v>2554</v>
      </c>
      <c r="F449" s="52" t="s">
        <v>404</v>
      </c>
      <c r="G449" s="52" t="s">
        <v>2670</v>
      </c>
      <c r="H449" s="52" t="s">
        <v>2671</v>
      </c>
      <c r="I449" s="52" t="s">
        <v>2672</v>
      </c>
      <c r="J449" s="52" t="s">
        <v>2673</v>
      </c>
      <c r="R449" s="52" t="s">
        <v>126</v>
      </c>
      <c r="S449" s="51">
        <v>43749</v>
      </c>
      <c r="T449" s="51">
        <v>45940</v>
      </c>
      <c r="U449" s="52" t="s">
        <v>917</v>
      </c>
      <c r="V449" s="52" t="s">
        <v>918</v>
      </c>
      <c r="W449" s="52" t="s">
        <v>919</v>
      </c>
      <c r="X449" s="52" t="s">
        <v>920</v>
      </c>
      <c r="Z449" s="52" t="s">
        <v>921</v>
      </c>
      <c r="AA449" s="52" t="s">
        <v>5596</v>
      </c>
    </row>
    <row r="450" spans="1:27" s="52" customFormat="1">
      <c r="A450" s="50">
        <v>2614081798</v>
      </c>
      <c r="B450" s="52" t="s">
        <v>120</v>
      </c>
      <c r="D450" s="52" t="s">
        <v>2674</v>
      </c>
      <c r="E450" s="52" t="s">
        <v>2675</v>
      </c>
      <c r="F450" s="52" t="s">
        <v>404</v>
      </c>
      <c r="G450" s="52" t="s">
        <v>2676</v>
      </c>
      <c r="I450" s="52" t="s">
        <v>2677</v>
      </c>
      <c r="J450" s="52" t="s">
        <v>2678</v>
      </c>
      <c r="R450" s="52" t="s">
        <v>126</v>
      </c>
      <c r="S450" s="51">
        <v>43922</v>
      </c>
      <c r="T450" s="51">
        <v>46112</v>
      </c>
      <c r="U450" s="52" t="s">
        <v>2679</v>
      </c>
      <c r="V450" s="52" t="s">
        <v>2675</v>
      </c>
      <c r="W450" s="52" t="s">
        <v>404</v>
      </c>
      <c r="X450" s="52" t="s">
        <v>2676</v>
      </c>
      <c r="Z450" s="52" t="s">
        <v>2677</v>
      </c>
      <c r="AA450" s="52" t="s">
        <v>2680</v>
      </c>
    </row>
    <row r="451" spans="1:27" s="52" customFormat="1">
      <c r="A451" s="50">
        <v>2614081814</v>
      </c>
      <c r="B451" s="52" t="s">
        <v>120</v>
      </c>
      <c r="D451" s="52" t="s">
        <v>6508</v>
      </c>
      <c r="E451" s="52" t="s">
        <v>6509</v>
      </c>
      <c r="F451" s="52" t="s">
        <v>404</v>
      </c>
      <c r="G451" s="52" t="s">
        <v>6510</v>
      </c>
      <c r="I451" s="52" t="s">
        <v>6511</v>
      </c>
      <c r="J451" s="52" t="s">
        <v>6512</v>
      </c>
      <c r="R451" s="52" t="s">
        <v>126</v>
      </c>
      <c r="S451" s="51">
        <v>44228</v>
      </c>
      <c r="T451" s="51">
        <v>46418</v>
      </c>
      <c r="U451" s="52" t="s">
        <v>6140</v>
      </c>
      <c r="V451" s="52" t="s">
        <v>6141</v>
      </c>
      <c r="W451" s="52" t="s">
        <v>123</v>
      </c>
      <c r="X451" s="52" t="s">
        <v>6142</v>
      </c>
      <c r="Z451" s="52" t="s">
        <v>6143</v>
      </c>
      <c r="AA451" s="52" t="s">
        <v>6144</v>
      </c>
    </row>
    <row r="452" spans="1:27" s="52" customFormat="1">
      <c r="A452" s="50">
        <v>2614081848</v>
      </c>
      <c r="B452" s="52" t="s">
        <v>120</v>
      </c>
      <c r="D452" s="52" t="s">
        <v>6513</v>
      </c>
      <c r="E452" s="52" t="s">
        <v>6514</v>
      </c>
      <c r="F452" s="52" t="s">
        <v>404</v>
      </c>
      <c r="G452" s="52" t="s">
        <v>6515</v>
      </c>
      <c r="I452" s="52" t="s">
        <v>6516</v>
      </c>
      <c r="J452" s="52" t="s">
        <v>6516</v>
      </c>
      <c r="R452" s="52" t="s">
        <v>126</v>
      </c>
      <c r="S452" s="51">
        <v>44348</v>
      </c>
      <c r="T452" s="51">
        <v>46538</v>
      </c>
      <c r="U452" s="52" t="s">
        <v>6517</v>
      </c>
      <c r="V452" s="52" t="s">
        <v>2622</v>
      </c>
      <c r="W452" s="52" t="s">
        <v>2417</v>
      </c>
      <c r="X452" s="52" t="s">
        <v>6518</v>
      </c>
      <c r="Z452" s="52" t="s">
        <v>6516</v>
      </c>
      <c r="AA452" s="52" t="s">
        <v>6519</v>
      </c>
    </row>
    <row r="453" spans="1:27" s="52" customFormat="1">
      <c r="A453" s="50">
        <v>2614081871</v>
      </c>
      <c r="B453" s="52" t="s">
        <v>120</v>
      </c>
      <c r="D453" s="52" t="s">
        <v>6520</v>
      </c>
      <c r="E453" s="52" t="s">
        <v>6521</v>
      </c>
      <c r="F453" s="52" t="s">
        <v>520</v>
      </c>
      <c r="G453" s="52" t="s">
        <v>6522</v>
      </c>
      <c r="H453" s="52" t="s">
        <v>6523</v>
      </c>
      <c r="I453" s="52" t="s">
        <v>6524</v>
      </c>
      <c r="J453" s="52" t="s">
        <v>6525</v>
      </c>
      <c r="R453" s="52" t="s">
        <v>126</v>
      </c>
      <c r="S453" s="51">
        <v>44607</v>
      </c>
      <c r="T453" s="51">
        <v>46797</v>
      </c>
      <c r="U453" s="52" t="s">
        <v>6526</v>
      </c>
      <c r="V453" s="52" t="s">
        <v>6527</v>
      </c>
      <c r="W453" s="52" t="s">
        <v>6528</v>
      </c>
      <c r="X453" s="52" t="s">
        <v>6529</v>
      </c>
      <c r="Z453" s="52" t="s">
        <v>6530</v>
      </c>
      <c r="AA453" s="52" t="s">
        <v>6531</v>
      </c>
    </row>
    <row r="454" spans="1:27" s="52" customFormat="1">
      <c r="A454" s="50">
        <v>2614081897</v>
      </c>
      <c r="B454" s="52" t="s">
        <v>120</v>
      </c>
      <c r="D454" s="52" t="s">
        <v>6532</v>
      </c>
      <c r="E454" s="52" t="s">
        <v>6533</v>
      </c>
      <c r="F454" s="52" t="s">
        <v>404</v>
      </c>
      <c r="G454" s="52" t="s">
        <v>6534</v>
      </c>
      <c r="I454" s="52" t="s">
        <v>6535</v>
      </c>
      <c r="J454" s="52" t="s">
        <v>6536</v>
      </c>
      <c r="R454" s="52" t="s">
        <v>126</v>
      </c>
      <c r="S454" s="51">
        <v>44774</v>
      </c>
      <c r="T454" s="51">
        <v>46965</v>
      </c>
      <c r="U454" s="52" t="s">
        <v>6537</v>
      </c>
      <c r="V454" s="52" t="s">
        <v>6533</v>
      </c>
      <c r="W454" s="52" t="s">
        <v>404</v>
      </c>
      <c r="X454" s="52" t="s">
        <v>6538</v>
      </c>
      <c r="Z454" s="52" t="s">
        <v>6535</v>
      </c>
      <c r="AA454" s="52" t="s">
        <v>6539</v>
      </c>
    </row>
    <row r="455" spans="1:27" s="52" customFormat="1">
      <c r="A455" s="50">
        <v>2614081939</v>
      </c>
      <c r="B455" s="52" t="s">
        <v>120</v>
      </c>
      <c r="D455" s="52" t="s">
        <v>6540</v>
      </c>
      <c r="E455" s="52" t="s">
        <v>2861</v>
      </c>
      <c r="F455" s="52" t="s">
        <v>404</v>
      </c>
      <c r="G455" s="52" t="s">
        <v>6541</v>
      </c>
      <c r="H455" s="52" t="s">
        <v>6542</v>
      </c>
      <c r="I455" s="52" t="s">
        <v>6543</v>
      </c>
      <c r="J455" s="52" t="s">
        <v>6544</v>
      </c>
      <c r="R455" s="52" t="s">
        <v>126</v>
      </c>
      <c r="S455" s="51">
        <v>44986</v>
      </c>
      <c r="T455" s="51">
        <v>47177</v>
      </c>
      <c r="U455" s="52" t="s">
        <v>6545</v>
      </c>
      <c r="V455" s="52" t="s">
        <v>5469</v>
      </c>
      <c r="W455" s="52" t="s">
        <v>870</v>
      </c>
      <c r="X455" s="52" t="s">
        <v>6546</v>
      </c>
      <c r="Z455" s="52" t="s">
        <v>6543</v>
      </c>
      <c r="AA455" s="52" t="s">
        <v>6547</v>
      </c>
    </row>
    <row r="456" spans="1:27" s="52" customFormat="1">
      <c r="A456" s="50">
        <v>2614081947</v>
      </c>
      <c r="B456" s="52" t="s">
        <v>120</v>
      </c>
      <c r="D456" s="52" t="s">
        <v>6548</v>
      </c>
      <c r="E456" s="52" t="s">
        <v>6549</v>
      </c>
      <c r="F456" s="52" t="s">
        <v>404</v>
      </c>
      <c r="G456" s="52" t="s">
        <v>6550</v>
      </c>
      <c r="I456" s="52" t="s">
        <v>6551</v>
      </c>
      <c r="J456" s="52" t="s">
        <v>6552</v>
      </c>
      <c r="R456" s="52" t="s">
        <v>126</v>
      </c>
      <c r="S456" s="51">
        <v>45005</v>
      </c>
      <c r="T456" s="51">
        <v>47196</v>
      </c>
      <c r="U456" s="52" t="s">
        <v>6553</v>
      </c>
      <c r="V456" s="52" t="s">
        <v>2702</v>
      </c>
      <c r="W456" s="52" t="s">
        <v>520</v>
      </c>
      <c r="X456" s="52" t="s">
        <v>6554</v>
      </c>
      <c r="Z456" s="52" t="s">
        <v>2704</v>
      </c>
      <c r="AA456" s="52" t="s">
        <v>2705</v>
      </c>
    </row>
    <row r="457" spans="1:27" s="52" customFormat="1">
      <c r="A457" s="50">
        <v>2614100044</v>
      </c>
      <c r="B457" s="52" t="s">
        <v>120</v>
      </c>
      <c r="D457" s="52" t="s">
        <v>1657</v>
      </c>
      <c r="E457" s="52" t="s">
        <v>1658</v>
      </c>
      <c r="F457" s="52" t="s">
        <v>942</v>
      </c>
      <c r="G457" s="52" t="s">
        <v>1659</v>
      </c>
      <c r="I457" s="52" t="s">
        <v>1660</v>
      </c>
      <c r="J457" s="52" t="s">
        <v>1661</v>
      </c>
      <c r="R457" s="52" t="s">
        <v>126</v>
      </c>
      <c r="S457" s="51">
        <v>38991</v>
      </c>
      <c r="T457" s="51">
        <v>45565</v>
      </c>
      <c r="U457" s="52" t="s">
        <v>225</v>
      </c>
      <c r="V457" s="52" t="s">
        <v>5344</v>
      </c>
      <c r="W457" s="52" t="s">
        <v>520</v>
      </c>
      <c r="X457" s="52" t="s">
        <v>5345</v>
      </c>
      <c r="Z457" s="52" t="s">
        <v>5346</v>
      </c>
      <c r="AA457" s="52" t="s">
        <v>5347</v>
      </c>
    </row>
    <row r="458" spans="1:27" s="52" customFormat="1">
      <c r="A458" s="50">
        <v>2614100077</v>
      </c>
      <c r="B458" s="52" t="s">
        <v>120</v>
      </c>
      <c r="D458" s="52" t="s">
        <v>1668</v>
      </c>
      <c r="E458" s="52" t="s">
        <v>1669</v>
      </c>
      <c r="F458" s="52" t="s">
        <v>942</v>
      </c>
      <c r="G458" s="52" t="s">
        <v>1670</v>
      </c>
      <c r="I458" s="52" t="s">
        <v>1671</v>
      </c>
      <c r="J458" s="52" t="s">
        <v>1672</v>
      </c>
      <c r="R458" s="52" t="s">
        <v>126</v>
      </c>
      <c r="S458" s="51">
        <v>38991</v>
      </c>
      <c r="T458" s="51">
        <v>45565</v>
      </c>
      <c r="U458" s="52" t="s">
        <v>1673</v>
      </c>
      <c r="V458" s="52" t="s">
        <v>1674</v>
      </c>
      <c r="W458" s="52" t="s">
        <v>266</v>
      </c>
      <c r="X458" s="52" t="s">
        <v>1675</v>
      </c>
      <c r="Z458" s="52" t="s">
        <v>1676</v>
      </c>
      <c r="AA458" s="52" t="s">
        <v>1677</v>
      </c>
    </row>
    <row r="459" spans="1:27" s="52" customFormat="1">
      <c r="A459" s="50">
        <v>2614100101</v>
      </c>
      <c r="B459" s="52" t="s">
        <v>120</v>
      </c>
      <c r="D459" s="52" t="s">
        <v>1678</v>
      </c>
      <c r="E459" s="52" t="s">
        <v>1679</v>
      </c>
      <c r="F459" s="52" t="s">
        <v>942</v>
      </c>
      <c r="G459" s="52" t="s">
        <v>1680</v>
      </c>
      <c r="I459" s="52" t="s">
        <v>1681</v>
      </c>
      <c r="J459" s="52" t="s">
        <v>1682</v>
      </c>
      <c r="R459" s="52" t="s">
        <v>126</v>
      </c>
      <c r="S459" s="51">
        <v>38991</v>
      </c>
      <c r="T459" s="51">
        <v>45565</v>
      </c>
      <c r="U459" s="52" t="s">
        <v>1683</v>
      </c>
      <c r="V459" s="52" t="s">
        <v>1679</v>
      </c>
      <c r="W459" s="52" t="s">
        <v>942</v>
      </c>
      <c r="X459" s="52" t="s">
        <v>1680</v>
      </c>
      <c r="Z459" s="52" t="s">
        <v>1681</v>
      </c>
      <c r="AA459" s="52" t="s">
        <v>1684</v>
      </c>
    </row>
    <row r="460" spans="1:27" s="52" customFormat="1">
      <c r="A460" s="50">
        <v>2614100580</v>
      </c>
      <c r="B460" s="52" t="s">
        <v>120</v>
      </c>
      <c r="D460" s="52" t="s">
        <v>1685</v>
      </c>
      <c r="E460" s="52" t="s">
        <v>1686</v>
      </c>
      <c r="F460" s="52" t="s">
        <v>942</v>
      </c>
      <c r="G460" s="52" t="s">
        <v>1687</v>
      </c>
      <c r="I460" s="52" t="s">
        <v>1688</v>
      </c>
      <c r="J460" s="52" t="s">
        <v>1689</v>
      </c>
      <c r="R460" s="52" t="s">
        <v>126</v>
      </c>
      <c r="S460" s="51">
        <v>39417</v>
      </c>
      <c r="T460" s="51">
        <v>45991</v>
      </c>
      <c r="U460" s="52" t="s">
        <v>1690</v>
      </c>
      <c r="V460" s="52" t="s">
        <v>1686</v>
      </c>
      <c r="W460" s="52" t="s">
        <v>942</v>
      </c>
      <c r="X460" s="52" t="s">
        <v>1687</v>
      </c>
      <c r="Z460" s="52" t="s">
        <v>1688</v>
      </c>
      <c r="AA460" s="52" t="s">
        <v>1691</v>
      </c>
    </row>
    <row r="461" spans="1:27" s="52" customFormat="1">
      <c r="A461" s="50">
        <v>2614100630</v>
      </c>
      <c r="B461" s="52" t="s">
        <v>120</v>
      </c>
      <c r="D461" s="52" t="s">
        <v>1700</v>
      </c>
      <c r="E461" s="52" t="s">
        <v>1701</v>
      </c>
      <c r="F461" s="52" t="s">
        <v>942</v>
      </c>
      <c r="G461" s="52" t="s">
        <v>1702</v>
      </c>
      <c r="H461" s="52" t="s">
        <v>1703</v>
      </c>
      <c r="I461" s="52" t="s">
        <v>1704</v>
      </c>
      <c r="J461" s="52" t="s">
        <v>1705</v>
      </c>
      <c r="R461" s="52" t="s">
        <v>126</v>
      </c>
      <c r="S461" s="51">
        <v>39762</v>
      </c>
      <c r="T461" s="51">
        <v>46335</v>
      </c>
      <c r="U461" s="52" t="s">
        <v>149</v>
      </c>
      <c r="V461" s="52" t="s">
        <v>5338</v>
      </c>
      <c r="W461" s="52" t="s">
        <v>150</v>
      </c>
      <c r="X461" s="52" t="s">
        <v>5339</v>
      </c>
      <c r="Z461" s="52" t="s">
        <v>151</v>
      </c>
      <c r="AA461" s="52" t="s">
        <v>152</v>
      </c>
    </row>
    <row r="462" spans="1:27" s="52" customFormat="1">
      <c r="A462" s="50">
        <v>2614100655</v>
      </c>
      <c r="B462" s="52" t="s">
        <v>120</v>
      </c>
      <c r="D462" s="52" t="s">
        <v>1706</v>
      </c>
      <c r="E462" s="52" t="s">
        <v>1707</v>
      </c>
      <c r="F462" s="52" t="s">
        <v>942</v>
      </c>
      <c r="G462" s="52" t="s">
        <v>1708</v>
      </c>
      <c r="I462" s="52" t="s">
        <v>1709</v>
      </c>
      <c r="J462" s="52" t="s">
        <v>1710</v>
      </c>
      <c r="R462" s="52" t="s">
        <v>126</v>
      </c>
      <c r="S462" s="51">
        <v>40610</v>
      </c>
      <c r="T462" s="51">
        <v>47184</v>
      </c>
      <c r="U462" s="52" t="s">
        <v>1711</v>
      </c>
      <c r="V462" s="52" t="s">
        <v>1712</v>
      </c>
      <c r="W462" s="52" t="s">
        <v>1713</v>
      </c>
      <c r="X462" s="52" t="s">
        <v>1714</v>
      </c>
      <c r="Z462" s="52" t="s">
        <v>1715</v>
      </c>
      <c r="AA462" s="52" t="s">
        <v>1716</v>
      </c>
    </row>
    <row r="463" spans="1:27" s="52" customFormat="1">
      <c r="A463" s="50">
        <v>2614100713</v>
      </c>
      <c r="B463" s="52" t="s">
        <v>120</v>
      </c>
      <c r="D463" s="52" t="s">
        <v>1717</v>
      </c>
      <c r="E463" s="52" t="s">
        <v>1718</v>
      </c>
      <c r="F463" s="52" t="s">
        <v>942</v>
      </c>
      <c r="G463" s="52" t="s">
        <v>1719</v>
      </c>
      <c r="I463" s="52" t="s">
        <v>1720</v>
      </c>
      <c r="J463" s="52" t="s">
        <v>1721</v>
      </c>
      <c r="R463" s="52" t="s">
        <v>126</v>
      </c>
      <c r="S463" s="51">
        <v>40802</v>
      </c>
      <c r="T463" s="51">
        <v>47376</v>
      </c>
      <c r="U463" s="52" t="s">
        <v>1722</v>
      </c>
      <c r="V463" s="52" t="s">
        <v>1718</v>
      </c>
      <c r="W463" s="52" t="s">
        <v>942</v>
      </c>
      <c r="X463" s="52" t="s">
        <v>1719</v>
      </c>
      <c r="Z463" s="52" t="s">
        <v>1720</v>
      </c>
      <c r="AA463" s="52" t="s">
        <v>1723</v>
      </c>
    </row>
    <row r="464" spans="1:27" s="52" customFormat="1">
      <c r="A464" s="50">
        <v>2614100721</v>
      </c>
      <c r="B464" s="52" t="s">
        <v>120</v>
      </c>
      <c r="D464" s="52" t="s">
        <v>1724</v>
      </c>
      <c r="E464" s="52" t="s">
        <v>1725</v>
      </c>
      <c r="F464" s="52" t="s">
        <v>942</v>
      </c>
      <c r="G464" s="52" t="s">
        <v>1726</v>
      </c>
      <c r="H464" s="52" t="s">
        <v>1727</v>
      </c>
      <c r="I464" s="52" t="s">
        <v>1728</v>
      </c>
      <c r="J464" s="52" t="s">
        <v>1729</v>
      </c>
      <c r="R464" s="52" t="s">
        <v>126</v>
      </c>
      <c r="S464" s="51">
        <v>40884</v>
      </c>
      <c r="T464" s="51">
        <v>45266</v>
      </c>
      <c r="U464" s="52" t="s">
        <v>917</v>
      </c>
      <c r="V464" s="52" t="s">
        <v>918</v>
      </c>
      <c r="W464" s="52" t="s">
        <v>919</v>
      </c>
      <c r="X464" s="52" t="s">
        <v>920</v>
      </c>
      <c r="Z464" s="52" t="s">
        <v>921</v>
      </c>
      <c r="AA464" s="52" t="s">
        <v>5596</v>
      </c>
    </row>
    <row r="465" spans="1:27" s="52" customFormat="1">
      <c r="A465" s="50">
        <v>2614100770</v>
      </c>
      <c r="B465" s="52" t="s">
        <v>120</v>
      </c>
      <c r="D465" s="52" t="s">
        <v>1730</v>
      </c>
      <c r="E465" s="52" t="s">
        <v>1731</v>
      </c>
      <c r="F465" s="52" t="s">
        <v>942</v>
      </c>
      <c r="G465" s="52" t="s">
        <v>1732</v>
      </c>
      <c r="H465" s="52" t="s">
        <v>1733</v>
      </c>
      <c r="I465" s="52" t="s">
        <v>1734</v>
      </c>
      <c r="J465" s="52" t="s">
        <v>1735</v>
      </c>
      <c r="R465" s="52" t="s">
        <v>126</v>
      </c>
      <c r="S465" s="51">
        <v>40995</v>
      </c>
      <c r="T465" s="52">
        <v>45377</v>
      </c>
      <c r="U465" s="52" t="s">
        <v>1736</v>
      </c>
      <c r="V465" s="52" t="s">
        <v>1679</v>
      </c>
      <c r="W465" s="52" t="s">
        <v>942</v>
      </c>
      <c r="X465" s="52" t="s">
        <v>1737</v>
      </c>
      <c r="Z465" s="52" t="s">
        <v>1738</v>
      </c>
      <c r="AA465" s="52" t="s">
        <v>1739</v>
      </c>
    </row>
    <row r="466" spans="1:27" s="52" customFormat="1">
      <c r="A466" s="50">
        <v>2614181150</v>
      </c>
      <c r="B466" s="52" t="s">
        <v>120</v>
      </c>
      <c r="D466" s="52" t="s">
        <v>1740</v>
      </c>
      <c r="E466" s="52" t="s">
        <v>1741</v>
      </c>
      <c r="F466" s="52" t="s">
        <v>942</v>
      </c>
      <c r="G466" s="52" t="s">
        <v>1742</v>
      </c>
      <c r="I466" s="52" t="s">
        <v>1743</v>
      </c>
      <c r="J466" s="52" t="s">
        <v>1744</v>
      </c>
      <c r="R466" s="52" t="s">
        <v>126</v>
      </c>
      <c r="S466" s="51">
        <v>41456</v>
      </c>
      <c r="T466" s="51">
        <v>45838</v>
      </c>
      <c r="U466" s="52" t="s">
        <v>1745</v>
      </c>
      <c r="V466" s="52" t="s">
        <v>1746</v>
      </c>
      <c r="W466" s="52" t="s">
        <v>942</v>
      </c>
      <c r="X466" s="52" t="s">
        <v>1747</v>
      </c>
      <c r="Z466" s="52" t="s">
        <v>1743</v>
      </c>
      <c r="AA466" s="52" t="s">
        <v>1748</v>
      </c>
    </row>
    <row r="467" spans="1:27" s="52" customFormat="1">
      <c r="A467" s="50">
        <v>2614181168</v>
      </c>
      <c r="B467" s="52" t="s">
        <v>120</v>
      </c>
      <c r="D467" s="52" t="s">
        <v>1749</v>
      </c>
      <c r="E467" s="52" t="s">
        <v>941</v>
      </c>
      <c r="F467" s="52" t="s">
        <v>942</v>
      </c>
      <c r="G467" s="52" t="s">
        <v>1750</v>
      </c>
      <c r="I467" s="52" t="s">
        <v>1751</v>
      </c>
      <c r="J467" s="52" t="s">
        <v>1752</v>
      </c>
      <c r="R467" s="52" t="s">
        <v>126</v>
      </c>
      <c r="S467" s="51">
        <v>41471</v>
      </c>
      <c r="T467" s="51">
        <v>45853</v>
      </c>
      <c r="U467" s="52" t="s">
        <v>1753</v>
      </c>
      <c r="V467" s="52" t="s">
        <v>1754</v>
      </c>
      <c r="W467" s="52" t="s">
        <v>1387</v>
      </c>
      <c r="X467" s="52" t="s">
        <v>1755</v>
      </c>
      <c r="Z467" s="52" t="s">
        <v>1756</v>
      </c>
      <c r="AA467" s="52" t="s">
        <v>1757</v>
      </c>
    </row>
    <row r="468" spans="1:27" s="52" customFormat="1">
      <c r="A468" s="50">
        <v>2614181184</v>
      </c>
      <c r="B468" s="52" t="s">
        <v>120</v>
      </c>
      <c r="D468" s="52" t="s">
        <v>1758</v>
      </c>
      <c r="E468" s="52" t="s">
        <v>1759</v>
      </c>
      <c r="F468" s="52" t="s">
        <v>942</v>
      </c>
      <c r="G468" s="52" t="s">
        <v>1760</v>
      </c>
      <c r="H468" s="52" t="s">
        <v>1761</v>
      </c>
      <c r="I468" s="52" t="s">
        <v>1762</v>
      </c>
      <c r="J468" s="52" t="s">
        <v>1763</v>
      </c>
      <c r="R468" s="52" t="s">
        <v>126</v>
      </c>
      <c r="S468" s="51">
        <v>41506</v>
      </c>
      <c r="T468" s="51">
        <v>45888</v>
      </c>
      <c r="U468" s="52" t="s">
        <v>1764</v>
      </c>
      <c r="V468" s="52" t="s">
        <v>1765</v>
      </c>
      <c r="W468" s="52" t="s">
        <v>1766</v>
      </c>
      <c r="X468" s="52" t="s">
        <v>1767</v>
      </c>
      <c r="Y468" s="52" t="s">
        <v>1768</v>
      </c>
      <c r="Z468" s="52" t="s">
        <v>1769</v>
      </c>
      <c r="AA468" s="52" t="s">
        <v>1770</v>
      </c>
    </row>
    <row r="469" spans="1:27" s="52" customFormat="1">
      <c r="A469" s="50">
        <v>2614181234</v>
      </c>
      <c r="B469" s="52" t="s">
        <v>120</v>
      </c>
      <c r="D469" s="52" t="s">
        <v>1771</v>
      </c>
      <c r="E469" s="52" t="s">
        <v>1669</v>
      </c>
      <c r="F469" s="52" t="s">
        <v>942</v>
      </c>
      <c r="G469" s="52" t="s">
        <v>1772</v>
      </c>
      <c r="I469" s="52" t="s">
        <v>1773</v>
      </c>
      <c r="J469" s="52" t="s">
        <v>1774</v>
      </c>
      <c r="R469" s="52" t="s">
        <v>126</v>
      </c>
      <c r="S469" s="51">
        <v>41760</v>
      </c>
      <c r="T469" s="51">
        <v>46142</v>
      </c>
      <c r="U469" s="52" t="s">
        <v>1775</v>
      </c>
      <c r="V469" s="52" t="s">
        <v>1669</v>
      </c>
      <c r="W469" s="52" t="s">
        <v>942</v>
      </c>
      <c r="X469" s="52" t="s">
        <v>1772</v>
      </c>
      <c r="Z469" s="52" t="s">
        <v>1773</v>
      </c>
      <c r="AA469" s="52" t="s">
        <v>1776</v>
      </c>
    </row>
    <row r="470" spans="1:27" s="52" customFormat="1">
      <c r="A470" s="50">
        <v>2614181259</v>
      </c>
      <c r="B470" s="52" t="s">
        <v>120</v>
      </c>
      <c r="D470" s="52" t="s">
        <v>1777</v>
      </c>
      <c r="E470" s="52" t="s">
        <v>1778</v>
      </c>
      <c r="F470" s="52" t="s">
        <v>942</v>
      </c>
      <c r="G470" s="52" t="s">
        <v>1779</v>
      </c>
      <c r="I470" s="52" t="s">
        <v>1780</v>
      </c>
      <c r="J470" s="52" t="s">
        <v>1780</v>
      </c>
      <c r="R470" s="52" t="s">
        <v>126</v>
      </c>
      <c r="S470" s="51">
        <v>41974</v>
      </c>
      <c r="T470" s="51">
        <v>46356</v>
      </c>
      <c r="U470" s="52" t="s">
        <v>1781</v>
      </c>
      <c r="V470" s="52" t="s">
        <v>1778</v>
      </c>
      <c r="W470" s="52" t="s">
        <v>942</v>
      </c>
      <c r="X470" s="52" t="s">
        <v>1779</v>
      </c>
      <c r="Z470" s="52" t="s">
        <v>1780</v>
      </c>
      <c r="AA470" s="52" t="s">
        <v>1782</v>
      </c>
    </row>
    <row r="471" spans="1:27" s="52" customFormat="1">
      <c r="A471" s="50">
        <v>2614181275</v>
      </c>
      <c r="B471" s="52" t="s">
        <v>120</v>
      </c>
      <c r="D471" s="52" t="s">
        <v>1783</v>
      </c>
      <c r="E471" s="52" t="s">
        <v>941</v>
      </c>
      <c r="F471" s="52" t="s">
        <v>942</v>
      </c>
      <c r="G471" s="52" t="s">
        <v>943</v>
      </c>
      <c r="I471" s="52" t="s">
        <v>944</v>
      </c>
      <c r="J471" s="52" t="s">
        <v>1784</v>
      </c>
      <c r="R471" s="52" t="s">
        <v>126</v>
      </c>
      <c r="S471" s="51">
        <v>42064</v>
      </c>
      <c r="T471" s="51">
        <v>46446</v>
      </c>
      <c r="U471" s="52" t="s">
        <v>940</v>
      </c>
      <c r="V471" s="52" t="s">
        <v>941</v>
      </c>
      <c r="W471" s="52" t="s">
        <v>942</v>
      </c>
      <c r="X471" s="52" t="s">
        <v>943</v>
      </c>
      <c r="Z471" s="52" t="s">
        <v>944</v>
      </c>
      <c r="AA471" s="52" t="s">
        <v>5676</v>
      </c>
    </row>
    <row r="472" spans="1:27" s="52" customFormat="1">
      <c r="A472" s="50">
        <v>2614181341</v>
      </c>
      <c r="B472" s="52" t="s">
        <v>120</v>
      </c>
      <c r="D472" s="52" t="s">
        <v>1792</v>
      </c>
      <c r="E472" s="52" t="s">
        <v>1793</v>
      </c>
      <c r="F472" s="52" t="s">
        <v>942</v>
      </c>
      <c r="G472" s="52" t="s">
        <v>1794</v>
      </c>
      <c r="H472" s="52" t="s">
        <v>1795</v>
      </c>
      <c r="I472" s="52" t="s">
        <v>1796</v>
      </c>
      <c r="J472" s="52" t="s">
        <v>1797</v>
      </c>
      <c r="R472" s="52" t="s">
        <v>126</v>
      </c>
      <c r="S472" s="51">
        <v>42317</v>
      </c>
      <c r="T472" s="51">
        <v>46699</v>
      </c>
      <c r="U472" s="52" t="s">
        <v>1798</v>
      </c>
      <c r="V472" s="52" t="s">
        <v>1799</v>
      </c>
      <c r="W472" s="52" t="s">
        <v>942</v>
      </c>
      <c r="X472" s="52" t="s">
        <v>1800</v>
      </c>
      <c r="Z472" s="52" t="s">
        <v>1801</v>
      </c>
      <c r="AA472" s="52" t="s">
        <v>1802</v>
      </c>
    </row>
    <row r="473" spans="1:27" s="52" customFormat="1">
      <c r="A473" s="50">
        <v>2614181358</v>
      </c>
      <c r="B473" s="52" t="s">
        <v>120</v>
      </c>
      <c r="D473" s="52" t="s">
        <v>1803</v>
      </c>
      <c r="E473" s="52" t="s">
        <v>1804</v>
      </c>
      <c r="F473" s="52" t="s">
        <v>942</v>
      </c>
      <c r="G473" s="52" t="s">
        <v>1805</v>
      </c>
      <c r="I473" s="52" t="s">
        <v>1806</v>
      </c>
      <c r="J473" s="52" t="s">
        <v>1807</v>
      </c>
      <c r="R473" s="52" t="s">
        <v>126</v>
      </c>
      <c r="S473" s="51">
        <v>42415</v>
      </c>
      <c r="T473" s="51">
        <v>46797</v>
      </c>
      <c r="U473" s="52" t="s">
        <v>1808</v>
      </c>
      <c r="V473" s="52" t="s">
        <v>1809</v>
      </c>
      <c r="W473" s="52" t="s">
        <v>942</v>
      </c>
      <c r="X473" s="52" t="s">
        <v>1810</v>
      </c>
      <c r="Z473" s="52" t="s">
        <v>1811</v>
      </c>
      <c r="AA473" s="52" t="s">
        <v>1812</v>
      </c>
    </row>
    <row r="474" spans="1:27" s="52" customFormat="1">
      <c r="A474" s="50">
        <v>2614181390</v>
      </c>
      <c r="B474" s="52" t="s">
        <v>120</v>
      </c>
      <c r="D474" s="52" t="s">
        <v>1813</v>
      </c>
      <c r="E474" s="52" t="s">
        <v>1814</v>
      </c>
      <c r="F474" s="52" t="s">
        <v>942</v>
      </c>
      <c r="G474" s="52" t="s">
        <v>1815</v>
      </c>
      <c r="I474" s="52" t="s">
        <v>1816</v>
      </c>
      <c r="J474" s="52" t="s">
        <v>1817</v>
      </c>
      <c r="R474" s="52" t="s">
        <v>126</v>
      </c>
      <c r="S474" s="51">
        <v>42509</v>
      </c>
      <c r="T474" s="51">
        <v>46891</v>
      </c>
      <c r="U474" s="52" t="s">
        <v>1818</v>
      </c>
      <c r="V474" s="52" t="s">
        <v>1814</v>
      </c>
      <c r="W474" s="52" t="s">
        <v>942</v>
      </c>
      <c r="X474" s="52" t="s">
        <v>1819</v>
      </c>
      <c r="Z474" s="52" t="s">
        <v>1816</v>
      </c>
      <c r="AA474" s="52" t="s">
        <v>1820</v>
      </c>
    </row>
    <row r="475" spans="1:27" s="52" customFormat="1">
      <c r="A475" s="50">
        <v>2614181432</v>
      </c>
      <c r="B475" s="52" t="s">
        <v>120</v>
      </c>
      <c r="D475" s="52" t="s">
        <v>6555</v>
      </c>
      <c r="E475" s="52" t="s">
        <v>1731</v>
      </c>
      <c r="F475" s="52" t="s">
        <v>942</v>
      </c>
      <c r="G475" s="52" t="s">
        <v>1821</v>
      </c>
      <c r="H475" s="52" t="s">
        <v>1822</v>
      </c>
      <c r="I475" s="52" t="s">
        <v>1823</v>
      </c>
      <c r="J475" s="52" t="s">
        <v>1824</v>
      </c>
      <c r="R475" s="52" t="s">
        <v>126</v>
      </c>
      <c r="S475" s="51">
        <v>42684</v>
      </c>
      <c r="T475" s="51">
        <v>47066</v>
      </c>
      <c r="U475" s="52" t="s">
        <v>1825</v>
      </c>
      <c r="V475" s="52" t="s">
        <v>1731</v>
      </c>
      <c r="W475" s="52" t="s">
        <v>942</v>
      </c>
      <c r="X475" s="52" t="s">
        <v>1821</v>
      </c>
      <c r="Y475" s="52" t="s">
        <v>1822</v>
      </c>
      <c r="Z475" s="52" t="s">
        <v>1823</v>
      </c>
      <c r="AA475" s="52" t="s">
        <v>1826</v>
      </c>
    </row>
    <row r="476" spans="1:27" s="52" customFormat="1">
      <c r="A476" s="50">
        <v>2614181499</v>
      </c>
      <c r="B476" s="52" t="s">
        <v>120</v>
      </c>
      <c r="D476" s="52" t="s">
        <v>1827</v>
      </c>
      <c r="E476" s="52" t="s">
        <v>1828</v>
      </c>
      <c r="F476" s="52" t="s">
        <v>942</v>
      </c>
      <c r="G476" s="52" t="s">
        <v>1829</v>
      </c>
      <c r="H476" s="52" t="s">
        <v>1830</v>
      </c>
      <c r="I476" s="52" t="s">
        <v>1831</v>
      </c>
      <c r="J476" s="52" t="s">
        <v>1832</v>
      </c>
      <c r="R476" s="52" t="s">
        <v>126</v>
      </c>
      <c r="S476" s="51">
        <v>42856</v>
      </c>
      <c r="T476" s="51">
        <v>47238</v>
      </c>
      <c r="U476" s="52" t="s">
        <v>1833</v>
      </c>
      <c r="V476" s="52" t="s">
        <v>1828</v>
      </c>
      <c r="W476" s="52" t="s">
        <v>942</v>
      </c>
      <c r="X476" s="52" t="s">
        <v>1834</v>
      </c>
      <c r="Z476" s="52" t="s">
        <v>1835</v>
      </c>
      <c r="AA476" s="52" t="s">
        <v>1836</v>
      </c>
    </row>
    <row r="477" spans="1:27" s="52" customFormat="1">
      <c r="A477" s="50">
        <v>2614181523</v>
      </c>
      <c r="B477" s="52" t="s">
        <v>120</v>
      </c>
      <c r="D477" s="52" t="s">
        <v>1837</v>
      </c>
      <c r="E477" s="52" t="s">
        <v>1838</v>
      </c>
      <c r="F477" s="52" t="s">
        <v>942</v>
      </c>
      <c r="G477" s="52" t="s">
        <v>1839</v>
      </c>
      <c r="I477" s="52" t="s">
        <v>1840</v>
      </c>
      <c r="J477" s="52" t="s">
        <v>1841</v>
      </c>
      <c r="R477" s="52" t="s">
        <v>126</v>
      </c>
      <c r="S477" s="51">
        <v>42870</v>
      </c>
      <c r="T477" s="51">
        <v>47252</v>
      </c>
      <c r="U477" s="52" t="s">
        <v>1842</v>
      </c>
      <c r="V477" s="52" t="s">
        <v>1843</v>
      </c>
      <c r="W477" s="52" t="s">
        <v>1387</v>
      </c>
      <c r="X477" s="52" t="s">
        <v>1844</v>
      </c>
      <c r="Z477" s="52" t="s">
        <v>1841</v>
      </c>
      <c r="AA477" s="52" t="s">
        <v>1845</v>
      </c>
    </row>
    <row r="478" spans="1:27" s="52" customFormat="1">
      <c r="A478" s="50">
        <v>2614181531</v>
      </c>
      <c r="B478" s="52" t="s">
        <v>120</v>
      </c>
      <c r="D478" s="52" t="s">
        <v>1846</v>
      </c>
      <c r="E478" s="52" t="s">
        <v>1847</v>
      </c>
      <c r="F478" s="52" t="s">
        <v>942</v>
      </c>
      <c r="G478" s="52" t="s">
        <v>1848</v>
      </c>
      <c r="I478" s="52" t="s">
        <v>1849</v>
      </c>
      <c r="J478" s="52" t="s">
        <v>1850</v>
      </c>
      <c r="R478" s="52" t="s">
        <v>126</v>
      </c>
      <c r="S478" s="51">
        <v>42887</v>
      </c>
      <c r="T478" s="51">
        <v>47269</v>
      </c>
      <c r="U478" s="52" t="s">
        <v>1851</v>
      </c>
      <c r="V478" s="52" t="s">
        <v>1852</v>
      </c>
      <c r="W478" s="52" t="s">
        <v>1698</v>
      </c>
      <c r="X478" s="52" t="s">
        <v>1853</v>
      </c>
      <c r="Z478" s="52" t="s">
        <v>1854</v>
      </c>
      <c r="AA478" s="52" t="s">
        <v>1855</v>
      </c>
    </row>
    <row r="479" spans="1:27" s="52" customFormat="1">
      <c r="A479" s="50">
        <v>2614181564</v>
      </c>
      <c r="B479" s="52" t="s">
        <v>120</v>
      </c>
      <c r="D479" s="52" t="s">
        <v>1856</v>
      </c>
      <c r="E479" s="52" t="s">
        <v>1857</v>
      </c>
      <c r="F479" s="52" t="s">
        <v>942</v>
      </c>
      <c r="G479" s="52" t="s">
        <v>1858</v>
      </c>
      <c r="I479" s="52" t="s">
        <v>1859</v>
      </c>
      <c r="J479" s="52" t="s">
        <v>1860</v>
      </c>
      <c r="R479" s="52" t="s">
        <v>126</v>
      </c>
      <c r="S479" s="51">
        <v>43014</v>
      </c>
      <c r="T479" s="51">
        <v>45204</v>
      </c>
      <c r="U479" s="52" t="s">
        <v>1861</v>
      </c>
      <c r="V479" s="52" t="s">
        <v>1857</v>
      </c>
      <c r="W479" s="52" t="s">
        <v>942</v>
      </c>
      <c r="X479" s="52" t="s">
        <v>5355</v>
      </c>
      <c r="Y479" s="52" t="s">
        <v>5356</v>
      </c>
      <c r="Z479" s="52" t="s">
        <v>1863</v>
      </c>
      <c r="AA479" s="52" t="s">
        <v>5357</v>
      </c>
    </row>
    <row r="480" spans="1:27" s="52" customFormat="1">
      <c r="A480" s="50">
        <v>2614181598</v>
      </c>
      <c r="B480" s="52" t="s">
        <v>120</v>
      </c>
      <c r="D480" s="52" t="s">
        <v>1865</v>
      </c>
      <c r="E480" s="52" t="s">
        <v>1866</v>
      </c>
      <c r="F480" s="52" t="s">
        <v>942</v>
      </c>
      <c r="G480" s="52" t="s">
        <v>1867</v>
      </c>
      <c r="I480" s="52" t="s">
        <v>1868</v>
      </c>
      <c r="J480" s="52" t="s">
        <v>1869</v>
      </c>
      <c r="R480" s="52" t="s">
        <v>126</v>
      </c>
      <c r="S480" s="51">
        <v>43070</v>
      </c>
      <c r="T480" s="51">
        <v>45260</v>
      </c>
      <c r="U480" s="52" t="s">
        <v>1870</v>
      </c>
      <c r="V480" s="52" t="s">
        <v>1871</v>
      </c>
      <c r="W480" s="52" t="s">
        <v>1241</v>
      </c>
      <c r="X480" s="52" t="s">
        <v>1872</v>
      </c>
      <c r="Z480" s="52" t="s">
        <v>1873</v>
      </c>
      <c r="AA480" s="52" t="s">
        <v>1874</v>
      </c>
    </row>
    <row r="481" spans="1:27" s="52" customFormat="1">
      <c r="A481" s="50">
        <v>2614181630</v>
      </c>
      <c r="B481" s="52" t="s">
        <v>120</v>
      </c>
      <c r="D481" s="52" t="s">
        <v>1875</v>
      </c>
      <c r="E481" s="52" t="s">
        <v>1876</v>
      </c>
      <c r="F481" s="52" t="s">
        <v>942</v>
      </c>
      <c r="G481" s="52" t="s">
        <v>1877</v>
      </c>
      <c r="I481" s="52" t="s">
        <v>1878</v>
      </c>
      <c r="J481" s="52" t="s">
        <v>1879</v>
      </c>
      <c r="R481" s="52" t="s">
        <v>126</v>
      </c>
      <c r="S481" s="51">
        <v>43322</v>
      </c>
      <c r="T481" s="51">
        <v>45513</v>
      </c>
      <c r="U481" s="52" t="s">
        <v>1880</v>
      </c>
      <c r="V481" s="52" t="s">
        <v>1881</v>
      </c>
      <c r="W481" s="52" t="s">
        <v>1387</v>
      </c>
      <c r="X481" s="52" t="s">
        <v>1882</v>
      </c>
      <c r="Y481" s="52" t="s">
        <v>1883</v>
      </c>
      <c r="Z481" s="52" t="s">
        <v>1878</v>
      </c>
      <c r="AA481" s="52" t="s">
        <v>1884</v>
      </c>
    </row>
    <row r="482" spans="1:27" s="52" customFormat="1">
      <c r="A482" s="50">
        <v>2614181648</v>
      </c>
      <c r="B482" s="52" t="s">
        <v>120</v>
      </c>
      <c r="D482" s="52" t="s">
        <v>4434</v>
      </c>
      <c r="E482" s="52" t="s">
        <v>4435</v>
      </c>
      <c r="F482" s="52" t="s">
        <v>1387</v>
      </c>
      <c r="G482" s="52" t="s">
        <v>4436</v>
      </c>
      <c r="I482" s="52" t="s">
        <v>4437</v>
      </c>
      <c r="J482" s="52" t="s">
        <v>4438</v>
      </c>
      <c r="R482" s="52" t="s">
        <v>126</v>
      </c>
      <c r="S482" s="51">
        <v>43378</v>
      </c>
      <c r="T482" s="51">
        <v>45569</v>
      </c>
      <c r="U482" s="52" t="s">
        <v>4439</v>
      </c>
      <c r="V482" s="52" t="s">
        <v>4435</v>
      </c>
      <c r="W482" s="52" t="s">
        <v>1387</v>
      </c>
      <c r="X482" s="52" t="s">
        <v>4436</v>
      </c>
      <c r="Z482" s="52" t="s">
        <v>4437</v>
      </c>
      <c r="AA482" s="52" t="s">
        <v>4440</v>
      </c>
    </row>
    <row r="483" spans="1:27" s="52" customFormat="1">
      <c r="A483" s="50">
        <v>2614181689</v>
      </c>
      <c r="B483" s="52" t="s">
        <v>120</v>
      </c>
      <c r="D483" s="52" t="s">
        <v>1885</v>
      </c>
      <c r="E483" s="52" t="s">
        <v>1669</v>
      </c>
      <c r="F483" s="52" t="s">
        <v>942</v>
      </c>
      <c r="G483" s="52" t="s">
        <v>1886</v>
      </c>
      <c r="H483" s="52" t="s">
        <v>1887</v>
      </c>
      <c r="I483" s="52" t="s">
        <v>1888</v>
      </c>
      <c r="J483" s="52" t="s">
        <v>1889</v>
      </c>
      <c r="R483" s="52" t="s">
        <v>126</v>
      </c>
      <c r="S483" s="51">
        <v>43743</v>
      </c>
      <c r="T483" s="51">
        <v>45934</v>
      </c>
      <c r="U483" s="52" t="s">
        <v>149</v>
      </c>
      <c r="V483" s="52" t="s">
        <v>5338</v>
      </c>
      <c r="W483" s="52" t="s">
        <v>150</v>
      </c>
      <c r="X483" s="52" t="s">
        <v>5339</v>
      </c>
      <c r="Z483" s="52" t="s">
        <v>151</v>
      </c>
      <c r="AA483" s="52" t="s">
        <v>152</v>
      </c>
    </row>
    <row r="484" spans="1:27" s="52" customFormat="1">
      <c r="A484" s="50">
        <v>2614181713</v>
      </c>
      <c r="B484" s="52" t="s">
        <v>120</v>
      </c>
      <c r="D484" s="52" t="s">
        <v>1692</v>
      </c>
      <c r="E484" s="52" t="s">
        <v>1693</v>
      </c>
      <c r="F484" s="52" t="s">
        <v>942</v>
      </c>
      <c r="G484" s="52" t="s">
        <v>1694</v>
      </c>
      <c r="H484" s="52" t="s">
        <v>1695</v>
      </c>
      <c r="I484" s="52" t="s">
        <v>1696</v>
      </c>
      <c r="J484" s="52" t="s">
        <v>1697</v>
      </c>
      <c r="R484" s="52" t="s">
        <v>126</v>
      </c>
      <c r="S484" s="51">
        <v>44044</v>
      </c>
      <c r="T484" s="51">
        <v>46234</v>
      </c>
      <c r="U484" s="52" t="s">
        <v>3978</v>
      </c>
      <c r="V484" s="52" t="s">
        <v>3974</v>
      </c>
      <c r="W484" s="52" t="s">
        <v>1387</v>
      </c>
      <c r="X484" s="52" t="s">
        <v>3975</v>
      </c>
      <c r="Z484" s="52" t="s">
        <v>3976</v>
      </c>
      <c r="AA484" s="52" t="s">
        <v>1699</v>
      </c>
    </row>
    <row r="485" spans="1:27" s="52" customFormat="1">
      <c r="A485" s="50">
        <v>2614181739</v>
      </c>
      <c r="B485" s="52" t="s">
        <v>120</v>
      </c>
      <c r="D485" s="52" t="s">
        <v>6556</v>
      </c>
      <c r="E485" s="52" t="s">
        <v>6557</v>
      </c>
      <c r="F485" s="52" t="s">
        <v>942</v>
      </c>
      <c r="G485" s="52" t="s">
        <v>6558</v>
      </c>
      <c r="H485" s="52" t="s">
        <v>6559</v>
      </c>
      <c r="I485" s="52" t="s">
        <v>6560</v>
      </c>
      <c r="J485" s="52" t="s">
        <v>6560</v>
      </c>
      <c r="R485" s="52" t="s">
        <v>126</v>
      </c>
      <c r="S485" s="51">
        <v>44111</v>
      </c>
      <c r="T485" s="51">
        <v>46301</v>
      </c>
      <c r="U485" s="52" t="s">
        <v>6561</v>
      </c>
      <c r="V485" s="52" t="s">
        <v>1663</v>
      </c>
      <c r="W485" s="52" t="s">
        <v>942</v>
      </c>
      <c r="X485" s="52" t="s">
        <v>6562</v>
      </c>
      <c r="Z485" s="52" t="s">
        <v>6563</v>
      </c>
      <c r="AA485" s="52" t="s">
        <v>6564</v>
      </c>
    </row>
    <row r="486" spans="1:27" s="52" customFormat="1">
      <c r="A486" s="50">
        <v>2614181747</v>
      </c>
      <c r="B486" s="52" t="s">
        <v>120</v>
      </c>
      <c r="D486" s="52" t="s">
        <v>6565</v>
      </c>
      <c r="E486" s="52" t="s">
        <v>6566</v>
      </c>
      <c r="F486" s="52" t="s">
        <v>942</v>
      </c>
      <c r="G486" s="52" t="s">
        <v>6567</v>
      </c>
      <c r="H486" s="52" t="s">
        <v>6568</v>
      </c>
      <c r="I486" s="52" t="s">
        <v>6569</v>
      </c>
      <c r="J486" s="52" t="s">
        <v>6570</v>
      </c>
      <c r="R486" s="52" t="s">
        <v>126</v>
      </c>
      <c r="S486" s="51">
        <v>44166</v>
      </c>
      <c r="T486" s="51">
        <v>46356</v>
      </c>
      <c r="U486" s="52" t="s">
        <v>6571</v>
      </c>
      <c r="V486" s="52" t="s">
        <v>6572</v>
      </c>
      <c r="W486" s="52" t="s">
        <v>6573</v>
      </c>
      <c r="X486" s="52" t="s">
        <v>6574</v>
      </c>
      <c r="Z486" s="52" t="s">
        <v>6575</v>
      </c>
      <c r="AA486" s="52" t="s">
        <v>6576</v>
      </c>
    </row>
    <row r="487" spans="1:27" s="52" customFormat="1">
      <c r="A487" s="50">
        <v>2614181762</v>
      </c>
      <c r="B487" s="52" t="s">
        <v>120</v>
      </c>
      <c r="D487" s="52" t="s">
        <v>1662</v>
      </c>
      <c r="E487" s="52" t="s">
        <v>6577</v>
      </c>
      <c r="F487" s="52" t="s">
        <v>942</v>
      </c>
      <c r="G487" s="52" t="s">
        <v>6578</v>
      </c>
      <c r="I487" s="52" t="s">
        <v>1664</v>
      </c>
      <c r="J487" s="52" t="s">
        <v>1665</v>
      </c>
      <c r="R487" s="52" t="s">
        <v>126</v>
      </c>
      <c r="S487" s="51">
        <v>44287</v>
      </c>
      <c r="T487" s="51">
        <v>46477</v>
      </c>
      <c r="U487" s="52" t="s">
        <v>5612</v>
      </c>
      <c r="V487" s="52" t="s">
        <v>4119</v>
      </c>
      <c r="W487" s="52" t="s">
        <v>520</v>
      </c>
      <c r="X487" s="52" t="s">
        <v>4120</v>
      </c>
      <c r="Z487" s="52" t="s">
        <v>4121</v>
      </c>
      <c r="AA487" s="52" t="s">
        <v>1667</v>
      </c>
    </row>
    <row r="488" spans="1:27" s="52" customFormat="1">
      <c r="A488" s="50">
        <v>2614181770</v>
      </c>
      <c r="B488" s="52" t="s">
        <v>120</v>
      </c>
      <c r="D488" s="52" t="s">
        <v>6579</v>
      </c>
      <c r="E488" s="52" t="s">
        <v>2044</v>
      </c>
      <c r="F488" s="52" t="s">
        <v>942</v>
      </c>
      <c r="G488" s="52" t="s">
        <v>6580</v>
      </c>
      <c r="H488" s="52" t="s">
        <v>6581</v>
      </c>
      <c r="I488" s="52" t="s">
        <v>6582</v>
      </c>
      <c r="J488" s="52" t="s">
        <v>6582</v>
      </c>
      <c r="R488" s="52" t="s">
        <v>126</v>
      </c>
      <c r="S488" s="51">
        <v>44287</v>
      </c>
      <c r="T488" s="51">
        <v>46477</v>
      </c>
      <c r="U488" s="52" t="s">
        <v>6583</v>
      </c>
      <c r="V488" s="52" t="s">
        <v>6584</v>
      </c>
      <c r="W488" s="52" t="s">
        <v>942</v>
      </c>
      <c r="X488" s="52" t="s">
        <v>6585</v>
      </c>
      <c r="Z488" s="52" t="s">
        <v>6582</v>
      </c>
      <c r="AA488" s="52" t="s">
        <v>6586</v>
      </c>
    </row>
    <row r="489" spans="1:27" s="52" customFormat="1">
      <c r="A489" s="50">
        <v>2614181796</v>
      </c>
      <c r="B489" s="52" t="s">
        <v>120</v>
      </c>
      <c r="D489" s="52" t="s">
        <v>6587</v>
      </c>
      <c r="E489" s="52" t="s">
        <v>6588</v>
      </c>
      <c r="F489" s="52" t="s">
        <v>942</v>
      </c>
      <c r="G489" s="52" t="s">
        <v>6589</v>
      </c>
      <c r="I489" s="52" t="s">
        <v>6590</v>
      </c>
      <c r="J489" s="52" t="s">
        <v>6591</v>
      </c>
      <c r="R489" s="52" t="s">
        <v>126</v>
      </c>
      <c r="S489" s="51">
        <v>44331</v>
      </c>
      <c r="T489" s="51">
        <v>46521</v>
      </c>
      <c r="U489" s="52" t="s">
        <v>3369</v>
      </c>
      <c r="V489" s="52" t="s">
        <v>3365</v>
      </c>
      <c r="W489" s="52" t="s">
        <v>139</v>
      </c>
      <c r="X489" s="52" t="s">
        <v>6153</v>
      </c>
      <c r="Z489" s="52" t="s">
        <v>3370</v>
      </c>
      <c r="AA489" s="52" t="s">
        <v>3371</v>
      </c>
    </row>
    <row r="490" spans="1:27" s="52" customFormat="1">
      <c r="A490" s="50">
        <v>2614181804</v>
      </c>
      <c r="B490" s="52" t="s">
        <v>120</v>
      </c>
      <c r="D490" s="52" t="s">
        <v>6592</v>
      </c>
      <c r="E490" s="52" t="s">
        <v>2054</v>
      </c>
      <c r="F490" s="52" t="s">
        <v>942</v>
      </c>
      <c r="G490" s="52" t="s">
        <v>6593</v>
      </c>
      <c r="H490" s="52" t="s">
        <v>6594</v>
      </c>
      <c r="I490" s="52" t="s">
        <v>6595</v>
      </c>
      <c r="J490" s="52" t="s">
        <v>6596</v>
      </c>
      <c r="R490" s="52" t="s">
        <v>126</v>
      </c>
      <c r="S490" s="51">
        <v>44352</v>
      </c>
      <c r="T490" s="51">
        <v>46542</v>
      </c>
      <c r="U490" s="52" t="s">
        <v>3537</v>
      </c>
      <c r="V490" s="52" t="s">
        <v>3462</v>
      </c>
      <c r="W490" s="52" t="s">
        <v>266</v>
      </c>
      <c r="X490" s="52" t="s">
        <v>5533</v>
      </c>
      <c r="Z490" s="52" t="s">
        <v>3535</v>
      </c>
      <c r="AA490" s="52" t="s">
        <v>3538</v>
      </c>
    </row>
    <row r="491" spans="1:27" s="52" customFormat="1">
      <c r="A491" s="50">
        <v>2614181812</v>
      </c>
      <c r="B491" s="52" t="s">
        <v>120</v>
      </c>
      <c r="D491" s="52" t="s">
        <v>6597</v>
      </c>
      <c r="E491" s="52" t="s">
        <v>1707</v>
      </c>
      <c r="F491" s="52" t="s">
        <v>942</v>
      </c>
      <c r="G491" s="52" t="s">
        <v>6598</v>
      </c>
      <c r="H491" s="52" t="s">
        <v>6599</v>
      </c>
      <c r="I491" s="52" t="s">
        <v>6600</v>
      </c>
      <c r="J491" s="52" t="s">
        <v>6601</v>
      </c>
      <c r="R491" s="52" t="s">
        <v>126</v>
      </c>
      <c r="S491" s="51">
        <v>44409</v>
      </c>
      <c r="T491" s="51">
        <v>46599</v>
      </c>
      <c r="U491" s="52" t="s">
        <v>6602</v>
      </c>
      <c r="V491" s="52" t="s">
        <v>1707</v>
      </c>
      <c r="W491" s="52" t="s">
        <v>942</v>
      </c>
      <c r="X491" s="52" t="s">
        <v>6598</v>
      </c>
      <c r="Z491" s="52" t="s">
        <v>6600</v>
      </c>
      <c r="AA491" s="52" t="s">
        <v>6603</v>
      </c>
    </row>
    <row r="492" spans="1:27" s="52" customFormat="1">
      <c r="A492" s="50">
        <v>2614181820</v>
      </c>
      <c r="B492" s="52" t="s">
        <v>120</v>
      </c>
      <c r="D492" s="52" t="s">
        <v>6604</v>
      </c>
      <c r="E492" s="52" t="s">
        <v>2102</v>
      </c>
      <c r="F492" s="52" t="s">
        <v>942</v>
      </c>
      <c r="G492" s="52" t="s">
        <v>6605</v>
      </c>
      <c r="H492" s="52" t="s">
        <v>6606</v>
      </c>
      <c r="I492" s="52" t="s">
        <v>6607</v>
      </c>
      <c r="J492" s="52" t="s">
        <v>6608</v>
      </c>
      <c r="R492" s="52" t="s">
        <v>126</v>
      </c>
      <c r="S492" s="51">
        <v>44410</v>
      </c>
      <c r="T492" s="51">
        <v>46600</v>
      </c>
      <c r="U492" s="52" t="s">
        <v>6609</v>
      </c>
      <c r="V492" s="52" t="s">
        <v>6610</v>
      </c>
      <c r="W492" s="52" t="s">
        <v>1387</v>
      </c>
      <c r="X492" s="52" t="s">
        <v>6611</v>
      </c>
      <c r="Z492" s="52" t="s">
        <v>6607</v>
      </c>
      <c r="AA492" s="52" t="s">
        <v>6612</v>
      </c>
    </row>
    <row r="493" spans="1:27" s="52" customFormat="1">
      <c r="A493" s="50">
        <v>2614181861</v>
      </c>
      <c r="B493" s="52" t="s">
        <v>120</v>
      </c>
      <c r="D493" s="52" t="s">
        <v>6613</v>
      </c>
      <c r="E493" s="52" t="s">
        <v>6614</v>
      </c>
      <c r="F493" s="52" t="s">
        <v>942</v>
      </c>
      <c r="G493" s="52" t="s">
        <v>6615</v>
      </c>
      <c r="I493" s="52" t="s">
        <v>6616</v>
      </c>
      <c r="J493" s="52" t="s">
        <v>6617</v>
      </c>
      <c r="R493" s="52" t="s">
        <v>126</v>
      </c>
      <c r="S493" s="51">
        <v>44531</v>
      </c>
      <c r="T493" s="51">
        <v>46721</v>
      </c>
      <c r="U493" s="52" t="s">
        <v>6618</v>
      </c>
      <c r="V493" s="52" t="s">
        <v>6619</v>
      </c>
      <c r="W493" s="52" t="s">
        <v>3663</v>
      </c>
      <c r="X493" s="52" t="s">
        <v>6620</v>
      </c>
      <c r="Z493" s="52" t="s">
        <v>6616</v>
      </c>
      <c r="AA493" s="52" t="s">
        <v>6621</v>
      </c>
    </row>
    <row r="494" spans="1:27" s="52" customFormat="1">
      <c r="A494" s="50">
        <v>2614181879</v>
      </c>
      <c r="B494" s="52" t="s">
        <v>120</v>
      </c>
      <c r="D494" s="52" t="s">
        <v>6622</v>
      </c>
      <c r="E494" s="52" t="s">
        <v>1693</v>
      </c>
      <c r="F494" s="52" t="s">
        <v>942</v>
      </c>
      <c r="G494" s="52" t="s">
        <v>6623</v>
      </c>
      <c r="H494" s="52" t="s">
        <v>6624</v>
      </c>
      <c r="I494" s="52" t="s">
        <v>6625</v>
      </c>
      <c r="J494" s="52" t="s">
        <v>6626</v>
      </c>
      <c r="R494" s="52" t="s">
        <v>126</v>
      </c>
      <c r="S494" s="51">
        <v>44540</v>
      </c>
      <c r="T494" s="51">
        <v>46730</v>
      </c>
      <c r="U494" s="52" t="s">
        <v>6627</v>
      </c>
      <c r="V494" s="52" t="s">
        <v>1707</v>
      </c>
      <c r="W494" s="52" t="s">
        <v>942</v>
      </c>
      <c r="X494" s="52" t="s">
        <v>6628</v>
      </c>
      <c r="Z494" s="52" t="s">
        <v>6629</v>
      </c>
      <c r="AA494" s="52" t="s">
        <v>6630</v>
      </c>
    </row>
    <row r="495" spans="1:27" s="52" customFormat="1">
      <c r="A495" s="50">
        <v>2614181895</v>
      </c>
      <c r="B495" s="52" t="s">
        <v>120</v>
      </c>
      <c r="D495" s="52" t="s">
        <v>6631</v>
      </c>
      <c r="E495" s="52" t="s">
        <v>6632</v>
      </c>
      <c r="F495" s="52" t="s">
        <v>942</v>
      </c>
      <c r="G495" s="52" t="s">
        <v>6633</v>
      </c>
      <c r="H495" s="52" t="s">
        <v>6634</v>
      </c>
      <c r="I495" s="52" t="s">
        <v>6635</v>
      </c>
      <c r="J495" s="52" t="s">
        <v>6636</v>
      </c>
      <c r="R495" s="52" t="s">
        <v>126</v>
      </c>
      <c r="S495" s="51">
        <v>44621</v>
      </c>
      <c r="T495" s="51">
        <v>46812</v>
      </c>
      <c r="U495" s="52" t="s">
        <v>6637</v>
      </c>
      <c r="V495" s="52" t="s">
        <v>4424</v>
      </c>
      <c r="W495" s="52" t="s">
        <v>139</v>
      </c>
      <c r="X495" s="52" t="s">
        <v>6638</v>
      </c>
      <c r="Z495" s="52" t="s">
        <v>6639</v>
      </c>
      <c r="AA495" s="52" t="s">
        <v>6640</v>
      </c>
    </row>
    <row r="496" spans="1:27" s="52" customFormat="1">
      <c r="A496" s="50">
        <v>2614181903</v>
      </c>
      <c r="B496" s="52" t="s">
        <v>120</v>
      </c>
      <c r="D496" s="52" t="s">
        <v>6641</v>
      </c>
      <c r="E496" s="52" t="s">
        <v>6642</v>
      </c>
      <c r="F496" s="52" t="s">
        <v>942</v>
      </c>
      <c r="G496" s="52" t="s">
        <v>6643</v>
      </c>
      <c r="I496" s="52" t="s">
        <v>6644</v>
      </c>
      <c r="J496" s="52" t="s">
        <v>6645</v>
      </c>
      <c r="R496" s="52" t="s">
        <v>126</v>
      </c>
      <c r="S496" s="51">
        <v>44652</v>
      </c>
      <c r="T496" s="51">
        <v>46843</v>
      </c>
      <c r="U496" s="52" t="s">
        <v>6646</v>
      </c>
      <c r="V496" s="52" t="s">
        <v>6642</v>
      </c>
      <c r="W496" s="52" t="s">
        <v>942</v>
      </c>
      <c r="X496" s="52" t="s">
        <v>6643</v>
      </c>
      <c r="Z496" s="52" t="s">
        <v>6644</v>
      </c>
      <c r="AA496" s="52" t="s">
        <v>6647</v>
      </c>
    </row>
    <row r="497" spans="1:27" s="52" customFormat="1">
      <c r="A497" s="50">
        <v>2614181929</v>
      </c>
      <c r="B497" s="52" t="s">
        <v>120</v>
      </c>
      <c r="D497" s="52" t="s">
        <v>6648</v>
      </c>
      <c r="E497" s="52" t="s">
        <v>6649</v>
      </c>
      <c r="F497" s="52" t="s">
        <v>942</v>
      </c>
      <c r="G497" s="52" t="s">
        <v>6650</v>
      </c>
      <c r="I497" s="52" t="s">
        <v>6651</v>
      </c>
      <c r="J497" s="52" t="s">
        <v>6652</v>
      </c>
      <c r="R497" s="52" t="s">
        <v>126</v>
      </c>
      <c r="S497" s="51">
        <v>44682</v>
      </c>
      <c r="T497" s="51">
        <v>46873</v>
      </c>
      <c r="U497" s="52" t="s">
        <v>6653</v>
      </c>
      <c r="V497" s="52" t="s">
        <v>6649</v>
      </c>
      <c r="W497" s="52" t="s">
        <v>942</v>
      </c>
      <c r="X497" s="52" t="s">
        <v>6650</v>
      </c>
      <c r="Z497" s="52" t="s">
        <v>6651</v>
      </c>
      <c r="AA497" s="52" t="s">
        <v>6654</v>
      </c>
    </row>
    <row r="498" spans="1:27" s="52" customFormat="1">
      <c r="A498" s="50">
        <v>2614181937</v>
      </c>
      <c r="B498" s="52" t="s">
        <v>120</v>
      </c>
      <c r="D498" s="52" t="s">
        <v>6655</v>
      </c>
      <c r="E498" s="52" t="s">
        <v>6656</v>
      </c>
      <c r="F498" s="52" t="s">
        <v>942</v>
      </c>
      <c r="G498" s="52" t="s">
        <v>6657</v>
      </c>
      <c r="I498" s="52" t="s">
        <v>6658</v>
      </c>
      <c r="J498" s="52" t="s">
        <v>6658</v>
      </c>
      <c r="R498" s="52" t="s">
        <v>126</v>
      </c>
      <c r="S498" s="51">
        <v>44713</v>
      </c>
      <c r="T498" s="51">
        <v>46904</v>
      </c>
      <c r="U498" s="52" t="s">
        <v>6659</v>
      </c>
      <c r="V498" s="52" t="s">
        <v>6660</v>
      </c>
      <c r="W498" s="52" t="s">
        <v>942</v>
      </c>
      <c r="X498" s="52" t="s">
        <v>6661</v>
      </c>
      <c r="Y498" s="52" t="s">
        <v>6662</v>
      </c>
      <c r="Z498" s="52" t="s">
        <v>6658</v>
      </c>
      <c r="AA498" s="52" t="s">
        <v>6663</v>
      </c>
    </row>
    <row r="499" spans="1:27" s="52" customFormat="1">
      <c r="A499" s="50">
        <v>2614181945</v>
      </c>
      <c r="B499" s="52" t="s">
        <v>120</v>
      </c>
      <c r="D499" s="52" t="s">
        <v>6664</v>
      </c>
      <c r="E499" s="52" t="s">
        <v>6665</v>
      </c>
      <c r="F499" s="52" t="s">
        <v>942</v>
      </c>
      <c r="G499" s="52" t="s">
        <v>6666</v>
      </c>
      <c r="I499" s="52" t="s">
        <v>6667</v>
      </c>
      <c r="J499" s="52" t="s">
        <v>6667</v>
      </c>
      <c r="R499" s="52" t="s">
        <v>126</v>
      </c>
      <c r="S499" s="51">
        <v>44757</v>
      </c>
      <c r="T499" s="51">
        <v>46948</v>
      </c>
      <c r="U499" s="52" t="s">
        <v>6668</v>
      </c>
      <c r="V499" s="52" t="s">
        <v>6665</v>
      </c>
      <c r="W499" s="52" t="s">
        <v>942</v>
      </c>
      <c r="X499" s="52" t="s">
        <v>6666</v>
      </c>
      <c r="Z499" s="52" t="s">
        <v>6667</v>
      </c>
      <c r="AA499" s="52" t="s">
        <v>6669</v>
      </c>
    </row>
    <row r="500" spans="1:27" s="52" customFormat="1">
      <c r="A500" s="50">
        <v>2614181952</v>
      </c>
      <c r="B500" s="52" t="s">
        <v>120</v>
      </c>
      <c r="D500" s="52" t="s">
        <v>6670</v>
      </c>
      <c r="E500" s="52" t="s">
        <v>4142</v>
      </c>
      <c r="F500" s="52" t="s">
        <v>942</v>
      </c>
      <c r="G500" s="52" t="s">
        <v>6671</v>
      </c>
      <c r="H500" s="52" t="s">
        <v>6672</v>
      </c>
      <c r="I500" s="52" t="s">
        <v>6673</v>
      </c>
      <c r="J500" s="52" t="s">
        <v>6674</v>
      </c>
      <c r="R500" s="52" t="s">
        <v>126</v>
      </c>
      <c r="S500" s="51">
        <v>44753</v>
      </c>
      <c r="T500" s="51">
        <v>46944</v>
      </c>
      <c r="U500" s="52" t="s">
        <v>6675</v>
      </c>
      <c r="V500" s="52" t="s">
        <v>6676</v>
      </c>
      <c r="W500" s="52" t="s">
        <v>942</v>
      </c>
      <c r="X500" s="52" t="s">
        <v>6677</v>
      </c>
      <c r="Z500" s="52" t="s">
        <v>6673</v>
      </c>
      <c r="AA500" s="52" t="s">
        <v>6678</v>
      </c>
    </row>
    <row r="501" spans="1:27" s="52" customFormat="1">
      <c r="A501" s="50">
        <v>2614181960</v>
      </c>
      <c r="B501" s="52" t="s">
        <v>120</v>
      </c>
      <c r="D501" s="52" t="s">
        <v>6679</v>
      </c>
      <c r="E501" s="52" t="s">
        <v>6680</v>
      </c>
      <c r="F501" s="52" t="s">
        <v>942</v>
      </c>
      <c r="G501" s="52" t="s">
        <v>6681</v>
      </c>
      <c r="H501" s="52" t="s">
        <v>6682</v>
      </c>
      <c r="I501" s="52" t="s">
        <v>6683</v>
      </c>
      <c r="J501" s="52" t="s">
        <v>6684</v>
      </c>
      <c r="R501" s="52" t="s">
        <v>126</v>
      </c>
      <c r="S501" s="51">
        <v>44835</v>
      </c>
      <c r="T501" s="51">
        <v>47026</v>
      </c>
      <c r="U501" s="52" t="s">
        <v>6685</v>
      </c>
      <c r="V501" s="52" t="s">
        <v>6680</v>
      </c>
      <c r="W501" s="52" t="s">
        <v>942</v>
      </c>
      <c r="X501" s="52" t="s">
        <v>6686</v>
      </c>
      <c r="Z501" s="52" t="s">
        <v>6683</v>
      </c>
      <c r="AA501" s="52" t="s">
        <v>6687</v>
      </c>
    </row>
    <row r="502" spans="1:27" s="52" customFormat="1">
      <c r="A502" s="50">
        <v>2614181978</v>
      </c>
      <c r="B502" s="52" t="s">
        <v>120</v>
      </c>
      <c r="D502" s="52" t="s">
        <v>6688</v>
      </c>
      <c r="E502" s="52" t="s">
        <v>6689</v>
      </c>
      <c r="F502" s="52" t="s">
        <v>942</v>
      </c>
      <c r="G502" s="52" t="s">
        <v>6690</v>
      </c>
      <c r="H502" s="52" t="s">
        <v>6691</v>
      </c>
      <c r="I502" s="52" t="s">
        <v>6692</v>
      </c>
      <c r="J502" s="52" t="s">
        <v>6693</v>
      </c>
      <c r="R502" s="52" t="s">
        <v>126</v>
      </c>
      <c r="S502" s="51">
        <v>44835</v>
      </c>
      <c r="T502" s="51">
        <v>47026</v>
      </c>
      <c r="U502" s="52" t="s">
        <v>6694</v>
      </c>
      <c r="V502" s="52" t="s">
        <v>6689</v>
      </c>
      <c r="W502" s="52" t="s">
        <v>942</v>
      </c>
      <c r="X502" s="52" t="s">
        <v>6690</v>
      </c>
      <c r="Y502" s="52" t="s">
        <v>6695</v>
      </c>
      <c r="Z502" s="52" t="s">
        <v>6696</v>
      </c>
      <c r="AA502" s="52" t="s">
        <v>6697</v>
      </c>
    </row>
    <row r="503" spans="1:27" s="52" customFormat="1">
      <c r="A503" s="50">
        <v>2620100012</v>
      </c>
      <c r="B503" s="52" t="s">
        <v>506</v>
      </c>
      <c r="D503" s="52" t="s">
        <v>5083</v>
      </c>
      <c r="E503" s="52" t="s">
        <v>5084</v>
      </c>
      <c r="F503" s="52" t="s">
        <v>322</v>
      </c>
      <c r="G503" s="52" t="s">
        <v>5085</v>
      </c>
      <c r="I503" s="52" t="s">
        <v>5086</v>
      </c>
      <c r="J503" s="52" t="s">
        <v>5087</v>
      </c>
      <c r="R503" s="52" t="s">
        <v>126</v>
      </c>
      <c r="S503" s="51">
        <v>38991</v>
      </c>
      <c r="T503" s="51">
        <v>45565</v>
      </c>
      <c r="U503" s="52" t="s">
        <v>5088</v>
      </c>
      <c r="V503" s="52" t="s">
        <v>5084</v>
      </c>
      <c r="W503" s="52" t="s">
        <v>322</v>
      </c>
      <c r="X503" s="52" t="s">
        <v>5089</v>
      </c>
      <c r="Z503" s="52" t="s">
        <v>5086</v>
      </c>
      <c r="AA503" s="52" t="s">
        <v>5090</v>
      </c>
    </row>
    <row r="504" spans="1:27" s="52" customFormat="1">
      <c r="A504" s="50">
        <v>2620100038</v>
      </c>
      <c r="B504" s="52" t="s">
        <v>506</v>
      </c>
      <c r="D504" s="52" t="s">
        <v>5091</v>
      </c>
      <c r="E504" s="52" t="s">
        <v>2281</v>
      </c>
      <c r="F504" s="52" t="s">
        <v>322</v>
      </c>
      <c r="G504" s="52" t="s">
        <v>5092</v>
      </c>
      <c r="I504" s="52" t="s">
        <v>5093</v>
      </c>
      <c r="R504" s="52" t="s">
        <v>126</v>
      </c>
      <c r="S504" s="51">
        <v>38991</v>
      </c>
      <c r="T504" s="51">
        <v>45565</v>
      </c>
      <c r="U504" s="52" t="s">
        <v>1480</v>
      </c>
      <c r="V504" s="52" t="s">
        <v>1185</v>
      </c>
      <c r="W504" s="52" t="s">
        <v>376</v>
      </c>
      <c r="X504" s="52" t="s">
        <v>1481</v>
      </c>
      <c r="Z504" s="52" t="s">
        <v>1482</v>
      </c>
      <c r="AA504" s="52" t="s">
        <v>1483</v>
      </c>
    </row>
    <row r="505" spans="1:27" s="52" customFormat="1">
      <c r="A505" s="50">
        <v>2620100046</v>
      </c>
      <c r="B505" s="52" t="s">
        <v>506</v>
      </c>
      <c r="D505" s="52" t="s">
        <v>5094</v>
      </c>
      <c r="E505" s="52" t="s">
        <v>1430</v>
      </c>
      <c r="F505" s="52" t="s">
        <v>322</v>
      </c>
      <c r="G505" s="52" t="s">
        <v>5095</v>
      </c>
      <c r="I505" s="52" t="s">
        <v>1427</v>
      </c>
      <c r="J505" s="52" t="s">
        <v>1427</v>
      </c>
      <c r="R505" s="52" t="s">
        <v>510</v>
      </c>
      <c r="S505" s="51">
        <v>38991</v>
      </c>
      <c r="T505" s="51">
        <v>45565</v>
      </c>
      <c r="U505" s="52" t="s">
        <v>1429</v>
      </c>
      <c r="V505" s="52" t="s">
        <v>1430</v>
      </c>
      <c r="W505" s="52" t="s">
        <v>322</v>
      </c>
      <c r="X505" s="52" t="s">
        <v>1431</v>
      </c>
      <c r="Z505" s="52" t="s">
        <v>1427</v>
      </c>
      <c r="AA505" s="52" t="s">
        <v>1432</v>
      </c>
    </row>
    <row r="506" spans="1:27" s="52" customFormat="1">
      <c r="A506" s="50">
        <v>2620100061</v>
      </c>
      <c r="B506" s="52" t="s">
        <v>506</v>
      </c>
      <c r="D506" s="52" t="s">
        <v>1346</v>
      </c>
      <c r="E506" s="52" t="s">
        <v>1347</v>
      </c>
      <c r="F506" s="52" t="s">
        <v>376</v>
      </c>
      <c r="G506" s="52" t="s">
        <v>1348</v>
      </c>
      <c r="I506" s="52" t="s">
        <v>1349</v>
      </c>
      <c r="J506" s="52" t="s">
        <v>1349</v>
      </c>
      <c r="R506" s="52" t="s">
        <v>126</v>
      </c>
      <c r="S506" s="51">
        <v>39265</v>
      </c>
      <c r="T506" s="51">
        <v>45843</v>
      </c>
      <c r="U506" s="52" t="s">
        <v>1350</v>
      </c>
      <c r="V506" s="52" t="s">
        <v>1347</v>
      </c>
      <c r="W506" s="52" t="s">
        <v>376</v>
      </c>
      <c r="X506" s="52" t="s">
        <v>1351</v>
      </c>
      <c r="Z506" s="52" t="s">
        <v>1352</v>
      </c>
      <c r="AA506" s="52" t="s">
        <v>1353</v>
      </c>
    </row>
    <row r="507" spans="1:27" s="52" customFormat="1">
      <c r="A507" s="50">
        <v>2620101093</v>
      </c>
      <c r="B507" s="52" t="s">
        <v>506</v>
      </c>
      <c r="D507" s="52" t="s">
        <v>5101</v>
      </c>
      <c r="E507" s="52" t="s">
        <v>791</v>
      </c>
      <c r="F507" s="52" t="s">
        <v>322</v>
      </c>
      <c r="G507" s="52" t="s">
        <v>5102</v>
      </c>
      <c r="I507" s="52" t="s">
        <v>5103</v>
      </c>
      <c r="J507" s="52" t="s">
        <v>5104</v>
      </c>
      <c r="R507" s="52" t="s">
        <v>126</v>
      </c>
      <c r="S507" s="51">
        <v>42125</v>
      </c>
      <c r="T507" s="51">
        <v>46507</v>
      </c>
      <c r="U507" s="52" t="s">
        <v>5105</v>
      </c>
      <c r="V507" s="52" t="s">
        <v>791</v>
      </c>
      <c r="W507" s="52" t="s">
        <v>322</v>
      </c>
      <c r="X507" s="52" t="s">
        <v>5102</v>
      </c>
      <c r="Z507" s="52" t="s">
        <v>5103</v>
      </c>
      <c r="AA507" s="52" t="s">
        <v>5106</v>
      </c>
    </row>
    <row r="508" spans="1:27" s="52" customFormat="1">
      <c r="A508" s="50">
        <v>2620101101</v>
      </c>
      <c r="B508" s="52" t="s">
        <v>506</v>
      </c>
      <c r="D508" s="52" t="s">
        <v>6698</v>
      </c>
      <c r="E508" s="52" t="s">
        <v>6699</v>
      </c>
      <c r="F508" s="52" t="s">
        <v>322</v>
      </c>
      <c r="G508" s="52" t="s">
        <v>6700</v>
      </c>
      <c r="I508" s="52" t="s">
        <v>6701</v>
      </c>
      <c r="J508" s="52" t="s">
        <v>6702</v>
      </c>
      <c r="R508" s="52" t="s">
        <v>126</v>
      </c>
      <c r="S508" s="51">
        <v>44287</v>
      </c>
      <c r="T508" s="51">
        <v>46477</v>
      </c>
      <c r="U508" s="52" t="s">
        <v>6703</v>
      </c>
      <c r="V508" s="52" t="s">
        <v>6699</v>
      </c>
      <c r="W508" s="52" t="s">
        <v>322</v>
      </c>
      <c r="X508" s="52" t="s">
        <v>6704</v>
      </c>
      <c r="Z508" s="52" t="s">
        <v>6701</v>
      </c>
      <c r="AA508" s="52" t="s">
        <v>6705</v>
      </c>
    </row>
    <row r="509" spans="1:27" s="52" customFormat="1">
      <c r="A509" s="50">
        <v>2620101119</v>
      </c>
      <c r="B509" s="52" t="s">
        <v>506</v>
      </c>
      <c r="D509" s="52" t="s">
        <v>5096</v>
      </c>
      <c r="E509" s="52" t="s">
        <v>5097</v>
      </c>
      <c r="F509" s="52" t="s">
        <v>322</v>
      </c>
      <c r="G509" s="52" t="s">
        <v>5098</v>
      </c>
      <c r="I509" s="52" t="s">
        <v>6706</v>
      </c>
      <c r="J509" s="52" t="s">
        <v>6706</v>
      </c>
      <c r="R509" s="52" t="s">
        <v>126</v>
      </c>
      <c r="S509" s="51">
        <v>44414</v>
      </c>
      <c r="T509" s="51">
        <v>46604</v>
      </c>
      <c r="U509" s="52" t="s">
        <v>6707</v>
      </c>
      <c r="V509" s="52" t="s">
        <v>4990</v>
      </c>
      <c r="W509" s="52" t="s">
        <v>322</v>
      </c>
      <c r="X509" s="52" t="s">
        <v>6708</v>
      </c>
      <c r="Z509" s="52" t="s">
        <v>5099</v>
      </c>
      <c r="AA509" s="52" t="s">
        <v>5100</v>
      </c>
    </row>
    <row r="510" spans="1:27" s="52" customFormat="1">
      <c r="A510" s="50">
        <v>2620101127</v>
      </c>
      <c r="B510" s="52" t="s">
        <v>506</v>
      </c>
      <c r="D510" s="52" t="s">
        <v>6709</v>
      </c>
      <c r="E510" s="52" t="s">
        <v>5410</v>
      </c>
      <c r="F510" s="52" t="s">
        <v>322</v>
      </c>
      <c r="G510" s="52" t="s">
        <v>6710</v>
      </c>
      <c r="H510" s="52" t="s">
        <v>6711</v>
      </c>
      <c r="I510" s="52" t="s">
        <v>1603</v>
      </c>
      <c r="J510" s="52" t="s">
        <v>6712</v>
      </c>
      <c r="R510" s="52" t="s">
        <v>126</v>
      </c>
      <c r="S510" s="51">
        <v>44896</v>
      </c>
      <c r="T510" s="51">
        <v>47087</v>
      </c>
      <c r="U510" s="52" t="s">
        <v>6713</v>
      </c>
      <c r="V510" s="52" t="s">
        <v>1600</v>
      </c>
      <c r="W510" s="52" t="s">
        <v>376</v>
      </c>
      <c r="X510" s="52" t="s">
        <v>1601</v>
      </c>
      <c r="Y510" s="52" t="s">
        <v>6714</v>
      </c>
      <c r="Z510" s="52" t="s">
        <v>1279</v>
      </c>
      <c r="AA510" s="52" t="s">
        <v>6715</v>
      </c>
    </row>
    <row r="511" spans="1:27" s="52" customFormat="1">
      <c r="A511" s="50">
        <v>2620101135</v>
      </c>
      <c r="B511" s="52" t="s">
        <v>506</v>
      </c>
      <c r="D511" s="52" t="s">
        <v>6716</v>
      </c>
      <c r="E511" s="52" t="s">
        <v>6717</v>
      </c>
      <c r="F511" s="52" t="s">
        <v>322</v>
      </c>
      <c r="G511" s="52" t="s">
        <v>6718</v>
      </c>
      <c r="H511" s="52" t="s">
        <v>6719</v>
      </c>
      <c r="I511" s="52" t="s">
        <v>6720</v>
      </c>
      <c r="J511" s="52" t="s">
        <v>6721</v>
      </c>
      <c r="R511" s="52" t="s">
        <v>126</v>
      </c>
      <c r="S511" s="51">
        <v>44958</v>
      </c>
      <c r="T511" s="51">
        <v>47149</v>
      </c>
      <c r="U511" s="52" t="s">
        <v>6722</v>
      </c>
      <c r="V511" s="52" t="s">
        <v>6723</v>
      </c>
      <c r="W511" s="52" t="s">
        <v>322</v>
      </c>
      <c r="X511" s="52" t="s">
        <v>6724</v>
      </c>
      <c r="Z511" s="52" t="s">
        <v>6725</v>
      </c>
      <c r="AA511" s="52" t="s">
        <v>6726</v>
      </c>
    </row>
    <row r="512" spans="1:27" s="52" customFormat="1">
      <c r="A512" s="50">
        <v>2620200010</v>
      </c>
      <c r="B512" s="52" t="s">
        <v>506</v>
      </c>
      <c r="D512" s="52" t="s">
        <v>2289</v>
      </c>
      <c r="E512" s="52" t="s">
        <v>2290</v>
      </c>
      <c r="F512" s="52" t="s">
        <v>1403</v>
      </c>
      <c r="G512" s="52" t="s">
        <v>2291</v>
      </c>
      <c r="I512" s="52" t="s">
        <v>2292</v>
      </c>
      <c r="J512" s="52" t="s">
        <v>2292</v>
      </c>
      <c r="R512" s="52" t="s">
        <v>126</v>
      </c>
      <c r="S512" s="51">
        <v>38991</v>
      </c>
      <c r="T512" s="51">
        <v>45565</v>
      </c>
      <c r="U512" s="52" t="s">
        <v>2293</v>
      </c>
      <c r="V512" s="52" t="s">
        <v>2294</v>
      </c>
      <c r="W512" s="52" t="s">
        <v>1403</v>
      </c>
      <c r="X512" s="52" t="s">
        <v>2295</v>
      </c>
      <c r="Z512" s="52" t="s">
        <v>2296</v>
      </c>
      <c r="AA512" s="52" t="s">
        <v>2297</v>
      </c>
    </row>
    <row r="513" spans="1:27" s="52" customFormat="1">
      <c r="A513" s="50">
        <v>2620281119</v>
      </c>
      <c r="B513" s="52" t="s">
        <v>506</v>
      </c>
      <c r="D513" s="52" t="s">
        <v>2298</v>
      </c>
      <c r="E513" s="52" t="s">
        <v>1402</v>
      </c>
      <c r="F513" s="52" t="s">
        <v>1403</v>
      </c>
      <c r="G513" s="52" t="s">
        <v>2299</v>
      </c>
      <c r="I513" s="52" t="s">
        <v>2300</v>
      </c>
      <c r="J513" s="52" t="s">
        <v>2145</v>
      </c>
      <c r="R513" s="52" t="s">
        <v>126</v>
      </c>
      <c r="S513" s="51">
        <v>41365</v>
      </c>
      <c r="T513" s="51">
        <v>45747</v>
      </c>
      <c r="U513" s="52" t="s">
        <v>1401</v>
      </c>
      <c r="V513" s="52" t="s">
        <v>1402</v>
      </c>
      <c r="W513" s="52" t="s">
        <v>1403</v>
      </c>
      <c r="X513" s="52" t="s">
        <v>1404</v>
      </c>
      <c r="Z513" s="52" t="s">
        <v>1405</v>
      </c>
      <c r="AA513" s="52" t="s">
        <v>1406</v>
      </c>
    </row>
    <row r="514" spans="1:27" s="52" customFormat="1">
      <c r="A514" s="50">
        <v>2620281192</v>
      </c>
      <c r="B514" s="52" t="s">
        <v>506</v>
      </c>
      <c r="D514" s="52" t="s">
        <v>2301</v>
      </c>
      <c r="E514" s="52" t="s">
        <v>2302</v>
      </c>
      <c r="F514" s="52" t="s">
        <v>1403</v>
      </c>
      <c r="G514" s="52" t="s">
        <v>2303</v>
      </c>
      <c r="I514" s="52" t="s">
        <v>2407</v>
      </c>
      <c r="J514" s="52" t="s">
        <v>2312</v>
      </c>
      <c r="R514" s="52" t="s">
        <v>126</v>
      </c>
      <c r="S514" s="51">
        <v>41852</v>
      </c>
      <c r="T514" s="51">
        <v>46234</v>
      </c>
      <c r="U514" s="52" t="s">
        <v>2293</v>
      </c>
      <c r="V514" s="52" t="s">
        <v>2294</v>
      </c>
      <c r="W514" s="52" t="s">
        <v>1403</v>
      </c>
      <c r="X514" s="52" t="s">
        <v>2295</v>
      </c>
      <c r="Z514" s="52" t="s">
        <v>2296</v>
      </c>
      <c r="AA514" s="52" t="s">
        <v>2297</v>
      </c>
    </row>
    <row r="515" spans="1:27" s="52" customFormat="1">
      <c r="A515" s="50">
        <v>2620281200</v>
      </c>
      <c r="B515" s="52" t="s">
        <v>506</v>
      </c>
      <c r="D515" s="52" t="s">
        <v>6727</v>
      </c>
      <c r="E515" s="52" t="s">
        <v>6728</v>
      </c>
      <c r="F515" s="52" t="s">
        <v>1403</v>
      </c>
      <c r="G515" s="52" t="s">
        <v>6729</v>
      </c>
      <c r="I515" s="52" t="s">
        <v>6730</v>
      </c>
      <c r="J515" s="52" t="s">
        <v>6731</v>
      </c>
      <c r="R515" s="52" t="s">
        <v>126</v>
      </c>
      <c r="S515" s="51">
        <v>44136</v>
      </c>
      <c r="T515" s="51">
        <v>46326</v>
      </c>
      <c r="U515" s="52" t="s">
        <v>6732</v>
      </c>
      <c r="V515" s="52" t="s">
        <v>6733</v>
      </c>
      <c r="W515" s="52" t="s">
        <v>1403</v>
      </c>
      <c r="X515" s="52" t="s">
        <v>6734</v>
      </c>
      <c r="Z515" s="52" t="s">
        <v>6735</v>
      </c>
      <c r="AA515" s="52" t="s">
        <v>6736</v>
      </c>
    </row>
    <row r="516" spans="1:27" s="52" customFormat="1">
      <c r="A516" s="50">
        <v>2620281218</v>
      </c>
      <c r="B516" s="52" t="s">
        <v>506</v>
      </c>
      <c r="D516" s="52" t="s">
        <v>6737</v>
      </c>
      <c r="E516" s="52" t="s">
        <v>6738</v>
      </c>
      <c r="F516" s="52" t="s">
        <v>1403</v>
      </c>
      <c r="G516" s="52" t="s">
        <v>6739</v>
      </c>
      <c r="I516" s="52" t="s">
        <v>6740</v>
      </c>
      <c r="J516" s="52" t="s">
        <v>6741</v>
      </c>
      <c r="R516" s="52" t="s">
        <v>126</v>
      </c>
      <c r="S516" s="51">
        <v>44728</v>
      </c>
      <c r="T516" s="51">
        <v>46919</v>
      </c>
      <c r="U516" s="52" t="s">
        <v>6742</v>
      </c>
      <c r="V516" s="52" t="s">
        <v>1094</v>
      </c>
      <c r="W516" s="52" t="s">
        <v>227</v>
      </c>
      <c r="X516" s="52" t="s">
        <v>6743</v>
      </c>
      <c r="Z516" s="52" t="s">
        <v>6740</v>
      </c>
      <c r="AA516" s="52" t="s">
        <v>6744</v>
      </c>
    </row>
    <row r="517" spans="1:27" s="52" customFormat="1">
      <c r="A517" s="50">
        <v>2620281226</v>
      </c>
      <c r="B517" s="52" t="s">
        <v>506</v>
      </c>
      <c r="D517" s="52" t="s">
        <v>6745</v>
      </c>
      <c r="E517" s="52" t="s">
        <v>6746</v>
      </c>
      <c r="F517" s="52" t="s">
        <v>1403</v>
      </c>
      <c r="G517" s="52" t="s">
        <v>6747</v>
      </c>
      <c r="I517" s="52" t="s">
        <v>6748</v>
      </c>
      <c r="R517" s="52" t="s">
        <v>126</v>
      </c>
      <c r="S517" s="51">
        <v>45008</v>
      </c>
      <c r="T517" s="51">
        <v>47199</v>
      </c>
      <c r="U517" s="52" t="s">
        <v>6749</v>
      </c>
      <c r="V517" s="52" t="s">
        <v>6746</v>
      </c>
      <c r="W517" s="52" t="s">
        <v>1403</v>
      </c>
      <c r="X517" s="52" t="s">
        <v>6747</v>
      </c>
      <c r="Z517" s="52" t="s">
        <v>6748</v>
      </c>
      <c r="AA517" s="52" t="s">
        <v>6750</v>
      </c>
    </row>
    <row r="518" spans="1:27" s="52" customFormat="1">
      <c r="A518" s="50">
        <v>2620300018</v>
      </c>
      <c r="B518" s="52" t="s">
        <v>506</v>
      </c>
      <c r="D518" s="52" t="s">
        <v>5107</v>
      </c>
      <c r="E518" s="52" t="s">
        <v>5108</v>
      </c>
      <c r="F518" s="52" t="s">
        <v>322</v>
      </c>
      <c r="G518" s="52" t="s">
        <v>5109</v>
      </c>
      <c r="I518" s="52" t="s">
        <v>5110</v>
      </c>
      <c r="J518" s="52" t="s">
        <v>5110</v>
      </c>
      <c r="R518" s="52" t="s">
        <v>126</v>
      </c>
      <c r="S518" s="51">
        <v>38991</v>
      </c>
      <c r="T518" s="51">
        <v>45565</v>
      </c>
      <c r="U518" s="52" t="s">
        <v>575</v>
      </c>
      <c r="V518" s="52" t="s">
        <v>576</v>
      </c>
      <c r="W518" s="52" t="s">
        <v>376</v>
      </c>
      <c r="X518" s="52" t="s">
        <v>577</v>
      </c>
      <c r="Y518" s="52" t="s">
        <v>578</v>
      </c>
      <c r="Z518" s="52" t="s">
        <v>579</v>
      </c>
      <c r="AA518" s="52" t="s">
        <v>580</v>
      </c>
    </row>
    <row r="519" spans="1:27" s="52" customFormat="1">
      <c r="A519" s="50">
        <v>2620300026</v>
      </c>
      <c r="B519" s="52" t="s">
        <v>506</v>
      </c>
      <c r="D519" s="52" t="s">
        <v>3074</v>
      </c>
      <c r="E519" s="52" t="s">
        <v>3075</v>
      </c>
      <c r="F519" s="52" t="s">
        <v>520</v>
      </c>
      <c r="G519" s="52" t="s">
        <v>3076</v>
      </c>
      <c r="I519" s="52" t="s">
        <v>3077</v>
      </c>
      <c r="J519" s="52" t="s">
        <v>3078</v>
      </c>
      <c r="R519" s="52" t="s">
        <v>126</v>
      </c>
      <c r="S519" s="51">
        <v>38991</v>
      </c>
      <c r="T519" s="51">
        <v>45565</v>
      </c>
      <c r="U519" s="52" t="s">
        <v>2798</v>
      </c>
      <c r="V519" s="52" t="s">
        <v>2799</v>
      </c>
      <c r="W519" s="52" t="s">
        <v>520</v>
      </c>
      <c r="X519" s="52" t="s">
        <v>2800</v>
      </c>
      <c r="Y519" s="52" t="s">
        <v>2801</v>
      </c>
      <c r="Z519" s="52" t="s">
        <v>2802</v>
      </c>
      <c r="AA519" s="52" t="s">
        <v>2803</v>
      </c>
    </row>
    <row r="520" spans="1:27" s="52" customFormat="1">
      <c r="A520" s="50">
        <v>2620300034</v>
      </c>
      <c r="B520" s="52" t="s">
        <v>506</v>
      </c>
      <c r="D520" s="52" t="s">
        <v>6751</v>
      </c>
      <c r="E520" s="52" t="s">
        <v>6752</v>
      </c>
      <c r="F520" s="52" t="s">
        <v>520</v>
      </c>
      <c r="G520" s="52" t="s">
        <v>6753</v>
      </c>
      <c r="I520" s="52" t="s">
        <v>6754</v>
      </c>
      <c r="R520" s="52" t="s">
        <v>126</v>
      </c>
      <c r="S520" s="51">
        <v>44666</v>
      </c>
      <c r="T520" s="51">
        <v>46857</v>
      </c>
      <c r="U520" s="52" t="s">
        <v>6755</v>
      </c>
      <c r="V520" s="52" t="s">
        <v>3815</v>
      </c>
      <c r="W520" s="52" t="s">
        <v>520</v>
      </c>
      <c r="X520" s="52" t="s">
        <v>6756</v>
      </c>
      <c r="Z520" s="52" t="s">
        <v>6754</v>
      </c>
      <c r="AA520" s="52" t="s">
        <v>6757</v>
      </c>
    </row>
    <row r="521" spans="1:27" s="52" customFormat="1">
      <c r="A521" s="50">
        <v>2620500013</v>
      </c>
      <c r="B521" s="52" t="s">
        <v>506</v>
      </c>
      <c r="D521" s="52" t="s">
        <v>3646</v>
      </c>
      <c r="E521" s="52" t="s">
        <v>3457</v>
      </c>
      <c r="F521" s="52" t="s">
        <v>266</v>
      </c>
      <c r="G521" s="52" t="s">
        <v>3647</v>
      </c>
      <c r="I521" s="52" t="s">
        <v>6758</v>
      </c>
      <c r="J521" s="52" t="s">
        <v>6758</v>
      </c>
      <c r="R521" s="52" t="s">
        <v>126</v>
      </c>
      <c r="S521" s="51">
        <v>38991</v>
      </c>
      <c r="T521" s="51">
        <v>45565</v>
      </c>
      <c r="U521" s="52" t="s">
        <v>1137</v>
      </c>
      <c r="V521" s="52" t="s">
        <v>1133</v>
      </c>
      <c r="W521" s="52" t="s">
        <v>227</v>
      </c>
      <c r="X521" s="52" t="s">
        <v>1134</v>
      </c>
      <c r="Z521" s="52" t="s">
        <v>1135</v>
      </c>
      <c r="AA521" s="52" t="s">
        <v>1138</v>
      </c>
    </row>
    <row r="522" spans="1:27" s="52" customFormat="1">
      <c r="A522" s="50">
        <v>2620581385</v>
      </c>
      <c r="B522" s="52" t="s">
        <v>506</v>
      </c>
      <c r="D522" s="52" t="s">
        <v>3648</v>
      </c>
      <c r="E522" s="52" t="s">
        <v>3649</v>
      </c>
      <c r="F522" s="52" t="s">
        <v>266</v>
      </c>
      <c r="G522" s="52" t="s">
        <v>3650</v>
      </c>
      <c r="H522" s="52" t="s">
        <v>3651</v>
      </c>
      <c r="I522" s="52" t="s">
        <v>3652</v>
      </c>
      <c r="J522" s="52" t="s">
        <v>3652</v>
      </c>
      <c r="R522" s="52" t="s">
        <v>126</v>
      </c>
      <c r="S522" s="51">
        <v>41913</v>
      </c>
      <c r="T522" s="51">
        <v>46295</v>
      </c>
      <c r="U522" s="52" t="s">
        <v>3653</v>
      </c>
      <c r="V522" s="52" t="s">
        <v>3649</v>
      </c>
      <c r="W522" s="52" t="s">
        <v>266</v>
      </c>
      <c r="X522" s="52" t="s">
        <v>3650</v>
      </c>
      <c r="Y522" s="52" t="s">
        <v>3651</v>
      </c>
      <c r="Z522" s="52" t="s">
        <v>3654</v>
      </c>
      <c r="AA522" s="52" t="s">
        <v>3655</v>
      </c>
    </row>
    <row r="523" spans="1:27" s="52" customFormat="1">
      <c r="A523" s="50">
        <v>2620581732</v>
      </c>
      <c r="B523" s="52" t="s">
        <v>506</v>
      </c>
      <c r="D523" s="52" t="s">
        <v>3656</v>
      </c>
      <c r="E523" s="52" t="s">
        <v>3657</v>
      </c>
      <c r="F523" s="52" t="s">
        <v>266</v>
      </c>
      <c r="G523" s="52" t="s">
        <v>3658</v>
      </c>
      <c r="I523" s="52" t="s">
        <v>3659</v>
      </c>
      <c r="J523" s="52" t="s">
        <v>3660</v>
      </c>
      <c r="R523" s="52" t="s">
        <v>126</v>
      </c>
      <c r="S523" s="51">
        <v>42840</v>
      </c>
      <c r="T523" s="51">
        <v>47222</v>
      </c>
      <c r="U523" s="52" t="s">
        <v>3661</v>
      </c>
      <c r="V523" s="52" t="s">
        <v>3662</v>
      </c>
      <c r="W523" s="52" t="s">
        <v>3663</v>
      </c>
      <c r="X523" s="52" t="s">
        <v>3664</v>
      </c>
      <c r="Z523" s="52" t="s">
        <v>3665</v>
      </c>
      <c r="AA523" s="52" t="s">
        <v>3666</v>
      </c>
    </row>
    <row r="524" spans="1:27" s="52" customFormat="1">
      <c r="A524" s="50">
        <v>2620581740</v>
      </c>
      <c r="B524" s="52" t="s">
        <v>506</v>
      </c>
      <c r="D524" s="52" t="s">
        <v>6759</v>
      </c>
      <c r="E524" s="52" t="s">
        <v>6760</v>
      </c>
      <c r="F524" s="52" t="s">
        <v>266</v>
      </c>
      <c r="G524" s="52" t="s">
        <v>6761</v>
      </c>
      <c r="I524" s="52" t="s">
        <v>6762</v>
      </c>
      <c r="J524" s="52" t="s">
        <v>6762</v>
      </c>
      <c r="R524" s="52" t="s">
        <v>126</v>
      </c>
      <c r="S524" s="51">
        <v>44682</v>
      </c>
      <c r="T524" s="51">
        <v>46873</v>
      </c>
      <c r="U524" s="52" t="s">
        <v>6763</v>
      </c>
      <c r="V524" s="52" t="s">
        <v>2843</v>
      </c>
      <c r="W524" s="52" t="s">
        <v>2417</v>
      </c>
      <c r="X524" s="52" t="s">
        <v>6764</v>
      </c>
      <c r="Z524" s="52" t="s">
        <v>2844</v>
      </c>
      <c r="AA524" s="52" t="s">
        <v>2845</v>
      </c>
    </row>
    <row r="525" spans="1:27" s="52" customFormat="1">
      <c r="A525" s="50">
        <v>2620581757</v>
      </c>
      <c r="B525" s="52" t="s">
        <v>506</v>
      </c>
      <c r="D525" s="52" t="s">
        <v>6765</v>
      </c>
      <c r="E525" s="52" t="s">
        <v>5915</v>
      </c>
      <c r="F525" s="52" t="s">
        <v>266</v>
      </c>
      <c r="G525" s="52" t="s">
        <v>6766</v>
      </c>
      <c r="I525" s="52" t="s">
        <v>6767</v>
      </c>
      <c r="J525" s="52" t="s">
        <v>6768</v>
      </c>
      <c r="R525" s="52" t="s">
        <v>126</v>
      </c>
      <c r="S525" s="51">
        <v>44701</v>
      </c>
      <c r="T525" s="51">
        <v>46892</v>
      </c>
      <c r="U525" s="52" t="s">
        <v>6769</v>
      </c>
      <c r="V525" s="52" t="s">
        <v>6770</v>
      </c>
      <c r="W525" s="52" t="s">
        <v>1698</v>
      </c>
      <c r="X525" s="52" t="s">
        <v>6771</v>
      </c>
      <c r="Z525" s="52" t="s">
        <v>6772</v>
      </c>
      <c r="AA525" s="52" t="s">
        <v>6773</v>
      </c>
    </row>
    <row r="526" spans="1:27" s="52" customFormat="1">
      <c r="A526" s="50">
        <v>2620600011</v>
      </c>
      <c r="B526" s="52" t="s">
        <v>506</v>
      </c>
      <c r="D526" s="52" t="s">
        <v>1354</v>
      </c>
      <c r="E526" s="52" t="s">
        <v>1355</v>
      </c>
      <c r="F526" s="52" t="s">
        <v>376</v>
      </c>
      <c r="G526" s="52" t="s">
        <v>1356</v>
      </c>
      <c r="I526" s="52" t="s">
        <v>1357</v>
      </c>
      <c r="J526" s="52" t="s">
        <v>1358</v>
      </c>
      <c r="R526" s="52" t="s">
        <v>126</v>
      </c>
      <c r="S526" s="51">
        <v>38991</v>
      </c>
      <c r="T526" s="51">
        <v>45565</v>
      </c>
      <c r="U526" s="52" t="s">
        <v>1202</v>
      </c>
      <c r="V526" s="52" t="s">
        <v>1203</v>
      </c>
      <c r="W526" s="52" t="s">
        <v>376</v>
      </c>
      <c r="X526" s="52" t="s">
        <v>1204</v>
      </c>
      <c r="Z526" s="52" t="s">
        <v>1205</v>
      </c>
      <c r="AA526" s="52" t="s">
        <v>1206</v>
      </c>
    </row>
    <row r="527" spans="1:27" s="52" customFormat="1">
      <c r="A527" s="50">
        <v>2620600029</v>
      </c>
      <c r="B527" s="52" t="s">
        <v>506</v>
      </c>
      <c r="D527" s="52" t="s">
        <v>1359</v>
      </c>
      <c r="E527" s="52" t="s">
        <v>1360</v>
      </c>
      <c r="F527" s="52" t="s">
        <v>376</v>
      </c>
      <c r="G527" s="52" t="s">
        <v>1361</v>
      </c>
      <c r="H527" s="52" t="s">
        <v>1362</v>
      </c>
      <c r="I527" s="52" t="s">
        <v>1363</v>
      </c>
      <c r="J527" s="52" t="s">
        <v>1364</v>
      </c>
      <c r="R527" s="52" t="s">
        <v>126</v>
      </c>
      <c r="S527" s="51">
        <v>39904</v>
      </c>
      <c r="T527" s="51">
        <v>45565</v>
      </c>
      <c r="U527" s="52" t="s">
        <v>1365</v>
      </c>
      <c r="V527" s="52" t="s">
        <v>1360</v>
      </c>
      <c r="W527" s="52" t="s">
        <v>376</v>
      </c>
      <c r="X527" s="52" t="s">
        <v>1366</v>
      </c>
      <c r="Z527" s="52" t="s">
        <v>1363</v>
      </c>
      <c r="AA527" s="52" t="s">
        <v>1367</v>
      </c>
    </row>
    <row r="528" spans="1:27" s="52" customFormat="1">
      <c r="A528" s="50">
        <v>2620600045</v>
      </c>
      <c r="B528" s="52" t="s">
        <v>506</v>
      </c>
      <c r="D528" s="52" t="s">
        <v>1371</v>
      </c>
      <c r="E528" s="52" t="s">
        <v>1372</v>
      </c>
      <c r="F528" s="52" t="s">
        <v>376</v>
      </c>
      <c r="G528" s="52" t="s">
        <v>1373</v>
      </c>
      <c r="I528" s="52" t="s">
        <v>1374</v>
      </c>
      <c r="J528" s="52" t="s">
        <v>1374</v>
      </c>
      <c r="R528" s="52" t="s">
        <v>126</v>
      </c>
      <c r="S528" s="51">
        <v>41730</v>
      </c>
      <c r="T528" s="51">
        <v>45565</v>
      </c>
      <c r="U528" s="52" t="s">
        <v>1375</v>
      </c>
      <c r="V528" s="52" t="s">
        <v>1372</v>
      </c>
      <c r="W528" s="52" t="s">
        <v>376</v>
      </c>
      <c r="X528" s="52" t="s">
        <v>1376</v>
      </c>
      <c r="Z528" s="52" t="s">
        <v>1377</v>
      </c>
      <c r="AA528" s="52" t="s">
        <v>1378</v>
      </c>
    </row>
    <row r="529" spans="1:27" s="52" customFormat="1">
      <c r="A529" s="50">
        <v>2620600375</v>
      </c>
      <c r="B529" s="52" t="s">
        <v>506</v>
      </c>
      <c r="D529" s="52" t="s">
        <v>1380</v>
      </c>
      <c r="E529" s="52" t="s">
        <v>1381</v>
      </c>
      <c r="F529" s="52" t="s">
        <v>376</v>
      </c>
      <c r="G529" s="52" t="s">
        <v>1382</v>
      </c>
      <c r="I529" s="52" t="s">
        <v>1383</v>
      </c>
      <c r="J529" s="52" t="s">
        <v>1384</v>
      </c>
      <c r="R529" s="52" t="s">
        <v>126</v>
      </c>
      <c r="S529" s="51">
        <v>39539</v>
      </c>
      <c r="T529" s="51">
        <v>46112</v>
      </c>
      <c r="U529" s="52" t="s">
        <v>1385</v>
      </c>
      <c r="V529" s="52" t="s">
        <v>1386</v>
      </c>
      <c r="W529" s="52" t="s">
        <v>1387</v>
      </c>
      <c r="X529" s="52" t="s">
        <v>1388</v>
      </c>
      <c r="Z529" s="52" t="s">
        <v>1389</v>
      </c>
      <c r="AA529" s="52" t="s">
        <v>1390</v>
      </c>
    </row>
    <row r="530" spans="1:27" s="52" customFormat="1">
      <c r="A530" s="50">
        <v>2620681375</v>
      </c>
      <c r="B530" s="52" t="s">
        <v>506</v>
      </c>
      <c r="D530" s="52" t="s">
        <v>1391</v>
      </c>
      <c r="E530" s="52" t="s">
        <v>1392</v>
      </c>
      <c r="F530" s="52" t="s">
        <v>376</v>
      </c>
      <c r="G530" s="52" t="s">
        <v>1393</v>
      </c>
      <c r="I530" s="52" t="s">
        <v>1394</v>
      </c>
      <c r="J530" s="52" t="s">
        <v>1394</v>
      </c>
      <c r="R530" s="52" t="s">
        <v>126</v>
      </c>
      <c r="S530" s="51">
        <v>42826</v>
      </c>
      <c r="T530" s="51">
        <v>47208</v>
      </c>
      <c r="U530" s="52" t="s">
        <v>1248</v>
      </c>
      <c r="V530" s="52" t="s">
        <v>5935</v>
      </c>
      <c r="W530" s="52" t="s">
        <v>376</v>
      </c>
      <c r="X530" s="52" t="s">
        <v>5936</v>
      </c>
      <c r="Z530" s="52" t="s">
        <v>1249</v>
      </c>
      <c r="AA530" s="52" t="s">
        <v>5937</v>
      </c>
    </row>
    <row r="531" spans="1:27" s="52" customFormat="1">
      <c r="A531" s="50">
        <v>2620681383</v>
      </c>
      <c r="B531" s="52" t="s">
        <v>506</v>
      </c>
      <c r="D531" s="52" t="s">
        <v>6774</v>
      </c>
      <c r="E531" s="52" t="s">
        <v>1216</v>
      </c>
      <c r="F531" s="52" t="s">
        <v>376</v>
      </c>
      <c r="G531" s="52" t="s">
        <v>6775</v>
      </c>
      <c r="I531" s="52" t="s">
        <v>6776</v>
      </c>
      <c r="J531" s="52" t="s">
        <v>6777</v>
      </c>
      <c r="R531" s="52" t="s">
        <v>126</v>
      </c>
      <c r="S531" s="51">
        <v>44631</v>
      </c>
      <c r="T531" s="51">
        <v>46822</v>
      </c>
      <c r="U531" s="52" t="s">
        <v>6778</v>
      </c>
      <c r="V531" s="52" t="s">
        <v>4331</v>
      </c>
      <c r="W531" s="52" t="s">
        <v>1698</v>
      </c>
      <c r="X531" s="52" t="s">
        <v>6779</v>
      </c>
      <c r="Z531" s="52" t="s">
        <v>6780</v>
      </c>
      <c r="AA531" s="52" t="s">
        <v>6781</v>
      </c>
    </row>
    <row r="532" spans="1:27" s="52" customFormat="1">
      <c r="A532" s="50">
        <v>2620681391</v>
      </c>
      <c r="B532" s="52" t="s">
        <v>506</v>
      </c>
      <c r="D532" s="52" t="s">
        <v>6782</v>
      </c>
      <c r="E532" s="52" t="s">
        <v>1368</v>
      </c>
      <c r="F532" s="52" t="s">
        <v>376</v>
      </c>
      <c r="G532" s="52" t="s">
        <v>1408</v>
      </c>
      <c r="I532" s="52" t="s">
        <v>1369</v>
      </c>
      <c r="J532" s="52" t="s">
        <v>1369</v>
      </c>
      <c r="R532" s="52" t="s">
        <v>126</v>
      </c>
      <c r="S532" s="51">
        <v>44682</v>
      </c>
      <c r="T532" s="51">
        <v>46873</v>
      </c>
      <c r="U532" s="52" t="s">
        <v>6783</v>
      </c>
      <c r="V532" s="52" t="s">
        <v>1368</v>
      </c>
      <c r="W532" s="52" t="s">
        <v>376</v>
      </c>
      <c r="X532" s="52" t="s">
        <v>6784</v>
      </c>
      <c r="Z532" s="52" t="s">
        <v>6785</v>
      </c>
      <c r="AA532" s="52" t="s">
        <v>1370</v>
      </c>
    </row>
    <row r="533" spans="1:27" s="52" customFormat="1">
      <c r="A533" s="50">
        <v>2620700019</v>
      </c>
      <c r="B533" s="52" t="s">
        <v>506</v>
      </c>
      <c r="D533" s="52" t="s">
        <v>514</v>
      </c>
      <c r="E533" s="52" t="s">
        <v>560</v>
      </c>
      <c r="F533" s="52" t="s">
        <v>520</v>
      </c>
      <c r="G533" s="52" t="s">
        <v>3173</v>
      </c>
      <c r="I533" s="52" t="s">
        <v>516</v>
      </c>
      <c r="J533" s="52" t="s">
        <v>517</v>
      </c>
      <c r="R533" s="52" t="s">
        <v>126</v>
      </c>
      <c r="S533" s="51">
        <v>41730</v>
      </c>
      <c r="T533" s="51">
        <v>45565</v>
      </c>
      <c r="U533" s="52" t="s">
        <v>518</v>
      </c>
      <c r="V533" s="52" t="s">
        <v>5469</v>
      </c>
      <c r="W533" s="52" t="s">
        <v>870</v>
      </c>
      <c r="X533" s="52" t="s">
        <v>5574</v>
      </c>
      <c r="Z533" s="52" t="s">
        <v>5575</v>
      </c>
      <c r="AA533" s="52" t="s">
        <v>522</v>
      </c>
    </row>
    <row r="534" spans="1:27" s="52" customFormat="1">
      <c r="A534" s="50">
        <v>2620700035</v>
      </c>
      <c r="B534" s="52" t="s">
        <v>506</v>
      </c>
      <c r="D534" s="52" t="s">
        <v>523</v>
      </c>
      <c r="E534" s="52" t="s">
        <v>524</v>
      </c>
      <c r="F534" s="52" t="s">
        <v>123</v>
      </c>
      <c r="G534" s="52" t="s">
        <v>6786</v>
      </c>
      <c r="I534" s="52" t="s">
        <v>3185</v>
      </c>
      <c r="J534" s="52" t="s">
        <v>3168</v>
      </c>
      <c r="R534" s="52" t="s">
        <v>510</v>
      </c>
      <c r="S534" s="51">
        <v>38991</v>
      </c>
      <c r="T534" s="51">
        <v>45565</v>
      </c>
      <c r="U534" s="52" t="s">
        <v>137</v>
      </c>
      <c r="V534" s="52" t="s">
        <v>138</v>
      </c>
      <c r="W534" s="52" t="s">
        <v>139</v>
      </c>
      <c r="X534" s="52" t="s">
        <v>140</v>
      </c>
      <c r="Z534" s="52" t="s">
        <v>141</v>
      </c>
      <c r="AA534" s="52" t="s">
        <v>142</v>
      </c>
    </row>
    <row r="535" spans="1:27" s="52" customFormat="1">
      <c r="A535" s="50">
        <v>2620700043</v>
      </c>
      <c r="B535" s="52" t="s">
        <v>506</v>
      </c>
      <c r="D535" s="52" t="s">
        <v>525</v>
      </c>
      <c r="E535" s="52" t="s">
        <v>6787</v>
      </c>
      <c r="F535" s="52" t="s">
        <v>520</v>
      </c>
      <c r="G535" s="52" t="s">
        <v>6788</v>
      </c>
      <c r="I535" s="52" t="s">
        <v>6789</v>
      </c>
      <c r="J535" s="52" t="s">
        <v>6789</v>
      </c>
      <c r="R535" s="52" t="s">
        <v>126</v>
      </c>
      <c r="S535" s="51">
        <v>38991</v>
      </c>
      <c r="T535" s="51">
        <v>45565</v>
      </c>
      <c r="U535" s="52" t="s">
        <v>527</v>
      </c>
      <c r="V535" s="52" t="s">
        <v>528</v>
      </c>
      <c r="W535" s="52" t="s">
        <v>322</v>
      </c>
      <c r="X535" s="52" t="s">
        <v>529</v>
      </c>
      <c r="Z535" s="52" t="s">
        <v>526</v>
      </c>
      <c r="AA535" s="52" t="s">
        <v>530</v>
      </c>
    </row>
    <row r="536" spans="1:27" s="52" customFormat="1">
      <c r="A536" s="50">
        <v>2620781274</v>
      </c>
      <c r="B536" s="52" t="s">
        <v>506</v>
      </c>
      <c r="D536" s="52" t="s">
        <v>531</v>
      </c>
      <c r="E536" s="52" t="s">
        <v>232</v>
      </c>
      <c r="F536" s="52" t="s">
        <v>123</v>
      </c>
      <c r="G536" s="52" t="s">
        <v>532</v>
      </c>
      <c r="I536" s="52" t="s">
        <v>533</v>
      </c>
      <c r="J536" s="52" t="s">
        <v>533</v>
      </c>
      <c r="R536" s="52" t="s">
        <v>126</v>
      </c>
      <c r="S536" s="51">
        <v>41244</v>
      </c>
      <c r="T536" s="51">
        <v>45626</v>
      </c>
      <c r="U536" s="52" t="s">
        <v>534</v>
      </c>
      <c r="V536" s="52" t="s">
        <v>535</v>
      </c>
      <c r="W536" s="52" t="s">
        <v>123</v>
      </c>
      <c r="X536" s="52" t="s">
        <v>536</v>
      </c>
      <c r="Z536" s="52" t="s">
        <v>537</v>
      </c>
      <c r="AA536" s="52" t="s">
        <v>538</v>
      </c>
    </row>
    <row r="537" spans="1:27" s="52" customFormat="1">
      <c r="A537" s="50">
        <v>2620781522</v>
      </c>
      <c r="B537" s="52" t="s">
        <v>506</v>
      </c>
      <c r="D537" s="52" t="s">
        <v>539</v>
      </c>
      <c r="E537" s="52" t="s">
        <v>133</v>
      </c>
      <c r="F537" s="52" t="s">
        <v>123</v>
      </c>
      <c r="G537" s="52" t="s">
        <v>540</v>
      </c>
      <c r="I537" s="52" t="s">
        <v>3185</v>
      </c>
      <c r="J537" s="52" t="s">
        <v>3168</v>
      </c>
      <c r="R537" s="52" t="s">
        <v>126</v>
      </c>
      <c r="S537" s="51">
        <v>42095</v>
      </c>
      <c r="T537" s="51">
        <v>46477</v>
      </c>
      <c r="U537" s="52" t="s">
        <v>137</v>
      </c>
      <c r="V537" s="52" t="s">
        <v>138</v>
      </c>
      <c r="W537" s="52" t="s">
        <v>139</v>
      </c>
      <c r="X537" s="52" t="s">
        <v>140</v>
      </c>
      <c r="Z537" s="52" t="s">
        <v>141</v>
      </c>
      <c r="AA537" s="52" t="s">
        <v>142</v>
      </c>
    </row>
    <row r="538" spans="1:27" s="52" customFormat="1">
      <c r="A538" s="50">
        <v>2620781563</v>
      </c>
      <c r="B538" s="52" t="s">
        <v>506</v>
      </c>
      <c r="D538" s="52" t="s">
        <v>541</v>
      </c>
      <c r="E538" s="52" t="s">
        <v>381</v>
      </c>
      <c r="F538" s="52" t="s">
        <v>123</v>
      </c>
      <c r="G538" s="52" t="s">
        <v>542</v>
      </c>
      <c r="I538" s="52" t="s">
        <v>543</v>
      </c>
      <c r="J538" s="52" t="s">
        <v>543</v>
      </c>
      <c r="R538" s="52" t="s">
        <v>126</v>
      </c>
      <c r="S538" s="51">
        <v>42095</v>
      </c>
      <c r="T538" s="51">
        <v>46477</v>
      </c>
      <c r="U538" s="52" t="s">
        <v>208</v>
      </c>
      <c r="V538" s="52" t="s">
        <v>204</v>
      </c>
      <c r="W538" s="52" t="s">
        <v>123</v>
      </c>
      <c r="X538" s="52" t="s">
        <v>205</v>
      </c>
      <c r="Z538" s="52" t="s">
        <v>209</v>
      </c>
      <c r="AA538" s="52" t="s">
        <v>210</v>
      </c>
    </row>
    <row r="539" spans="1:27" s="52" customFormat="1">
      <c r="A539" s="50">
        <v>2620781589</v>
      </c>
      <c r="B539" s="52" t="s">
        <v>506</v>
      </c>
      <c r="D539" s="52" t="s">
        <v>544</v>
      </c>
      <c r="E539" s="52" t="s">
        <v>515</v>
      </c>
      <c r="F539" s="52" t="s">
        <v>123</v>
      </c>
      <c r="G539" s="52" t="s">
        <v>545</v>
      </c>
      <c r="I539" s="52" t="s">
        <v>546</v>
      </c>
      <c r="J539" s="52" t="s">
        <v>546</v>
      </c>
      <c r="R539" s="52" t="s">
        <v>126</v>
      </c>
      <c r="S539" s="51">
        <v>42156</v>
      </c>
      <c r="T539" s="51">
        <v>46538</v>
      </c>
      <c r="U539" s="52" t="s">
        <v>547</v>
      </c>
      <c r="V539" s="52" t="s">
        <v>548</v>
      </c>
      <c r="W539" s="52" t="s">
        <v>123</v>
      </c>
      <c r="X539" s="52" t="s">
        <v>549</v>
      </c>
      <c r="Z539" s="52" t="s">
        <v>550</v>
      </c>
      <c r="AA539" s="52" t="s">
        <v>551</v>
      </c>
    </row>
    <row r="540" spans="1:27" s="52" customFormat="1">
      <c r="A540" s="50">
        <v>2620781928</v>
      </c>
      <c r="B540" s="52" t="s">
        <v>506</v>
      </c>
      <c r="D540" s="52" t="s">
        <v>6790</v>
      </c>
      <c r="E540" s="52" t="s">
        <v>552</v>
      </c>
      <c r="F540" s="52" t="s">
        <v>123</v>
      </c>
      <c r="G540" s="52" t="s">
        <v>553</v>
      </c>
      <c r="I540" s="52" t="s">
        <v>554</v>
      </c>
      <c r="J540" s="52" t="s">
        <v>554</v>
      </c>
      <c r="R540" s="52" t="s">
        <v>126</v>
      </c>
      <c r="S540" s="51">
        <v>43358</v>
      </c>
      <c r="T540" s="51">
        <v>45549</v>
      </c>
      <c r="U540" s="52" t="s">
        <v>527</v>
      </c>
      <c r="V540" s="52" t="s">
        <v>528</v>
      </c>
      <c r="W540" s="52" t="s">
        <v>322</v>
      </c>
      <c r="X540" s="52" t="s">
        <v>529</v>
      </c>
      <c r="Z540" s="52" t="s">
        <v>526</v>
      </c>
      <c r="AA540" s="52" t="s">
        <v>530</v>
      </c>
    </row>
    <row r="541" spans="1:27" s="52" customFormat="1">
      <c r="A541" s="50">
        <v>2620782025</v>
      </c>
      <c r="B541" s="52" t="s">
        <v>506</v>
      </c>
      <c r="D541" s="52" t="s">
        <v>555</v>
      </c>
      <c r="E541" s="52" t="s">
        <v>556</v>
      </c>
      <c r="F541" s="52" t="s">
        <v>123</v>
      </c>
      <c r="G541" s="52" t="s">
        <v>557</v>
      </c>
      <c r="I541" s="52" t="s">
        <v>558</v>
      </c>
      <c r="J541" s="52" t="s">
        <v>558</v>
      </c>
      <c r="R541" s="52" t="s">
        <v>126</v>
      </c>
      <c r="S541" s="51">
        <v>43678</v>
      </c>
      <c r="T541" s="51">
        <v>45869</v>
      </c>
      <c r="U541" s="52" t="s">
        <v>559</v>
      </c>
      <c r="V541" s="52" t="s">
        <v>560</v>
      </c>
      <c r="W541" s="52" t="s">
        <v>520</v>
      </c>
      <c r="X541" s="52" t="s">
        <v>561</v>
      </c>
      <c r="Z541" s="52" t="s">
        <v>562</v>
      </c>
      <c r="AA541" s="52" t="s">
        <v>5495</v>
      </c>
    </row>
    <row r="542" spans="1:27" s="52" customFormat="1">
      <c r="A542" s="50">
        <v>2620782033</v>
      </c>
      <c r="B542" s="52" t="s">
        <v>506</v>
      </c>
      <c r="D542" s="52" t="s">
        <v>6791</v>
      </c>
      <c r="E542" s="52" t="s">
        <v>6792</v>
      </c>
      <c r="F542" s="52" t="s">
        <v>123</v>
      </c>
      <c r="G542" s="52" t="s">
        <v>6793</v>
      </c>
      <c r="I542" s="52" t="s">
        <v>6794</v>
      </c>
      <c r="J542" s="52" t="s">
        <v>6795</v>
      </c>
      <c r="R542" s="52" t="s">
        <v>126</v>
      </c>
      <c r="S542" s="51">
        <v>45017</v>
      </c>
      <c r="T542" s="51">
        <v>47208</v>
      </c>
      <c r="U542" s="52" t="s">
        <v>6796</v>
      </c>
      <c r="V542" s="52" t="s">
        <v>5683</v>
      </c>
      <c r="W542" s="52" t="s">
        <v>227</v>
      </c>
      <c r="X542" s="52" t="s">
        <v>6797</v>
      </c>
      <c r="Y542" s="52" t="s">
        <v>6798</v>
      </c>
      <c r="Z542" s="52" t="s">
        <v>5685</v>
      </c>
      <c r="AA542" s="52" t="s">
        <v>5686</v>
      </c>
    </row>
    <row r="543" spans="1:27" s="52" customFormat="1">
      <c r="A543" s="50">
        <v>2620800017</v>
      </c>
      <c r="B543" s="52" t="s">
        <v>506</v>
      </c>
      <c r="D543" s="52" t="s">
        <v>3398</v>
      </c>
      <c r="E543" s="52" t="s">
        <v>138</v>
      </c>
      <c r="F543" s="52" t="s">
        <v>139</v>
      </c>
      <c r="G543" s="52" t="s">
        <v>3399</v>
      </c>
      <c r="I543" s="52" t="s">
        <v>141</v>
      </c>
      <c r="J543" s="52" t="s">
        <v>3432</v>
      </c>
      <c r="R543" s="52" t="s">
        <v>126</v>
      </c>
      <c r="S543" s="51">
        <v>38991</v>
      </c>
      <c r="T543" s="51">
        <v>45565</v>
      </c>
      <c r="U543" s="52" t="s">
        <v>137</v>
      </c>
      <c r="V543" s="52" t="s">
        <v>138</v>
      </c>
      <c r="W543" s="52" t="s">
        <v>139</v>
      </c>
      <c r="X543" s="52" t="s">
        <v>140</v>
      </c>
      <c r="Z543" s="52" t="s">
        <v>141</v>
      </c>
      <c r="AA543" s="52" t="s">
        <v>142</v>
      </c>
    </row>
    <row r="544" spans="1:27" s="52" customFormat="1">
      <c r="A544" s="50">
        <v>2620800124</v>
      </c>
      <c r="B544" s="52" t="s">
        <v>506</v>
      </c>
      <c r="D544" s="52" t="s">
        <v>3400</v>
      </c>
      <c r="E544" s="52" t="s">
        <v>138</v>
      </c>
      <c r="F544" s="52" t="s">
        <v>139</v>
      </c>
      <c r="G544" s="52" t="s">
        <v>3401</v>
      </c>
      <c r="I544" s="52" t="s">
        <v>3402</v>
      </c>
      <c r="R544" s="52" t="s">
        <v>126</v>
      </c>
      <c r="S544" s="51">
        <v>39539</v>
      </c>
      <c r="T544" s="51">
        <v>46112</v>
      </c>
      <c r="U544" s="52" t="s">
        <v>137</v>
      </c>
      <c r="V544" s="52" t="s">
        <v>138</v>
      </c>
      <c r="W544" s="52" t="s">
        <v>139</v>
      </c>
      <c r="X544" s="52" t="s">
        <v>140</v>
      </c>
      <c r="Z544" s="52" t="s">
        <v>141</v>
      </c>
      <c r="AA544" s="52" t="s">
        <v>142</v>
      </c>
    </row>
    <row r="545" spans="1:27" s="52" customFormat="1">
      <c r="A545" s="50">
        <v>2620881173</v>
      </c>
      <c r="B545" s="52" t="s">
        <v>506</v>
      </c>
      <c r="D545" s="52" t="s">
        <v>3403</v>
      </c>
      <c r="E545" s="52" t="s">
        <v>3404</v>
      </c>
      <c r="F545" s="52" t="s">
        <v>139</v>
      </c>
      <c r="G545" s="52" t="s">
        <v>3405</v>
      </c>
      <c r="I545" s="52" t="s">
        <v>3406</v>
      </c>
      <c r="J545" s="52" t="s">
        <v>3407</v>
      </c>
      <c r="R545" s="52" t="s">
        <v>126</v>
      </c>
      <c r="S545" s="51">
        <v>42051</v>
      </c>
      <c r="T545" s="51">
        <v>46433</v>
      </c>
      <c r="U545" s="52" t="s">
        <v>2395</v>
      </c>
      <c r="V545" s="52" t="s">
        <v>2396</v>
      </c>
      <c r="W545" s="52" t="s">
        <v>322</v>
      </c>
      <c r="X545" s="52" t="s">
        <v>5337</v>
      </c>
      <c r="Z545" s="52" t="s">
        <v>3409</v>
      </c>
      <c r="AA545" s="52" t="s">
        <v>2398</v>
      </c>
    </row>
    <row r="546" spans="1:27" s="52" customFormat="1">
      <c r="A546" s="50">
        <v>2620881181</v>
      </c>
      <c r="B546" s="52" t="s">
        <v>506</v>
      </c>
      <c r="D546" s="52" t="s">
        <v>6799</v>
      </c>
      <c r="E546" s="52" t="s">
        <v>3437</v>
      </c>
      <c r="F546" s="52" t="s">
        <v>139</v>
      </c>
      <c r="G546" s="52" t="s">
        <v>6800</v>
      </c>
      <c r="H546" s="52" t="s">
        <v>6801</v>
      </c>
      <c r="I546" s="52" t="s">
        <v>6802</v>
      </c>
      <c r="J546" s="52" t="s">
        <v>6803</v>
      </c>
      <c r="R546" s="52" t="s">
        <v>126</v>
      </c>
      <c r="S546" s="51">
        <v>44531</v>
      </c>
      <c r="T546" s="51">
        <v>46721</v>
      </c>
      <c r="U546" s="52" t="s">
        <v>6804</v>
      </c>
      <c r="V546" s="52" t="s">
        <v>3437</v>
      </c>
      <c r="W546" s="52" t="s">
        <v>139</v>
      </c>
      <c r="X546" s="52" t="s">
        <v>6805</v>
      </c>
      <c r="Y546" s="52" t="s">
        <v>6801</v>
      </c>
      <c r="Z546" s="52" t="s">
        <v>6802</v>
      </c>
      <c r="AA546" s="52" t="s">
        <v>6806</v>
      </c>
    </row>
    <row r="547" spans="1:27" s="52" customFormat="1">
      <c r="A547" s="50">
        <v>2620900015</v>
      </c>
      <c r="B547" s="52" t="s">
        <v>506</v>
      </c>
      <c r="D547" s="52" t="s">
        <v>4441</v>
      </c>
      <c r="E547" s="52" t="s">
        <v>3950</v>
      </c>
      <c r="F547" s="52" t="s">
        <v>1387</v>
      </c>
      <c r="G547" s="52" t="s">
        <v>3951</v>
      </c>
      <c r="I547" s="52" t="s">
        <v>3952</v>
      </c>
      <c r="J547" s="52" t="s">
        <v>3952</v>
      </c>
      <c r="R547" s="52" t="s">
        <v>126</v>
      </c>
      <c r="S547" s="51">
        <v>41730</v>
      </c>
      <c r="T547" s="51">
        <v>45565</v>
      </c>
      <c r="U547" s="52" t="s">
        <v>3953</v>
      </c>
      <c r="V547" s="52" t="s">
        <v>3954</v>
      </c>
      <c r="W547" s="52" t="s">
        <v>1387</v>
      </c>
      <c r="X547" s="52" t="s">
        <v>3955</v>
      </c>
      <c r="Z547" s="52" t="s">
        <v>3956</v>
      </c>
      <c r="AA547" s="52" t="s">
        <v>3957</v>
      </c>
    </row>
    <row r="548" spans="1:27" s="52" customFormat="1">
      <c r="A548" s="50">
        <v>2620900031</v>
      </c>
      <c r="B548" s="52" t="s">
        <v>506</v>
      </c>
      <c r="D548" s="52" t="s">
        <v>4442</v>
      </c>
      <c r="E548" s="52" t="s">
        <v>3997</v>
      </c>
      <c r="F548" s="52" t="s">
        <v>1387</v>
      </c>
      <c r="G548" s="52" t="s">
        <v>6807</v>
      </c>
      <c r="I548" s="52" t="s">
        <v>4443</v>
      </c>
      <c r="J548" s="52" t="s">
        <v>4444</v>
      </c>
      <c r="R548" s="52" t="s">
        <v>126</v>
      </c>
      <c r="S548" s="51">
        <v>38991</v>
      </c>
      <c r="T548" s="51">
        <v>45565</v>
      </c>
      <c r="U548" s="52" t="s">
        <v>4445</v>
      </c>
      <c r="V548" s="52" t="s">
        <v>3997</v>
      </c>
      <c r="W548" s="52" t="s">
        <v>1387</v>
      </c>
      <c r="X548" s="52" t="s">
        <v>4446</v>
      </c>
      <c r="Y548" s="52" t="s">
        <v>4447</v>
      </c>
      <c r="Z548" s="52" t="s">
        <v>4443</v>
      </c>
      <c r="AA548" s="52" t="s">
        <v>4448</v>
      </c>
    </row>
    <row r="549" spans="1:27" s="52" customFormat="1">
      <c r="A549" s="50">
        <v>2620900049</v>
      </c>
      <c r="B549" s="52" t="s">
        <v>506</v>
      </c>
      <c r="D549" s="52" t="s">
        <v>4449</v>
      </c>
      <c r="E549" s="52" t="s">
        <v>4344</v>
      </c>
      <c r="F549" s="52" t="s">
        <v>1387</v>
      </c>
      <c r="G549" s="52" t="s">
        <v>4450</v>
      </c>
      <c r="I549" s="52" t="s">
        <v>4451</v>
      </c>
      <c r="R549" s="52" t="s">
        <v>126</v>
      </c>
      <c r="S549" s="51">
        <v>38991</v>
      </c>
      <c r="T549" s="51">
        <v>45565</v>
      </c>
      <c r="U549" s="52" t="s">
        <v>4452</v>
      </c>
      <c r="V549" s="52" t="s">
        <v>4344</v>
      </c>
      <c r="W549" s="52" t="s">
        <v>1387</v>
      </c>
      <c r="X549" s="52" t="s">
        <v>4453</v>
      </c>
      <c r="Z549" s="52" t="s">
        <v>4451</v>
      </c>
      <c r="AA549" s="52" t="s">
        <v>4454</v>
      </c>
    </row>
    <row r="550" spans="1:27" s="52" customFormat="1">
      <c r="A550" s="50">
        <v>2620900056</v>
      </c>
      <c r="B550" s="52" t="s">
        <v>506</v>
      </c>
      <c r="D550" s="52" t="s">
        <v>4455</v>
      </c>
      <c r="E550" s="52" t="s">
        <v>4175</v>
      </c>
      <c r="F550" s="52" t="s">
        <v>1387</v>
      </c>
      <c r="G550" s="52" t="s">
        <v>4456</v>
      </c>
      <c r="I550" s="52" t="s">
        <v>4457</v>
      </c>
      <c r="J550" s="52" t="s">
        <v>4458</v>
      </c>
      <c r="R550" s="52" t="s">
        <v>126</v>
      </c>
      <c r="S550" s="51">
        <v>38991</v>
      </c>
      <c r="T550" s="51">
        <v>45565</v>
      </c>
      <c r="U550" s="52" t="s">
        <v>4459</v>
      </c>
      <c r="V550" s="52" t="s">
        <v>4175</v>
      </c>
      <c r="W550" s="52" t="s">
        <v>1387</v>
      </c>
      <c r="X550" s="52" t="s">
        <v>4460</v>
      </c>
      <c r="Z550" s="52" t="s">
        <v>4461</v>
      </c>
      <c r="AA550" s="52" t="s">
        <v>4462</v>
      </c>
    </row>
    <row r="551" spans="1:27" s="52" customFormat="1">
      <c r="A551" s="50">
        <v>2620900064</v>
      </c>
      <c r="B551" s="52" t="s">
        <v>506</v>
      </c>
      <c r="D551" s="52" t="s">
        <v>4463</v>
      </c>
      <c r="E551" s="52" t="s">
        <v>3940</v>
      </c>
      <c r="F551" s="52" t="s">
        <v>1387</v>
      </c>
      <c r="G551" s="52" t="s">
        <v>4464</v>
      </c>
      <c r="I551" s="52" t="s">
        <v>3942</v>
      </c>
      <c r="J551" s="52" t="s">
        <v>3943</v>
      </c>
      <c r="R551" s="52" t="s">
        <v>126</v>
      </c>
      <c r="S551" s="51">
        <v>41730</v>
      </c>
      <c r="T551" s="51">
        <v>45747</v>
      </c>
      <c r="U551" s="52" t="s">
        <v>1673</v>
      </c>
      <c r="V551" s="52" t="s">
        <v>1674</v>
      </c>
      <c r="W551" s="52" t="s">
        <v>266</v>
      </c>
      <c r="X551" s="52" t="s">
        <v>1675</v>
      </c>
      <c r="Z551" s="52" t="s">
        <v>1676</v>
      </c>
      <c r="AA551" s="52" t="s">
        <v>1677</v>
      </c>
    </row>
    <row r="552" spans="1:27" s="52" customFormat="1">
      <c r="A552" s="50">
        <v>2620900577</v>
      </c>
      <c r="B552" s="52" t="s">
        <v>506</v>
      </c>
      <c r="D552" s="52" t="s">
        <v>4465</v>
      </c>
      <c r="E552" s="52" t="s">
        <v>4175</v>
      </c>
      <c r="F552" s="52" t="s">
        <v>1387</v>
      </c>
      <c r="G552" s="52" t="s">
        <v>4466</v>
      </c>
      <c r="I552" s="52" t="s">
        <v>4467</v>
      </c>
      <c r="J552" s="52" t="s">
        <v>4468</v>
      </c>
      <c r="R552" s="52" t="s">
        <v>126</v>
      </c>
      <c r="S552" s="51">
        <v>41730</v>
      </c>
      <c r="T552" s="51">
        <v>46022</v>
      </c>
      <c r="U552" s="52" t="s">
        <v>4459</v>
      </c>
      <c r="V552" s="52" t="s">
        <v>4175</v>
      </c>
      <c r="W552" s="52" t="s">
        <v>1387</v>
      </c>
      <c r="X552" s="52" t="s">
        <v>4460</v>
      </c>
      <c r="Z552" s="52" t="s">
        <v>4461</v>
      </c>
      <c r="AA552" s="52" t="s">
        <v>4462</v>
      </c>
    </row>
    <row r="553" spans="1:27" s="52" customFormat="1">
      <c r="A553" s="50">
        <v>2620900635</v>
      </c>
      <c r="B553" s="52" t="s">
        <v>506</v>
      </c>
      <c r="D553" s="52" t="s">
        <v>4469</v>
      </c>
      <c r="E553" s="52" t="s">
        <v>2171</v>
      </c>
      <c r="F553" s="52" t="s">
        <v>1387</v>
      </c>
      <c r="G553" s="52" t="s">
        <v>4470</v>
      </c>
      <c r="I553" s="52" t="s">
        <v>6808</v>
      </c>
      <c r="J553" s="52" t="s">
        <v>4471</v>
      </c>
      <c r="R553" s="52" t="s">
        <v>126</v>
      </c>
      <c r="S553" s="51">
        <v>41730</v>
      </c>
      <c r="T553" s="51">
        <v>46589</v>
      </c>
      <c r="U553" s="52" t="s">
        <v>2170</v>
      </c>
      <c r="V553" s="52" t="s">
        <v>2171</v>
      </c>
      <c r="W553" s="52" t="s">
        <v>1387</v>
      </c>
      <c r="X553" s="52" t="s">
        <v>2172</v>
      </c>
      <c r="Z553" s="52" t="s">
        <v>2173</v>
      </c>
      <c r="AA553" s="52" t="s">
        <v>2174</v>
      </c>
    </row>
    <row r="554" spans="1:27" s="52" customFormat="1">
      <c r="A554" s="50">
        <v>2620900700</v>
      </c>
      <c r="B554" s="52" t="s">
        <v>506</v>
      </c>
      <c r="D554" s="52" t="s">
        <v>4472</v>
      </c>
      <c r="E554" s="52" t="s">
        <v>3950</v>
      </c>
      <c r="F554" s="52" t="s">
        <v>1387</v>
      </c>
      <c r="G554" s="52" t="s">
        <v>4473</v>
      </c>
      <c r="I554" s="52" t="s">
        <v>4474</v>
      </c>
      <c r="J554" s="52" t="s">
        <v>4474</v>
      </c>
      <c r="R554" s="52" t="s">
        <v>126</v>
      </c>
      <c r="S554" s="51">
        <v>41730</v>
      </c>
      <c r="T554" s="51">
        <v>46721</v>
      </c>
      <c r="U554" s="52" t="s">
        <v>3953</v>
      </c>
      <c r="V554" s="52" t="s">
        <v>3954</v>
      </c>
      <c r="W554" s="52" t="s">
        <v>1387</v>
      </c>
      <c r="X554" s="52" t="s">
        <v>3955</v>
      </c>
      <c r="Z554" s="52" t="s">
        <v>3956</v>
      </c>
      <c r="AA554" s="52" t="s">
        <v>3957</v>
      </c>
    </row>
    <row r="555" spans="1:27" s="52" customFormat="1">
      <c r="A555" s="50">
        <v>2620900759</v>
      </c>
      <c r="B555" s="52" t="s">
        <v>506</v>
      </c>
      <c r="D555" s="52" t="s">
        <v>6809</v>
      </c>
      <c r="E555" s="52" t="s">
        <v>3649</v>
      </c>
      <c r="F555" s="52" t="s">
        <v>266</v>
      </c>
      <c r="G555" s="52" t="s">
        <v>6810</v>
      </c>
      <c r="I555" s="52" t="s">
        <v>6811</v>
      </c>
      <c r="J555" s="52" t="s">
        <v>6812</v>
      </c>
      <c r="R555" s="52" t="s">
        <v>126</v>
      </c>
      <c r="S555" s="51">
        <v>40330</v>
      </c>
      <c r="T555" s="51">
        <v>46904</v>
      </c>
      <c r="U555" s="52" t="s">
        <v>4478</v>
      </c>
      <c r="V555" s="52" t="s">
        <v>2843</v>
      </c>
      <c r="W555" s="52" t="s">
        <v>2417</v>
      </c>
      <c r="X555" s="52" t="s">
        <v>4479</v>
      </c>
      <c r="Z555" s="52" t="s">
        <v>4480</v>
      </c>
      <c r="AA555" s="52" t="s">
        <v>4481</v>
      </c>
    </row>
    <row r="556" spans="1:27" s="52" customFormat="1">
      <c r="A556" s="50">
        <v>2620981338</v>
      </c>
      <c r="B556" s="52" t="s">
        <v>506</v>
      </c>
      <c r="D556" s="52" t="s">
        <v>4482</v>
      </c>
      <c r="E556" s="52" t="s">
        <v>2171</v>
      </c>
      <c r="F556" s="52" t="s">
        <v>1387</v>
      </c>
      <c r="G556" s="52" t="s">
        <v>4483</v>
      </c>
      <c r="I556" s="52" t="s">
        <v>4484</v>
      </c>
      <c r="J556" s="52" t="s">
        <v>4485</v>
      </c>
      <c r="R556" s="52" t="s">
        <v>126</v>
      </c>
      <c r="S556" s="51">
        <v>41730</v>
      </c>
      <c r="T556" s="51">
        <v>45747</v>
      </c>
      <c r="U556" s="52" t="s">
        <v>2170</v>
      </c>
      <c r="V556" s="52" t="s">
        <v>2171</v>
      </c>
      <c r="W556" s="52" t="s">
        <v>1387</v>
      </c>
      <c r="X556" s="52" t="s">
        <v>2172</v>
      </c>
      <c r="Z556" s="52" t="s">
        <v>2173</v>
      </c>
      <c r="AA556" s="52" t="s">
        <v>2174</v>
      </c>
    </row>
    <row r="557" spans="1:27" s="52" customFormat="1">
      <c r="A557" s="50">
        <v>2620982328</v>
      </c>
      <c r="B557" s="52" t="s">
        <v>506</v>
      </c>
      <c r="D557" s="52" t="s">
        <v>4486</v>
      </c>
      <c r="E557" s="52" t="s">
        <v>4487</v>
      </c>
      <c r="F557" s="52" t="s">
        <v>1387</v>
      </c>
      <c r="G557" s="52" t="s">
        <v>4488</v>
      </c>
      <c r="I557" s="52" t="s">
        <v>4057</v>
      </c>
      <c r="J557" s="52" t="s">
        <v>4489</v>
      </c>
      <c r="R557" s="52" t="s">
        <v>126</v>
      </c>
      <c r="S557" s="51">
        <v>43586</v>
      </c>
      <c r="T557" s="52">
        <v>45777</v>
      </c>
      <c r="U557" s="52" t="s">
        <v>4059</v>
      </c>
      <c r="V557" s="52" t="s">
        <v>3950</v>
      </c>
      <c r="W557" s="52" t="s">
        <v>1387</v>
      </c>
      <c r="X557" s="52" t="s">
        <v>4060</v>
      </c>
      <c r="Z557" s="52" t="s">
        <v>4057</v>
      </c>
      <c r="AA557" s="52" t="s">
        <v>6196</v>
      </c>
    </row>
    <row r="558" spans="1:27" s="52" customFormat="1">
      <c r="A558" s="50">
        <v>2620982336</v>
      </c>
      <c r="B558" s="52" t="s">
        <v>506</v>
      </c>
      <c r="D558" s="52" t="s">
        <v>6813</v>
      </c>
      <c r="E558" s="52" t="s">
        <v>6814</v>
      </c>
      <c r="F558" s="52" t="s">
        <v>1387</v>
      </c>
      <c r="G558" s="52" t="s">
        <v>6815</v>
      </c>
      <c r="I558" s="52" t="s">
        <v>6816</v>
      </c>
      <c r="J558" s="52" t="s">
        <v>6817</v>
      </c>
      <c r="R558" s="52" t="s">
        <v>126</v>
      </c>
      <c r="S558" s="51">
        <v>44166</v>
      </c>
      <c r="T558" s="52">
        <v>46356</v>
      </c>
      <c r="U558" s="52" t="s">
        <v>6818</v>
      </c>
      <c r="V558" s="52" t="s">
        <v>6819</v>
      </c>
      <c r="W558" s="52" t="s">
        <v>3663</v>
      </c>
      <c r="X558" s="52" t="s">
        <v>6820</v>
      </c>
      <c r="Z558" s="52" t="s">
        <v>6821</v>
      </c>
      <c r="AA558" s="52" t="s">
        <v>6822</v>
      </c>
    </row>
    <row r="559" spans="1:27" s="52" customFormat="1">
      <c r="A559" s="50">
        <v>2620982344</v>
      </c>
      <c r="B559" s="52" t="s">
        <v>506</v>
      </c>
      <c r="D559" s="52" t="s">
        <v>6823</v>
      </c>
      <c r="E559" s="52" t="s">
        <v>3959</v>
      </c>
      <c r="F559" s="52" t="s">
        <v>1387</v>
      </c>
      <c r="G559" s="52" t="s">
        <v>6824</v>
      </c>
      <c r="I559" s="52" t="s">
        <v>6825</v>
      </c>
      <c r="J559" s="52" t="s">
        <v>6826</v>
      </c>
      <c r="R559" s="52" t="s">
        <v>126</v>
      </c>
      <c r="S559" s="51">
        <v>44287</v>
      </c>
      <c r="T559" s="51">
        <v>46477</v>
      </c>
      <c r="U559" s="52" t="s">
        <v>3962</v>
      </c>
      <c r="V559" s="52" t="s">
        <v>3963</v>
      </c>
      <c r="W559" s="52" t="s">
        <v>3964</v>
      </c>
      <c r="X559" s="52" t="s">
        <v>4822</v>
      </c>
      <c r="Z559" s="52" t="s">
        <v>3966</v>
      </c>
      <c r="AA559" s="52" t="s">
        <v>3967</v>
      </c>
    </row>
    <row r="560" spans="1:27" s="52" customFormat="1">
      <c r="A560" s="50">
        <v>2620982351</v>
      </c>
      <c r="B560" s="52" t="s">
        <v>506</v>
      </c>
      <c r="D560" s="52" t="s">
        <v>6827</v>
      </c>
      <c r="E560" s="52" t="s">
        <v>6828</v>
      </c>
      <c r="F560" s="52" t="s">
        <v>1387</v>
      </c>
      <c r="G560" s="52" t="s">
        <v>6829</v>
      </c>
      <c r="I560" s="52" t="s">
        <v>6830</v>
      </c>
      <c r="J560" s="52" t="s">
        <v>6831</v>
      </c>
      <c r="R560" s="52" t="s">
        <v>126</v>
      </c>
      <c r="S560" s="51">
        <v>44305</v>
      </c>
      <c r="T560" s="51">
        <v>46495</v>
      </c>
      <c r="U560" s="52" t="s">
        <v>3795</v>
      </c>
      <c r="V560" s="52" t="s">
        <v>3796</v>
      </c>
      <c r="W560" s="52" t="s">
        <v>404</v>
      </c>
      <c r="X560" s="52" t="s">
        <v>3797</v>
      </c>
      <c r="Z560" s="52" t="s">
        <v>3798</v>
      </c>
      <c r="AA560" s="52" t="s">
        <v>3799</v>
      </c>
    </row>
    <row r="561" spans="1:27" s="52" customFormat="1">
      <c r="A561" s="50">
        <v>2620982369</v>
      </c>
      <c r="B561" s="52" t="s">
        <v>506</v>
      </c>
      <c r="D561" s="52" t="s">
        <v>6832</v>
      </c>
      <c r="E561" s="52" t="s">
        <v>6452</v>
      </c>
      <c r="F561" s="52" t="s">
        <v>1387</v>
      </c>
      <c r="G561" s="52" t="s">
        <v>6833</v>
      </c>
      <c r="I561" s="52" t="s">
        <v>6834</v>
      </c>
      <c r="J561" s="52" t="s">
        <v>6835</v>
      </c>
      <c r="R561" s="52" t="s">
        <v>126</v>
      </c>
      <c r="S561" s="51">
        <v>44348</v>
      </c>
      <c r="T561" s="51">
        <v>46538</v>
      </c>
      <c r="U561" s="52" t="s">
        <v>6836</v>
      </c>
      <c r="V561" s="52" t="s">
        <v>6837</v>
      </c>
      <c r="W561" s="52" t="s">
        <v>1387</v>
      </c>
      <c r="X561" s="52" t="s">
        <v>6838</v>
      </c>
      <c r="Z561" s="52" t="s">
        <v>6839</v>
      </c>
      <c r="AA561" s="52" t="s">
        <v>6840</v>
      </c>
    </row>
    <row r="562" spans="1:27" s="52" customFormat="1">
      <c r="A562" s="50">
        <v>2620982377</v>
      </c>
      <c r="B562" s="52" t="s">
        <v>506</v>
      </c>
      <c r="D562" s="52" t="s">
        <v>6841</v>
      </c>
      <c r="E562" s="52" t="s">
        <v>6828</v>
      </c>
      <c r="F562" s="52" t="s">
        <v>1387</v>
      </c>
      <c r="G562" s="52" t="s">
        <v>6842</v>
      </c>
      <c r="I562" s="52" t="s">
        <v>6843</v>
      </c>
      <c r="J562" s="52" t="s">
        <v>6843</v>
      </c>
      <c r="R562" s="52" t="s">
        <v>126</v>
      </c>
      <c r="S562" s="51">
        <v>44666</v>
      </c>
      <c r="T562" s="51">
        <v>46857</v>
      </c>
      <c r="U562" s="52" t="s">
        <v>6844</v>
      </c>
      <c r="V562" s="52" t="s">
        <v>6845</v>
      </c>
      <c r="W562" s="52" t="s">
        <v>6846</v>
      </c>
      <c r="X562" s="52" t="s">
        <v>6847</v>
      </c>
      <c r="Z562" s="52" t="s">
        <v>6848</v>
      </c>
      <c r="AA562" s="52" t="s">
        <v>6849</v>
      </c>
    </row>
    <row r="563" spans="1:27" s="52" customFormat="1">
      <c r="A563" s="50">
        <v>2620982385</v>
      </c>
      <c r="B563" s="52" t="s">
        <v>506</v>
      </c>
      <c r="D563" s="52" t="s">
        <v>6850</v>
      </c>
      <c r="E563" s="52" t="s">
        <v>6851</v>
      </c>
      <c r="F563" s="52" t="s">
        <v>1387</v>
      </c>
      <c r="G563" s="52" t="s">
        <v>6852</v>
      </c>
      <c r="I563" s="52" t="s">
        <v>6853</v>
      </c>
      <c r="J563" s="52" t="s">
        <v>6854</v>
      </c>
      <c r="R563" s="52" t="s">
        <v>126</v>
      </c>
      <c r="S563" s="51">
        <v>44718</v>
      </c>
      <c r="T563" s="52">
        <v>46909</v>
      </c>
      <c r="U563" s="52" t="s">
        <v>6855</v>
      </c>
      <c r="V563" s="52" t="s">
        <v>6856</v>
      </c>
      <c r="W563" s="52" t="s">
        <v>6857</v>
      </c>
      <c r="X563" s="52" t="s">
        <v>6858</v>
      </c>
      <c r="Y563" s="52" t="s">
        <v>6859</v>
      </c>
      <c r="Z563" s="52" t="s">
        <v>6860</v>
      </c>
      <c r="AA563" s="52" t="s">
        <v>6861</v>
      </c>
    </row>
    <row r="564" spans="1:27" s="52" customFormat="1">
      <c r="A564" s="50">
        <v>2620982393</v>
      </c>
      <c r="B564" s="52" t="s">
        <v>506</v>
      </c>
      <c r="D564" s="52" t="s">
        <v>6862</v>
      </c>
      <c r="E564" s="52" t="s">
        <v>6452</v>
      </c>
      <c r="F564" s="52" t="s">
        <v>1387</v>
      </c>
      <c r="G564" s="52" t="s">
        <v>6457</v>
      </c>
      <c r="I564" s="52" t="s">
        <v>6863</v>
      </c>
      <c r="J564" s="52" t="s">
        <v>6864</v>
      </c>
      <c r="R564" s="52" t="s">
        <v>126</v>
      </c>
      <c r="S564" s="51">
        <v>44743</v>
      </c>
      <c r="T564" s="51">
        <v>46934</v>
      </c>
      <c r="U564" s="52" t="s">
        <v>5105</v>
      </c>
      <c r="V564" s="52" t="s">
        <v>791</v>
      </c>
      <c r="W564" s="52" t="s">
        <v>322</v>
      </c>
      <c r="X564" s="52" t="s">
        <v>5102</v>
      </c>
      <c r="Z564" s="52" t="s">
        <v>5103</v>
      </c>
      <c r="AA564" s="52" t="s">
        <v>5106</v>
      </c>
    </row>
    <row r="565" spans="1:27" s="52" customFormat="1">
      <c r="A565" s="50">
        <v>2620982401</v>
      </c>
      <c r="B565" s="52" t="s">
        <v>506</v>
      </c>
      <c r="D565" s="52" t="s">
        <v>6865</v>
      </c>
      <c r="E565" s="52" t="s">
        <v>6866</v>
      </c>
      <c r="F565" s="52" t="s">
        <v>1387</v>
      </c>
      <c r="G565" s="52" t="s">
        <v>6867</v>
      </c>
      <c r="I565" s="52" t="s">
        <v>6868</v>
      </c>
      <c r="J565" s="52" t="s">
        <v>6869</v>
      </c>
      <c r="R565" s="52" t="s">
        <v>126</v>
      </c>
      <c r="S565" s="51">
        <v>44866</v>
      </c>
      <c r="T565" s="51">
        <v>47057</v>
      </c>
      <c r="U565" s="52" t="s">
        <v>6870</v>
      </c>
      <c r="V565" s="52" t="s">
        <v>4693</v>
      </c>
      <c r="W565" s="52" t="s">
        <v>1387</v>
      </c>
      <c r="X565" s="52" t="s">
        <v>6871</v>
      </c>
      <c r="Z565" s="52" t="s">
        <v>6872</v>
      </c>
      <c r="AA565" s="52" t="s">
        <v>6873</v>
      </c>
    </row>
    <row r="566" spans="1:27" s="52" customFormat="1">
      <c r="A566" s="50">
        <v>2624000010</v>
      </c>
      <c r="B566" s="52" t="s">
        <v>506</v>
      </c>
      <c r="D566" s="52" t="s">
        <v>2681</v>
      </c>
      <c r="E566" s="52" t="s">
        <v>2682</v>
      </c>
      <c r="F566" s="52" t="s">
        <v>404</v>
      </c>
      <c r="G566" s="52" t="s">
        <v>6874</v>
      </c>
      <c r="I566" s="52" t="s">
        <v>2684</v>
      </c>
      <c r="J566" s="52" t="s">
        <v>2685</v>
      </c>
      <c r="R566" s="52" t="s">
        <v>126</v>
      </c>
      <c r="S566" s="51">
        <v>38991</v>
      </c>
      <c r="T566" s="51">
        <v>45565</v>
      </c>
      <c r="U566" s="52" t="s">
        <v>575</v>
      </c>
      <c r="V566" s="52" t="s">
        <v>576</v>
      </c>
      <c r="W566" s="52" t="s">
        <v>376</v>
      </c>
      <c r="X566" s="52" t="s">
        <v>577</v>
      </c>
      <c r="Y566" s="52" t="s">
        <v>578</v>
      </c>
      <c r="Z566" s="52" t="s">
        <v>579</v>
      </c>
      <c r="AA566" s="52" t="s">
        <v>580</v>
      </c>
    </row>
    <row r="567" spans="1:27" s="52" customFormat="1">
      <c r="A567" s="50">
        <v>2624081630</v>
      </c>
      <c r="B567" s="52" t="s">
        <v>506</v>
      </c>
      <c r="D567" s="52" t="s">
        <v>2686</v>
      </c>
      <c r="E567" s="52" t="s">
        <v>2687</v>
      </c>
      <c r="F567" s="52" t="s">
        <v>404</v>
      </c>
      <c r="G567" s="52" t="s">
        <v>2688</v>
      </c>
      <c r="I567" s="52" t="s">
        <v>2689</v>
      </c>
      <c r="J567" s="52" t="s">
        <v>2689</v>
      </c>
      <c r="R567" s="52" t="s">
        <v>126</v>
      </c>
      <c r="S567" s="51">
        <v>43070</v>
      </c>
      <c r="T567" s="51">
        <v>45260</v>
      </c>
      <c r="U567" s="52" t="s">
        <v>2690</v>
      </c>
      <c r="V567" s="52" t="s">
        <v>2687</v>
      </c>
      <c r="W567" s="52" t="s">
        <v>404</v>
      </c>
      <c r="X567" s="52" t="s">
        <v>2691</v>
      </c>
      <c r="Z567" s="52" t="s">
        <v>2689</v>
      </c>
      <c r="AA567" s="52" t="s">
        <v>2692</v>
      </c>
    </row>
    <row r="568" spans="1:27" s="52" customFormat="1">
      <c r="A568" s="50">
        <v>2624081648</v>
      </c>
      <c r="B568" s="52" t="s">
        <v>506</v>
      </c>
      <c r="D568" s="52" t="s">
        <v>2693</v>
      </c>
      <c r="E568" s="52" t="s">
        <v>2694</v>
      </c>
      <c r="F568" s="52" t="s">
        <v>404</v>
      </c>
      <c r="G568" s="52" t="s">
        <v>2695</v>
      </c>
      <c r="I568" s="52" t="s">
        <v>2696</v>
      </c>
      <c r="J568" s="52" t="s">
        <v>2697</v>
      </c>
      <c r="R568" s="52" t="s">
        <v>126</v>
      </c>
      <c r="S568" s="51">
        <v>43862</v>
      </c>
      <c r="T568" s="52">
        <v>46053</v>
      </c>
      <c r="U568" s="52" t="s">
        <v>2621</v>
      </c>
      <c r="V568" s="52" t="s">
        <v>1012</v>
      </c>
      <c r="W568" s="52" t="s">
        <v>404</v>
      </c>
      <c r="X568" s="52" t="s">
        <v>6495</v>
      </c>
      <c r="Z568" s="52" t="s">
        <v>2623</v>
      </c>
      <c r="AA568" s="52" t="s">
        <v>2624</v>
      </c>
    </row>
    <row r="569" spans="1:27" s="52" customFormat="1">
      <c r="A569" s="50">
        <v>2624081655</v>
      </c>
      <c r="B569" s="52" t="s">
        <v>506</v>
      </c>
      <c r="D569" s="52" t="s">
        <v>6875</v>
      </c>
      <c r="E569" s="52" t="s">
        <v>2734</v>
      </c>
      <c r="F569" s="52" t="s">
        <v>404</v>
      </c>
      <c r="G569" s="52" t="s">
        <v>6876</v>
      </c>
      <c r="I569" s="52" t="s">
        <v>6877</v>
      </c>
      <c r="J569" s="52" t="s">
        <v>6878</v>
      </c>
      <c r="R569" s="52" t="s">
        <v>126</v>
      </c>
      <c r="S569" s="51">
        <v>44317</v>
      </c>
      <c r="T569" s="51">
        <v>46507</v>
      </c>
      <c r="U569" s="52" t="s">
        <v>137</v>
      </c>
      <c r="V569" s="52" t="s">
        <v>138</v>
      </c>
      <c r="W569" s="52" t="s">
        <v>139</v>
      </c>
      <c r="X569" s="52" t="s">
        <v>140</v>
      </c>
      <c r="Z569" s="52" t="s">
        <v>141</v>
      </c>
      <c r="AA569" s="52" t="s">
        <v>142</v>
      </c>
    </row>
    <row r="570" spans="1:27" s="52" customFormat="1">
      <c r="A570" s="50">
        <v>2624081663</v>
      </c>
      <c r="B570" s="52" t="s">
        <v>506</v>
      </c>
      <c r="D570" s="52" t="s">
        <v>6879</v>
      </c>
      <c r="E570" s="52" t="s">
        <v>2422</v>
      </c>
      <c r="F570" s="52" t="s">
        <v>404</v>
      </c>
      <c r="G570" s="52" t="s">
        <v>6880</v>
      </c>
      <c r="I570" s="52" t="s">
        <v>6881</v>
      </c>
      <c r="J570" s="52" t="s">
        <v>6882</v>
      </c>
      <c r="R570" s="52" t="s">
        <v>126</v>
      </c>
      <c r="S570" s="51">
        <v>44936</v>
      </c>
      <c r="T570" s="51">
        <v>47127</v>
      </c>
      <c r="U570" s="52" t="s">
        <v>2593</v>
      </c>
      <c r="V570" s="52" t="s">
        <v>1862</v>
      </c>
      <c r="W570" s="52" t="s">
        <v>266</v>
      </c>
      <c r="X570" s="52" t="s">
        <v>6486</v>
      </c>
      <c r="Z570" s="52" t="s">
        <v>949</v>
      </c>
      <c r="AA570" s="52" t="s">
        <v>1864</v>
      </c>
    </row>
    <row r="571" spans="1:27" s="52" customFormat="1">
      <c r="A571" s="50">
        <v>2624100018</v>
      </c>
      <c r="B571" s="52" t="s">
        <v>506</v>
      </c>
      <c r="D571" s="52" t="s">
        <v>1890</v>
      </c>
      <c r="E571" s="52" t="s">
        <v>1669</v>
      </c>
      <c r="F571" s="52" t="s">
        <v>942</v>
      </c>
      <c r="G571" s="52" t="s">
        <v>1891</v>
      </c>
      <c r="I571" s="52" t="s">
        <v>1892</v>
      </c>
      <c r="J571" s="52" t="s">
        <v>1672</v>
      </c>
      <c r="R571" s="52" t="s">
        <v>126</v>
      </c>
      <c r="S571" s="51">
        <v>41730</v>
      </c>
      <c r="T571" s="51">
        <v>45565</v>
      </c>
      <c r="U571" s="52" t="s">
        <v>1673</v>
      </c>
      <c r="V571" s="52" t="s">
        <v>1674</v>
      </c>
      <c r="W571" s="52" t="s">
        <v>266</v>
      </c>
      <c r="X571" s="52" t="s">
        <v>1675</v>
      </c>
      <c r="Z571" s="52" t="s">
        <v>1676</v>
      </c>
      <c r="AA571" s="52" t="s">
        <v>1677</v>
      </c>
    </row>
    <row r="572" spans="1:27" s="52" customFormat="1">
      <c r="A572" s="50">
        <v>2624100026</v>
      </c>
      <c r="B572" s="52" t="s">
        <v>506</v>
      </c>
      <c r="D572" s="52" t="s">
        <v>1893</v>
      </c>
      <c r="E572" s="52" t="s">
        <v>1894</v>
      </c>
      <c r="F572" s="52" t="s">
        <v>942</v>
      </c>
      <c r="G572" s="52" t="s">
        <v>1895</v>
      </c>
      <c r="I572" s="52" t="s">
        <v>1896</v>
      </c>
      <c r="J572" s="52" t="s">
        <v>1896</v>
      </c>
      <c r="R572" s="52" t="s">
        <v>126</v>
      </c>
      <c r="S572" s="51">
        <v>38991</v>
      </c>
      <c r="T572" s="51">
        <v>45565</v>
      </c>
      <c r="U572" s="52" t="s">
        <v>1897</v>
      </c>
      <c r="V572" s="52" t="s">
        <v>1898</v>
      </c>
      <c r="W572" s="52" t="s">
        <v>942</v>
      </c>
      <c r="X572" s="52" t="s">
        <v>1899</v>
      </c>
      <c r="Z572" s="52" t="s">
        <v>1896</v>
      </c>
      <c r="AA572" s="52" t="s">
        <v>1900</v>
      </c>
    </row>
    <row r="573" spans="1:27" s="52" customFormat="1">
      <c r="A573" s="50">
        <v>2624100034</v>
      </c>
      <c r="B573" s="52" t="s">
        <v>506</v>
      </c>
      <c r="D573" s="52" t="s">
        <v>1901</v>
      </c>
      <c r="E573" s="52" t="s">
        <v>1679</v>
      </c>
      <c r="F573" s="52" t="s">
        <v>942</v>
      </c>
      <c r="G573" s="52" t="s">
        <v>1680</v>
      </c>
      <c r="I573" s="52" t="s">
        <v>1681</v>
      </c>
      <c r="J573" s="52" t="s">
        <v>1682</v>
      </c>
      <c r="R573" s="52" t="s">
        <v>126</v>
      </c>
      <c r="S573" s="51">
        <v>39173</v>
      </c>
      <c r="T573" s="51">
        <v>45747</v>
      </c>
      <c r="U573" s="52" t="s">
        <v>1683</v>
      </c>
      <c r="V573" s="52" t="s">
        <v>1679</v>
      </c>
      <c r="W573" s="52" t="s">
        <v>942</v>
      </c>
      <c r="X573" s="52" t="s">
        <v>1680</v>
      </c>
      <c r="Z573" s="52" t="s">
        <v>1681</v>
      </c>
      <c r="AA573" s="52" t="s">
        <v>1684</v>
      </c>
    </row>
    <row r="574" spans="1:27" s="52" customFormat="1">
      <c r="A574" s="50">
        <v>2624100679</v>
      </c>
      <c r="B574" s="52" t="s">
        <v>506</v>
      </c>
      <c r="D574" s="52" t="s">
        <v>1902</v>
      </c>
      <c r="E574" s="52" t="s">
        <v>1903</v>
      </c>
      <c r="F574" s="52" t="s">
        <v>942</v>
      </c>
      <c r="G574" s="52" t="s">
        <v>1904</v>
      </c>
      <c r="I574" s="52" t="s">
        <v>1905</v>
      </c>
      <c r="J574" s="52" t="s">
        <v>1905</v>
      </c>
      <c r="R574" s="52" t="s">
        <v>126</v>
      </c>
      <c r="S574" s="51">
        <v>40702</v>
      </c>
      <c r="T574" s="51">
        <v>47276</v>
      </c>
      <c r="U574" s="52" t="s">
        <v>1906</v>
      </c>
      <c r="V574" s="52" t="s">
        <v>1907</v>
      </c>
      <c r="W574" s="52" t="s">
        <v>139</v>
      </c>
      <c r="X574" s="52" t="s">
        <v>1908</v>
      </c>
      <c r="Z574" s="52" t="s">
        <v>1909</v>
      </c>
      <c r="AA574" s="52" t="s">
        <v>1910</v>
      </c>
    </row>
    <row r="575" spans="1:27" s="52" customFormat="1">
      <c r="A575" s="50">
        <v>2624100745</v>
      </c>
      <c r="B575" s="52" t="s">
        <v>506</v>
      </c>
      <c r="D575" s="52" t="s">
        <v>1911</v>
      </c>
      <c r="E575" s="52" t="s">
        <v>1912</v>
      </c>
      <c r="F575" s="52" t="s">
        <v>942</v>
      </c>
      <c r="G575" s="52" t="s">
        <v>1913</v>
      </c>
      <c r="I575" s="52" t="s">
        <v>1914</v>
      </c>
      <c r="J575" s="52" t="s">
        <v>1914</v>
      </c>
      <c r="R575" s="52" t="s">
        <v>126</v>
      </c>
      <c r="S575" s="51">
        <v>40913</v>
      </c>
      <c r="T575" s="52">
        <v>45295</v>
      </c>
      <c r="U575" s="52" t="s">
        <v>1651</v>
      </c>
      <c r="V575" s="52" t="s">
        <v>1652</v>
      </c>
      <c r="W575" s="52" t="s">
        <v>942</v>
      </c>
      <c r="X575" s="52" t="s">
        <v>1653</v>
      </c>
      <c r="Z575" s="52" t="s">
        <v>1654</v>
      </c>
      <c r="AA575" s="52" t="s">
        <v>1656</v>
      </c>
    </row>
    <row r="576" spans="1:27" s="52" customFormat="1">
      <c r="A576" s="50">
        <v>2624181141</v>
      </c>
      <c r="B576" s="52" t="s">
        <v>506</v>
      </c>
      <c r="D576" s="52" t="s">
        <v>1915</v>
      </c>
      <c r="E576" s="52" t="s">
        <v>1916</v>
      </c>
      <c r="F576" s="52" t="s">
        <v>942</v>
      </c>
      <c r="G576" s="52" t="s">
        <v>1917</v>
      </c>
      <c r="I576" s="52" t="s">
        <v>1918</v>
      </c>
      <c r="J576" s="52" t="s">
        <v>1918</v>
      </c>
      <c r="R576" s="52" t="s">
        <v>126</v>
      </c>
      <c r="S576" s="51">
        <v>41365</v>
      </c>
      <c r="T576" s="51">
        <v>45747</v>
      </c>
      <c r="U576" s="52" t="s">
        <v>1919</v>
      </c>
      <c r="V576" s="52" t="s">
        <v>1920</v>
      </c>
      <c r="W576" s="52" t="s">
        <v>942</v>
      </c>
      <c r="X576" s="52" t="s">
        <v>1921</v>
      </c>
      <c r="Z576" s="52" t="s">
        <v>1918</v>
      </c>
      <c r="AA576" s="52" t="s">
        <v>1922</v>
      </c>
    </row>
    <row r="577" spans="1:27" s="52" customFormat="1">
      <c r="A577" s="50">
        <v>2624181406</v>
      </c>
      <c r="B577" s="52" t="s">
        <v>506</v>
      </c>
      <c r="D577" s="52" t="s">
        <v>1923</v>
      </c>
      <c r="E577" s="52" t="s">
        <v>1838</v>
      </c>
      <c r="F577" s="52" t="s">
        <v>942</v>
      </c>
      <c r="G577" s="52" t="s">
        <v>1924</v>
      </c>
      <c r="I577" s="52" t="s">
        <v>2062</v>
      </c>
      <c r="J577" s="52" t="s">
        <v>2063</v>
      </c>
      <c r="R577" s="52" t="s">
        <v>126</v>
      </c>
      <c r="S577" s="51">
        <v>42522</v>
      </c>
      <c r="T577" s="51">
        <v>46904</v>
      </c>
      <c r="U577" s="52" t="s">
        <v>1927</v>
      </c>
      <c r="V577" s="52" t="s">
        <v>1928</v>
      </c>
      <c r="W577" s="52" t="s">
        <v>942</v>
      </c>
      <c r="X577" s="52" t="s">
        <v>1929</v>
      </c>
      <c r="Z577" s="52" t="s">
        <v>1925</v>
      </c>
      <c r="AA577" s="52" t="s">
        <v>1930</v>
      </c>
    </row>
    <row r="578" spans="1:27" s="52" customFormat="1">
      <c r="A578" s="50">
        <v>2624181414</v>
      </c>
      <c r="B578" s="52" t="s">
        <v>506</v>
      </c>
      <c r="D578" s="52" t="s">
        <v>1931</v>
      </c>
      <c r="E578" s="52" t="s">
        <v>1912</v>
      </c>
      <c r="F578" s="52" t="s">
        <v>942</v>
      </c>
      <c r="G578" s="52" t="s">
        <v>1932</v>
      </c>
      <c r="I578" s="52" t="s">
        <v>1933</v>
      </c>
      <c r="J578" s="52" t="s">
        <v>1933</v>
      </c>
      <c r="R578" s="52" t="s">
        <v>126</v>
      </c>
      <c r="S578" s="51">
        <v>42614</v>
      </c>
      <c r="T578" s="51">
        <v>46996</v>
      </c>
      <c r="U578" s="52" t="s">
        <v>1934</v>
      </c>
      <c r="V578" s="52" t="s">
        <v>1935</v>
      </c>
      <c r="W578" s="52" t="s">
        <v>942</v>
      </c>
      <c r="X578" s="52" t="s">
        <v>1936</v>
      </c>
      <c r="Z578" s="52" t="s">
        <v>1937</v>
      </c>
      <c r="AA578" s="52" t="s">
        <v>1938</v>
      </c>
    </row>
    <row r="579" spans="1:27" s="52" customFormat="1">
      <c r="A579" s="50">
        <v>2624181448</v>
      </c>
      <c r="B579" s="52" t="s">
        <v>506</v>
      </c>
      <c r="D579" s="52" t="s">
        <v>1939</v>
      </c>
      <c r="E579" s="52" t="s">
        <v>1669</v>
      </c>
      <c r="F579" s="52" t="s">
        <v>942</v>
      </c>
      <c r="G579" s="52" t="s">
        <v>6883</v>
      </c>
      <c r="I579" s="52" t="s">
        <v>6884</v>
      </c>
      <c r="J579" s="52" t="s">
        <v>1941</v>
      </c>
      <c r="R579" s="52" t="s">
        <v>126</v>
      </c>
      <c r="S579" s="51">
        <v>42705</v>
      </c>
      <c r="T579" s="52">
        <v>47087</v>
      </c>
      <c r="U579" s="52" t="s">
        <v>1942</v>
      </c>
      <c r="V579" s="52" t="s">
        <v>1669</v>
      </c>
      <c r="W579" s="52" t="s">
        <v>942</v>
      </c>
      <c r="X579" s="52" t="s">
        <v>1943</v>
      </c>
      <c r="Z579" s="52" t="s">
        <v>1940</v>
      </c>
      <c r="AA579" s="52" t="s">
        <v>1944</v>
      </c>
    </row>
    <row r="580" spans="1:27" s="52" customFormat="1">
      <c r="A580" s="50">
        <v>2624181505</v>
      </c>
      <c r="B580" s="52" t="s">
        <v>506</v>
      </c>
      <c r="D580" s="52" t="s">
        <v>1945</v>
      </c>
      <c r="E580" s="52" t="s">
        <v>1828</v>
      </c>
      <c r="F580" s="52" t="s">
        <v>942</v>
      </c>
      <c r="G580" s="52" t="s">
        <v>1946</v>
      </c>
      <c r="I580" s="52" t="s">
        <v>1835</v>
      </c>
      <c r="J580" s="52" t="s">
        <v>1947</v>
      </c>
      <c r="R580" s="52" t="s">
        <v>126</v>
      </c>
      <c r="S580" s="51">
        <v>42870</v>
      </c>
      <c r="T580" s="51">
        <v>47252</v>
      </c>
      <c r="U580" s="52" t="s">
        <v>1833</v>
      </c>
      <c r="V580" s="52" t="s">
        <v>1828</v>
      </c>
      <c r="W580" s="52" t="s">
        <v>942</v>
      </c>
      <c r="X580" s="52" t="s">
        <v>1834</v>
      </c>
      <c r="Z580" s="52" t="s">
        <v>1835</v>
      </c>
      <c r="AA580" s="52" t="s">
        <v>1836</v>
      </c>
    </row>
    <row r="581" spans="1:27" s="52" customFormat="1">
      <c r="A581" s="50">
        <v>2624181604</v>
      </c>
      <c r="B581" s="52" t="s">
        <v>506</v>
      </c>
      <c r="D581" s="52" t="s">
        <v>1948</v>
      </c>
      <c r="E581" s="52" t="s">
        <v>6885</v>
      </c>
      <c r="F581" s="52" t="s">
        <v>322</v>
      </c>
      <c r="G581" s="52" t="s">
        <v>6886</v>
      </c>
      <c r="H581" s="52" t="s">
        <v>6887</v>
      </c>
      <c r="I581" s="52" t="s">
        <v>6888</v>
      </c>
      <c r="J581" s="52" t="s">
        <v>6803</v>
      </c>
      <c r="R581" s="52" t="s">
        <v>126</v>
      </c>
      <c r="S581" s="51">
        <v>43140</v>
      </c>
      <c r="T581" s="51">
        <v>45330</v>
      </c>
      <c r="U581" s="52" t="s">
        <v>1951</v>
      </c>
      <c r="V581" s="52" t="s">
        <v>6889</v>
      </c>
      <c r="W581" s="52" t="s">
        <v>227</v>
      </c>
      <c r="X581" s="52" t="s">
        <v>6890</v>
      </c>
      <c r="Y581" s="52" t="s">
        <v>6891</v>
      </c>
      <c r="Z581" s="52" t="s">
        <v>1950</v>
      </c>
      <c r="AA581" s="52" t="s">
        <v>1952</v>
      </c>
    </row>
    <row r="582" spans="1:27" s="52" customFormat="1">
      <c r="A582" s="50">
        <v>2624181612</v>
      </c>
      <c r="B582" s="52" t="s">
        <v>506</v>
      </c>
      <c r="D582" s="52" t="s">
        <v>1953</v>
      </c>
      <c r="E582" s="52" t="s">
        <v>1838</v>
      </c>
      <c r="F582" s="52" t="s">
        <v>942</v>
      </c>
      <c r="G582" s="52" t="s">
        <v>1954</v>
      </c>
      <c r="I582" s="52" t="s">
        <v>1955</v>
      </c>
      <c r="J582" s="52" t="s">
        <v>1926</v>
      </c>
      <c r="R582" s="52" t="s">
        <v>126</v>
      </c>
      <c r="S582" s="51">
        <v>43922</v>
      </c>
      <c r="T582" s="51">
        <v>46112</v>
      </c>
      <c r="U582" s="52" t="s">
        <v>1956</v>
      </c>
      <c r="V582" s="52" t="s">
        <v>1838</v>
      </c>
      <c r="W582" s="52" t="s">
        <v>942</v>
      </c>
      <c r="X582" s="52" t="s">
        <v>1957</v>
      </c>
      <c r="Z582" s="52" t="s">
        <v>1955</v>
      </c>
      <c r="AA582" s="52" t="s">
        <v>1930</v>
      </c>
    </row>
    <row r="583" spans="1:27" s="52" customFormat="1">
      <c r="A583" s="50">
        <v>2624181620</v>
      </c>
      <c r="B583" s="52" t="s">
        <v>506</v>
      </c>
      <c r="D583" s="52" t="s">
        <v>6892</v>
      </c>
      <c r="E583" s="52" t="s">
        <v>6893</v>
      </c>
      <c r="F583" s="52" t="s">
        <v>942</v>
      </c>
      <c r="G583" s="52" t="s">
        <v>6894</v>
      </c>
      <c r="H583" s="52" t="s">
        <v>6895</v>
      </c>
      <c r="I583" s="52" t="s">
        <v>6896</v>
      </c>
      <c r="J583" s="52" t="s">
        <v>6897</v>
      </c>
      <c r="R583" s="52" t="s">
        <v>126</v>
      </c>
      <c r="S583" s="51">
        <v>44194</v>
      </c>
      <c r="T583" s="51">
        <v>46384</v>
      </c>
      <c r="U583" s="52" t="s">
        <v>6898</v>
      </c>
      <c r="V583" s="52" t="s">
        <v>6899</v>
      </c>
      <c r="W583" s="52" t="s">
        <v>942</v>
      </c>
      <c r="X583" s="52" t="s">
        <v>6900</v>
      </c>
      <c r="Z583" s="52" t="s">
        <v>6901</v>
      </c>
      <c r="AA583" s="52" t="s">
        <v>6902</v>
      </c>
    </row>
    <row r="584" spans="1:27" s="52" customFormat="1">
      <c r="A584" s="50">
        <v>2624181638</v>
      </c>
      <c r="B584" s="52" t="s">
        <v>506</v>
      </c>
      <c r="D584" s="52" t="s">
        <v>6903</v>
      </c>
      <c r="E584" s="52" t="s">
        <v>1707</v>
      </c>
      <c r="F584" s="52" t="s">
        <v>942</v>
      </c>
      <c r="G584" s="52" t="s">
        <v>6904</v>
      </c>
      <c r="I584" s="52" t="s">
        <v>6629</v>
      </c>
      <c r="J584" s="52" t="s">
        <v>6626</v>
      </c>
      <c r="R584" s="52" t="s">
        <v>126</v>
      </c>
      <c r="S584" s="51">
        <v>44576</v>
      </c>
      <c r="T584" s="51">
        <v>46766</v>
      </c>
      <c r="U584" s="52" t="s">
        <v>6627</v>
      </c>
      <c r="V584" s="52" t="s">
        <v>1707</v>
      </c>
      <c r="W584" s="52" t="s">
        <v>942</v>
      </c>
      <c r="X584" s="52" t="s">
        <v>6628</v>
      </c>
      <c r="Z584" s="52" t="s">
        <v>6629</v>
      </c>
      <c r="AA584" s="52" t="s">
        <v>6630</v>
      </c>
    </row>
    <row r="585" spans="1:27" s="52" customFormat="1">
      <c r="A585" s="50">
        <v>2624181646</v>
      </c>
      <c r="B585" s="52" t="s">
        <v>506</v>
      </c>
      <c r="D585" s="52" t="s">
        <v>6905</v>
      </c>
      <c r="E585" s="52" t="s">
        <v>6906</v>
      </c>
      <c r="F585" s="52" t="s">
        <v>942</v>
      </c>
      <c r="G585" s="52" t="s">
        <v>6907</v>
      </c>
      <c r="I585" s="52" t="s">
        <v>6908</v>
      </c>
      <c r="J585" s="52" t="s">
        <v>6909</v>
      </c>
      <c r="R585" s="52" t="s">
        <v>126</v>
      </c>
      <c r="S585" s="51">
        <v>44581</v>
      </c>
      <c r="T585" s="51">
        <v>46771</v>
      </c>
      <c r="U585" s="52" t="s">
        <v>6910</v>
      </c>
      <c r="V585" s="52" t="s">
        <v>1949</v>
      </c>
      <c r="W585" s="52" t="s">
        <v>942</v>
      </c>
      <c r="X585" s="52" t="s">
        <v>6911</v>
      </c>
      <c r="Z585" s="52" t="s">
        <v>6912</v>
      </c>
      <c r="AA585" s="52" t="s">
        <v>6913</v>
      </c>
    </row>
    <row r="586" spans="1:27" s="52" customFormat="1">
      <c r="A586" s="50">
        <v>2624181653</v>
      </c>
      <c r="B586" s="52" t="s">
        <v>506</v>
      </c>
      <c r="D586" s="52" t="s">
        <v>6914</v>
      </c>
      <c r="E586" s="52" t="s">
        <v>2044</v>
      </c>
      <c r="F586" s="52" t="s">
        <v>942</v>
      </c>
      <c r="G586" s="52" t="s">
        <v>6915</v>
      </c>
      <c r="H586" s="52" t="s">
        <v>6916</v>
      </c>
      <c r="I586" s="52" t="s">
        <v>6917</v>
      </c>
      <c r="R586" s="52" t="s">
        <v>126</v>
      </c>
      <c r="S586" s="51">
        <v>44621</v>
      </c>
      <c r="T586" s="51">
        <v>46812</v>
      </c>
      <c r="U586" s="52" t="s">
        <v>2101</v>
      </c>
      <c r="V586" s="52" t="s">
        <v>2102</v>
      </c>
      <c r="W586" s="52" t="s">
        <v>942</v>
      </c>
      <c r="X586" s="52" t="s">
        <v>2103</v>
      </c>
      <c r="Z586" s="52" t="s">
        <v>2104</v>
      </c>
      <c r="AA586" s="52" t="s">
        <v>2105</v>
      </c>
    </row>
    <row r="587" spans="1:27" s="52" customFormat="1">
      <c r="A587" s="50">
        <v>2630100705</v>
      </c>
      <c r="B587" s="52" t="s">
        <v>563</v>
      </c>
      <c r="D587" s="52" t="s">
        <v>5115</v>
      </c>
      <c r="E587" s="52" t="s">
        <v>5116</v>
      </c>
      <c r="F587" s="52" t="s">
        <v>322</v>
      </c>
      <c r="G587" s="52" t="s">
        <v>5117</v>
      </c>
      <c r="I587" s="52" t="s">
        <v>5118</v>
      </c>
      <c r="J587" s="52" t="s">
        <v>5118</v>
      </c>
      <c r="R587" s="52" t="s">
        <v>126</v>
      </c>
      <c r="S587" s="51">
        <v>41000</v>
      </c>
      <c r="T587" s="51">
        <v>45382</v>
      </c>
      <c r="U587" s="52" t="s">
        <v>5119</v>
      </c>
      <c r="V587" s="52" t="s">
        <v>5116</v>
      </c>
      <c r="W587" s="52" t="s">
        <v>322</v>
      </c>
      <c r="X587" s="52" t="s">
        <v>5117</v>
      </c>
      <c r="Z587" s="52" t="s">
        <v>5118</v>
      </c>
      <c r="AA587" s="52" t="s">
        <v>5120</v>
      </c>
    </row>
    <row r="588" spans="1:27" s="52" customFormat="1">
      <c r="A588" s="50">
        <v>2630100853</v>
      </c>
      <c r="B588" s="52" t="s">
        <v>563</v>
      </c>
      <c r="D588" s="52" t="s">
        <v>5121</v>
      </c>
      <c r="E588" s="52" t="s">
        <v>791</v>
      </c>
      <c r="F588" s="52" t="s">
        <v>322</v>
      </c>
      <c r="G588" s="52" t="s">
        <v>5122</v>
      </c>
      <c r="I588" s="52" t="s">
        <v>5123</v>
      </c>
      <c r="J588" s="52" t="s">
        <v>5123</v>
      </c>
      <c r="R588" s="52" t="s">
        <v>510</v>
      </c>
      <c r="S588" s="51">
        <v>41666</v>
      </c>
      <c r="T588" s="51">
        <v>46048</v>
      </c>
      <c r="U588" s="52" t="s">
        <v>790</v>
      </c>
      <c r="V588" s="52" t="s">
        <v>791</v>
      </c>
      <c r="W588" s="52" t="s">
        <v>322</v>
      </c>
      <c r="X588" s="52" t="s">
        <v>792</v>
      </c>
      <c r="Z588" s="52" t="s">
        <v>793</v>
      </c>
      <c r="AA588" s="52" t="s">
        <v>794</v>
      </c>
    </row>
    <row r="589" spans="1:27" s="52" customFormat="1">
      <c r="A589" s="50">
        <v>2630100861</v>
      </c>
      <c r="B589" s="52" t="s">
        <v>563</v>
      </c>
      <c r="D589" s="52" t="s">
        <v>5124</v>
      </c>
      <c r="E589" s="52" t="s">
        <v>5125</v>
      </c>
      <c r="F589" s="52" t="s">
        <v>322</v>
      </c>
      <c r="G589" s="52" t="s">
        <v>5126</v>
      </c>
      <c r="I589" s="52" t="s">
        <v>5127</v>
      </c>
      <c r="J589" s="52" t="s">
        <v>5128</v>
      </c>
      <c r="R589" s="52" t="s">
        <v>126</v>
      </c>
      <c r="S589" s="51">
        <v>41699</v>
      </c>
      <c r="T589" s="51">
        <v>46081</v>
      </c>
      <c r="U589" s="52" t="s">
        <v>5129</v>
      </c>
      <c r="V589" s="52" t="s">
        <v>5125</v>
      </c>
      <c r="W589" s="52" t="s">
        <v>322</v>
      </c>
      <c r="X589" s="52" t="s">
        <v>5126</v>
      </c>
      <c r="Z589" s="52" t="s">
        <v>5127</v>
      </c>
      <c r="AA589" s="52" t="s">
        <v>5130</v>
      </c>
    </row>
    <row r="590" spans="1:27" s="52" customFormat="1">
      <c r="A590" s="50">
        <v>2630100879</v>
      </c>
      <c r="B590" s="52" t="s">
        <v>563</v>
      </c>
      <c r="D590" s="52" t="s">
        <v>3408</v>
      </c>
      <c r="E590" s="52" t="s">
        <v>2396</v>
      </c>
      <c r="F590" s="52" t="s">
        <v>322</v>
      </c>
      <c r="G590" s="52" t="s">
        <v>5337</v>
      </c>
      <c r="I590" s="52" t="s">
        <v>3363</v>
      </c>
      <c r="J590" s="52" t="s">
        <v>3363</v>
      </c>
      <c r="R590" s="52" t="s">
        <v>126</v>
      </c>
      <c r="S590" s="51">
        <v>41730</v>
      </c>
      <c r="T590" s="51">
        <v>46112</v>
      </c>
      <c r="U590" s="52" t="s">
        <v>2395</v>
      </c>
      <c r="V590" s="52" t="s">
        <v>2396</v>
      </c>
      <c r="W590" s="52" t="s">
        <v>322</v>
      </c>
      <c r="X590" s="52" t="s">
        <v>2397</v>
      </c>
      <c r="Z590" s="52" t="s">
        <v>3409</v>
      </c>
      <c r="AA590" s="52" t="s">
        <v>2398</v>
      </c>
    </row>
    <row r="591" spans="1:27" s="52" customFormat="1">
      <c r="A591" s="50">
        <v>2630100895</v>
      </c>
      <c r="B591" s="52" t="s">
        <v>563</v>
      </c>
      <c r="D591" s="52" t="s">
        <v>5131</v>
      </c>
      <c r="E591" s="52" t="s">
        <v>5111</v>
      </c>
      <c r="F591" s="52" t="s">
        <v>322</v>
      </c>
      <c r="G591" s="52" t="s">
        <v>5112</v>
      </c>
      <c r="I591" s="52" t="s">
        <v>5132</v>
      </c>
      <c r="J591" s="52" t="s">
        <v>5133</v>
      </c>
      <c r="R591" s="52" t="s">
        <v>126</v>
      </c>
      <c r="S591" s="51">
        <v>41730</v>
      </c>
      <c r="T591" s="51">
        <v>46112</v>
      </c>
      <c r="U591" s="52" t="s">
        <v>5113</v>
      </c>
      <c r="V591" s="52" t="s">
        <v>5111</v>
      </c>
      <c r="W591" s="52" t="s">
        <v>322</v>
      </c>
      <c r="X591" s="52" t="s">
        <v>5112</v>
      </c>
      <c r="Z591" s="52" t="s">
        <v>5114</v>
      </c>
      <c r="AA591" s="52" t="s">
        <v>6918</v>
      </c>
    </row>
    <row r="592" spans="1:27" s="52" customFormat="1">
      <c r="A592" s="50">
        <v>2630100911</v>
      </c>
      <c r="B592" s="52" t="s">
        <v>563</v>
      </c>
      <c r="D592" s="52" t="s">
        <v>5135</v>
      </c>
      <c r="E592" s="52" t="s">
        <v>528</v>
      </c>
      <c r="F592" s="52" t="s">
        <v>322</v>
      </c>
      <c r="G592" s="52" t="s">
        <v>529</v>
      </c>
      <c r="I592" s="52" t="s">
        <v>526</v>
      </c>
      <c r="J592" s="52" t="s">
        <v>5065</v>
      </c>
      <c r="R592" s="52" t="s">
        <v>126</v>
      </c>
      <c r="S592" s="51">
        <v>41852</v>
      </c>
      <c r="T592" s="51">
        <v>46234</v>
      </c>
      <c r="U592" s="52" t="s">
        <v>527</v>
      </c>
      <c r="V592" s="52" t="s">
        <v>528</v>
      </c>
      <c r="W592" s="52" t="s">
        <v>322</v>
      </c>
      <c r="X592" s="52" t="s">
        <v>529</v>
      </c>
      <c r="Z592" s="52" t="s">
        <v>526</v>
      </c>
      <c r="AA592" s="52" t="s">
        <v>530</v>
      </c>
    </row>
    <row r="593" spans="1:27" s="52" customFormat="1">
      <c r="A593" s="50">
        <v>2630100952</v>
      </c>
      <c r="B593" s="52" t="s">
        <v>563</v>
      </c>
      <c r="D593" s="52" t="s">
        <v>5136</v>
      </c>
      <c r="E593" s="52" t="s">
        <v>5137</v>
      </c>
      <c r="F593" s="52" t="s">
        <v>322</v>
      </c>
      <c r="G593" s="52" t="s">
        <v>5138</v>
      </c>
      <c r="I593" s="52" t="s">
        <v>5139</v>
      </c>
      <c r="J593" s="52" t="s">
        <v>5140</v>
      </c>
      <c r="R593" s="52" t="s">
        <v>126</v>
      </c>
      <c r="S593" s="51">
        <v>41974</v>
      </c>
      <c r="T593" s="51">
        <v>46356</v>
      </c>
      <c r="U593" s="52" t="s">
        <v>5141</v>
      </c>
      <c r="V593" s="52" t="s">
        <v>5137</v>
      </c>
      <c r="W593" s="52" t="s">
        <v>322</v>
      </c>
      <c r="X593" s="52" t="s">
        <v>5138</v>
      </c>
      <c r="Z593" s="52" t="s">
        <v>5139</v>
      </c>
      <c r="AA593" s="52" t="s">
        <v>6919</v>
      </c>
    </row>
    <row r="594" spans="1:27" s="52" customFormat="1">
      <c r="A594" s="50">
        <v>2630100986</v>
      </c>
      <c r="B594" s="52" t="s">
        <v>563</v>
      </c>
      <c r="D594" s="52" t="s">
        <v>5142</v>
      </c>
      <c r="E594" s="52" t="s">
        <v>4910</v>
      </c>
      <c r="F594" s="52" t="s">
        <v>322</v>
      </c>
      <c r="G594" s="52" t="s">
        <v>4911</v>
      </c>
      <c r="H594" s="52" t="s">
        <v>4912</v>
      </c>
      <c r="I594" s="52" t="s">
        <v>4913</v>
      </c>
      <c r="J594" s="52" t="s">
        <v>4914</v>
      </c>
      <c r="R594" s="52" t="s">
        <v>126</v>
      </c>
      <c r="S594" s="51">
        <v>42036</v>
      </c>
      <c r="T594" s="51">
        <v>46418</v>
      </c>
      <c r="U594" s="52" t="s">
        <v>4915</v>
      </c>
      <c r="V594" s="52" t="s">
        <v>4910</v>
      </c>
      <c r="W594" s="52" t="s">
        <v>322</v>
      </c>
      <c r="X594" s="52" t="s">
        <v>4911</v>
      </c>
      <c r="Y594" s="52" t="s">
        <v>4912</v>
      </c>
      <c r="Z594" s="52" t="s">
        <v>4913</v>
      </c>
      <c r="AA594" s="52" t="s">
        <v>6920</v>
      </c>
    </row>
    <row r="595" spans="1:27" s="52" customFormat="1">
      <c r="A595" s="50">
        <v>2630100994</v>
      </c>
      <c r="B595" s="52" t="s">
        <v>563</v>
      </c>
      <c r="D595" s="52" t="s">
        <v>5143</v>
      </c>
      <c r="E595" s="52" t="s">
        <v>5108</v>
      </c>
      <c r="F595" s="52" t="s">
        <v>322</v>
      </c>
      <c r="G595" s="52" t="s">
        <v>5109</v>
      </c>
      <c r="I595" s="52" t="s">
        <v>5110</v>
      </c>
      <c r="J595" s="52" t="s">
        <v>5110</v>
      </c>
      <c r="R595" s="52" t="s">
        <v>126</v>
      </c>
      <c r="S595" s="51">
        <v>42095</v>
      </c>
      <c r="T595" s="51">
        <v>46477</v>
      </c>
      <c r="U595" s="52" t="s">
        <v>575</v>
      </c>
      <c r="V595" s="52" t="s">
        <v>576</v>
      </c>
      <c r="W595" s="52" t="s">
        <v>376</v>
      </c>
      <c r="X595" s="52" t="s">
        <v>577</v>
      </c>
      <c r="Y595" s="52" t="s">
        <v>578</v>
      </c>
      <c r="Z595" s="52" t="s">
        <v>579</v>
      </c>
      <c r="AA595" s="52" t="s">
        <v>580</v>
      </c>
    </row>
    <row r="596" spans="1:27" s="52" customFormat="1">
      <c r="A596" s="50">
        <v>2630101000</v>
      </c>
      <c r="B596" s="52" t="s">
        <v>563</v>
      </c>
      <c r="D596" s="52" t="s">
        <v>5144</v>
      </c>
      <c r="E596" s="52" t="s">
        <v>5145</v>
      </c>
      <c r="F596" s="52" t="s">
        <v>322</v>
      </c>
      <c r="G596" s="52" t="s">
        <v>5146</v>
      </c>
      <c r="H596" s="52" t="s">
        <v>5147</v>
      </c>
      <c r="I596" s="52" t="s">
        <v>5148</v>
      </c>
      <c r="J596" s="52" t="s">
        <v>5149</v>
      </c>
      <c r="R596" s="52" t="s">
        <v>126</v>
      </c>
      <c r="S596" s="51">
        <v>42095</v>
      </c>
      <c r="T596" s="51">
        <v>46477</v>
      </c>
      <c r="U596" s="52" t="s">
        <v>575</v>
      </c>
      <c r="V596" s="52" t="s">
        <v>576</v>
      </c>
      <c r="W596" s="52" t="s">
        <v>376</v>
      </c>
      <c r="X596" s="52" t="s">
        <v>577</v>
      </c>
      <c r="Y596" s="52" t="s">
        <v>578</v>
      </c>
      <c r="Z596" s="52" t="s">
        <v>579</v>
      </c>
      <c r="AA596" s="52" t="s">
        <v>580</v>
      </c>
    </row>
    <row r="597" spans="1:27" s="52" customFormat="1">
      <c r="A597" s="50">
        <v>2630101083</v>
      </c>
      <c r="B597" s="52" t="s">
        <v>563</v>
      </c>
      <c r="D597" s="52" t="s">
        <v>5154</v>
      </c>
      <c r="E597" s="52" t="s">
        <v>5155</v>
      </c>
      <c r="F597" s="52" t="s">
        <v>322</v>
      </c>
      <c r="G597" s="52" t="s">
        <v>5156</v>
      </c>
      <c r="I597" s="52" t="s">
        <v>5157</v>
      </c>
      <c r="J597" s="52" t="s">
        <v>5158</v>
      </c>
      <c r="R597" s="52" t="s">
        <v>126</v>
      </c>
      <c r="S597" s="51">
        <v>42095</v>
      </c>
      <c r="T597" s="51">
        <v>46477</v>
      </c>
      <c r="U597" s="52" t="s">
        <v>5159</v>
      </c>
      <c r="V597" s="52" t="s">
        <v>5155</v>
      </c>
      <c r="W597" s="52" t="s">
        <v>322</v>
      </c>
      <c r="X597" s="52" t="s">
        <v>5160</v>
      </c>
      <c r="Z597" s="52" t="s">
        <v>5157</v>
      </c>
      <c r="AA597" s="52" t="s">
        <v>5161</v>
      </c>
    </row>
    <row r="598" spans="1:27" s="52" customFormat="1">
      <c r="A598" s="50">
        <v>2630101240</v>
      </c>
      <c r="B598" s="52" t="s">
        <v>563</v>
      </c>
      <c r="D598" s="52" t="s">
        <v>4893</v>
      </c>
      <c r="E598" s="52" t="s">
        <v>4894</v>
      </c>
      <c r="F598" s="52" t="s">
        <v>322</v>
      </c>
      <c r="G598" s="52" t="s">
        <v>4895</v>
      </c>
      <c r="I598" s="52" t="s">
        <v>4896</v>
      </c>
      <c r="J598" s="52" t="s">
        <v>4897</v>
      </c>
      <c r="R598" s="52" t="s">
        <v>126</v>
      </c>
      <c r="S598" s="51">
        <v>43160</v>
      </c>
      <c r="T598" s="51">
        <v>45351</v>
      </c>
      <c r="U598" s="52" t="s">
        <v>225</v>
      </c>
      <c r="V598" s="52" t="s">
        <v>5344</v>
      </c>
      <c r="W598" s="52" t="s">
        <v>520</v>
      </c>
      <c r="X598" s="52" t="s">
        <v>5345</v>
      </c>
      <c r="Z598" s="52" t="s">
        <v>5346</v>
      </c>
      <c r="AA598" s="52" t="s">
        <v>5347</v>
      </c>
    </row>
    <row r="599" spans="1:27" s="52" customFormat="1">
      <c r="A599" s="50">
        <v>2630101331</v>
      </c>
      <c r="B599" s="52" t="s">
        <v>563</v>
      </c>
      <c r="D599" s="52" t="s">
        <v>5162</v>
      </c>
      <c r="E599" s="52" t="s">
        <v>6921</v>
      </c>
      <c r="F599" s="52" t="s">
        <v>322</v>
      </c>
      <c r="G599" s="52" t="s">
        <v>6922</v>
      </c>
      <c r="I599" s="52" t="s">
        <v>6923</v>
      </c>
      <c r="J599" s="52" t="s">
        <v>6924</v>
      </c>
      <c r="R599" s="52" t="s">
        <v>126</v>
      </c>
      <c r="S599" s="51">
        <v>43678</v>
      </c>
      <c r="T599" s="51">
        <v>45869</v>
      </c>
      <c r="U599" s="52" t="s">
        <v>5164</v>
      </c>
      <c r="V599" s="52" t="s">
        <v>5165</v>
      </c>
      <c r="W599" s="52" t="s">
        <v>322</v>
      </c>
      <c r="X599" s="52" t="s">
        <v>5166</v>
      </c>
      <c r="Z599" s="52" t="s">
        <v>5167</v>
      </c>
      <c r="AA599" s="52" t="s">
        <v>5168</v>
      </c>
    </row>
    <row r="600" spans="1:27" s="52" customFormat="1">
      <c r="A600" s="50">
        <v>2630101356</v>
      </c>
      <c r="B600" s="52" t="s">
        <v>563</v>
      </c>
      <c r="D600" s="52" t="s">
        <v>5153</v>
      </c>
      <c r="E600" s="52" t="s">
        <v>4990</v>
      </c>
      <c r="F600" s="52" t="s">
        <v>322</v>
      </c>
      <c r="G600" s="52" t="s">
        <v>6708</v>
      </c>
      <c r="I600" s="52" t="s">
        <v>5099</v>
      </c>
      <c r="J600" s="52" t="s">
        <v>6925</v>
      </c>
      <c r="R600" s="52" t="s">
        <v>126</v>
      </c>
      <c r="S600" s="51">
        <v>44414</v>
      </c>
      <c r="T600" s="51">
        <v>46604</v>
      </c>
      <c r="U600" s="52" t="s">
        <v>6707</v>
      </c>
      <c r="V600" s="52" t="s">
        <v>4990</v>
      </c>
      <c r="W600" s="52" t="s">
        <v>322</v>
      </c>
      <c r="X600" s="52" t="s">
        <v>6708</v>
      </c>
      <c r="Z600" s="52" t="s">
        <v>5099</v>
      </c>
      <c r="AA600" s="52" t="s">
        <v>5100</v>
      </c>
    </row>
    <row r="601" spans="1:27" s="52" customFormat="1">
      <c r="A601" s="50">
        <v>2630101364</v>
      </c>
      <c r="B601" s="52" t="s">
        <v>563</v>
      </c>
      <c r="D601" s="52" t="s">
        <v>6926</v>
      </c>
      <c r="E601" s="52" t="s">
        <v>5433</v>
      </c>
      <c r="F601" s="52" t="s">
        <v>322</v>
      </c>
      <c r="G601" s="52" t="s">
        <v>5434</v>
      </c>
      <c r="I601" s="52" t="s">
        <v>6927</v>
      </c>
      <c r="J601" s="52" t="s">
        <v>5436</v>
      </c>
      <c r="R601" s="52" t="s">
        <v>126</v>
      </c>
      <c r="S601" s="51">
        <v>44562</v>
      </c>
      <c r="T601" s="51">
        <v>46752</v>
      </c>
      <c r="U601" s="52" t="s">
        <v>5437</v>
      </c>
      <c r="V601" s="52" t="s">
        <v>5433</v>
      </c>
      <c r="W601" s="52" t="s">
        <v>322</v>
      </c>
      <c r="X601" s="52" t="s">
        <v>5434</v>
      </c>
      <c r="Z601" s="52" t="s">
        <v>5435</v>
      </c>
      <c r="AA601" s="52" t="s">
        <v>5438</v>
      </c>
    </row>
    <row r="602" spans="1:27" s="52" customFormat="1">
      <c r="A602" s="50">
        <v>2630101372</v>
      </c>
      <c r="B602" s="52" t="s">
        <v>563</v>
      </c>
      <c r="D602" s="52" t="s">
        <v>6928</v>
      </c>
      <c r="E602" s="52" t="s">
        <v>5351</v>
      </c>
      <c r="F602" s="52" t="s">
        <v>376</v>
      </c>
      <c r="G602" s="52" t="s">
        <v>5352</v>
      </c>
      <c r="I602" s="52" t="s">
        <v>6929</v>
      </c>
      <c r="J602" s="52" t="s">
        <v>4952</v>
      </c>
      <c r="R602" s="52" t="s">
        <v>126</v>
      </c>
      <c r="S602" s="51">
        <v>44621</v>
      </c>
      <c r="T602" s="51">
        <v>46812</v>
      </c>
      <c r="U602" s="52" t="s">
        <v>4953</v>
      </c>
      <c r="V602" s="52" t="s">
        <v>5351</v>
      </c>
      <c r="W602" s="52" t="s">
        <v>376</v>
      </c>
      <c r="X602" s="52" t="s">
        <v>5352</v>
      </c>
      <c r="Z602" s="52" t="s">
        <v>4954</v>
      </c>
      <c r="AA602" s="52" t="s">
        <v>4955</v>
      </c>
    </row>
    <row r="603" spans="1:27" s="52" customFormat="1">
      <c r="A603" s="50">
        <v>2630101380</v>
      </c>
      <c r="B603" s="52" t="s">
        <v>563</v>
      </c>
      <c r="D603" s="52" t="s">
        <v>6930</v>
      </c>
      <c r="E603" s="52" t="s">
        <v>5455</v>
      </c>
      <c r="F603" s="52" t="s">
        <v>322</v>
      </c>
      <c r="G603" s="52" t="s">
        <v>5456</v>
      </c>
      <c r="H603" s="52" t="s">
        <v>5457</v>
      </c>
      <c r="I603" s="52" t="s">
        <v>5458</v>
      </c>
      <c r="J603" s="52" t="s">
        <v>5459</v>
      </c>
      <c r="R603" s="52" t="s">
        <v>126</v>
      </c>
      <c r="S603" s="51">
        <v>44927</v>
      </c>
      <c r="T603" s="51">
        <v>47118</v>
      </c>
      <c r="U603" s="52" t="s">
        <v>5460</v>
      </c>
      <c r="V603" s="52" t="s">
        <v>5455</v>
      </c>
      <c r="W603" s="52" t="s">
        <v>322</v>
      </c>
      <c r="X603" s="52" t="s">
        <v>5456</v>
      </c>
      <c r="Y603" s="52" t="s">
        <v>5457</v>
      </c>
      <c r="Z603" s="52" t="s">
        <v>5458</v>
      </c>
      <c r="AA603" s="52" t="s">
        <v>5461</v>
      </c>
    </row>
    <row r="604" spans="1:27" s="52" customFormat="1">
      <c r="A604" s="50">
        <v>2630101398</v>
      </c>
      <c r="B604" s="52" t="s">
        <v>563</v>
      </c>
      <c r="D604" s="52" t="s">
        <v>6931</v>
      </c>
      <c r="E604" s="52" t="s">
        <v>5171</v>
      </c>
      <c r="F604" s="52" t="s">
        <v>322</v>
      </c>
      <c r="G604" s="52" t="s">
        <v>6932</v>
      </c>
      <c r="H604" s="52" t="s">
        <v>6933</v>
      </c>
      <c r="I604" s="52" t="s">
        <v>6934</v>
      </c>
      <c r="J604" s="52" t="s">
        <v>6935</v>
      </c>
      <c r="R604" s="52" t="s">
        <v>126</v>
      </c>
      <c r="S604" s="51">
        <v>44986</v>
      </c>
      <c r="T604" s="51">
        <v>47177</v>
      </c>
      <c r="U604" s="52" t="s">
        <v>6553</v>
      </c>
      <c r="V604" s="52" t="s">
        <v>2702</v>
      </c>
      <c r="W604" s="52" t="s">
        <v>520</v>
      </c>
      <c r="X604" s="52" t="s">
        <v>6554</v>
      </c>
      <c r="Z604" s="52" t="s">
        <v>2704</v>
      </c>
      <c r="AA604" s="52" t="s">
        <v>2705</v>
      </c>
    </row>
    <row r="605" spans="1:27" s="52" customFormat="1">
      <c r="A605" s="50">
        <v>2630200018</v>
      </c>
      <c r="B605" s="52" t="s">
        <v>563</v>
      </c>
      <c r="D605" s="52" t="s">
        <v>2304</v>
      </c>
      <c r="E605" s="52" t="s">
        <v>2204</v>
      </c>
      <c r="F605" s="52" t="s">
        <v>1403</v>
      </c>
      <c r="G605" s="52" t="s">
        <v>2305</v>
      </c>
      <c r="H605" s="52" t="s">
        <v>2306</v>
      </c>
      <c r="I605" s="52" t="s">
        <v>2307</v>
      </c>
      <c r="J605" s="52" t="s">
        <v>2308</v>
      </c>
      <c r="R605" s="52" t="s">
        <v>126</v>
      </c>
      <c r="S605" s="51">
        <v>41000</v>
      </c>
      <c r="T605" s="51">
        <v>45382</v>
      </c>
      <c r="U605" s="52" t="s">
        <v>1401</v>
      </c>
      <c r="V605" s="52" t="s">
        <v>1402</v>
      </c>
      <c r="W605" s="52" t="s">
        <v>1403</v>
      </c>
      <c r="X605" s="52" t="s">
        <v>1404</v>
      </c>
      <c r="Z605" s="52" t="s">
        <v>1405</v>
      </c>
      <c r="AA605" s="52" t="s">
        <v>1406</v>
      </c>
    </row>
    <row r="606" spans="1:27" s="52" customFormat="1">
      <c r="A606" s="50">
        <v>2630281075</v>
      </c>
      <c r="B606" s="52" t="s">
        <v>563</v>
      </c>
      <c r="D606" s="52" t="s">
        <v>2309</v>
      </c>
      <c r="E606" s="52" t="s">
        <v>2191</v>
      </c>
      <c r="F606" s="52" t="s">
        <v>1403</v>
      </c>
      <c r="G606" s="52" t="s">
        <v>2192</v>
      </c>
      <c r="I606" s="52" t="s">
        <v>2193</v>
      </c>
      <c r="J606" s="52" t="s">
        <v>2194</v>
      </c>
      <c r="R606" s="52" t="s">
        <v>510</v>
      </c>
      <c r="S606" s="51">
        <v>41228</v>
      </c>
      <c r="T606" s="51">
        <v>45610</v>
      </c>
      <c r="U606" s="52" t="s">
        <v>2195</v>
      </c>
      <c r="V606" s="52" t="s">
        <v>2191</v>
      </c>
      <c r="W606" s="52" t="s">
        <v>1403</v>
      </c>
      <c r="X606" s="52" t="s">
        <v>2192</v>
      </c>
      <c r="Z606" s="52" t="s">
        <v>2193</v>
      </c>
      <c r="AA606" s="52" t="s">
        <v>2196</v>
      </c>
    </row>
    <row r="607" spans="1:27" s="52" customFormat="1">
      <c r="A607" s="50">
        <v>2630281083</v>
      </c>
      <c r="B607" s="52" t="s">
        <v>563</v>
      </c>
      <c r="D607" s="52" t="s">
        <v>5169</v>
      </c>
      <c r="E607" s="52" t="s">
        <v>5059</v>
      </c>
      <c r="F607" s="52" t="s">
        <v>322</v>
      </c>
      <c r="G607" s="52" t="s">
        <v>5060</v>
      </c>
      <c r="I607" s="52" t="s">
        <v>5061</v>
      </c>
      <c r="J607" s="52" t="s">
        <v>5062</v>
      </c>
      <c r="R607" s="52" t="s">
        <v>126</v>
      </c>
      <c r="S607" s="51">
        <v>41228</v>
      </c>
      <c r="T607" s="51">
        <v>45610</v>
      </c>
      <c r="U607" s="52" t="s">
        <v>5063</v>
      </c>
      <c r="V607" s="52" t="s">
        <v>5059</v>
      </c>
      <c r="W607" s="52" t="s">
        <v>322</v>
      </c>
      <c r="X607" s="52" t="s">
        <v>5060</v>
      </c>
      <c r="Z607" s="52" t="s">
        <v>5061</v>
      </c>
      <c r="AA607" s="52" t="s">
        <v>2196</v>
      </c>
    </row>
    <row r="608" spans="1:27" s="52" customFormat="1">
      <c r="A608" s="50">
        <v>2630281133</v>
      </c>
      <c r="B608" s="52" t="s">
        <v>563</v>
      </c>
      <c r="D608" s="52" t="s">
        <v>564</v>
      </c>
      <c r="E608" s="52" t="s">
        <v>556</v>
      </c>
      <c r="F608" s="52" t="s">
        <v>123</v>
      </c>
      <c r="G608" s="52" t="s">
        <v>565</v>
      </c>
      <c r="I608" s="52" t="s">
        <v>566</v>
      </c>
      <c r="J608" s="52" t="s">
        <v>567</v>
      </c>
      <c r="R608" s="52" t="s">
        <v>126</v>
      </c>
      <c r="S608" s="51">
        <v>41609</v>
      </c>
      <c r="T608" s="51">
        <v>45991</v>
      </c>
      <c r="U608" s="52" t="s">
        <v>568</v>
      </c>
      <c r="V608" s="52" t="s">
        <v>556</v>
      </c>
      <c r="W608" s="52" t="s">
        <v>123</v>
      </c>
      <c r="X608" s="52" t="s">
        <v>752</v>
      </c>
      <c r="Z608" s="52" t="s">
        <v>569</v>
      </c>
      <c r="AA608" s="52" t="s">
        <v>6936</v>
      </c>
    </row>
    <row r="609" spans="1:27" s="52" customFormat="1">
      <c r="A609" s="50">
        <v>2630281141</v>
      </c>
      <c r="B609" s="52" t="s">
        <v>563</v>
      </c>
      <c r="D609" s="52" t="s">
        <v>2310</v>
      </c>
      <c r="E609" s="52" t="s">
        <v>1402</v>
      </c>
      <c r="F609" s="52" t="s">
        <v>1403</v>
      </c>
      <c r="G609" s="52" t="s">
        <v>2143</v>
      </c>
      <c r="I609" s="52" t="s">
        <v>2144</v>
      </c>
      <c r="J609" s="52" t="s">
        <v>2145</v>
      </c>
      <c r="R609" s="52" t="s">
        <v>126</v>
      </c>
      <c r="S609" s="51">
        <v>41640</v>
      </c>
      <c r="T609" s="51">
        <v>46022</v>
      </c>
      <c r="U609" s="52" t="s">
        <v>1401</v>
      </c>
      <c r="V609" s="52" t="s">
        <v>1402</v>
      </c>
      <c r="W609" s="52" t="s">
        <v>1403</v>
      </c>
      <c r="X609" s="52" t="s">
        <v>1404</v>
      </c>
      <c r="Z609" s="52" t="s">
        <v>1405</v>
      </c>
      <c r="AA609" s="52" t="s">
        <v>1406</v>
      </c>
    </row>
    <row r="610" spans="1:27" s="52" customFormat="1">
      <c r="A610" s="50">
        <v>2630281174</v>
      </c>
      <c r="B610" s="52" t="s">
        <v>563</v>
      </c>
      <c r="D610" s="52" t="s">
        <v>2311</v>
      </c>
      <c r="E610" s="52" t="s">
        <v>2294</v>
      </c>
      <c r="F610" s="52" t="s">
        <v>1403</v>
      </c>
      <c r="G610" s="52" t="s">
        <v>2295</v>
      </c>
      <c r="I610" s="52" t="s">
        <v>2296</v>
      </c>
      <c r="J610" s="52" t="s">
        <v>2312</v>
      </c>
      <c r="R610" s="52" t="s">
        <v>126</v>
      </c>
      <c r="S610" s="51">
        <v>41760</v>
      </c>
      <c r="T610" s="51">
        <v>46142</v>
      </c>
      <c r="U610" s="52" t="s">
        <v>2293</v>
      </c>
      <c r="V610" s="52" t="s">
        <v>2294</v>
      </c>
      <c r="W610" s="52" t="s">
        <v>1403</v>
      </c>
      <c r="X610" s="52" t="s">
        <v>2295</v>
      </c>
      <c r="Z610" s="52" t="s">
        <v>2296</v>
      </c>
      <c r="AA610" s="52" t="s">
        <v>2297</v>
      </c>
    </row>
    <row r="611" spans="1:27" s="52" customFormat="1">
      <c r="A611" s="50">
        <v>2630281224</v>
      </c>
      <c r="B611" s="52" t="s">
        <v>563</v>
      </c>
      <c r="D611" s="52" t="s">
        <v>2313</v>
      </c>
      <c r="E611" s="52" t="s">
        <v>2314</v>
      </c>
      <c r="F611" s="52" t="s">
        <v>1403</v>
      </c>
      <c r="G611" s="52" t="s">
        <v>2315</v>
      </c>
      <c r="I611" s="52" t="s">
        <v>2316</v>
      </c>
      <c r="J611" s="52" t="s">
        <v>2317</v>
      </c>
      <c r="R611" s="52" t="s">
        <v>126</v>
      </c>
      <c r="S611" s="51">
        <v>42095</v>
      </c>
      <c r="T611" s="51">
        <v>46477</v>
      </c>
      <c r="U611" s="52" t="s">
        <v>2318</v>
      </c>
      <c r="V611" s="52" t="s">
        <v>2314</v>
      </c>
      <c r="W611" s="52" t="s">
        <v>1403</v>
      </c>
      <c r="X611" s="52" t="s">
        <v>2319</v>
      </c>
      <c r="Z611" s="52" t="s">
        <v>2316</v>
      </c>
      <c r="AA611" s="52" t="s">
        <v>2320</v>
      </c>
    </row>
    <row r="612" spans="1:27" s="52" customFormat="1">
      <c r="A612" s="50">
        <v>2630281232</v>
      </c>
      <c r="B612" s="52" t="s">
        <v>563</v>
      </c>
      <c r="D612" s="52" t="s">
        <v>2321</v>
      </c>
      <c r="E612" s="52" t="s">
        <v>2322</v>
      </c>
      <c r="F612" s="52" t="s">
        <v>1403</v>
      </c>
      <c r="G612" s="52" t="s">
        <v>2323</v>
      </c>
      <c r="I612" s="52" t="s">
        <v>2324</v>
      </c>
      <c r="J612" s="52" t="s">
        <v>2325</v>
      </c>
      <c r="R612" s="52" t="s">
        <v>126</v>
      </c>
      <c r="S612" s="51">
        <v>42095</v>
      </c>
      <c r="T612" s="51">
        <v>46477</v>
      </c>
      <c r="U612" s="52" t="s">
        <v>2326</v>
      </c>
      <c r="V612" s="52" t="s">
        <v>2327</v>
      </c>
      <c r="W612" s="52" t="s">
        <v>520</v>
      </c>
      <c r="X612" s="52" t="s">
        <v>2328</v>
      </c>
      <c r="Z612" s="52" t="s">
        <v>2324</v>
      </c>
      <c r="AA612" s="52" t="s">
        <v>2330</v>
      </c>
    </row>
    <row r="613" spans="1:27" s="52" customFormat="1">
      <c r="A613" s="50">
        <v>2630281240</v>
      </c>
      <c r="B613" s="52" t="s">
        <v>563</v>
      </c>
      <c r="D613" s="52" t="s">
        <v>2331</v>
      </c>
      <c r="E613" s="52" t="s">
        <v>2322</v>
      </c>
      <c r="F613" s="52" t="s">
        <v>1403</v>
      </c>
      <c r="G613" s="52" t="s">
        <v>2323</v>
      </c>
      <c r="I613" s="52" t="s">
        <v>2332</v>
      </c>
      <c r="J613" s="52" t="s">
        <v>2333</v>
      </c>
      <c r="R613" s="52" t="s">
        <v>126</v>
      </c>
      <c r="S613" s="51">
        <v>42095</v>
      </c>
      <c r="T613" s="51">
        <v>46477</v>
      </c>
      <c r="U613" s="52" t="s">
        <v>2326</v>
      </c>
      <c r="V613" s="52" t="s">
        <v>2327</v>
      </c>
      <c r="W613" s="52" t="s">
        <v>520</v>
      </c>
      <c r="X613" s="52" t="s">
        <v>2328</v>
      </c>
      <c r="Z613" s="52" t="s">
        <v>2329</v>
      </c>
      <c r="AA613" s="52" t="s">
        <v>2330</v>
      </c>
    </row>
    <row r="614" spans="1:27" s="52" customFormat="1">
      <c r="A614" s="50">
        <v>2630281265</v>
      </c>
      <c r="B614" s="52" t="s">
        <v>563</v>
      </c>
      <c r="D614" s="52" t="s">
        <v>2334</v>
      </c>
      <c r="E614" s="52" t="s">
        <v>2335</v>
      </c>
      <c r="F614" s="52" t="s">
        <v>1403</v>
      </c>
      <c r="G614" s="52" t="s">
        <v>2336</v>
      </c>
      <c r="I614" s="52" t="s">
        <v>2337</v>
      </c>
      <c r="J614" s="52" t="s">
        <v>2338</v>
      </c>
      <c r="R614" s="52" t="s">
        <v>126</v>
      </c>
      <c r="S614" s="51">
        <v>42217</v>
      </c>
      <c r="T614" s="51">
        <v>46599</v>
      </c>
      <c r="U614" s="52" t="s">
        <v>2339</v>
      </c>
      <c r="V614" s="52" t="s">
        <v>2340</v>
      </c>
      <c r="W614" s="52" t="s">
        <v>1403</v>
      </c>
      <c r="X614" s="52" t="s">
        <v>2341</v>
      </c>
      <c r="Z614" s="52" t="s">
        <v>2337</v>
      </c>
      <c r="AA614" s="52" t="s">
        <v>2342</v>
      </c>
    </row>
    <row r="615" spans="1:27" s="52" customFormat="1">
      <c r="A615" s="50">
        <v>2630281331</v>
      </c>
      <c r="B615" s="52" t="s">
        <v>563</v>
      </c>
      <c r="D615" s="52" t="s">
        <v>2146</v>
      </c>
      <c r="E615" s="52" t="s">
        <v>2147</v>
      </c>
      <c r="F615" s="52" t="s">
        <v>1403</v>
      </c>
      <c r="G615" s="52" t="s">
        <v>2345</v>
      </c>
      <c r="I615" s="52" t="s">
        <v>2149</v>
      </c>
      <c r="J615" s="52" t="s">
        <v>2150</v>
      </c>
      <c r="R615" s="52" t="s">
        <v>126</v>
      </c>
      <c r="S615" s="51">
        <v>42675</v>
      </c>
      <c r="T615" s="51">
        <v>47057</v>
      </c>
      <c r="U615" s="52" t="s">
        <v>225</v>
      </c>
      <c r="V615" s="52" t="s">
        <v>5344</v>
      </c>
      <c r="W615" s="52" t="s">
        <v>520</v>
      </c>
      <c r="X615" s="52" t="s">
        <v>5345</v>
      </c>
      <c r="Z615" s="52" t="s">
        <v>5346</v>
      </c>
      <c r="AA615" s="52" t="s">
        <v>5347</v>
      </c>
    </row>
    <row r="616" spans="1:27" s="52" customFormat="1">
      <c r="A616" s="50">
        <v>2630281356</v>
      </c>
      <c r="B616" s="52" t="s">
        <v>563</v>
      </c>
      <c r="D616" s="52" t="s">
        <v>2346</v>
      </c>
      <c r="E616" s="52" t="s">
        <v>2250</v>
      </c>
      <c r="F616" s="52" t="s">
        <v>1403</v>
      </c>
      <c r="G616" s="52" t="s">
        <v>2251</v>
      </c>
      <c r="I616" s="52" t="s">
        <v>2252</v>
      </c>
      <c r="J616" s="52" t="s">
        <v>2253</v>
      </c>
      <c r="R616" s="52" t="s">
        <v>126</v>
      </c>
      <c r="S616" s="51">
        <v>43013</v>
      </c>
      <c r="T616" s="51">
        <v>45203</v>
      </c>
      <c r="U616" s="52" t="s">
        <v>2254</v>
      </c>
      <c r="V616" s="52" t="s">
        <v>2250</v>
      </c>
      <c r="W616" s="52" t="s">
        <v>1403</v>
      </c>
      <c r="X616" s="52" t="s">
        <v>2251</v>
      </c>
      <c r="Z616" s="52" t="s">
        <v>2252</v>
      </c>
      <c r="AA616" s="52" t="s">
        <v>2255</v>
      </c>
    </row>
    <row r="617" spans="1:27" s="52" customFormat="1">
      <c r="A617" s="50">
        <v>2630281372</v>
      </c>
      <c r="B617" s="52" t="s">
        <v>563</v>
      </c>
      <c r="D617" s="52" t="s">
        <v>2347</v>
      </c>
      <c r="E617" s="52" t="s">
        <v>2348</v>
      </c>
      <c r="F617" s="52" t="s">
        <v>1403</v>
      </c>
      <c r="G617" s="52" t="s">
        <v>6937</v>
      </c>
      <c r="I617" s="52" t="s">
        <v>2349</v>
      </c>
      <c r="J617" s="52" t="s">
        <v>2350</v>
      </c>
      <c r="R617" s="52" t="s">
        <v>126</v>
      </c>
      <c r="S617" s="51">
        <v>43405</v>
      </c>
      <c r="T617" s="51">
        <v>45596</v>
      </c>
      <c r="U617" s="52" t="s">
        <v>2351</v>
      </c>
      <c r="V617" s="52" t="s">
        <v>2348</v>
      </c>
      <c r="W617" s="52" t="s">
        <v>1403</v>
      </c>
      <c r="X617" s="52" t="s">
        <v>6938</v>
      </c>
      <c r="Z617" s="52" t="s">
        <v>2349</v>
      </c>
      <c r="AA617" s="52" t="s">
        <v>2352</v>
      </c>
    </row>
    <row r="618" spans="1:27" s="52" customFormat="1">
      <c r="A618" s="50">
        <v>2630281398</v>
      </c>
      <c r="B618" s="52" t="s">
        <v>563</v>
      </c>
      <c r="D618" s="52" t="s">
        <v>2256</v>
      </c>
      <c r="E618" s="52" t="s">
        <v>5502</v>
      </c>
      <c r="F618" s="52" t="s">
        <v>1403</v>
      </c>
      <c r="G618" s="52" t="s">
        <v>5503</v>
      </c>
      <c r="H618" s="52" t="s">
        <v>5504</v>
      </c>
      <c r="I618" s="52" t="s">
        <v>2257</v>
      </c>
      <c r="J618" s="52" t="s">
        <v>2258</v>
      </c>
      <c r="R618" s="52" t="s">
        <v>126</v>
      </c>
      <c r="S618" s="51">
        <v>43511</v>
      </c>
      <c r="T618" s="51">
        <v>45702</v>
      </c>
      <c r="U618" s="52" t="s">
        <v>2259</v>
      </c>
      <c r="V618" s="52" t="s">
        <v>5502</v>
      </c>
      <c r="W618" s="52" t="s">
        <v>1403</v>
      </c>
      <c r="X618" s="52" t="s">
        <v>5503</v>
      </c>
      <c r="Y618" s="52" t="s">
        <v>5504</v>
      </c>
      <c r="Z618" s="52" t="s">
        <v>5505</v>
      </c>
      <c r="AA618" s="52" t="s">
        <v>2260</v>
      </c>
    </row>
    <row r="619" spans="1:27" s="52" customFormat="1">
      <c r="A619" s="50">
        <v>2630281406</v>
      </c>
      <c r="B619" s="52" t="s">
        <v>563</v>
      </c>
      <c r="D619" s="52" t="s">
        <v>2343</v>
      </c>
      <c r="E619" s="52" t="s">
        <v>2176</v>
      </c>
      <c r="F619" s="52" t="s">
        <v>1403</v>
      </c>
      <c r="G619" s="52" t="s">
        <v>2177</v>
      </c>
      <c r="I619" s="52" t="s">
        <v>2344</v>
      </c>
      <c r="J619" s="52" t="s">
        <v>2179</v>
      </c>
      <c r="R619" s="52" t="s">
        <v>126</v>
      </c>
      <c r="S619" s="51">
        <v>44013</v>
      </c>
      <c r="T619" s="51">
        <v>46203</v>
      </c>
      <c r="U619" s="52" t="s">
        <v>2180</v>
      </c>
      <c r="V619" s="52" t="s">
        <v>2176</v>
      </c>
      <c r="W619" s="52" t="s">
        <v>1403</v>
      </c>
      <c r="X619" s="52" t="s">
        <v>2177</v>
      </c>
      <c r="Z619" s="52" t="s">
        <v>2178</v>
      </c>
      <c r="AA619" s="52" t="s">
        <v>2181</v>
      </c>
    </row>
    <row r="620" spans="1:27" s="52" customFormat="1">
      <c r="A620" s="50">
        <v>2630300016</v>
      </c>
      <c r="B620" s="52" t="s">
        <v>563</v>
      </c>
      <c r="D620" s="52" t="s">
        <v>3079</v>
      </c>
      <c r="E620" s="52" t="s">
        <v>519</v>
      </c>
      <c r="F620" s="52" t="s">
        <v>520</v>
      </c>
      <c r="G620" s="52" t="s">
        <v>3080</v>
      </c>
      <c r="I620" s="52" t="s">
        <v>3081</v>
      </c>
      <c r="J620" s="52" t="s">
        <v>3082</v>
      </c>
      <c r="R620" s="52" t="s">
        <v>126</v>
      </c>
      <c r="S620" s="51">
        <v>41000</v>
      </c>
      <c r="T620" s="51">
        <v>45382</v>
      </c>
      <c r="U620" s="52" t="s">
        <v>518</v>
      </c>
      <c r="V620" s="52" t="s">
        <v>5469</v>
      </c>
      <c r="W620" s="52" t="s">
        <v>870</v>
      </c>
      <c r="X620" s="52" t="s">
        <v>5574</v>
      </c>
      <c r="Z620" s="52" t="s">
        <v>5575</v>
      </c>
      <c r="AA620" s="52" t="s">
        <v>522</v>
      </c>
    </row>
    <row r="621" spans="1:27" s="52" customFormat="1">
      <c r="A621" s="50">
        <v>2630300024</v>
      </c>
      <c r="B621" s="52" t="s">
        <v>563</v>
      </c>
      <c r="D621" s="52" t="s">
        <v>3667</v>
      </c>
      <c r="E621" s="52" t="s">
        <v>3462</v>
      </c>
      <c r="F621" s="52" t="s">
        <v>266</v>
      </c>
      <c r="G621" s="52" t="s">
        <v>3463</v>
      </c>
      <c r="I621" s="52" t="s">
        <v>3464</v>
      </c>
      <c r="J621" s="52" t="s">
        <v>3465</v>
      </c>
      <c r="R621" s="52" t="s">
        <v>126</v>
      </c>
      <c r="S621" s="51">
        <v>41000</v>
      </c>
      <c r="T621" s="51">
        <v>45382</v>
      </c>
      <c r="U621" s="52" t="s">
        <v>3466</v>
      </c>
      <c r="V621" s="52" t="s">
        <v>3462</v>
      </c>
      <c r="W621" s="52" t="s">
        <v>266</v>
      </c>
      <c r="X621" s="52" t="s">
        <v>3463</v>
      </c>
      <c r="Z621" s="52" t="s">
        <v>3464</v>
      </c>
      <c r="AA621" s="52" t="s">
        <v>3467</v>
      </c>
    </row>
    <row r="622" spans="1:27" s="52" customFormat="1">
      <c r="A622" s="50">
        <v>2630300032</v>
      </c>
      <c r="B622" s="52" t="s">
        <v>563</v>
      </c>
      <c r="D622" s="52" t="s">
        <v>3083</v>
      </c>
      <c r="E622" s="52" t="s">
        <v>2799</v>
      </c>
      <c r="F622" s="52" t="s">
        <v>520</v>
      </c>
      <c r="G622" s="52" t="s">
        <v>2800</v>
      </c>
      <c r="I622" s="52" t="s">
        <v>3084</v>
      </c>
      <c r="J622" s="52" t="s">
        <v>3078</v>
      </c>
      <c r="R622" s="52" t="s">
        <v>126</v>
      </c>
      <c r="S622" s="51">
        <v>41000</v>
      </c>
      <c r="T622" s="51">
        <v>45382</v>
      </c>
      <c r="U622" s="52" t="s">
        <v>2798</v>
      </c>
      <c r="V622" s="52" t="s">
        <v>2799</v>
      </c>
      <c r="W622" s="52" t="s">
        <v>520</v>
      </c>
      <c r="X622" s="52" t="s">
        <v>2800</v>
      </c>
      <c r="Y622" s="52" t="s">
        <v>2801</v>
      </c>
      <c r="Z622" s="52" t="s">
        <v>2802</v>
      </c>
      <c r="AA622" s="52" t="s">
        <v>2803</v>
      </c>
    </row>
    <row r="623" spans="1:27" s="52" customFormat="1">
      <c r="A623" s="50">
        <v>2630381081</v>
      </c>
      <c r="B623" s="52" t="s">
        <v>563</v>
      </c>
      <c r="D623" s="52" t="s">
        <v>3085</v>
      </c>
      <c r="E623" s="52" t="s">
        <v>3086</v>
      </c>
      <c r="F623" s="52" t="s">
        <v>520</v>
      </c>
      <c r="G623" s="52" t="s">
        <v>3087</v>
      </c>
      <c r="H623" s="52" t="s">
        <v>3088</v>
      </c>
      <c r="I623" s="52" t="s">
        <v>3089</v>
      </c>
      <c r="J623" s="52" t="s">
        <v>3078</v>
      </c>
      <c r="R623" s="52" t="s">
        <v>126</v>
      </c>
      <c r="S623" s="51">
        <v>41609</v>
      </c>
      <c r="T623" s="52">
        <v>45991</v>
      </c>
      <c r="U623" s="52" t="s">
        <v>2798</v>
      </c>
      <c r="V623" s="52" t="s">
        <v>2799</v>
      </c>
      <c r="W623" s="52" t="s">
        <v>520</v>
      </c>
      <c r="X623" s="52" t="s">
        <v>2800</v>
      </c>
      <c r="Y623" s="52" t="s">
        <v>2801</v>
      </c>
      <c r="Z623" s="52" t="s">
        <v>2802</v>
      </c>
      <c r="AA623" s="52" t="s">
        <v>2803</v>
      </c>
    </row>
    <row r="624" spans="1:27" s="52" customFormat="1">
      <c r="A624" s="50">
        <v>2630381206</v>
      </c>
      <c r="B624" s="52" t="s">
        <v>563</v>
      </c>
      <c r="D624" s="52" t="s">
        <v>3456</v>
      </c>
      <c r="E624" s="52" t="s">
        <v>3457</v>
      </c>
      <c r="F624" s="52" t="s">
        <v>266</v>
      </c>
      <c r="G624" s="52" t="s">
        <v>3458</v>
      </c>
      <c r="I624" s="52" t="s">
        <v>3459</v>
      </c>
      <c r="J624" s="52" t="s">
        <v>3460</v>
      </c>
      <c r="R624" s="52" t="s">
        <v>126</v>
      </c>
      <c r="S624" s="51">
        <v>42095</v>
      </c>
      <c r="T624" s="52">
        <v>46477</v>
      </c>
      <c r="U624" s="52" t="s">
        <v>2326</v>
      </c>
      <c r="V624" s="52" t="s">
        <v>2327</v>
      </c>
      <c r="W624" s="52" t="s">
        <v>520</v>
      </c>
      <c r="X624" s="52" t="s">
        <v>2328</v>
      </c>
      <c r="Z624" s="52" t="s">
        <v>2773</v>
      </c>
      <c r="AA624" s="52" t="s">
        <v>2330</v>
      </c>
    </row>
    <row r="625" spans="1:27" s="52" customFormat="1">
      <c r="A625" s="50">
        <v>2630381255</v>
      </c>
      <c r="B625" s="52" t="s">
        <v>563</v>
      </c>
      <c r="D625" s="52" t="s">
        <v>3101</v>
      </c>
      <c r="E625" s="52" t="s">
        <v>3102</v>
      </c>
      <c r="F625" s="52" t="s">
        <v>520</v>
      </c>
      <c r="G625" s="52" t="s">
        <v>3103</v>
      </c>
      <c r="H625" s="52" t="s">
        <v>3104</v>
      </c>
      <c r="I625" s="52" t="s">
        <v>3105</v>
      </c>
      <c r="J625" s="52" t="s">
        <v>6939</v>
      </c>
      <c r="R625" s="52" t="s">
        <v>126</v>
      </c>
      <c r="S625" s="51">
        <v>42156</v>
      </c>
      <c r="T625" s="51">
        <v>46538</v>
      </c>
      <c r="U625" s="52" t="s">
        <v>6940</v>
      </c>
      <c r="V625" s="52" t="s">
        <v>3106</v>
      </c>
      <c r="W625" s="52" t="s">
        <v>520</v>
      </c>
      <c r="X625" s="52" t="s">
        <v>3107</v>
      </c>
      <c r="Z625" s="52" t="s">
        <v>3108</v>
      </c>
      <c r="AA625" s="52" t="s">
        <v>6941</v>
      </c>
    </row>
    <row r="626" spans="1:27" s="52" customFormat="1">
      <c r="A626" s="50">
        <v>2630381362</v>
      </c>
      <c r="B626" s="52" t="s">
        <v>563</v>
      </c>
      <c r="D626" s="52" t="s">
        <v>3112</v>
      </c>
      <c r="E626" s="52" t="s">
        <v>3113</v>
      </c>
      <c r="F626" s="52" t="s">
        <v>520</v>
      </c>
      <c r="G626" s="52" t="s">
        <v>3114</v>
      </c>
      <c r="I626" s="52" t="s">
        <v>3115</v>
      </c>
      <c r="J626" s="52" t="s">
        <v>3116</v>
      </c>
      <c r="R626" s="52" t="s">
        <v>126</v>
      </c>
      <c r="S626" s="51">
        <v>42461</v>
      </c>
      <c r="T626" s="51">
        <v>46843</v>
      </c>
      <c r="U626" s="52" t="s">
        <v>3117</v>
      </c>
      <c r="V626" s="52" t="s">
        <v>3113</v>
      </c>
      <c r="W626" s="52" t="s">
        <v>520</v>
      </c>
      <c r="X626" s="52" t="s">
        <v>3118</v>
      </c>
      <c r="Z626" s="52" t="s">
        <v>3115</v>
      </c>
      <c r="AA626" s="52" t="s">
        <v>3119</v>
      </c>
    </row>
    <row r="627" spans="1:27" s="52" customFormat="1">
      <c r="A627" s="50">
        <v>2630381503</v>
      </c>
      <c r="B627" s="52" t="s">
        <v>563</v>
      </c>
      <c r="D627" s="52" t="s">
        <v>3126</v>
      </c>
      <c r="E627" s="52" t="s">
        <v>3127</v>
      </c>
      <c r="F627" s="52" t="s">
        <v>520</v>
      </c>
      <c r="G627" s="52" t="s">
        <v>3128</v>
      </c>
      <c r="I627" s="52" t="s">
        <v>3129</v>
      </c>
      <c r="J627" s="52" t="s">
        <v>3129</v>
      </c>
      <c r="R627" s="52" t="s">
        <v>126</v>
      </c>
      <c r="S627" s="51">
        <v>43146</v>
      </c>
      <c r="T627" s="51">
        <v>45336</v>
      </c>
      <c r="U627" s="52" t="s">
        <v>3126</v>
      </c>
      <c r="V627" s="52" t="s">
        <v>3127</v>
      </c>
      <c r="W627" s="52" t="s">
        <v>520</v>
      </c>
      <c r="X627" s="52" t="s">
        <v>3128</v>
      </c>
      <c r="Z627" s="52" t="s">
        <v>3129</v>
      </c>
      <c r="AA627" s="52" t="s">
        <v>3130</v>
      </c>
    </row>
    <row r="628" spans="1:27" s="52" customFormat="1">
      <c r="A628" s="50">
        <v>2630381529</v>
      </c>
      <c r="B628" s="52" t="s">
        <v>563</v>
      </c>
      <c r="D628" s="52" t="s">
        <v>2958</v>
      </c>
      <c r="E628" s="52" t="s">
        <v>5344</v>
      </c>
      <c r="F628" s="52" t="s">
        <v>520</v>
      </c>
      <c r="G628" s="52" t="s">
        <v>5580</v>
      </c>
      <c r="I628" s="52" t="s">
        <v>5581</v>
      </c>
      <c r="J628" s="52" t="s">
        <v>5582</v>
      </c>
      <c r="R628" s="52" t="s">
        <v>510</v>
      </c>
      <c r="S628" s="51">
        <v>43160</v>
      </c>
      <c r="T628" s="51">
        <v>45351</v>
      </c>
      <c r="U628" s="52" t="s">
        <v>225</v>
      </c>
      <c r="V628" s="52" t="s">
        <v>5344</v>
      </c>
      <c r="W628" s="52" t="s">
        <v>520</v>
      </c>
      <c r="X628" s="52" t="s">
        <v>5345</v>
      </c>
      <c r="Z628" s="52" t="s">
        <v>5346</v>
      </c>
      <c r="AA628" s="52" t="s">
        <v>5347</v>
      </c>
    </row>
    <row r="629" spans="1:27" s="52" customFormat="1">
      <c r="A629" s="50">
        <v>2630381545</v>
      </c>
      <c r="B629" s="52" t="s">
        <v>563</v>
      </c>
      <c r="D629" s="52" t="s">
        <v>3131</v>
      </c>
      <c r="E629" s="52" t="s">
        <v>3132</v>
      </c>
      <c r="F629" s="52" t="s">
        <v>520</v>
      </c>
      <c r="G629" s="52" t="s">
        <v>3133</v>
      </c>
      <c r="H629" s="52" t="s">
        <v>3134</v>
      </c>
      <c r="I629" s="52" t="s">
        <v>3135</v>
      </c>
      <c r="J629" s="52" t="s">
        <v>3136</v>
      </c>
      <c r="R629" s="52" t="s">
        <v>126</v>
      </c>
      <c r="S629" s="51">
        <v>43221</v>
      </c>
      <c r="T629" s="51">
        <v>45412</v>
      </c>
      <c r="U629" s="52" t="s">
        <v>3137</v>
      </c>
      <c r="V629" s="52" t="s">
        <v>3138</v>
      </c>
      <c r="W629" s="52" t="s">
        <v>227</v>
      </c>
      <c r="X629" s="52" t="s">
        <v>3139</v>
      </c>
      <c r="Z629" s="52" t="s">
        <v>3140</v>
      </c>
      <c r="AA629" s="52" t="s">
        <v>3141</v>
      </c>
    </row>
    <row r="630" spans="1:27" s="52" customFormat="1">
      <c r="A630" s="50">
        <v>2630381594</v>
      </c>
      <c r="B630" s="52" t="s">
        <v>563</v>
      </c>
      <c r="D630" s="52" t="s">
        <v>2698</v>
      </c>
      <c r="E630" s="52" t="s">
        <v>2734</v>
      </c>
      <c r="F630" s="52" t="s">
        <v>404</v>
      </c>
      <c r="G630" s="52" t="s">
        <v>6942</v>
      </c>
      <c r="H630" s="52" t="s">
        <v>6943</v>
      </c>
      <c r="I630" s="52" t="s">
        <v>2699</v>
      </c>
      <c r="J630" s="52" t="s">
        <v>2700</v>
      </c>
      <c r="R630" s="52" t="s">
        <v>126</v>
      </c>
      <c r="S630" s="51">
        <v>43405</v>
      </c>
      <c r="T630" s="51">
        <v>45596</v>
      </c>
      <c r="U630" s="52" t="s">
        <v>2701</v>
      </c>
      <c r="V630" s="52" t="s">
        <v>2702</v>
      </c>
      <c r="W630" s="52" t="s">
        <v>520</v>
      </c>
      <c r="X630" s="52" t="s">
        <v>2703</v>
      </c>
      <c r="Z630" s="52" t="s">
        <v>2704</v>
      </c>
      <c r="AA630" s="52" t="s">
        <v>2705</v>
      </c>
    </row>
    <row r="631" spans="1:27" s="52" customFormat="1">
      <c r="A631" s="50">
        <v>2630381602</v>
      </c>
      <c r="B631" s="52" t="s">
        <v>563</v>
      </c>
      <c r="D631" s="52" t="s">
        <v>3142</v>
      </c>
      <c r="E631" s="52" t="s">
        <v>2966</v>
      </c>
      <c r="F631" s="52" t="s">
        <v>520</v>
      </c>
      <c r="G631" s="52" t="s">
        <v>3143</v>
      </c>
      <c r="H631" s="52" t="s">
        <v>3144</v>
      </c>
      <c r="I631" s="52" t="s">
        <v>3145</v>
      </c>
      <c r="J631" s="52" t="s">
        <v>3145</v>
      </c>
      <c r="R631" s="52" t="s">
        <v>126</v>
      </c>
      <c r="S631" s="51">
        <v>43472</v>
      </c>
      <c r="T631" s="51">
        <v>45663</v>
      </c>
      <c r="U631" s="52" t="s">
        <v>3146</v>
      </c>
      <c r="V631" s="52" t="s">
        <v>3147</v>
      </c>
      <c r="W631" s="52" t="s">
        <v>520</v>
      </c>
      <c r="X631" s="52" t="s">
        <v>3148</v>
      </c>
      <c r="Y631" s="52" t="s">
        <v>3149</v>
      </c>
      <c r="Z631" s="52" t="s">
        <v>3150</v>
      </c>
      <c r="AA631" s="52" t="s">
        <v>3151</v>
      </c>
    </row>
    <row r="632" spans="1:27" s="52" customFormat="1">
      <c r="A632" s="50">
        <v>2630381610</v>
      </c>
      <c r="B632" s="52" t="s">
        <v>563</v>
      </c>
      <c r="D632" s="52" t="s">
        <v>3152</v>
      </c>
      <c r="E632" s="52" t="s">
        <v>3031</v>
      </c>
      <c r="F632" s="52" t="s">
        <v>520</v>
      </c>
      <c r="G632" s="52" t="s">
        <v>3153</v>
      </c>
      <c r="I632" s="52" t="s">
        <v>3154</v>
      </c>
      <c r="J632" s="52" t="s">
        <v>3154</v>
      </c>
      <c r="R632" s="52" t="s">
        <v>126</v>
      </c>
      <c r="S632" s="51">
        <v>43525</v>
      </c>
      <c r="T632" s="51">
        <v>45716</v>
      </c>
      <c r="U632" s="52" t="s">
        <v>3155</v>
      </c>
      <c r="V632" s="52" t="s">
        <v>3031</v>
      </c>
      <c r="W632" s="52" t="s">
        <v>520</v>
      </c>
      <c r="X632" s="52" t="s">
        <v>3153</v>
      </c>
      <c r="Z632" s="52" t="s">
        <v>3154</v>
      </c>
      <c r="AA632" s="52" t="s">
        <v>3156</v>
      </c>
    </row>
    <row r="633" spans="1:27" s="52" customFormat="1">
      <c r="A633" s="50">
        <v>2630381677</v>
      </c>
      <c r="B633" s="52" t="s">
        <v>563</v>
      </c>
      <c r="D633" s="52" t="s">
        <v>3157</v>
      </c>
      <c r="E633" s="52" t="s">
        <v>3158</v>
      </c>
      <c r="F633" s="52" t="s">
        <v>520</v>
      </c>
      <c r="G633" s="52" t="s">
        <v>3159</v>
      </c>
      <c r="I633" s="52" t="s">
        <v>3160</v>
      </c>
      <c r="J633" s="52" t="s">
        <v>3161</v>
      </c>
      <c r="R633" s="52" t="s">
        <v>126</v>
      </c>
      <c r="S633" s="51">
        <v>43709</v>
      </c>
      <c r="T633" s="51">
        <v>45900</v>
      </c>
      <c r="U633" s="52" t="s">
        <v>3162</v>
      </c>
      <c r="V633" s="52" t="s">
        <v>3158</v>
      </c>
      <c r="W633" s="52" t="s">
        <v>520</v>
      </c>
      <c r="X633" s="52" t="s">
        <v>3159</v>
      </c>
      <c r="Z633" s="52" t="s">
        <v>3160</v>
      </c>
      <c r="AA633" s="52" t="s">
        <v>3163</v>
      </c>
    </row>
    <row r="634" spans="1:27" s="52" customFormat="1">
      <c r="A634" s="50">
        <v>2630381685</v>
      </c>
      <c r="B634" s="52" t="s">
        <v>563</v>
      </c>
      <c r="D634" s="52" t="s">
        <v>6944</v>
      </c>
      <c r="E634" s="52" t="s">
        <v>3291</v>
      </c>
      <c r="F634" s="52" t="s">
        <v>520</v>
      </c>
      <c r="G634" s="52" t="s">
        <v>3292</v>
      </c>
      <c r="I634" s="52" t="s">
        <v>6945</v>
      </c>
      <c r="J634" s="52" t="s">
        <v>3294</v>
      </c>
      <c r="R634" s="52" t="s">
        <v>126</v>
      </c>
      <c r="S634" s="51">
        <v>44013</v>
      </c>
      <c r="T634" s="51">
        <v>46203</v>
      </c>
      <c r="U634" s="52" t="s">
        <v>3295</v>
      </c>
      <c r="V634" s="52" t="s">
        <v>3291</v>
      </c>
      <c r="W634" s="52" t="s">
        <v>520</v>
      </c>
      <c r="X634" s="52" t="s">
        <v>3292</v>
      </c>
      <c r="Z634" s="52" t="s">
        <v>3293</v>
      </c>
      <c r="AA634" s="52" t="s">
        <v>3296</v>
      </c>
    </row>
    <row r="635" spans="1:27" s="52" customFormat="1">
      <c r="A635" s="50">
        <v>2630381693</v>
      </c>
      <c r="B635" s="52" t="s">
        <v>563</v>
      </c>
      <c r="D635" s="52" t="s">
        <v>6946</v>
      </c>
      <c r="E635" s="52" t="s">
        <v>3206</v>
      </c>
      <c r="F635" s="52" t="s">
        <v>520</v>
      </c>
      <c r="G635" s="52" t="s">
        <v>6947</v>
      </c>
      <c r="I635" s="52" t="s">
        <v>6948</v>
      </c>
      <c r="J635" s="52" t="s">
        <v>5589</v>
      </c>
      <c r="R635" s="52" t="s">
        <v>126</v>
      </c>
      <c r="S635" s="51">
        <v>45087</v>
      </c>
      <c r="T635" s="51">
        <v>47278</v>
      </c>
      <c r="U635" s="52" t="s">
        <v>3210</v>
      </c>
      <c r="V635" s="52" t="s">
        <v>3211</v>
      </c>
      <c r="W635" s="52" t="s">
        <v>3212</v>
      </c>
      <c r="X635" s="52" t="s">
        <v>3213</v>
      </c>
      <c r="Z635" s="52" t="s">
        <v>5590</v>
      </c>
      <c r="AA635" s="52" t="s">
        <v>3214</v>
      </c>
    </row>
    <row r="636" spans="1:27" s="52" customFormat="1">
      <c r="A636" s="50">
        <v>2630481154</v>
      </c>
      <c r="B636" s="52" t="s">
        <v>563</v>
      </c>
      <c r="D636" s="52" t="s">
        <v>984</v>
      </c>
      <c r="E636" s="52" t="s">
        <v>967</v>
      </c>
      <c r="F636" s="52" t="s">
        <v>227</v>
      </c>
      <c r="G636" s="52" t="s">
        <v>6949</v>
      </c>
      <c r="I636" s="52" t="s">
        <v>985</v>
      </c>
      <c r="J636" s="52" t="s">
        <v>986</v>
      </c>
      <c r="R636" s="52" t="s">
        <v>126</v>
      </c>
      <c r="S636" s="51">
        <v>41671</v>
      </c>
      <c r="T636" s="51">
        <v>46053</v>
      </c>
      <c r="U636" s="52" t="s">
        <v>987</v>
      </c>
      <c r="V636" s="52" t="s">
        <v>967</v>
      </c>
      <c r="W636" s="52" t="s">
        <v>227</v>
      </c>
      <c r="X636" s="52" t="s">
        <v>988</v>
      </c>
      <c r="Z636" s="52" t="s">
        <v>989</v>
      </c>
      <c r="AA636" s="52" t="s">
        <v>6950</v>
      </c>
    </row>
    <row r="637" spans="1:27" s="52" customFormat="1">
      <c r="A637" s="50">
        <v>2630481196</v>
      </c>
      <c r="B637" s="52" t="s">
        <v>563</v>
      </c>
      <c r="D637" s="52" t="s">
        <v>990</v>
      </c>
      <c r="E637" s="52" t="s">
        <v>991</v>
      </c>
      <c r="F637" s="52" t="s">
        <v>227</v>
      </c>
      <c r="G637" s="52" t="s">
        <v>992</v>
      </c>
      <c r="I637" s="52" t="s">
        <v>993</v>
      </c>
      <c r="J637" s="52" t="s">
        <v>994</v>
      </c>
      <c r="R637" s="52" t="s">
        <v>126</v>
      </c>
      <c r="S637" s="51">
        <v>41730</v>
      </c>
      <c r="T637" s="51">
        <v>46112</v>
      </c>
      <c r="U637" s="52" t="s">
        <v>995</v>
      </c>
      <c r="V637" s="52" t="s">
        <v>991</v>
      </c>
      <c r="W637" s="52" t="s">
        <v>227</v>
      </c>
      <c r="X637" s="52" t="s">
        <v>992</v>
      </c>
      <c r="Z637" s="52" t="s">
        <v>993</v>
      </c>
      <c r="AA637" s="52" t="s">
        <v>996</v>
      </c>
    </row>
    <row r="638" spans="1:27" s="52" customFormat="1">
      <c r="A638" s="50">
        <v>2630481212</v>
      </c>
      <c r="B638" s="52" t="s">
        <v>563</v>
      </c>
      <c r="D638" s="52" t="s">
        <v>997</v>
      </c>
      <c r="E638" s="52" t="s">
        <v>998</v>
      </c>
      <c r="F638" s="52" t="s">
        <v>227</v>
      </c>
      <c r="G638" s="52" t="s">
        <v>999</v>
      </c>
      <c r="H638" s="52" t="s">
        <v>1000</v>
      </c>
      <c r="I638" s="52" t="s">
        <v>1001</v>
      </c>
      <c r="J638" s="52" t="s">
        <v>1002</v>
      </c>
      <c r="R638" s="52" t="s">
        <v>126</v>
      </c>
      <c r="S638" s="51">
        <v>41791</v>
      </c>
      <c r="T638" s="51">
        <v>46173</v>
      </c>
      <c r="U638" s="52" t="s">
        <v>1003</v>
      </c>
      <c r="V638" s="52" t="s">
        <v>998</v>
      </c>
      <c r="W638" s="52" t="s">
        <v>227</v>
      </c>
      <c r="X638" s="52" t="s">
        <v>999</v>
      </c>
      <c r="Z638" s="52" t="s">
        <v>1001</v>
      </c>
      <c r="AA638" s="52" t="s">
        <v>6951</v>
      </c>
    </row>
    <row r="639" spans="1:27" s="52" customFormat="1">
      <c r="A639" s="50">
        <v>2630481303</v>
      </c>
      <c r="B639" s="52" t="s">
        <v>563</v>
      </c>
      <c r="D639" s="52" t="s">
        <v>1004</v>
      </c>
      <c r="E639" s="52" t="s">
        <v>5665</v>
      </c>
      <c r="F639" s="52" t="s">
        <v>227</v>
      </c>
      <c r="G639" s="52" t="s">
        <v>5666</v>
      </c>
      <c r="H639" s="52" t="s">
        <v>5667</v>
      </c>
      <c r="I639" s="52" t="s">
        <v>875</v>
      </c>
      <c r="J639" s="52" t="s">
        <v>875</v>
      </c>
      <c r="R639" s="52" t="s">
        <v>126</v>
      </c>
      <c r="S639" s="51">
        <v>42186</v>
      </c>
      <c r="T639" s="51">
        <v>46568</v>
      </c>
      <c r="U639" s="52" t="s">
        <v>876</v>
      </c>
      <c r="V639" s="52" t="s">
        <v>5668</v>
      </c>
      <c r="W639" s="52" t="s">
        <v>123</v>
      </c>
      <c r="X639" s="52" t="s">
        <v>5669</v>
      </c>
      <c r="Z639" s="52" t="s">
        <v>5670</v>
      </c>
      <c r="AA639" s="52" t="s">
        <v>877</v>
      </c>
    </row>
    <row r="640" spans="1:27" s="52" customFormat="1">
      <c r="A640" s="50">
        <v>2630481386</v>
      </c>
      <c r="B640" s="52" t="s">
        <v>563</v>
      </c>
      <c r="D640" s="52" t="s">
        <v>1005</v>
      </c>
      <c r="E640" s="52" t="s">
        <v>1006</v>
      </c>
      <c r="F640" s="52" t="s">
        <v>227</v>
      </c>
      <c r="G640" s="52" t="s">
        <v>1007</v>
      </c>
      <c r="H640" s="52" t="s">
        <v>1008</v>
      </c>
      <c r="I640" s="52" t="s">
        <v>1009</v>
      </c>
      <c r="J640" s="52" t="s">
        <v>1010</v>
      </c>
      <c r="R640" s="52" t="s">
        <v>126</v>
      </c>
      <c r="S640" s="51">
        <v>42917</v>
      </c>
      <c r="T640" s="51">
        <v>47299</v>
      </c>
      <c r="U640" s="52" t="s">
        <v>1011</v>
      </c>
      <c r="V640" s="52" t="s">
        <v>1006</v>
      </c>
      <c r="W640" s="52" t="s">
        <v>227</v>
      </c>
      <c r="X640" s="52" t="s">
        <v>6952</v>
      </c>
      <c r="Z640" s="52" t="s">
        <v>1009</v>
      </c>
      <c r="AA640" s="52" t="s">
        <v>1013</v>
      </c>
    </row>
    <row r="641" spans="1:27" s="52" customFormat="1">
      <c r="A641" s="50">
        <v>2630481394</v>
      </c>
      <c r="B641" s="52" t="s">
        <v>563</v>
      </c>
      <c r="D641" s="52" t="s">
        <v>819</v>
      </c>
      <c r="E641" s="52" t="s">
        <v>820</v>
      </c>
      <c r="F641" s="52" t="s">
        <v>227</v>
      </c>
      <c r="G641" s="52" t="s">
        <v>821</v>
      </c>
      <c r="I641" s="52" t="s">
        <v>822</v>
      </c>
      <c r="J641" s="52" t="s">
        <v>823</v>
      </c>
      <c r="R641" s="52" t="s">
        <v>126</v>
      </c>
      <c r="S641" s="51">
        <v>43040</v>
      </c>
      <c r="T641" s="51">
        <v>45230</v>
      </c>
      <c r="U641" s="52" t="s">
        <v>225</v>
      </c>
      <c r="V641" s="52" t="s">
        <v>5344</v>
      </c>
      <c r="W641" s="52" t="s">
        <v>520</v>
      </c>
      <c r="X641" s="52" t="s">
        <v>5345</v>
      </c>
      <c r="Z641" s="52" t="s">
        <v>5346</v>
      </c>
      <c r="AA641" s="52" t="s">
        <v>5347</v>
      </c>
    </row>
    <row r="642" spans="1:27" s="52" customFormat="1">
      <c r="A642" s="50">
        <v>2630481402</v>
      </c>
      <c r="B642" s="52" t="s">
        <v>563</v>
      </c>
      <c r="D642" s="52" t="s">
        <v>1014</v>
      </c>
      <c r="E642" s="52" t="s">
        <v>1015</v>
      </c>
      <c r="F642" s="52" t="s">
        <v>227</v>
      </c>
      <c r="G642" s="52" t="s">
        <v>1016</v>
      </c>
      <c r="H642" s="52" t="s">
        <v>1017</v>
      </c>
      <c r="I642" s="52" t="s">
        <v>1018</v>
      </c>
      <c r="J642" s="52" t="s">
        <v>1019</v>
      </c>
      <c r="R642" s="52" t="s">
        <v>126</v>
      </c>
      <c r="S642" s="51">
        <v>43900</v>
      </c>
      <c r="T642" s="51">
        <v>46090</v>
      </c>
      <c r="U642" s="52" t="s">
        <v>1020</v>
      </c>
      <c r="V642" s="52" t="s">
        <v>1015</v>
      </c>
      <c r="W642" s="52" t="s">
        <v>227</v>
      </c>
      <c r="X642" s="52" t="s">
        <v>1021</v>
      </c>
      <c r="Z642" s="52" t="s">
        <v>1018</v>
      </c>
      <c r="AA642" s="52" t="s">
        <v>1022</v>
      </c>
    </row>
    <row r="643" spans="1:27" s="52" customFormat="1">
      <c r="A643" s="50">
        <v>2630481410</v>
      </c>
      <c r="B643" s="52" t="s">
        <v>563</v>
      </c>
      <c r="D643" s="52" t="s">
        <v>6953</v>
      </c>
      <c r="E643" s="52" t="s">
        <v>946</v>
      </c>
      <c r="F643" s="52" t="s">
        <v>227</v>
      </c>
      <c r="G643" s="52" t="s">
        <v>5688</v>
      </c>
      <c r="H643" s="52" t="s">
        <v>5689</v>
      </c>
      <c r="I643" s="52" t="s">
        <v>5690</v>
      </c>
      <c r="J643" s="52" t="s">
        <v>5691</v>
      </c>
      <c r="R643" s="52" t="s">
        <v>126</v>
      </c>
      <c r="S643" s="51">
        <v>44287</v>
      </c>
      <c r="T643" s="51">
        <v>46477</v>
      </c>
      <c r="U643" s="52" t="s">
        <v>5692</v>
      </c>
      <c r="V643" s="52" t="s">
        <v>3740</v>
      </c>
      <c r="W643" s="52" t="s">
        <v>266</v>
      </c>
      <c r="X643" s="52" t="s">
        <v>5693</v>
      </c>
      <c r="Z643" s="52" t="s">
        <v>3741</v>
      </c>
      <c r="AA643" s="52" t="s">
        <v>5694</v>
      </c>
    </row>
    <row r="644" spans="1:27" s="52" customFormat="1">
      <c r="A644" s="50">
        <v>2630481436</v>
      </c>
      <c r="B644" s="52" t="s">
        <v>563</v>
      </c>
      <c r="D644" s="52" t="s">
        <v>6954</v>
      </c>
      <c r="E644" s="52" t="s">
        <v>1094</v>
      </c>
      <c r="F644" s="52" t="s">
        <v>227</v>
      </c>
      <c r="G644" s="52" t="s">
        <v>6955</v>
      </c>
      <c r="H644" s="52" t="s">
        <v>6956</v>
      </c>
      <c r="I644" s="52" t="s">
        <v>6740</v>
      </c>
      <c r="J644" s="52" t="s">
        <v>6741</v>
      </c>
      <c r="R644" s="52" t="s">
        <v>126</v>
      </c>
      <c r="S644" s="51">
        <v>44546</v>
      </c>
      <c r="T644" s="51">
        <v>46736</v>
      </c>
      <c r="U644" s="52" t="s">
        <v>6742</v>
      </c>
      <c r="V644" s="52" t="s">
        <v>1094</v>
      </c>
      <c r="W644" s="52" t="s">
        <v>227</v>
      </c>
      <c r="X644" s="52" t="s">
        <v>6743</v>
      </c>
      <c r="Z644" s="52" t="s">
        <v>6740</v>
      </c>
      <c r="AA644" s="52" t="s">
        <v>6744</v>
      </c>
    </row>
    <row r="645" spans="1:27" s="52" customFormat="1">
      <c r="A645" s="50">
        <v>2630481451</v>
      </c>
      <c r="B645" s="52" t="s">
        <v>563</v>
      </c>
      <c r="D645" s="52" t="s">
        <v>6957</v>
      </c>
      <c r="E645" s="52" t="s">
        <v>5735</v>
      </c>
      <c r="F645" s="52" t="s">
        <v>227</v>
      </c>
      <c r="G645" s="52" t="s">
        <v>5736</v>
      </c>
      <c r="I645" s="52" t="s">
        <v>5737</v>
      </c>
      <c r="J645" s="52" t="s">
        <v>5738</v>
      </c>
      <c r="R645" s="52" t="s">
        <v>126</v>
      </c>
      <c r="S645" s="51">
        <v>44898</v>
      </c>
      <c r="T645" s="51">
        <v>47089</v>
      </c>
      <c r="U645" s="52" t="s">
        <v>5739</v>
      </c>
      <c r="V645" s="52" t="s">
        <v>5735</v>
      </c>
      <c r="W645" s="52" t="s">
        <v>227</v>
      </c>
      <c r="X645" s="52" t="s">
        <v>5736</v>
      </c>
      <c r="Z645" s="52" t="s">
        <v>5737</v>
      </c>
      <c r="AA645" s="52" t="s">
        <v>5740</v>
      </c>
    </row>
    <row r="646" spans="1:27" s="52" customFormat="1">
      <c r="A646" s="50">
        <v>2630481469</v>
      </c>
      <c r="B646" s="52" t="s">
        <v>563</v>
      </c>
      <c r="D646" s="52" t="s">
        <v>6958</v>
      </c>
      <c r="E646" s="52" t="s">
        <v>1156</v>
      </c>
      <c r="F646" s="52" t="s">
        <v>227</v>
      </c>
      <c r="G646" s="52" t="s">
        <v>6959</v>
      </c>
      <c r="I646" s="52" t="s">
        <v>1159</v>
      </c>
      <c r="J646" s="52" t="s">
        <v>1159</v>
      </c>
      <c r="R646" s="52" t="s">
        <v>126</v>
      </c>
      <c r="S646" s="51">
        <v>45078</v>
      </c>
      <c r="T646" s="51">
        <v>47269</v>
      </c>
      <c r="U646" s="52" t="s">
        <v>1055</v>
      </c>
      <c r="V646" s="52" t="s">
        <v>825</v>
      </c>
      <c r="W646" s="52" t="s">
        <v>227</v>
      </c>
      <c r="X646" s="52" t="s">
        <v>6960</v>
      </c>
      <c r="Z646" s="52" t="s">
        <v>1054</v>
      </c>
      <c r="AA646" s="52" t="s">
        <v>6961</v>
      </c>
    </row>
    <row r="647" spans="1:27" s="52" customFormat="1">
      <c r="A647" s="50">
        <v>2630500011</v>
      </c>
      <c r="B647" s="52" t="s">
        <v>563</v>
      </c>
      <c r="D647" s="52" t="s">
        <v>3668</v>
      </c>
      <c r="E647" s="52" t="s">
        <v>1674</v>
      </c>
      <c r="F647" s="52" t="s">
        <v>266</v>
      </c>
      <c r="G647" s="52" t="s">
        <v>3669</v>
      </c>
      <c r="I647" s="52" t="s">
        <v>3670</v>
      </c>
      <c r="J647" s="52" t="s">
        <v>3671</v>
      </c>
      <c r="R647" s="52" t="s">
        <v>126</v>
      </c>
      <c r="S647" s="51">
        <v>41000</v>
      </c>
      <c r="T647" s="51">
        <v>45382</v>
      </c>
      <c r="U647" s="52" t="s">
        <v>1673</v>
      </c>
      <c r="V647" s="52" t="s">
        <v>1674</v>
      </c>
      <c r="W647" s="52" t="s">
        <v>266</v>
      </c>
      <c r="X647" s="52" t="s">
        <v>1675</v>
      </c>
      <c r="Z647" s="52" t="s">
        <v>1676</v>
      </c>
      <c r="AA647" s="52" t="s">
        <v>1677</v>
      </c>
    </row>
    <row r="648" spans="1:27" s="52" customFormat="1">
      <c r="A648" s="50">
        <v>2630500037</v>
      </c>
      <c r="B648" s="52" t="s">
        <v>563</v>
      </c>
      <c r="D648" s="52" t="s">
        <v>3672</v>
      </c>
      <c r="E648" s="52" t="s">
        <v>3513</v>
      </c>
      <c r="F648" s="52" t="s">
        <v>266</v>
      </c>
      <c r="G648" s="52" t="s">
        <v>3514</v>
      </c>
      <c r="I648" s="52" t="s">
        <v>3673</v>
      </c>
      <c r="J648" s="52" t="s">
        <v>3674</v>
      </c>
      <c r="R648" s="52" t="s">
        <v>126</v>
      </c>
      <c r="S648" s="51">
        <v>41000</v>
      </c>
      <c r="T648" s="51">
        <v>45382</v>
      </c>
      <c r="U648" s="52" t="s">
        <v>3517</v>
      </c>
      <c r="V648" s="52" t="s">
        <v>3513</v>
      </c>
      <c r="W648" s="52" t="s">
        <v>266</v>
      </c>
      <c r="X648" s="52" t="s">
        <v>3514</v>
      </c>
      <c r="Z648" s="52" t="s">
        <v>3515</v>
      </c>
      <c r="AA648" s="52" t="s">
        <v>3518</v>
      </c>
    </row>
    <row r="649" spans="1:27" s="52" customFormat="1">
      <c r="A649" s="50">
        <v>2630502025</v>
      </c>
      <c r="B649" s="52" t="s">
        <v>563</v>
      </c>
      <c r="D649" s="52" t="s">
        <v>3675</v>
      </c>
      <c r="E649" s="52" t="s">
        <v>3676</v>
      </c>
      <c r="F649" s="52" t="s">
        <v>266</v>
      </c>
      <c r="G649" s="52" t="s">
        <v>3677</v>
      </c>
      <c r="I649" s="52" t="s">
        <v>3678</v>
      </c>
      <c r="J649" s="52" t="s">
        <v>3679</v>
      </c>
      <c r="R649" s="52" t="s">
        <v>126</v>
      </c>
      <c r="S649" s="51">
        <v>41000</v>
      </c>
      <c r="T649" s="51">
        <v>45382</v>
      </c>
      <c r="U649" s="52" t="s">
        <v>3680</v>
      </c>
      <c r="V649" s="52" t="s">
        <v>3676</v>
      </c>
      <c r="W649" s="52" t="s">
        <v>266</v>
      </c>
      <c r="X649" s="52" t="s">
        <v>3677</v>
      </c>
      <c r="Z649" s="52" t="s">
        <v>3678</v>
      </c>
      <c r="AA649" s="52" t="s">
        <v>3681</v>
      </c>
    </row>
    <row r="650" spans="1:27" s="52" customFormat="1">
      <c r="A650" s="50">
        <v>2630581201</v>
      </c>
      <c r="B650" s="52" t="s">
        <v>563</v>
      </c>
      <c r="D650" s="52" t="s">
        <v>3505</v>
      </c>
      <c r="E650" s="52" t="s">
        <v>3506</v>
      </c>
      <c r="F650" s="52" t="s">
        <v>266</v>
      </c>
      <c r="G650" s="52" t="s">
        <v>3507</v>
      </c>
      <c r="I650" s="52" t="s">
        <v>3508</v>
      </c>
      <c r="J650" s="52" t="s">
        <v>3509</v>
      </c>
      <c r="R650" s="52" t="s">
        <v>126</v>
      </c>
      <c r="S650" s="51">
        <v>41306</v>
      </c>
      <c r="T650" s="51">
        <v>45688</v>
      </c>
      <c r="U650" s="52" t="s">
        <v>3510</v>
      </c>
      <c r="V650" s="52" t="s">
        <v>3506</v>
      </c>
      <c r="W650" s="52" t="s">
        <v>266</v>
      </c>
      <c r="X650" s="52" t="s">
        <v>3507</v>
      </c>
      <c r="Z650" s="52" t="s">
        <v>3508</v>
      </c>
      <c r="AA650" s="52" t="s">
        <v>3511</v>
      </c>
    </row>
    <row r="651" spans="1:27" s="52" customFormat="1">
      <c r="A651" s="50">
        <v>2630581219</v>
      </c>
      <c r="B651" s="52" t="s">
        <v>563</v>
      </c>
      <c r="D651" s="52" t="s">
        <v>3519</v>
      </c>
      <c r="E651" s="52" t="s">
        <v>5777</v>
      </c>
      <c r="F651" s="52" t="s">
        <v>266</v>
      </c>
      <c r="G651" s="52" t="s">
        <v>5778</v>
      </c>
      <c r="I651" s="52" t="s">
        <v>3522</v>
      </c>
      <c r="J651" s="52" t="s">
        <v>3523</v>
      </c>
      <c r="R651" s="52" t="s">
        <v>126</v>
      </c>
      <c r="S651" s="51">
        <v>41365</v>
      </c>
      <c r="T651" s="51">
        <v>45747</v>
      </c>
      <c r="U651" s="52" t="s">
        <v>3524</v>
      </c>
      <c r="V651" s="52" t="s">
        <v>3520</v>
      </c>
      <c r="W651" s="52" t="s">
        <v>266</v>
      </c>
      <c r="X651" s="52" t="s">
        <v>3521</v>
      </c>
      <c r="Z651" s="52" t="s">
        <v>3522</v>
      </c>
      <c r="AA651" s="52" t="s">
        <v>3525</v>
      </c>
    </row>
    <row r="652" spans="1:27" s="52" customFormat="1">
      <c r="A652" s="50">
        <v>2630581276</v>
      </c>
      <c r="B652" s="52" t="s">
        <v>563</v>
      </c>
      <c r="D652" s="52" t="s">
        <v>3682</v>
      </c>
      <c r="E652" s="52" t="s">
        <v>3683</v>
      </c>
      <c r="F652" s="52" t="s">
        <v>266</v>
      </c>
      <c r="G652" s="52" t="s">
        <v>3684</v>
      </c>
      <c r="I652" s="52" t="s">
        <v>3685</v>
      </c>
      <c r="J652" s="52" t="s">
        <v>3686</v>
      </c>
      <c r="R652" s="52" t="s">
        <v>126</v>
      </c>
      <c r="S652" s="51">
        <v>41640</v>
      </c>
      <c r="T652" s="51">
        <v>46022</v>
      </c>
      <c r="U652" s="52" t="s">
        <v>3687</v>
      </c>
      <c r="V652" s="52" t="s">
        <v>3688</v>
      </c>
      <c r="W652" s="52" t="s">
        <v>3689</v>
      </c>
      <c r="X652" s="52" t="s">
        <v>3783</v>
      </c>
      <c r="Z652" s="52" t="s">
        <v>3690</v>
      </c>
      <c r="AA652" s="52" t="s">
        <v>3691</v>
      </c>
    </row>
    <row r="653" spans="1:27" s="52" customFormat="1">
      <c r="A653" s="50">
        <v>2630581284</v>
      </c>
      <c r="B653" s="52" t="s">
        <v>563</v>
      </c>
      <c r="D653" s="52" t="s">
        <v>3692</v>
      </c>
      <c r="E653" s="52" t="s">
        <v>3485</v>
      </c>
      <c r="F653" s="52" t="s">
        <v>266</v>
      </c>
      <c r="G653" s="52" t="s">
        <v>3486</v>
      </c>
      <c r="I653" s="52" t="s">
        <v>3693</v>
      </c>
      <c r="J653" s="52" t="s">
        <v>3694</v>
      </c>
      <c r="R653" s="52" t="s">
        <v>126</v>
      </c>
      <c r="S653" s="51">
        <v>41671</v>
      </c>
      <c r="T653" s="51">
        <v>46053</v>
      </c>
      <c r="U653" s="52" t="s">
        <v>3489</v>
      </c>
      <c r="V653" s="52" t="s">
        <v>3490</v>
      </c>
      <c r="W653" s="52" t="s">
        <v>266</v>
      </c>
      <c r="X653" s="52" t="s">
        <v>3491</v>
      </c>
      <c r="Z653" s="52" t="s">
        <v>3492</v>
      </c>
      <c r="AA653" s="52" t="s">
        <v>5775</v>
      </c>
    </row>
    <row r="654" spans="1:27" s="52" customFormat="1">
      <c r="A654" s="50">
        <v>2630581300</v>
      </c>
      <c r="B654" s="52" t="s">
        <v>563</v>
      </c>
      <c r="D654" s="52" t="s">
        <v>3695</v>
      </c>
      <c r="E654" s="52" t="s">
        <v>3541</v>
      </c>
      <c r="F654" s="52" t="s">
        <v>266</v>
      </c>
      <c r="G654" s="52" t="s">
        <v>3696</v>
      </c>
      <c r="I654" s="52" t="s">
        <v>3697</v>
      </c>
      <c r="J654" s="52" t="s">
        <v>3698</v>
      </c>
      <c r="R654" s="52" t="s">
        <v>126</v>
      </c>
      <c r="S654" s="51">
        <v>41683</v>
      </c>
      <c r="T654" s="51">
        <v>46065</v>
      </c>
      <c r="U654" s="52" t="s">
        <v>2860</v>
      </c>
      <c r="V654" s="52" t="s">
        <v>2861</v>
      </c>
      <c r="W654" s="52" t="s">
        <v>404</v>
      </c>
      <c r="X654" s="52" t="s">
        <v>2862</v>
      </c>
      <c r="Z654" s="52" t="s">
        <v>2863</v>
      </c>
      <c r="AA654" s="52" t="s">
        <v>2864</v>
      </c>
    </row>
    <row r="655" spans="1:27" s="52" customFormat="1">
      <c r="A655" s="50">
        <v>2630581318</v>
      </c>
      <c r="B655" s="52" t="s">
        <v>563</v>
      </c>
      <c r="D655" s="52" t="s">
        <v>3699</v>
      </c>
      <c r="E655" s="52" t="s">
        <v>1674</v>
      </c>
      <c r="F655" s="52" t="s">
        <v>266</v>
      </c>
      <c r="G655" s="52" t="s">
        <v>3669</v>
      </c>
      <c r="I655" s="52" t="s">
        <v>3700</v>
      </c>
      <c r="J655" s="52" t="s">
        <v>3701</v>
      </c>
      <c r="R655" s="52" t="s">
        <v>126</v>
      </c>
      <c r="S655" s="51">
        <v>41730</v>
      </c>
      <c r="T655" s="51">
        <v>46112</v>
      </c>
      <c r="U655" s="52" t="s">
        <v>1673</v>
      </c>
      <c r="V655" s="52" t="s">
        <v>1674</v>
      </c>
      <c r="W655" s="52" t="s">
        <v>266</v>
      </c>
      <c r="X655" s="52" t="s">
        <v>1675</v>
      </c>
      <c r="Z655" s="52" t="s">
        <v>1676</v>
      </c>
      <c r="AA655" s="52" t="s">
        <v>1677</v>
      </c>
    </row>
    <row r="656" spans="1:27" s="52" customFormat="1">
      <c r="A656" s="50">
        <v>2630581326</v>
      </c>
      <c r="B656" s="52" t="s">
        <v>563</v>
      </c>
      <c r="D656" s="52" t="s">
        <v>3702</v>
      </c>
      <c r="E656" s="52" t="s">
        <v>1674</v>
      </c>
      <c r="F656" s="52" t="s">
        <v>266</v>
      </c>
      <c r="G656" s="52" t="s">
        <v>3669</v>
      </c>
      <c r="I656" s="52" t="s">
        <v>3703</v>
      </c>
      <c r="J656" s="52" t="s">
        <v>3704</v>
      </c>
      <c r="R656" s="52" t="s">
        <v>126</v>
      </c>
      <c r="S656" s="51">
        <v>41730</v>
      </c>
      <c r="T656" s="51">
        <v>46112</v>
      </c>
      <c r="U656" s="52" t="s">
        <v>1673</v>
      </c>
      <c r="V656" s="52" t="s">
        <v>1674</v>
      </c>
      <c r="W656" s="52" t="s">
        <v>266</v>
      </c>
      <c r="X656" s="52" t="s">
        <v>1675</v>
      </c>
      <c r="Z656" s="52" t="s">
        <v>1676</v>
      </c>
      <c r="AA656" s="52" t="s">
        <v>1677</v>
      </c>
    </row>
    <row r="657" spans="1:27" s="52" customFormat="1">
      <c r="A657" s="50">
        <v>2630581342</v>
      </c>
      <c r="B657" s="52" t="s">
        <v>563</v>
      </c>
      <c r="D657" s="52" t="s">
        <v>3705</v>
      </c>
      <c r="E657" s="52" t="s">
        <v>3500</v>
      </c>
      <c r="F657" s="52" t="s">
        <v>266</v>
      </c>
      <c r="G657" s="52" t="s">
        <v>5776</v>
      </c>
      <c r="I657" s="52" t="s">
        <v>3501</v>
      </c>
      <c r="J657" s="52" t="s">
        <v>3502</v>
      </c>
      <c r="R657" s="52" t="s">
        <v>126</v>
      </c>
      <c r="S657" s="51">
        <v>41760</v>
      </c>
      <c r="T657" s="51">
        <v>46142</v>
      </c>
      <c r="U657" s="52" t="s">
        <v>3503</v>
      </c>
      <c r="V657" s="52" t="s">
        <v>3500</v>
      </c>
      <c r="W657" s="52" t="s">
        <v>266</v>
      </c>
      <c r="X657" s="52" t="s">
        <v>5776</v>
      </c>
      <c r="Z657" s="52" t="s">
        <v>3501</v>
      </c>
      <c r="AA657" s="52" t="s">
        <v>3504</v>
      </c>
    </row>
    <row r="658" spans="1:27" s="52" customFormat="1">
      <c r="A658" s="50">
        <v>2630581375</v>
      </c>
      <c r="B658" s="52" t="s">
        <v>563</v>
      </c>
      <c r="D658" s="52" t="s">
        <v>3706</v>
      </c>
      <c r="E658" s="52" t="s">
        <v>3527</v>
      </c>
      <c r="F658" s="52" t="s">
        <v>266</v>
      </c>
      <c r="G658" s="52" t="s">
        <v>3528</v>
      </c>
      <c r="I658" s="52" t="s">
        <v>3529</v>
      </c>
      <c r="J658" s="52" t="s">
        <v>3530</v>
      </c>
      <c r="R658" s="52" t="s">
        <v>126</v>
      </c>
      <c r="S658" s="51">
        <v>41913</v>
      </c>
      <c r="T658" s="51">
        <v>46295</v>
      </c>
      <c r="U658" s="52" t="s">
        <v>3526</v>
      </c>
      <c r="V658" s="52" t="s">
        <v>3527</v>
      </c>
      <c r="W658" s="52" t="s">
        <v>266</v>
      </c>
      <c r="X658" s="52" t="s">
        <v>3528</v>
      </c>
      <c r="Z658" s="52" t="s">
        <v>3529</v>
      </c>
      <c r="AA658" s="52" t="s">
        <v>3531</v>
      </c>
    </row>
    <row r="659" spans="1:27" s="52" customFormat="1">
      <c r="A659" s="50">
        <v>2630581391</v>
      </c>
      <c r="B659" s="52" t="s">
        <v>563</v>
      </c>
      <c r="D659" s="52" t="s">
        <v>3532</v>
      </c>
      <c r="E659" s="52" t="s">
        <v>3533</v>
      </c>
      <c r="F659" s="52" t="s">
        <v>266</v>
      </c>
      <c r="G659" s="52" t="s">
        <v>3534</v>
      </c>
      <c r="I659" s="52" t="s">
        <v>3535</v>
      </c>
      <c r="J659" s="52" t="s">
        <v>3536</v>
      </c>
      <c r="R659" s="52" t="s">
        <v>126</v>
      </c>
      <c r="S659" s="51">
        <v>41944</v>
      </c>
      <c r="T659" s="51">
        <v>46326</v>
      </c>
      <c r="U659" s="52" t="s">
        <v>3537</v>
      </c>
      <c r="V659" s="52" t="s">
        <v>3462</v>
      </c>
      <c r="W659" s="52" t="s">
        <v>266</v>
      </c>
      <c r="X659" s="52" t="s">
        <v>5533</v>
      </c>
      <c r="Z659" s="52" t="s">
        <v>3535</v>
      </c>
      <c r="AA659" s="52" t="s">
        <v>3538</v>
      </c>
    </row>
    <row r="660" spans="1:27" s="52" customFormat="1">
      <c r="A660" s="50">
        <v>2630581458</v>
      </c>
      <c r="B660" s="52" t="s">
        <v>563</v>
      </c>
      <c r="D660" s="52" t="s">
        <v>3473</v>
      </c>
      <c r="E660" s="52" t="s">
        <v>3474</v>
      </c>
      <c r="F660" s="52" t="s">
        <v>266</v>
      </c>
      <c r="G660" s="52" t="s">
        <v>3475</v>
      </c>
      <c r="I660" s="52" t="s">
        <v>3476</v>
      </c>
      <c r="J660" s="52" t="s">
        <v>3477</v>
      </c>
      <c r="R660" s="52" t="s">
        <v>126</v>
      </c>
      <c r="S660" s="51">
        <v>42095</v>
      </c>
      <c r="T660" s="51">
        <v>46477</v>
      </c>
      <c r="U660" s="52" t="s">
        <v>3478</v>
      </c>
      <c r="V660" s="52" t="s">
        <v>3479</v>
      </c>
      <c r="W660" s="52" t="s">
        <v>3480</v>
      </c>
      <c r="X660" s="52" t="s">
        <v>3481</v>
      </c>
      <c r="Z660" s="52" t="s">
        <v>3482</v>
      </c>
      <c r="AA660" s="52" t="s">
        <v>3483</v>
      </c>
    </row>
    <row r="661" spans="1:27" s="52" customFormat="1">
      <c r="A661" s="50">
        <v>2630581474</v>
      </c>
      <c r="B661" s="52" t="s">
        <v>563</v>
      </c>
      <c r="D661" s="52" t="s">
        <v>3707</v>
      </c>
      <c r="E661" s="52" t="s">
        <v>1464</v>
      </c>
      <c r="F661" s="52" t="s">
        <v>266</v>
      </c>
      <c r="G661" s="52" t="s">
        <v>1530</v>
      </c>
      <c r="I661" s="52" t="s">
        <v>1466</v>
      </c>
      <c r="J661" s="52" t="s">
        <v>3708</v>
      </c>
      <c r="R661" s="52" t="s">
        <v>126</v>
      </c>
      <c r="S661" s="51">
        <v>42095</v>
      </c>
      <c r="T661" s="51">
        <v>46477</v>
      </c>
      <c r="U661" s="52" t="s">
        <v>1463</v>
      </c>
      <c r="V661" s="52" t="s">
        <v>1464</v>
      </c>
      <c r="W661" s="52" t="s">
        <v>266</v>
      </c>
      <c r="X661" s="52" t="s">
        <v>1530</v>
      </c>
      <c r="Z661" s="52" t="s">
        <v>1466</v>
      </c>
      <c r="AA661" s="52" t="s">
        <v>1467</v>
      </c>
    </row>
    <row r="662" spans="1:27" s="52" customFormat="1">
      <c r="A662" s="50">
        <v>2630581581</v>
      </c>
      <c r="B662" s="52" t="s">
        <v>563</v>
      </c>
      <c r="D662" s="52" t="s">
        <v>3709</v>
      </c>
      <c r="E662" s="52" t="s">
        <v>3710</v>
      </c>
      <c r="F662" s="52" t="s">
        <v>266</v>
      </c>
      <c r="G662" s="52" t="s">
        <v>3711</v>
      </c>
      <c r="I662" s="52" t="s">
        <v>3897</v>
      </c>
      <c r="J662" s="52" t="s">
        <v>3712</v>
      </c>
      <c r="R662" s="52" t="s">
        <v>126</v>
      </c>
      <c r="S662" s="51">
        <v>42278</v>
      </c>
      <c r="T662" s="51">
        <v>46660</v>
      </c>
      <c r="U662" s="52" t="s">
        <v>1673</v>
      </c>
      <c r="V662" s="52" t="s">
        <v>1674</v>
      </c>
      <c r="W662" s="52" t="s">
        <v>266</v>
      </c>
      <c r="X662" s="52" t="s">
        <v>1675</v>
      </c>
      <c r="Z662" s="52" t="s">
        <v>1676</v>
      </c>
      <c r="AA662" s="52" t="s">
        <v>1677</v>
      </c>
    </row>
    <row r="663" spans="1:27" s="52" customFormat="1">
      <c r="A663" s="50">
        <v>2630581623</v>
      </c>
      <c r="B663" s="52" t="s">
        <v>563</v>
      </c>
      <c r="D663" s="52" t="s">
        <v>3713</v>
      </c>
      <c r="E663" s="52" t="s">
        <v>3714</v>
      </c>
      <c r="F663" s="52" t="s">
        <v>266</v>
      </c>
      <c r="G663" s="52" t="s">
        <v>6962</v>
      </c>
      <c r="I663" s="52" t="s">
        <v>3715</v>
      </c>
      <c r="J663" s="52" t="s">
        <v>3716</v>
      </c>
      <c r="R663" s="52" t="s">
        <v>126</v>
      </c>
      <c r="S663" s="51">
        <v>42430</v>
      </c>
      <c r="T663" s="51">
        <v>46812</v>
      </c>
      <c r="U663" s="52" t="s">
        <v>3717</v>
      </c>
      <c r="V663" s="52" t="s">
        <v>3714</v>
      </c>
      <c r="W663" s="52" t="s">
        <v>266</v>
      </c>
      <c r="X663" s="52" t="s">
        <v>6962</v>
      </c>
      <c r="Z663" s="52" t="s">
        <v>3718</v>
      </c>
      <c r="AA663" s="52" t="s">
        <v>3719</v>
      </c>
    </row>
    <row r="664" spans="1:27" s="52" customFormat="1">
      <c r="A664" s="50">
        <v>2630581656</v>
      </c>
      <c r="B664" s="52" t="s">
        <v>563</v>
      </c>
      <c r="D664" s="52" t="s">
        <v>3720</v>
      </c>
      <c r="E664" s="52" t="s">
        <v>3657</v>
      </c>
      <c r="F664" s="52" t="s">
        <v>266</v>
      </c>
      <c r="G664" s="52" t="s">
        <v>3658</v>
      </c>
      <c r="I664" s="52" t="s">
        <v>3721</v>
      </c>
      <c r="J664" s="52" t="s">
        <v>3660</v>
      </c>
      <c r="R664" s="52" t="s">
        <v>126</v>
      </c>
      <c r="S664" s="51">
        <v>42461</v>
      </c>
      <c r="T664" s="51">
        <v>46843</v>
      </c>
      <c r="U664" s="52" t="s">
        <v>3661</v>
      </c>
      <c r="V664" s="52" t="s">
        <v>3662</v>
      </c>
      <c r="W664" s="52" t="s">
        <v>3663</v>
      </c>
      <c r="X664" s="52" t="s">
        <v>3664</v>
      </c>
      <c r="Z664" s="52" t="s">
        <v>3665</v>
      </c>
      <c r="AA664" s="52" t="s">
        <v>3666</v>
      </c>
    </row>
    <row r="665" spans="1:27" s="52" customFormat="1">
      <c r="A665" s="50">
        <v>2630581664</v>
      </c>
      <c r="B665" s="52" t="s">
        <v>563</v>
      </c>
      <c r="D665" s="52" t="s">
        <v>3722</v>
      </c>
      <c r="E665" s="52" t="s">
        <v>3641</v>
      </c>
      <c r="F665" s="52" t="s">
        <v>266</v>
      </c>
      <c r="G665" s="52" t="s">
        <v>3723</v>
      </c>
      <c r="I665" s="52" t="s">
        <v>3643</v>
      </c>
      <c r="J665" s="52" t="s">
        <v>3645</v>
      </c>
      <c r="R665" s="52" t="s">
        <v>126</v>
      </c>
      <c r="S665" s="51">
        <v>42522</v>
      </c>
      <c r="T665" s="51">
        <v>46904</v>
      </c>
      <c r="U665" s="52" t="s">
        <v>5947</v>
      </c>
      <c r="V665" s="52" t="s">
        <v>3641</v>
      </c>
      <c r="W665" s="52" t="s">
        <v>266</v>
      </c>
      <c r="X665" s="52" t="s">
        <v>3723</v>
      </c>
      <c r="Z665" s="52" t="s">
        <v>3643</v>
      </c>
      <c r="AA665" s="52" t="s">
        <v>5948</v>
      </c>
    </row>
    <row r="666" spans="1:27" s="52" customFormat="1">
      <c r="A666" s="50">
        <v>2630581680</v>
      </c>
      <c r="B666" s="52" t="s">
        <v>563</v>
      </c>
      <c r="D666" s="52" t="s">
        <v>3724</v>
      </c>
      <c r="E666" s="52" t="s">
        <v>3490</v>
      </c>
      <c r="F666" s="52" t="s">
        <v>266</v>
      </c>
      <c r="G666" s="52" t="s">
        <v>3725</v>
      </c>
      <c r="I666" s="52" t="s">
        <v>3726</v>
      </c>
      <c r="J666" s="52" t="s">
        <v>3727</v>
      </c>
      <c r="R666" s="52" t="s">
        <v>126</v>
      </c>
      <c r="S666" s="51">
        <v>42638</v>
      </c>
      <c r="T666" s="51">
        <v>47020</v>
      </c>
      <c r="U666" s="52" t="s">
        <v>3728</v>
      </c>
      <c r="V666" s="52" t="s">
        <v>3490</v>
      </c>
      <c r="W666" s="52" t="s">
        <v>266</v>
      </c>
      <c r="X666" s="52" t="s">
        <v>3725</v>
      </c>
      <c r="Z666" s="52" t="s">
        <v>3726</v>
      </c>
      <c r="AA666" s="52" t="s">
        <v>3729</v>
      </c>
    </row>
    <row r="667" spans="1:27" s="52" customFormat="1">
      <c r="A667" s="50">
        <v>2630581706</v>
      </c>
      <c r="B667" s="52" t="s">
        <v>563</v>
      </c>
      <c r="D667" s="52" t="s">
        <v>3468</v>
      </c>
      <c r="E667" s="52" t="s">
        <v>3469</v>
      </c>
      <c r="F667" s="52" t="s">
        <v>266</v>
      </c>
      <c r="G667" s="52" t="s">
        <v>3470</v>
      </c>
      <c r="I667" s="52" t="s">
        <v>3471</v>
      </c>
      <c r="J667" s="52" t="s">
        <v>3472</v>
      </c>
      <c r="R667" s="52" t="s">
        <v>126</v>
      </c>
      <c r="S667" s="51">
        <v>42675</v>
      </c>
      <c r="T667" s="51">
        <v>47057</v>
      </c>
      <c r="U667" s="52" t="s">
        <v>225</v>
      </c>
      <c r="V667" s="52" t="s">
        <v>5344</v>
      </c>
      <c r="W667" s="52" t="s">
        <v>520</v>
      </c>
      <c r="X667" s="52" t="s">
        <v>5345</v>
      </c>
      <c r="Z667" s="52" t="s">
        <v>5346</v>
      </c>
      <c r="AA667" s="52" t="s">
        <v>5347</v>
      </c>
    </row>
    <row r="668" spans="1:27" s="52" customFormat="1">
      <c r="A668" s="50">
        <v>2630581714</v>
      </c>
      <c r="B668" s="52" t="s">
        <v>563</v>
      </c>
      <c r="D668" s="52" t="s">
        <v>3730</v>
      </c>
      <c r="E668" s="52" t="s">
        <v>3731</v>
      </c>
      <c r="F668" s="52" t="s">
        <v>266</v>
      </c>
      <c r="G668" s="52" t="s">
        <v>3732</v>
      </c>
      <c r="I668" s="52" t="s">
        <v>3733</v>
      </c>
      <c r="J668" s="52" t="s">
        <v>3734</v>
      </c>
      <c r="R668" s="52" t="s">
        <v>126</v>
      </c>
      <c r="S668" s="51">
        <v>43831</v>
      </c>
      <c r="T668" s="51">
        <v>46022</v>
      </c>
      <c r="U668" s="52" t="s">
        <v>3735</v>
      </c>
      <c r="V668" s="52" t="s">
        <v>3731</v>
      </c>
      <c r="W668" s="52" t="s">
        <v>266</v>
      </c>
      <c r="X668" s="52" t="s">
        <v>3732</v>
      </c>
      <c r="Z668" s="52" t="s">
        <v>3734</v>
      </c>
      <c r="AA668" s="52" t="s">
        <v>3736</v>
      </c>
    </row>
    <row r="669" spans="1:27" s="52" customFormat="1">
      <c r="A669" s="50">
        <v>2630581722</v>
      </c>
      <c r="B669" s="52" t="s">
        <v>563</v>
      </c>
      <c r="D669" s="52" t="s">
        <v>6963</v>
      </c>
      <c r="E669" s="52" t="s">
        <v>6964</v>
      </c>
      <c r="F669" s="52" t="s">
        <v>266</v>
      </c>
      <c r="G669" s="52" t="s">
        <v>6965</v>
      </c>
      <c r="I669" s="52" t="s">
        <v>6966</v>
      </c>
      <c r="J669" s="52" t="s">
        <v>6967</v>
      </c>
      <c r="R669" s="52" t="s">
        <v>126</v>
      </c>
      <c r="S669" s="51">
        <v>44287</v>
      </c>
      <c r="T669" s="51">
        <v>46477</v>
      </c>
      <c r="U669" s="52" t="s">
        <v>6968</v>
      </c>
      <c r="V669" s="52" t="s">
        <v>6964</v>
      </c>
      <c r="W669" s="52" t="s">
        <v>266</v>
      </c>
      <c r="X669" s="52" t="s">
        <v>6965</v>
      </c>
      <c r="Z669" s="52" t="s">
        <v>6966</v>
      </c>
      <c r="AA669" s="52" t="s">
        <v>597</v>
      </c>
    </row>
    <row r="670" spans="1:27" s="52" customFormat="1">
      <c r="A670" s="50">
        <v>2630581730</v>
      </c>
      <c r="B670" s="52" t="s">
        <v>563</v>
      </c>
      <c r="D670" s="52" t="s">
        <v>5815</v>
      </c>
      <c r="E670" s="52" t="s">
        <v>3632</v>
      </c>
      <c r="F670" s="52" t="s">
        <v>266</v>
      </c>
      <c r="G670" s="52" t="s">
        <v>5816</v>
      </c>
      <c r="I670" s="52" t="s">
        <v>5817</v>
      </c>
      <c r="J670" s="52" t="s">
        <v>5818</v>
      </c>
      <c r="R670" s="52" t="s">
        <v>126</v>
      </c>
      <c r="S670" s="51">
        <v>44652</v>
      </c>
      <c r="T670" s="51">
        <v>46843</v>
      </c>
      <c r="U670" s="52" t="s">
        <v>5819</v>
      </c>
      <c r="V670" s="52" t="s">
        <v>5820</v>
      </c>
      <c r="W670" s="52" t="s">
        <v>123</v>
      </c>
      <c r="X670" s="52" t="s">
        <v>5821</v>
      </c>
      <c r="Z670" s="52" t="s">
        <v>5817</v>
      </c>
      <c r="AA670" s="52" t="s">
        <v>5822</v>
      </c>
    </row>
    <row r="671" spans="1:27" s="52" customFormat="1">
      <c r="A671" s="50">
        <v>2630600019</v>
      </c>
      <c r="B671" s="52" t="s">
        <v>563</v>
      </c>
      <c r="D671" s="52" t="s">
        <v>1395</v>
      </c>
      <c r="E671" s="52" t="s">
        <v>1396</v>
      </c>
      <c r="F671" s="52" t="s">
        <v>376</v>
      </c>
      <c r="G671" s="52" t="s">
        <v>1397</v>
      </c>
      <c r="H671" s="52" t="s">
        <v>1398</v>
      </c>
      <c r="I671" s="52" t="s">
        <v>1399</v>
      </c>
      <c r="J671" s="52" t="s">
        <v>1400</v>
      </c>
      <c r="R671" s="52" t="s">
        <v>126</v>
      </c>
      <c r="S671" s="51">
        <v>41000</v>
      </c>
      <c r="T671" s="51">
        <v>45382</v>
      </c>
      <c r="U671" s="52" t="s">
        <v>1401</v>
      </c>
      <c r="V671" s="52" t="s">
        <v>1402</v>
      </c>
      <c r="W671" s="52" t="s">
        <v>1403</v>
      </c>
      <c r="X671" s="52" t="s">
        <v>1404</v>
      </c>
      <c r="Z671" s="52" t="s">
        <v>1405</v>
      </c>
      <c r="AA671" s="52" t="s">
        <v>1406</v>
      </c>
    </row>
    <row r="672" spans="1:27" s="52" customFormat="1">
      <c r="A672" s="50">
        <v>2630600035</v>
      </c>
      <c r="B672" s="52" t="s">
        <v>563</v>
      </c>
      <c r="D672" s="52" t="s">
        <v>1411</v>
      </c>
      <c r="E672" s="52" t="s">
        <v>1347</v>
      </c>
      <c r="F672" s="52" t="s">
        <v>376</v>
      </c>
      <c r="G672" s="52" t="s">
        <v>1412</v>
      </c>
      <c r="I672" s="52" t="s">
        <v>1413</v>
      </c>
      <c r="J672" s="52" t="s">
        <v>1414</v>
      </c>
      <c r="R672" s="52" t="s">
        <v>126</v>
      </c>
      <c r="S672" s="51">
        <v>41000</v>
      </c>
      <c r="T672" s="51">
        <v>45382</v>
      </c>
      <c r="U672" s="52" t="s">
        <v>1350</v>
      </c>
      <c r="V672" s="52" t="s">
        <v>1347</v>
      </c>
      <c r="W672" s="52" t="s">
        <v>376</v>
      </c>
      <c r="X672" s="52" t="s">
        <v>1351</v>
      </c>
      <c r="Z672" s="52" t="s">
        <v>1352</v>
      </c>
      <c r="AA672" s="52" t="s">
        <v>1353</v>
      </c>
    </row>
    <row r="673" spans="1:27" s="52" customFormat="1">
      <c r="A673" s="50">
        <v>2630600498</v>
      </c>
      <c r="B673" s="52" t="s">
        <v>563</v>
      </c>
      <c r="D673" s="52" t="s">
        <v>1415</v>
      </c>
      <c r="E673" s="52" t="s">
        <v>1227</v>
      </c>
      <c r="F673" s="52" t="s">
        <v>376</v>
      </c>
      <c r="G673" s="52" t="s">
        <v>1232</v>
      </c>
      <c r="H673" s="52" t="s">
        <v>1233</v>
      </c>
      <c r="I673" s="52" t="s">
        <v>1229</v>
      </c>
      <c r="J673" s="52" t="s">
        <v>1230</v>
      </c>
      <c r="R673" s="52" t="s">
        <v>126</v>
      </c>
      <c r="S673" s="51">
        <v>41000</v>
      </c>
      <c r="T673" s="51">
        <v>45382</v>
      </c>
      <c r="U673" s="52" t="s">
        <v>1231</v>
      </c>
      <c r="V673" s="52" t="s">
        <v>1227</v>
      </c>
      <c r="W673" s="52" t="s">
        <v>376</v>
      </c>
      <c r="X673" s="52" t="s">
        <v>1232</v>
      </c>
      <c r="Y673" s="52" t="s">
        <v>5933</v>
      </c>
      <c r="Z673" s="52" t="s">
        <v>1229</v>
      </c>
      <c r="AA673" s="52" t="s">
        <v>5934</v>
      </c>
    </row>
    <row r="674" spans="1:27" s="52" customFormat="1">
      <c r="A674" s="50">
        <v>2630681043</v>
      </c>
      <c r="B674" s="52" t="s">
        <v>563</v>
      </c>
      <c r="D674" s="52" t="s">
        <v>1416</v>
      </c>
      <c r="E674" s="52" t="s">
        <v>1417</v>
      </c>
      <c r="F674" s="52" t="s">
        <v>376</v>
      </c>
      <c r="G674" s="52" t="s">
        <v>1418</v>
      </c>
      <c r="I674" s="52" t="s">
        <v>1419</v>
      </c>
      <c r="J674" s="52" t="s">
        <v>1420</v>
      </c>
      <c r="R674" s="52" t="s">
        <v>126</v>
      </c>
      <c r="S674" s="51">
        <v>41365</v>
      </c>
      <c r="T674" s="51">
        <v>45747</v>
      </c>
      <c r="U674" s="52" t="s">
        <v>1421</v>
      </c>
      <c r="V674" s="52" t="s">
        <v>1417</v>
      </c>
      <c r="W674" s="52" t="s">
        <v>376</v>
      </c>
      <c r="X674" s="52" t="s">
        <v>1422</v>
      </c>
      <c r="Z674" s="52" t="s">
        <v>1419</v>
      </c>
      <c r="AA674" s="52" t="s">
        <v>6969</v>
      </c>
    </row>
    <row r="675" spans="1:27" s="52" customFormat="1">
      <c r="A675" s="50">
        <v>2630681050</v>
      </c>
      <c r="B675" s="52" t="s">
        <v>563</v>
      </c>
      <c r="D675" s="52" t="s">
        <v>1423</v>
      </c>
      <c r="E675" s="52" t="s">
        <v>1198</v>
      </c>
      <c r="F675" s="52" t="s">
        <v>376</v>
      </c>
      <c r="G675" s="52" t="s">
        <v>1199</v>
      </c>
      <c r="I675" s="52" t="s">
        <v>1200</v>
      </c>
      <c r="J675" s="52" t="s">
        <v>1201</v>
      </c>
      <c r="R675" s="52" t="s">
        <v>126</v>
      </c>
      <c r="S675" s="51">
        <v>41640</v>
      </c>
      <c r="T675" s="51">
        <v>46022</v>
      </c>
      <c r="U675" s="52" t="s">
        <v>1202</v>
      </c>
      <c r="V675" s="52" t="s">
        <v>1203</v>
      </c>
      <c r="W675" s="52" t="s">
        <v>376</v>
      </c>
      <c r="X675" s="52" t="s">
        <v>1204</v>
      </c>
      <c r="Z675" s="52" t="s">
        <v>1205</v>
      </c>
      <c r="AA675" s="52" t="s">
        <v>1206</v>
      </c>
    </row>
    <row r="676" spans="1:27" s="52" customFormat="1">
      <c r="A676" s="50">
        <v>2630681084</v>
      </c>
      <c r="B676" s="52" t="s">
        <v>563</v>
      </c>
      <c r="D676" s="52" t="s">
        <v>1424</v>
      </c>
      <c r="E676" s="52" t="s">
        <v>1245</v>
      </c>
      <c r="F676" s="52" t="s">
        <v>376</v>
      </c>
      <c r="G676" s="52" t="s">
        <v>1246</v>
      </c>
      <c r="I676" s="52" t="s">
        <v>1249</v>
      </c>
      <c r="J676" s="52" t="s">
        <v>1249</v>
      </c>
      <c r="R676" s="52" t="s">
        <v>126</v>
      </c>
      <c r="S676" s="51">
        <v>41730</v>
      </c>
      <c r="T676" s="51">
        <v>46112</v>
      </c>
      <c r="U676" s="52" t="s">
        <v>1248</v>
      </c>
      <c r="V676" s="52" t="s">
        <v>5935</v>
      </c>
      <c r="W676" s="52" t="s">
        <v>376</v>
      </c>
      <c r="X676" s="52" t="s">
        <v>5936</v>
      </c>
      <c r="Z676" s="52" t="s">
        <v>1249</v>
      </c>
      <c r="AA676" s="52" t="s">
        <v>5937</v>
      </c>
    </row>
    <row r="677" spans="1:27" s="52" customFormat="1">
      <c r="A677" s="50">
        <v>2630681092</v>
      </c>
      <c r="B677" s="52" t="s">
        <v>563</v>
      </c>
      <c r="D677" s="52" t="s">
        <v>1425</v>
      </c>
      <c r="E677" s="52" t="s">
        <v>1185</v>
      </c>
      <c r="F677" s="52" t="s">
        <v>376</v>
      </c>
      <c r="G677" s="52" t="s">
        <v>1426</v>
      </c>
      <c r="I677" s="52" t="s">
        <v>1427</v>
      </c>
      <c r="J677" s="52" t="s">
        <v>1428</v>
      </c>
      <c r="R677" s="52" t="s">
        <v>126</v>
      </c>
      <c r="S677" s="51">
        <v>41730</v>
      </c>
      <c r="T677" s="51">
        <v>46112</v>
      </c>
      <c r="U677" s="52" t="s">
        <v>1429</v>
      </c>
      <c r="V677" s="52" t="s">
        <v>1430</v>
      </c>
      <c r="W677" s="52" t="s">
        <v>322</v>
      </c>
      <c r="X677" s="52" t="s">
        <v>1431</v>
      </c>
      <c r="Z677" s="52" t="s">
        <v>1427</v>
      </c>
      <c r="AA677" s="52" t="s">
        <v>1432</v>
      </c>
    </row>
    <row r="678" spans="1:27" s="52" customFormat="1">
      <c r="A678" s="50">
        <v>2630681118</v>
      </c>
      <c r="B678" s="52" t="s">
        <v>563</v>
      </c>
      <c r="D678" s="52" t="s">
        <v>1433</v>
      </c>
      <c r="E678" s="52" t="s">
        <v>1434</v>
      </c>
      <c r="F678" s="52" t="s">
        <v>376</v>
      </c>
      <c r="G678" s="52" t="s">
        <v>1435</v>
      </c>
      <c r="I678" s="52" t="s">
        <v>1436</v>
      </c>
      <c r="J678" s="52" t="s">
        <v>1437</v>
      </c>
      <c r="R678" s="52" t="s">
        <v>126</v>
      </c>
      <c r="S678" s="51">
        <v>41992</v>
      </c>
      <c r="T678" s="51">
        <v>46374</v>
      </c>
      <c r="U678" s="52" t="s">
        <v>1438</v>
      </c>
      <c r="V678" s="52" t="s">
        <v>1439</v>
      </c>
      <c r="W678" s="52" t="s">
        <v>520</v>
      </c>
      <c r="X678" s="52" t="s">
        <v>1440</v>
      </c>
      <c r="Z678" s="52" t="s">
        <v>1441</v>
      </c>
      <c r="AA678" s="52" t="s">
        <v>6970</v>
      </c>
    </row>
    <row r="679" spans="1:27" s="52" customFormat="1">
      <c r="A679" s="50">
        <v>2630681126</v>
      </c>
      <c r="B679" s="52" t="s">
        <v>563</v>
      </c>
      <c r="D679" s="52" t="s">
        <v>1442</v>
      </c>
      <c r="E679" s="52" t="s">
        <v>576</v>
      </c>
      <c r="F679" s="52" t="s">
        <v>376</v>
      </c>
      <c r="G679" s="52" t="s">
        <v>577</v>
      </c>
      <c r="H679" s="52" t="s">
        <v>578</v>
      </c>
      <c r="I679" s="52" t="s">
        <v>1443</v>
      </c>
      <c r="J679" s="52" t="s">
        <v>1444</v>
      </c>
      <c r="R679" s="52" t="s">
        <v>126</v>
      </c>
      <c r="S679" s="51">
        <v>42036</v>
      </c>
      <c r="T679" s="51">
        <v>46418</v>
      </c>
      <c r="U679" s="52" t="s">
        <v>575</v>
      </c>
      <c r="V679" s="52" t="s">
        <v>576</v>
      </c>
      <c r="W679" s="52" t="s">
        <v>376</v>
      </c>
      <c r="X679" s="52" t="s">
        <v>577</v>
      </c>
      <c r="Y679" s="52" t="s">
        <v>578</v>
      </c>
      <c r="Z679" s="52" t="s">
        <v>579</v>
      </c>
      <c r="AA679" s="52" t="s">
        <v>580</v>
      </c>
    </row>
    <row r="680" spans="1:27" s="52" customFormat="1">
      <c r="A680" s="50">
        <v>2630681134</v>
      </c>
      <c r="B680" s="52" t="s">
        <v>563</v>
      </c>
      <c r="D680" s="52" t="s">
        <v>1445</v>
      </c>
      <c r="E680" s="52" t="s">
        <v>1446</v>
      </c>
      <c r="F680" s="52" t="s">
        <v>376</v>
      </c>
      <c r="G680" s="52" t="s">
        <v>1447</v>
      </c>
      <c r="I680" s="52" t="s">
        <v>1448</v>
      </c>
      <c r="J680" s="52" t="s">
        <v>1448</v>
      </c>
      <c r="R680" s="52" t="s">
        <v>510</v>
      </c>
      <c r="S680" s="51">
        <v>42036</v>
      </c>
      <c r="T680" s="51">
        <v>46418</v>
      </c>
      <c r="U680" s="52" t="s">
        <v>1449</v>
      </c>
      <c r="V680" s="52" t="s">
        <v>1450</v>
      </c>
      <c r="W680" s="52" t="s">
        <v>376</v>
      </c>
      <c r="X680" s="52" t="s">
        <v>1451</v>
      </c>
      <c r="Z680" s="52" t="s">
        <v>1448</v>
      </c>
      <c r="AA680" s="52" t="s">
        <v>1452</v>
      </c>
    </row>
    <row r="681" spans="1:27" s="52" customFormat="1">
      <c r="A681" s="50">
        <v>2630681159</v>
      </c>
      <c r="B681" s="52" t="s">
        <v>563</v>
      </c>
      <c r="D681" s="52" t="s">
        <v>1455</v>
      </c>
      <c r="E681" s="52" t="s">
        <v>1372</v>
      </c>
      <c r="F681" s="52" t="s">
        <v>376</v>
      </c>
      <c r="G681" s="52" t="s">
        <v>1376</v>
      </c>
      <c r="I681" s="52" t="s">
        <v>1377</v>
      </c>
      <c r="J681" s="52" t="s">
        <v>1456</v>
      </c>
      <c r="R681" s="52" t="s">
        <v>126</v>
      </c>
      <c r="S681" s="51">
        <v>42036</v>
      </c>
      <c r="T681" s="51">
        <v>46418</v>
      </c>
      <c r="U681" s="52" t="s">
        <v>1375</v>
      </c>
      <c r="V681" s="52" t="s">
        <v>1372</v>
      </c>
      <c r="W681" s="52" t="s">
        <v>376</v>
      </c>
      <c r="X681" s="52" t="s">
        <v>1376</v>
      </c>
      <c r="Z681" s="52" t="s">
        <v>1377</v>
      </c>
      <c r="AA681" s="52" t="s">
        <v>1378</v>
      </c>
    </row>
    <row r="682" spans="1:27" s="52" customFormat="1">
      <c r="A682" s="50">
        <v>2630681175</v>
      </c>
      <c r="B682" s="52" t="s">
        <v>563</v>
      </c>
      <c r="D682" s="52" t="s">
        <v>1457</v>
      </c>
      <c r="E682" s="52" t="s">
        <v>1216</v>
      </c>
      <c r="F682" s="52" t="s">
        <v>376</v>
      </c>
      <c r="G682" s="52" t="s">
        <v>1217</v>
      </c>
      <c r="I682" s="52" t="s">
        <v>1218</v>
      </c>
      <c r="J682" s="52" t="s">
        <v>1218</v>
      </c>
      <c r="R682" s="52" t="s">
        <v>126</v>
      </c>
      <c r="S682" s="51">
        <v>42064</v>
      </c>
      <c r="T682" s="51">
        <v>46446</v>
      </c>
      <c r="U682" s="52" t="s">
        <v>1215</v>
      </c>
      <c r="V682" s="52" t="s">
        <v>1216</v>
      </c>
      <c r="W682" s="52" t="s">
        <v>376</v>
      </c>
      <c r="X682" s="52" t="s">
        <v>1217</v>
      </c>
      <c r="Z682" s="52" t="s">
        <v>1218</v>
      </c>
      <c r="AA682" s="52" t="s">
        <v>1219</v>
      </c>
    </row>
    <row r="683" spans="1:27" s="52" customFormat="1">
      <c r="A683" s="50">
        <v>2630681183</v>
      </c>
      <c r="B683" s="52" t="s">
        <v>563</v>
      </c>
      <c r="D683" s="52" t="s">
        <v>1458</v>
      </c>
      <c r="E683" s="52" t="s">
        <v>1459</v>
      </c>
      <c r="F683" s="52" t="s">
        <v>376</v>
      </c>
      <c r="G683" s="52" t="s">
        <v>1460</v>
      </c>
      <c r="I683" s="52" t="s">
        <v>1461</v>
      </c>
      <c r="J683" s="52" t="s">
        <v>1462</v>
      </c>
      <c r="R683" s="52" t="s">
        <v>126</v>
      </c>
      <c r="S683" s="51">
        <v>42095</v>
      </c>
      <c r="T683" s="51">
        <v>46477</v>
      </c>
      <c r="U683" s="52" t="s">
        <v>1463</v>
      </c>
      <c r="V683" s="52" t="s">
        <v>1464</v>
      </c>
      <c r="W683" s="52" t="s">
        <v>266</v>
      </c>
      <c r="X683" s="52" t="s">
        <v>1530</v>
      </c>
      <c r="Z683" s="52" t="s">
        <v>1466</v>
      </c>
      <c r="AA683" s="52" t="s">
        <v>1467</v>
      </c>
    </row>
    <row r="684" spans="1:27" s="52" customFormat="1">
      <c r="A684" s="50">
        <v>2630681191</v>
      </c>
      <c r="B684" s="52" t="s">
        <v>563</v>
      </c>
      <c r="D684" s="52" t="s">
        <v>1468</v>
      </c>
      <c r="E684" s="52" t="s">
        <v>1360</v>
      </c>
      <c r="F684" s="52" t="s">
        <v>376</v>
      </c>
      <c r="G684" s="52" t="s">
        <v>1366</v>
      </c>
      <c r="I684" s="52" t="s">
        <v>1363</v>
      </c>
      <c r="J684" s="52" t="s">
        <v>1364</v>
      </c>
      <c r="R684" s="52" t="s">
        <v>126</v>
      </c>
      <c r="S684" s="51">
        <v>42095</v>
      </c>
      <c r="T684" s="51">
        <v>46477</v>
      </c>
      <c r="U684" s="52" t="s">
        <v>1469</v>
      </c>
      <c r="V684" s="52" t="s">
        <v>1360</v>
      </c>
      <c r="W684" s="52" t="s">
        <v>376</v>
      </c>
      <c r="X684" s="52" t="s">
        <v>1366</v>
      </c>
      <c r="Z684" s="52" t="s">
        <v>1363</v>
      </c>
      <c r="AA684" s="52" t="s">
        <v>1367</v>
      </c>
    </row>
    <row r="685" spans="1:27" s="52" customFormat="1">
      <c r="A685" s="50">
        <v>2630681209</v>
      </c>
      <c r="B685" s="52" t="s">
        <v>563</v>
      </c>
      <c r="D685" s="52" t="s">
        <v>1470</v>
      </c>
      <c r="E685" s="52" t="s">
        <v>576</v>
      </c>
      <c r="F685" s="52" t="s">
        <v>376</v>
      </c>
      <c r="G685" s="52" t="s">
        <v>577</v>
      </c>
      <c r="H685" s="52" t="s">
        <v>578</v>
      </c>
      <c r="I685" s="52" t="s">
        <v>1471</v>
      </c>
      <c r="J685" s="52" t="s">
        <v>1472</v>
      </c>
      <c r="R685" s="52" t="s">
        <v>126</v>
      </c>
      <c r="S685" s="51">
        <v>42095</v>
      </c>
      <c r="T685" s="51">
        <v>46477</v>
      </c>
      <c r="U685" s="52" t="s">
        <v>575</v>
      </c>
      <c r="V685" s="52" t="s">
        <v>576</v>
      </c>
      <c r="W685" s="52" t="s">
        <v>376</v>
      </c>
      <c r="X685" s="52" t="s">
        <v>577</v>
      </c>
      <c r="Y685" s="52" t="s">
        <v>578</v>
      </c>
      <c r="Z685" s="52" t="s">
        <v>579</v>
      </c>
      <c r="AA685" s="52" t="s">
        <v>580</v>
      </c>
    </row>
    <row r="686" spans="1:27" s="52" customFormat="1">
      <c r="A686" s="50">
        <v>2630681217</v>
      </c>
      <c r="B686" s="52" t="s">
        <v>563</v>
      </c>
      <c r="D686" s="52" t="s">
        <v>1473</v>
      </c>
      <c r="E686" s="52" t="s">
        <v>576</v>
      </c>
      <c r="F686" s="52" t="s">
        <v>376</v>
      </c>
      <c r="G686" s="52" t="s">
        <v>577</v>
      </c>
      <c r="H686" s="52" t="s">
        <v>578</v>
      </c>
      <c r="I686" s="52" t="s">
        <v>1474</v>
      </c>
      <c r="J686" s="52" t="s">
        <v>1472</v>
      </c>
      <c r="R686" s="52" t="s">
        <v>126</v>
      </c>
      <c r="S686" s="51">
        <v>42095</v>
      </c>
      <c r="T686" s="51">
        <v>46477</v>
      </c>
      <c r="U686" s="52" t="s">
        <v>575</v>
      </c>
      <c r="V686" s="52" t="s">
        <v>576</v>
      </c>
      <c r="W686" s="52" t="s">
        <v>376</v>
      </c>
      <c r="X686" s="52" t="s">
        <v>577</v>
      </c>
      <c r="Y686" s="52" t="s">
        <v>578</v>
      </c>
      <c r="Z686" s="52" t="s">
        <v>579</v>
      </c>
      <c r="AA686" s="52" t="s">
        <v>580</v>
      </c>
    </row>
    <row r="687" spans="1:27" s="52" customFormat="1">
      <c r="A687" s="50">
        <v>2630681241</v>
      </c>
      <c r="B687" s="52" t="s">
        <v>563</v>
      </c>
      <c r="D687" s="52" t="s">
        <v>1475</v>
      </c>
      <c r="E687" s="52" t="s">
        <v>1476</v>
      </c>
      <c r="F687" s="52" t="s">
        <v>376</v>
      </c>
      <c r="G687" s="52" t="s">
        <v>1477</v>
      </c>
      <c r="I687" s="52" t="s">
        <v>1478</v>
      </c>
      <c r="J687" s="52" t="s">
        <v>1479</v>
      </c>
      <c r="R687" s="52" t="s">
        <v>126</v>
      </c>
      <c r="S687" s="51">
        <v>42248</v>
      </c>
      <c r="T687" s="51">
        <v>46630</v>
      </c>
      <c r="U687" s="52" t="s">
        <v>1480</v>
      </c>
      <c r="V687" s="52" t="s">
        <v>1185</v>
      </c>
      <c r="W687" s="52" t="s">
        <v>376</v>
      </c>
      <c r="X687" s="52" t="s">
        <v>1481</v>
      </c>
      <c r="Z687" s="52" t="s">
        <v>1482</v>
      </c>
      <c r="AA687" s="52" t="s">
        <v>1483</v>
      </c>
    </row>
    <row r="688" spans="1:27" s="52" customFormat="1">
      <c r="A688" s="50">
        <v>2630681274</v>
      </c>
      <c r="B688" s="52" t="s">
        <v>563</v>
      </c>
      <c r="D688" s="52" t="s">
        <v>1484</v>
      </c>
      <c r="E688" s="52" t="s">
        <v>1485</v>
      </c>
      <c r="F688" s="52" t="s">
        <v>376</v>
      </c>
      <c r="G688" s="52" t="s">
        <v>1486</v>
      </c>
      <c r="I688" s="52" t="s">
        <v>1487</v>
      </c>
      <c r="J688" s="52" t="s">
        <v>1487</v>
      </c>
      <c r="R688" s="52" t="s">
        <v>126</v>
      </c>
      <c r="S688" s="51">
        <v>42461</v>
      </c>
      <c r="T688" s="51">
        <v>46843</v>
      </c>
      <c r="U688" s="52" t="s">
        <v>1488</v>
      </c>
      <c r="V688" s="52" t="s">
        <v>1485</v>
      </c>
      <c r="W688" s="52" t="s">
        <v>376</v>
      </c>
      <c r="X688" s="52" t="s">
        <v>1486</v>
      </c>
      <c r="Z688" s="52" t="s">
        <v>1487</v>
      </c>
      <c r="AA688" s="52" t="s">
        <v>1489</v>
      </c>
    </row>
    <row r="689" spans="1:27" s="52" customFormat="1">
      <c r="A689" s="50">
        <v>2630681407</v>
      </c>
      <c r="B689" s="52" t="s">
        <v>563</v>
      </c>
      <c r="D689" s="52" t="s">
        <v>1490</v>
      </c>
      <c r="E689" s="52" t="s">
        <v>1417</v>
      </c>
      <c r="F689" s="52" t="s">
        <v>376</v>
      </c>
      <c r="G689" s="52" t="s">
        <v>1491</v>
      </c>
      <c r="I689" s="52" t="s">
        <v>1492</v>
      </c>
      <c r="J689" s="52" t="s">
        <v>1493</v>
      </c>
      <c r="R689" s="52" t="s">
        <v>126</v>
      </c>
      <c r="S689" s="51">
        <v>43009</v>
      </c>
      <c r="T689" s="51">
        <v>45199</v>
      </c>
      <c r="U689" s="52" t="s">
        <v>1494</v>
      </c>
      <c r="V689" s="52" t="s">
        <v>1495</v>
      </c>
      <c r="W689" s="52" t="s">
        <v>139</v>
      </c>
      <c r="X689" s="52" t="s">
        <v>1496</v>
      </c>
      <c r="Z689" s="52" t="s">
        <v>3413</v>
      </c>
      <c r="AA689" s="52" t="s">
        <v>6971</v>
      </c>
    </row>
    <row r="690" spans="1:27" s="52" customFormat="1">
      <c r="A690" s="50">
        <v>2630681431</v>
      </c>
      <c r="B690" s="52" t="s">
        <v>563</v>
      </c>
      <c r="D690" s="52" t="s">
        <v>5170</v>
      </c>
      <c r="E690" s="52" t="s">
        <v>5950</v>
      </c>
      <c r="F690" s="52" t="s">
        <v>376</v>
      </c>
      <c r="G690" s="52" t="s">
        <v>5951</v>
      </c>
      <c r="H690" s="52" t="s">
        <v>5952</v>
      </c>
      <c r="I690" s="52" t="s">
        <v>1279</v>
      </c>
      <c r="J690" s="52" t="s">
        <v>1280</v>
      </c>
      <c r="R690" s="52" t="s">
        <v>126</v>
      </c>
      <c r="S690" s="51">
        <v>43070</v>
      </c>
      <c r="T690" s="51">
        <v>45260</v>
      </c>
      <c r="U690" s="52" t="s">
        <v>1281</v>
      </c>
      <c r="V690" s="52" t="s">
        <v>5950</v>
      </c>
      <c r="W690" s="52" t="s">
        <v>376</v>
      </c>
      <c r="X690" s="52" t="s">
        <v>5951</v>
      </c>
      <c r="Y690" s="52" t="s">
        <v>5952</v>
      </c>
      <c r="Z690" s="52" t="s">
        <v>1279</v>
      </c>
      <c r="AA690" s="52" t="s">
        <v>1282</v>
      </c>
    </row>
    <row r="691" spans="1:27" s="52" customFormat="1">
      <c r="A691" s="50">
        <v>2630681449</v>
      </c>
      <c r="B691" s="52" t="s">
        <v>563</v>
      </c>
      <c r="D691" s="52" t="s">
        <v>1178</v>
      </c>
      <c r="E691" s="52" t="s">
        <v>1179</v>
      </c>
      <c r="F691" s="52" t="s">
        <v>376</v>
      </c>
      <c r="G691" s="52" t="s">
        <v>1180</v>
      </c>
      <c r="H691" s="52" t="s">
        <v>1181</v>
      </c>
      <c r="I691" s="52" t="s">
        <v>1182</v>
      </c>
      <c r="J691" s="52" t="s">
        <v>1183</v>
      </c>
      <c r="R691" s="52" t="s">
        <v>126</v>
      </c>
      <c r="S691" s="51">
        <v>43160</v>
      </c>
      <c r="T691" s="51">
        <v>45351</v>
      </c>
      <c r="U691" s="52" t="s">
        <v>225</v>
      </c>
      <c r="V691" s="52" t="s">
        <v>5344</v>
      </c>
      <c r="W691" s="52" t="s">
        <v>520</v>
      </c>
      <c r="X691" s="52" t="s">
        <v>5345</v>
      </c>
      <c r="Z691" s="52" t="s">
        <v>5346</v>
      </c>
      <c r="AA691" s="52" t="s">
        <v>5347</v>
      </c>
    </row>
    <row r="692" spans="1:27" s="52" customFormat="1">
      <c r="A692" s="50">
        <v>2630681464</v>
      </c>
      <c r="B692" s="52" t="s">
        <v>563</v>
      </c>
      <c r="D692" s="52" t="s">
        <v>1497</v>
      </c>
      <c r="E692" s="52" t="s">
        <v>1265</v>
      </c>
      <c r="F692" s="52" t="s">
        <v>376</v>
      </c>
      <c r="G692" s="52" t="s">
        <v>1266</v>
      </c>
      <c r="I692" s="52" t="s">
        <v>1267</v>
      </c>
      <c r="J692" s="52" t="s">
        <v>1267</v>
      </c>
      <c r="R692" s="52" t="s">
        <v>126</v>
      </c>
      <c r="S692" s="51">
        <v>43191</v>
      </c>
      <c r="T692" s="51">
        <v>45382</v>
      </c>
      <c r="U692" s="52" t="s">
        <v>1268</v>
      </c>
      <c r="V692" s="52" t="s">
        <v>1265</v>
      </c>
      <c r="W692" s="52" t="s">
        <v>376</v>
      </c>
      <c r="X692" s="52" t="s">
        <v>1266</v>
      </c>
      <c r="Z692" s="52" t="s">
        <v>1267</v>
      </c>
      <c r="AA692" s="52" t="s">
        <v>1269</v>
      </c>
    </row>
    <row r="693" spans="1:27" s="52" customFormat="1">
      <c r="A693" s="50">
        <v>2630681514</v>
      </c>
      <c r="B693" s="52" t="s">
        <v>563</v>
      </c>
      <c r="D693" s="52" t="s">
        <v>1498</v>
      </c>
      <c r="E693" s="52" t="s">
        <v>1499</v>
      </c>
      <c r="F693" s="52" t="s">
        <v>376</v>
      </c>
      <c r="G693" s="52" t="s">
        <v>1500</v>
      </c>
      <c r="I693" s="52" t="s">
        <v>1501</v>
      </c>
      <c r="J693" s="52" t="s">
        <v>1502</v>
      </c>
      <c r="R693" s="52" t="s">
        <v>126</v>
      </c>
      <c r="S693" s="51">
        <v>43497</v>
      </c>
      <c r="T693" s="51">
        <v>45688</v>
      </c>
      <c r="U693" s="52" t="s">
        <v>1503</v>
      </c>
      <c r="V693" s="52" t="s">
        <v>1499</v>
      </c>
      <c r="W693" s="52" t="s">
        <v>376</v>
      </c>
      <c r="X693" s="52" t="s">
        <v>1500</v>
      </c>
      <c r="Z693" s="52" t="s">
        <v>1501</v>
      </c>
      <c r="AA693" s="52" t="s">
        <v>1504</v>
      </c>
    </row>
    <row r="694" spans="1:27" s="52" customFormat="1">
      <c r="A694" s="50">
        <v>2630681571</v>
      </c>
      <c r="B694" s="52" t="s">
        <v>563</v>
      </c>
      <c r="D694" s="52" t="s">
        <v>6972</v>
      </c>
      <c r="E694" s="52" t="s">
        <v>6973</v>
      </c>
      <c r="F694" s="52" t="s">
        <v>376</v>
      </c>
      <c r="G694" s="52" t="s">
        <v>6974</v>
      </c>
      <c r="I694" s="52" t="s">
        <v>6975</v>
      </c>
      <c r="R694" s="52" t="s">
        <v>126</v>
      </c>
      <c r="S694" s="51">
        <v>44119</v>
      </c>
      <c r="T694" s="51">
        <v>46309</v>
      </c>
      <c r="U694" s="52" t="s">
        <v>6976</v>
      </c>
      <c r="V694" s="52" t="s">
        <v>6973</v>
      </c>
      <c r="W694" s="52" t="s">
        <v>376</v>
      </c>
      <c r="X694" s="52" t="s">
        <v>6974</v>
      </c>
      <c r="Z694" s="52" t="s">
        <v>6977</v>
      </c>
      <c r="AA694" s="52" t="s">
        <v>6978</v>
      </c>
    </row>
    <row r="695" spans="1:27" s="52" customFormat="1">
      <c r="A695" s="50">
        <v>2630681589</v>
      </c>
      <c r="B695" s="52" t="s">
        <v>563</v>
      </c>
      <c r="D695" s="52" t="s">
        <v>6979</v>
      </c>
      <c r="E695" s="52" t="s">
        <v>1216</v>
      </c>
      <c r="F695" s="52" t="s">
        <v>376</v>
      </c>
      <c r="G695" s="52" t="s">
        <v>5957</v>
      </c>
      <c r="I695" s="52" t="s">
        <v>6980</v>
      </c>
      <c r="J695" s="52" t="s">
        <v>1314</v>
      </c>
      <c r="R695" s="52" t="s">
        <v>126</v>
      </c>
      <c r="S695" s="51">
        <v>44440</v>
      </c>
      <c r="T695" s="51">
        <v>46630</v>
      </c>
      <c r="U695" s="52" t="s">
        <v>1315</v>
      </c>
      <c r="V695" s="52" t="s">
        <v>1216</v>
      </c>
      <c r="W695" s="52" t="s">
        <v>376</v>
      </c>
      <c r="X695" s="52" t="s">
        <v>5957</v>
      </c>
      <c r="Z695" s="52" t="s">
        <v>1313</v>
      </c>
      <c r="AA695" s="52" t="s">
        <v>5958</v>
      </c>
    </row>
    <row r="696" spans="1:27" s="52" customFormat="1">
      <c r="A696" s="50">
        <v>2630681597</v>
      </c>
      <c r="B696" s="52" t="s">
        <v>563</v>
      </c>
      <c r="D696" s="52" t="s">
        <v>6981</v>
      </c>
      <c r="E696" s="52" t="s">
        <v>1347</v>
      </c>
      <c r="F696" s="52" t="s">
        <v>376</v>
      </c>
      <c r="G696" s="52" t="s">
        <v>1560</v>
      </c>
      <c r="I696" s="52" t="s">
        <v>6982</v>
      </c>
      <c r="J696" s="52" t="s">
        <v>6983</v>
      </c>
      <c r="R696" s="52" t="s">
        <v>126</v>
      </c>
      <c r="S696" s="51">
        <v>44593</v>
      </c>
      <c r="T696" s="51">
        <v>46783</v>
      </c>
      <c r="U696" s="52" t="s">
        <v>1563</v>
      </c>
      <c r="V696" s="52" t="s">
        <v>1347</v>
      </c>
      <c r="W696" s="52" t="s">
        <v>376</v>
      </c>
      <c r="X696" s="52" t="s">
        <v>1564</v>
      </c>
      <c r="Z696" s="52" t="s">
        <v>1565</v>
      </c>
      <c r="AA696" s="52" t="s">
        <v>1566</v>
      </c>
    </row>
    <row r="697" spans="1:27" s="52" customFormat="1">
      <c r="A697" s="50">
        <v>2630681605</v>
      </c>
      <c r="B697" s="52" t="s">
        <v>563</v>
      </c>
      <c r="D697" s="52" t="s">
        <v>1407</v>
      </c>
      <c r="E697" s="52" t="s">
        <v>1368</v>
      </c>
      <c r="F697" s="52" t="s">
        <v>376</v>
      </c>
      <c r="G697" s="52" t="s">
        <v>1408</v>
      </c>
      <c r="I697" s="52" t="s">
        <v>1409</v>
      </c>
      <c r="J697" s="52" t="s">
        <v>1410</v>
      </c>
      <c r="R697" s="52" t="s">
        <v>126</v>
      </c>
      <c r="S697" s="51">
        <v>44652</v>
      </c>
      <c r="T697" s="51">
        <v>46843</v>
      </c>
      <c r="U697" s="52" t="s">
        <v>6783</v>
      </c>
      <c r="V697" s="52" t="s">
        <v>1368</v>
      </c>
      <c r="W697" s="52" t="s">
        <v>376</v>
      </c>
      <c r="X697" s="52" t="s">
        <v>6784</v>
      </c>
      <c r="Z697" s="52" t="s">
        <v>6785</v>
      </c>
      <c r="AA697" s="52" t="s">
        <v>1370</v>
      </c>
    </row>
    <row r="698" spans="1:27" s="52" customFormat="1">
      <c r="A698" s="50">
        <v>2630681613</v>
      </c>
      <c r="B698" s="52" t="s">
        <v>563</v>
      </c>
      <c r="D698" s="52" t="s">
        <v>1453</v>
      </c>
      <c r="E698" s="52" t="s">
        <v>1368</v>
      </c>
      <c r="F698" s="52" t="s">
        <v>376</v>
      </c>
      <c r="G698" s="52" t="s">
        <v>6984</v>
      </c>
      <c r="I698" s="52" t="s">
        <v>1369</v>
      </c>
      <c r="J698" s="52" t="s">
        <v>1369</v>
      </c>
      <c r="R698" s="52" t="s">
        <v>126</v>
      </c>
      <c r="S698" s="51">
        <v>44682</v>
      </c>
      <c r="T698" s="51">
        <v>46873</v>
      </c>
      <c r="U698" s="52" t="s">
        <v>6783</v>
      </c>
      <c r="V698" s="52" t="s">
        <v>1368</v>
      </c>
      <c r="W698" s="52" t="s">
        <v>376</v>
      </c>
      <c r="X698" s="52" t="s">
        <v>6784</v>
      </c>
      <c r="Z698" s="52" t="s">
        <v>6785</v>
      </c>
      <c r="AA698" s="52" t="s">
        <v>1370</v>
      </c>
    </row>
    <row r="699" spans="1:27" s="52" customFormat="1">
      <c r="A699" s="50">
        <v>2630700017</v>
      </c>
      <c r="B699" s="52" t="s">
        <v>563</v>
      </c>
      <c r="D699" s="52" t="s">
        <v>570</v>
      </c>
      <c r="E699" s="52" t="s">
        <v>571</v>
      </c>
      <c r="F699" s="52" t="s">
        <v>123</v>
      </c>
      <c r="G699" s="52" t="s">
        <v>572</v>
      </c>
      <c r="H699" s="52" t="s">
        <v>573</v>
      </c>
      <c r="I699" s="52" t="s">
        <v>574</v>
      </c>
      <c r="J699" s="52" t="s">
        <v>574</v>
      </c>
      <c r="R699" s="52" t="s">
        <v>126</v>
      </c>
      <c r="S699" s="51">
        <v>41000</v>
      </c>
      <c r="T699" s="51">
        <v>45382</v>
      </c>
      <c r="U699" s="52" t="s">
        <v>575</v>
      </c>
      <c r="V699" s="52" t="s">
        <v>576</v>
      </c>
      <c r="W699" s="52" t="s">
        <v>376</v>
      </c>
      <c r="X699" s="52" t="s">
        <v>577</v>
      </c>
      <c r="Y699" s="52" t="s">
        <v>578</v>
      </c>
      <c r="Z699" s="52" t="s">
        <v>579</v>
      </c>
      <c r="AA699" s="52" t="s">
        <v>580</v>
      </c>
    </row>
    <row r="700" spans="1:27" s="52" customFormat="1">
      <c r="A700" s="50">
        <v>2630700330</v>
      </c>
      <c r="B700" s="52" t="s">
        <v>563</v>
      </c>
      <c r="D700" s="52" t="s">
        <v>2428</v>
      </c>
      <c r="E700" s="52" t="s">
        <v>2429</v>
      </c>
      <c r="F700" s="52" t="s">
        <v>404</v>
      </c>
      <c r="G700" s="52" t="s">
        <v>2430</v>
      </c>
      <c r="H700" s="52" t="s">
        <v>2431</v>
      </c>
      <c r="I700" s="52" t="s">
        <v>2432</v>
      </c>
      <c r="J700" s="52" t="s">
        <v>2433</v>
      </c>
      <c r="R700" s="52" t="s">
        <v>126</v>
      </c>
      <c r="S700" s="51">
        <v>41000</v>
      </c>
      <c r="T700" s="51">
        <v>45382</v>
      </c>
      <c r="U700" s="52" t="s">
        <v>2434</v>
      </c>
      <c r="V700" s="52" t="s">
        <v>2435</v>
      </c>
      <c r="W700" s="52" t="s">
        <v>1387</v>
      </c>
      <c r="X700" s="52" t="s">
        <v>2436</v>
      </c>
      <c r="Z700" s="52" t="s">
        <v>2437</v>
      </c>
      <c r="AA700" s="52" t="s">
        <v>2438</v>
      </c>
    </row>
    <row r="701" spans="1:27" s="52" customFormat="1">
      <c r="A701" s="50">
        <v>2630781348</v>
      </c>
      <c r="B701" s="52" t="s">
        <v>563</v>
      </c>
      <c r="D701" s="52" t="s">
        <v>581</v>
      </c>
      <c r="E701" s="52" t="s">
        <v>582</v>
      </c>
      <c r="F701" s="52" t="s">
        <v>123</v>
      </c>
      <c r="G701" s="52" t="s">
        <v>583</v>
      </c>
      <c r="I701" s="52" t="s">
        <v>584</v>
      </c>
      <c r="J701" s="52" t="s">
        <v>585</v>
      </c>
      <c r="R701" s="52" t="s">
        <v>126</v>
      </c>
      <c r="S701" s="51">
        <v>41699</v>
      </c>
      <c r="T701" s="52">
        <v>46081</v>
      </c>
      <c r="U701" s="52" t="s">
        <v>586</v>
      </c>
      <c r="V701" s="52" t="s">
        <v>582</v>
      </c>
      <c r="W701" s="52" t="s">
        <v>123</v>
      </c>
      <c r="X701" s="52" t="s">
        <v>587</v>
      </c>
      <c r="Z701" s="52" t="s">
        <v>588</v>
      </c>
      <c r="AA701" s="52" t="s">
        <v>589</v>
      </c>
    </row>
    <row r="702" spans="1:27" s="52" customFormat="1">
      <c r="A702" s="50">
        <v>2630781355</v>
      </c>
      <c r="B702" s="52" t="s">
        <v>563</v>
      </c>
      <c r="D702" s="52" t="s">
        <v>590</v>
      </c>
      <c r="E702" s="52" t="s">
        <v>591</v>
      </c>
      <c r="F702" s="52" t="s">
        <v>123</v>
      </c>
      <c r="G702" s="52" t="s">
        <v>592</v>
      </c>
      <c r="I702" s="52" t="s">
        <v>593</v>
      </c>
      <c r="J702" s="52" t="s">
        <v>594</v>
      </c>
      <c r="R702" s="52" t="s">
        <v>126</v>
      </c>
      <c r="S702" s="51">
        <v>41718</v>
      </c>
      <c r="T702" s="51">
        <v>46100</v>
      </c>
      <c r="U702" s="52" t="s">
        <v>590</v>
      </c>
      <c r="V702" s="52" t="s">
        <v>591</v>
      </c>
      <c r="W702" s="52" t="s">
        <v>123</v>
      </c>
      <c r="X702" s="52" t="s">
        <v>592</v>
      </c>
      <c r="Z702" s="52" t="s">
        <v>593</v>
      </c>
      <c r="AA702" s="52" t="s">
        <v>595</v>
      </c>
    </row>
    <row r="703" spans="1:27" s="52" customFormat="1">
      <c r="A703" s="50">
        <v>2630781363</v>
      </c>
      <c r="B703" s="52" t="s">
        <v>563</v>
      </c>
      <c r="D703" s="52" t="s">
        <v>596</v>
      </c>
      <c r="E703" s="52" t="s">
        <v>204</v>
      </c>
      <c r="F703" s="52" t="s">
        <v>123</v>
      </c>
      <c r="G703" s="52" t="s">
        <v>205</v>
      </c>
      <c r="I703" s="52" t="s">
        <v>206</v>
      </c>
      <c r="J703" s="52" t="s">
        <v>207</v>
      </c>
      <c r="R703" s="52" t="s">
        <v>126</v>
      </c>
      <c r="S703" s="51">
        <v>41730</v>
      </c>
      <c r="T703" s="51">
        <v>46112</v>
      </c>
      <c r="U703" s="52" t="s">
        <v>208</v>
      </c>
      <c r="V703" s="52" t="s">
        <v>204</v>
      </c>
      <c r="W703" s="52" t="s">
        <v>123</v>
      </c>
      <c r="X703" s="52" t="s">
        <v>205</v>
      </c>
      <c r="Z703" s="52" t="s">
        <v>209</v>
      </c>
      <c r="AA703" s="52" t="s">
        <v>210</v>
      </c>
    </row>
    <row r="704" spans="1:27" s="52" customFormat="1">
      <c r="A704" s="50">
        <v>2630781439</v>
      </c>
      <c r="B704" s="52" t="s">
        <v>563</v>
      </c>
      <c r="D704" s="52" t="s">
        <v>3164</v>
      </c>
      <c r="E704" s="52" t="s">
        <v>3165</v>
      </c>
      <c r="F704" s="52" t="s">
        <v>520</v>
      </c>
      <c r="G704" s="52" t="s">
        <v>3166</v>
      </c>
      <c r="I704" s="52" t="s">
        <v>3167</v>
      </c>
      <c r="J704" s="52" t="s">
        <v>3168</v>
      </c>
      <c r="R704" s="52" t="s">
        <v>126</v>
      </c>
      <c r="S704" s="51">
        <v>41944</v>
      </c>
      <c r="T704" s="51">
        <v>46326</v>
      </c>
      <c r="U704" s="52" t="s">
        <v>137</v>
      </c>
      <c r="V704" s="52" t="s">
        <v>138</v>
      </c>
      <c r="W704" s="52" t="s">
        <v>139</v>
      </c>
      <c r="X704" s="52" t="s">
        <v>140</v>
      </c>
      <c r="Z704" s="52" t="s">
        <v>141</v>
      </c>
      <c r="AA704" s="52" t="s">
        <v>142</v>
      </c>
    </row>
    <row r="705" spans="1:27" s="52" customFormat="1">
      <c r="A705" s="50">
        <v>2630781454</v>
      </c>
      <c r="B705" s="52" t="s">
        <v>563</v>
      </c>
      <c r="D705" s="52" t="s">
        <v>601</v>
      </c>
      <c r="E705" s="52" t="s">
        <v>602</v>
      </c>
      <c r="F705" s="52" t="s">
        <v>123</v>
      </c>
      <c r="G705" s="52" t="s">
        <v>603</v>
      </c>
      <c r="I705" s="52" t="s">
        <v>604</v>
      </c>
      <c r="J705" s="52" t="s">
        <v>605</v>
      </c>
      <c r="R705" s="52" t="s">
        <v>126</v>
      </c>
      <c r="S705" s="51">
        <v>42005</v>
      </c>
      <c r="T705" s="52">
        <v>46387</v>
      </c>
      <c r="U705" s="52" t="s">
        <v>606</v>
      </c>
      <c r="V705" s="52" t="s">
        <v>602</v>
      </c>
      <c r="W705" s="52" t="s">
        <v>123</v>
      </c>
      <c r="X705" s="52" t="s">
        <v>607</v>
      </c>
      <c r="Z705" s="52" t="s">
        <v>604</v>
      </c>
      <c r="AA705" s="52" t="s">
        <v>608</v>
      </c>
    </row>
    <row r="706" spans="1:27" s="52" customFormat="1">
      <c r="A706" s="50">
        <v>2630781462</v>
      </c>
      <c r="B706" s="52" t="s">
        <v>563</v>
      </c>
      <c r="D706" s="52" t="s">
        <v>609</v>
      </c>
      <c r="E706" s="52" t="s">
        <v>507</v>
      </c>
      <c r="F706" s="52" t="s">
        <v>123</v>
      </c>
      <c r="G706" s="52" t="s">
        <v>610</v>
      </c>
      <c r="I706" s="52" t="s">
        <v>508</v>
      </c>
      <c r="J706" s="52" t="s">
        <v>509</v>
      </c>
      <c r="R706" s="52" t="s">
        <v>126</v>
      </c>
      <c r="S706" s="51">
        <v>42036</v>
      </c>
      <c r="T706" s="51">
        <v>46418</v>
      </c>
      <c r="U706" s="52" t="s">
        <v>511</v>
      </c>
      <c r="V706" s="52" t="s">
        <v>507</v>
      </c>
      <c r="W706" s="52" t="s">
        <v>123</v>
      </c>
      <c r="X706" s="52" t="s">
        <v>512</v>
      </c>
      <c r="Z706" s="52" t="s">
        <v>508</v>
      </c>
      <c r="AA706" s="52" t="s">
        <v>513</v>
      </c>
    </row>
    <row r="707" spans="1:27" s="52" customFormat="1">
      <c r="A707" s="50">
        <v>2630781488</v>
      </c>
      <c r="B707" s="52" t="s">
        <v>563</v>
      </c>
      <c r="D707" s="52" t="s">
        <v>186</v>
      </c>
      <c r="E707" s="52" t="s">
        <v>187</v>
      </c>
      <c r="F707" s="52" t="s">
        <v>123</v>
      </c>
      <c r="G707" s="52" t="s">
        <v>611</v>
      </c>
      <c r="H707" s="52" t="s">
        <v>612</v>
      </c>
      <c r="I707" s="52" t="s">
        <v>190</v>
      </c>
      <c r="J707" s="52" t="s">
        <v>191</v>
      </c>
      <c r="R707" s="52" t="s">
        <v>126</v>
      </c>
      <c r="S707" s="51">
        <v>42064</v>
      </c>
      <c r="T707" s="51">
        <v>46446</v>
      </c>
      <c r="U707" s="52" t="s">
        <v>192</v>
      </c>
      <c r="V707" s="52" t="s">
        <v>187</v>
      </c>
      <c r="W707" s="52" t="s">
        <v>123</v>
      </c>
      <c r="X707" s="52" t="s">
        <v>193</v>
      </c>
      <c r="Z707" s="52" t="s">
        <v>190</v>
      </c>
      <c r="AA707" s="52" t="s">
        <v>194</v>
      </c>
    </row>
    <row r="708" spans="1:27" s="52" customFormat="1">
      <c r="A708" s="50">
        <v>2630781496</v>
      </c>
      <c r="B708" s="52" t="s">
        <v>563</v>
      </c>
      <c r="D708" s="52" t="s">
        <v>613</v>
      </c>
      <c r="E708" s="52" t="s">
        <v>614</v>
      </c>
      <c r="F708" s="52" t="s">
        <v>123</v>
      </c>
      <c r="G708" s="52" t="s">
        <v>615</v>
      </c>
      <c r="I708" s="52" t="s">
        <v>616</v>
      </c>
      <c r="J708" s="52" t="s">
        <v>617</v>
      </c>
      <c r="R708" s="52" t="s">
        <v>126</v>
      </c>
      <c r="S708" s="51">
        <v>42095</v>
      </c>
      <c r="T708" s="51">
        <v>46477</v>
      </c>
      <c r="U708" s="52" t="s">
        <v>618</v>
      </c>
      <c r="V708" s="52" t="s">
        <v>614</v>
      </c>
      <c r="W708" s="52" t="s">
        <v>123</v>
      </c>
      <c r="X708" s="52" t="s">
        <v>615</v>
      </c>
      <c r="Z708" s="52" t="s">
        <v>616</v>
      </c>
      <c r="AA708" s="52" t="s">
        <v>619</v>
      </c>
    </row>
    <row r="709" spans="1:27" s="52" customFormat="1">
      <c r="A709" s="50">
        <v>2630781504</v>
      </c>
      <c r="B709" s="52" t="s">
        <v>563</v>
      </c>
      <c r="D709" s="52" t="s">
        <v>620</v>
      </c>
      <c r="E709" s="52" t="s">
        <v>161</v>
      </c>
      <c r="F709" s="52" t="s">
        <v>123</v>
      </c>
      <c r="G709" s="52" t="s">
        <v>162</v>
      </c>
      <c r="I709" s="52" t="s">
        <v>621</v>
      </c>
      <c r="J709" s="52" t="s">
        <v>164</v>
      </c>
      <c r="R709" s="52" t="s">
        <v>126</v>
      </c>
      <c r="S709" s="51">
        <v>42095</v>
      </c>
      <c r="T709" s="51">
        <v>46477</v>
      </c>
      <c r="U709" s="52" t="s">
        <v>165</v>
      </c>
      <c r="V709" s="52" t="s">
        <v>161</v>
      </c>
      <c r="W709" s="52" t="s">
        <v>123</v>
      </c>
      <c r="X709" s="52" t="s">
        <v>162</v>
      </c>
      <c r="Z709" s="52" t="s">
        <v>166</v>
      </c>
      <c r="AA709" s="52" t="s">
        <v>167</v>
      </c>
    </row>
    <row r="710" spans="1:27" s="52" customFormat="1">
      <c r="A710" s="50">
        <v>2630781637</v>
      </c>
      <c r="B710" s="52" t="s">
        <v>563</v>
      </c>
      <c r="D710" s="52" t="s">
        <v>628</v>
      </c>
      <c r="E710" s="52" t="s">
        <v>629</v>
      </c>
      <c r="F710" s="52" t="s">
        <v>123</v>
      </c>
      <c r="G710" s="52" t="s">
        <v>6985</v>
      </c>
      <c r="I710" s="52" t="s">
        <v>630</v>
      </c>
      <c r="J710" s="52" t="s">
        <v>631</v>
      </c>
      <c r="R710" s="52" t="s">
        <v>510</v>
      </c>
      <c r="S710" s="51">
        <v>42401</v>
      </c>
      <c r="T710" s="51">
        <v>46783</v>
      </c>
      <c r="U710" s="52" t="s">
        <v>632</v>
      </c>
      <c r="V710" s="52" t="s">
        <v>629</v>
      </c>
      <c r="W710" s="52" t="s">
        <v>123</v>
      </c>
      <c r="X710" s="52" t="s">
        <v>6985</v>
      </c>
      <c r="Z710" s="52" t="s">
        <v>630</v>
      </c>
      <c r="AA710" s="52" t="s">
        <v>6986</v>
      </c>
    </row>
    <row r="711" spans="1:27" s="52" customFormat="1">
      <c r="A711" s="50">
        <v>2630781645</v>
      </c>
      <c r="B711" s="52" t="s">
        <v>563</v>
      </c>
      <c r="D711" s="52" t="s">
        <v>633</v>
      </c>
      <c r="E711" s="52" t="s">
        <v>276</v>
      </c>
      <c r="F711" s="52" t="s">
        <v>123</v>
      </c>
      <c r="G711" s="52" t="s">
        <v>277</v>
      </c>
      <c r="I711" s="52" t="s">
        <v>278</v>
      </c>
      <c r="J711" s="52" t="s">
        <v>278</v>
      </c>
      <c r="R711" s="52" t="s">
        <v>126</v>
      </c>
      <c r="S711" s="51">
        <v>42401</v>
      </c>
      <c r="T711" s="51">
        <v>46783</v>
      </c>
      <c r="U711" s="52" t="s">
        <v>279</v>
      </c>
      <c r="V711" s="52" t="s">
        <v>276</v>
      </c>
      <c r="W711" s="52" t="s">
        <v>123</v>
      </c>
      <c r="X711" s="52" t="s">
        <v>280</v>
      </c>
      <c r="Z711" s="52" t="s">
        <v>278</v>
      </c>
      <c r="AA711" s="52" t="s">
        <v>6031</v>
      </c>
    </row>
    <row r="712" spans="1:27" s="52" customFormat="1">
      <c r="A712" s="50">
        <v>2630781769</v>
      </c>
      <c r="B712" s="52" t="s">
        <v>563</v>
      </c>
      <c r="D712" s="52" t="s">
        <v>219</v>
      </c>
      <c r="E712" s="52" t="s">
        <v>220</v>
      </c>
      <c r="F712" s="52" t="s">
        <v>123</v>
      </c>
      <c r="G712" s="52" t="s">
        <v>634</v>
      </c>
      <c r="H712" s="52" t="s">
        <v>222</v>
      </c>
      <c r="I712" s="52" t="s">
        <v>223</v>
      </c>
      <c r="J712" s="52" t="s">
        <v>224</v>
      </c>
      <c r="R712" s="52" t="s">
        <v>126</v>
      </c>
      <c r="S712" s="51">
        <v>42675</v>
      </c>
      <c r="T712" s="51">
        <v>47057</v>
      </c>
      <c r="U712" s="52" t="s">
        <v>225</v>
      </c>
      <c r="V712" s="52" t="s">
        <v>5344</v>
      </c>
      <c r="W712" s="52" t="s">
        <v>520</v>
      </c>
      <c r="X712" s="52" t="s">
        <v>5345</v>
      </c>
      <c r="Z712" s="52" t="s">
        <v>5346</v>
      </c>
      <c r="AA712" s="52" t="s">
        <v>5347</v>
      </c>
    </row>
    <row r="713" spans="1:27" s="52" customFormat="1">
      <c r="A713" s="50">
        <v>2630781777</v>
      </c>
      <c r="B713" s="52" t="s">
        <v>563</v>
      </c>
      <c r="D713" s="52" t="s">
        <v>635</v>
      </c>
      <c r="E713" s="52" t="s">
        <v>212</v>
      </c>
      <c r="F713" s="52" t="s">
        <v>123</v>
      </c>
      <c r="G713" s="52" t="s">
        <v>6121</v>
      </c>
      <c r="H713" s="52" t="s">
        <v>6122</v>
      </c>
      <c r="I713" s="52" t="s">
        <v>6987</v>
      </c>
      <c r="J713" s="52" t="s">
        <v>6124</v>
      </c>
      <c r="R713" s="52" t="s">
        <v>126</v>
      </c>
      <c r="S713" s="51">
        <v>42736</v>
      </c>
      <c r="T713" s="51">
        <v>47118</v>
      </c>
      <c r="U713" s="52" t="s">
        <v>504</v>
      </c>
      <c r="V713" s="52" t="s">
        <v>2702</v>
      </c>
      <c r="W713" s="52" t="s">
        <v>520</v>
      </c>
      <c r="X713" s="52" t="s">
        <v>5365</v>
      </c>
      <c r="Y713" s="52" t="s">
        <v>5366</v>
      </c>
      <c r="Z713" s="52" t="s">
        <v>5367</v>
      </c>
      <c r="AA713" s="52" t="s">
        <v>505</v>
      </c>
    </row>
    <row r="714" spans="1:27" s="52" customFormat="1">
      <c r="A714" s="50">
        <v>2630781785</v>
      </c>
      <c r="B714" s="52" t="s">
        <v>563</v>
      </c>
      <c r="D714" s="52" t="s">
        <v>636</v>
      </c>
      <c r="E714" s="52" t="s">
        <v>344</v>
      </c>
      <c r="F714" s="52" t="s">
        <v>123</v>
      </c>
      <c r="G714" s="52" t="s">
        <v>345</v>
      </c>
      <c r="H714" s="52" t="s">
        <v>346</v>
      </c>
      <c r="I714" s="52" t="s">
        <v>347</v>
      </c>
      <c r="J714" s="52" t="s">
        <v>348</v>
      </c>
      <c r="R714" s="52" t="s">
        <v>126</v>
      </c>
      <c r="S714" s="51">
        <v>42767</v>
      </c>
      <c r="T714" s="51">
        <v>47149</v>
      </c>
      <c r="U714" s="52" t="s">
        <v>349</v>
      </c>
      <c r="V714" s="52" t="s">
        <v>350</v>
      </c>
      <c r="W714" s="52" t="s">
        <v>123</v>
      </c>
      <c r="X714" s="52" t="s">
        <v>351</v>
      </c>
      <c r="Z714" s="52" t="s">
        <v>347</v>
      </c>
      <c r="AA714" s="52" t="s">
        <v>352</v>
      </c>
    </row>
    <row r="715" spans="1:27" s="52" customFormat="1">
      <c r="A715" s="50">
        <v>2630781843</v>
      </c>
      <c r="B715" s="52" t="s">
        <v>563</v>
      </c>
      <c r="D715" s="52" t="s">
        <v>637</v>
      </c>
      <c r="E715" s="52" t="s">
        <v>556</v>
      </c>
      <c r="F715" s="52" t="s">
        <v>123</v>
      </c>
      <c r="G715" s="52" t="s">
        <v>638</v>
      </c>
      <c r="I715" s="52" t="s">
        <v>639</v>
      </c>
      <c r="J715" s="52" t="s">
        <v>640</v>
      </c>
      <c r="R715" s="52" t="s">
        <v>510</v>
      </c>
      <c r="S715" s="51">
        <v>42992</v>
      </c>
      <c r="T715" s="51">
        <v>45182</v>
      </c>
      <c r="U715" s="52" t="s">
        <v>641</v>
      </c>
      <c r="V715" s="52" t="s">
        <v>556</v>
      </c>
      <c r="W715" s="52" t="s">
        <v>123</v>
      </c>
      <c r="X715" s="52" t="s">
        <v>638</v>
      </c>
      <c r="Z715" s="52" t="s">
        <v>639</v>
      </c>
      <c r="AA715" s="52" t="s">
        <v>642</v>
      </c>
    </row>
    <row r="716" spans="1:27" s="52" customFormat="1">
      <c r="A716" s="50">
        <v>2630781892</v>
      </c>
      <c r="B716" s="52" t="s">
        <v>563</v>
      </c>
      <c r="D716" s="52" t="s">
        <v>643</v>
      </c>
      <c r="E716" s="52" t="s">
        <v>293</v>
      </c>
      <c r="F716" s="52" t="s">
        <v>123</v>
      </c>
      <c r="G716" s="52" t="s">
        <v>644</v>
      </c>
      <c r="I716" s="52" t="s">
        <v>645</v>
      </c>
      <c r="J716" s="52" t="s">
        <v>646</v>
      </c>
      <c r="R716" s="52" t="s">
        <v>126</v>
      </c>
      <c r="S716" s="51">
        <v>43101</v>
      </c>
      <c r="T716" s="51">
        <v>45291</v>
      </c>
      <c r="U716" s="52" t="s">
        <v>647</v>
      </c>
      <c r="V716" s="52" t="s">
        <v>293</v>
      </c>
      <c r="W716" s="52" t="s">
        <v>123</v>
      </c>
      <c r="X716" s="52" t="s">
        <v>644</v>
      </c>
      <c r="Z716" s="52" t="s">
        <v>645</v>
      </c>
      <c r="AA716" s="52" t="s">
        <v>648</v>
      </c>
    </row>
    <row r="717" spans="1:27" s="52" customFormat="1">
      <c r="A717" s="50">
        <v>2630781983</v>
      </c>
      <c r="B717" s="52" t="s">
        <v>563</v>
      </c>
      <c r="D717" s="52" t="s">
        <v>649</v>
      </c>
      <c r="E717" s="52" t="s">
        <v>650</v>
      </c>
      <c r="F717" s="52" t="s">
        <v>123</v>
      </c>
      <c r="G717" s="52" t="s">
        <v>651</v>
      </c>
      <c r="H717" s="52" t="s">
        <v>652</v>
      </c>
      <c r="I717" s="52" t="s">
        <v>653</v>
      </c>
      <c r="J717" s="52" t="s">
        <v>654</v>
      </c>
      <c r="R717" s="52" t="s">
        <v>126</v>
      </c>
      <c r="S717" s="51">
        <v>43536</v>
      </c>
      <c r="T717" s="51">
        <v>45727</v>
      </c>
      <c r="U717" s="52" t="s">
        <v>655</v>
      </c>
      <c r="V717" s="52" t="s">
        <v>650</v>
      </c>
      <c r="W717" s="52" t="s">
        <v>123</v>
      </c>
      <c r="X717" s="52" t="s">
        <v>651</v>
      </c>
      <c r="Y717" s="52" t="s">
        <v>652</v>
      </c>
      <c r="Z717" s="52" t="s">
        <v>653</v>
      </c>
      <c r="AA717" s="52" t="s">
        <v>656</v>
      </c>
    </row>
    <row r="718" spans="1:27" s="52" customFormat="1">
      <c r="A718" s="50">
        <v>2630782007</v>
      </c>
      <c r="B718" s="52" t="s">
        <v>563</v>
      </c>
      <c r="D718" s="52" t="s">
        <v>657</v>
      </c>
      <c r="E718" s="52" t="s">
        <v>650</v>
      </c>
      <c r="F718" s="52" t="s">
        <v>123</v>
      </c>
      <c r="G718" s="52" t="s">
        <v>658</v>
      </c>
      <c r="I718" s="52" t="s">
        <v>659</v>
      </c>
      <c r="J718" s="52" t="s">
        <v>660</v>
      </c>
      <c r="R718" s="52" t="s">
        <v>126</v>
      </c>
      <c r="S718" s="51">
        <v>43556</v>
      </c>
      <c r="T718" s="51">
        <v>45747</v>
      </c>
      <c r="U718" s="52" t="s">
        <v>661</v>
      </c>
      <c r="V718" s="52" t="s">
        <v>650</v>
      </c>
      <c r="W718" s="52" t="s">
        <v>123</v>
      </c>
      <c r="X718" s="52" t="s">
        <v>658</v>
      </c>
      <c r="Z718" s="52" t="s">
        <v>660</v>
      </c>
      <c r="AA718" s="52" t="s">
        <v>662</v>
      </c>
    </row>
    <row r="719" spans="1:27" s="52" customFormat="1">
      <c r="A719" s="50">
        <v>2630782015</v>
      </c>
      <c r="B719" s="52" t="s">
        <v>563</v>
      </c>
      <c r="D719" s="52" t="s">
        <v>663</v>
      </c>
      <c r="E719" s="52" t="s">
        <v>664</v>
      </c>
      <c r="F719" s="52" t="s">
        <v>123</v>
      </c>
      <c r="G719" s="52" t="s">
        <v>665</v>
      </c>
      <c r="I719" s="52" t="s">
        <v>666</v>
      </c>
      <c r="J719" s="52" t="s">
        <v>667</v>
      </c>
      <c r="R719" s="52" t="s">
        <v>126</v>
      </c>
      <c r="S719" s="51">
        <v>43905</v>
      </c>
      <c r="T719" s="51">
        <v>46095</v>
      </c>
      <c r="U719" s="52" t="s">
        <v>668</v>
      </c>
      <c r="V719" s="52" t="s">
        <v>664</v>
      </c>
      <c r="W719" s="52" t="s">
        <v>123</v>
      </c>
      <c r="X719" s="52" t="s">
        <v>669</v>
      </c>
      <c r="Z719" s="52" t="s">
        <v>670</v>
      </c>
      <c r="AA719" s="52" t="s">
        <v>671</v>
      </c>
    </row>
    <row r="720" spans="1:27" s="52" customFormat="1">
      <c r="A720" s="50">
        <v>2630782023</v>
      </c>
      <c r="B720" s="52" t="s">
        <v>563</v>
      </c>
      <c r="D720" s="52" t="s">
        <v>6988</v>
      </c>
      <c r="E720" s="52" t="s">
        <v>806</v>
      </c>
      <c r="F720" s="52" t="s">
        <v>123</v>
      </c>
      <c r="G720" s="52" t="s">
        <v>6989</v>
      </c>
      <c r="H720" s="52" t="s">
        <v>6990</v>
      </c>
      <c r="I720" s="52" t="s">
        <v>6991</v>
      </c>
      <c r="J720" s="52" t="s">
        <v>6992</v>
      </c>
      <c r="R720" s="52" t="s">
        <v>126</v>
      </c>
      <c r="S720" s="51">
        <v>44593</v>
      </c>
      <c r="T720" s="51">
        <v>46783</v>
      </c>
      <c r="U720" s="52" t="s">
        <v>6993</v>
      </c>
      <c r="V720" s="52" t="s">
        <v>6994</v>
      </c>
      <c r="W720" s="52" t="s">
        <v>123</v>
      </c>
      <c r="X720" s="52" t="s">
        <v>6995</v>
      </c>
      <c r="Z720" s="52" t="s">
        <v>6996</v>
      </c>
      <c r="AA720" s="52" t="s">
        <v>6997</v>
      </c>
    </row>
    <row r="721" spans="1:27" s="52" customFormat="1">
      <c r="A721" s="50">
        <v>2630782031</v>
      </c>
      <c r="B721" s="52" t="s">
        <v>563</v>
      </c>
      <c r="D721" s="52" t="s">
        <v>6998</v>
      </c>
      <c r="E721" s="52" t="s">
        <v>598</v>
      </c>
      <c r="F721" s="52" t="s">
        <v>123</v>
      </c>
      <c r="G721" s="52" t="s">
        <v>6999</v>
      </c>
      <c r="I721" s="52" t="s">
        <v>599</v>
      </c>
      <c r="J721" s="52" t="s">
        <v>600</v>
      </c>
      <c r="R721" s="52" t="s">
        <v>126</v>
      </c>
      <c r="S721" s="51">
        <v>45017</v>
      </c>
      <c r="T721" s="51">
        <v>47208</v>
      </c>
      <c r="U721" s="52" t="s">
        <v>1673</v>
      </c>
      <c r="V721" s="52" t="s">
        <v>1674</v>
      </c>
      <c r="W721" s="52" t="s">
        <v>266</v>
      </c>
      <c r="X721" s="52" t="s">
        <v>1675</v>
      </c>
      <c r="Z721" s="52" t="s">
        <v>1676</v>
      </c>
      <c r="AA721" s="52" t="s">
        <v>1677</v>
      </c>
    </row>
    <row r="722" spans="1:27" s="52" customFormat="1">
      <c r="A722" s="50">
        <v>2630881148</v>
      </c>
      <c r="B722" s="52" t="s">
        <v>563</v>
      </c>
      <c r="D722" s="52" t="s">
        <v>3372</v>
      </c>
      <c r="E722" s="52" t="s">
        <v>3365</v>
      </c>
      <c r="F722" s="52" t="s">
        <v>139</v>
      </c>
      <c r="G722" s="52" t="s">
        <v>3373</v>
      </c>
      <c r="I722" s="52" t="s">
        <v>3410</v>
      </c>
      <c r="J722" s="52" t="s">
        <v>3375</v>
      </c>
      <c r="R722" s="52" t="s">
        <v>126</v>
      </c>
      <c r="S722" s="51">
        <v>42036</v>
      </c>
      <c r="T722" s="51">
        <v>46418</v>
      </c>
      <c r="U722" s="52" t="s">
        <v>3376</v>
      </c>
      <c r="V722" s="52" t="s">
        <v>3365</v>
      </c>
      <c r="W722" s="52" t="s">
        <v>139</v>
      </c>
      <c r="X722" s="52" t="s">
        <v>3373</v>
      </c>
      <c r="Z722" s="52" t="s">
        <v>3374</v>
      </c>
      <c r="AA722" s="52" t="s">
        <v>6154</v>
      </c>
    </row>
    <row r="723" spans="1:27" s="52" customFormat="1">
      <c r="A723" s="50">
        <v>2630881189</v>
      </c>
      <c r="B723" s="52" t="s">
        <v>563</v>
      </c>
      <c r="D723" s="52" t="s">
        <v>3411</v>
      </c>
      <c r="E723" s="52" t="s">
        <v>1907</v>
      </c>
      <c r="F723" s="52" t="s">
        <v>139</v>
      </c>
      <c r="G723" s="52" t="s">
        <v>3435</v>
      </c>
      <c r="I723" s="52" t="s">
        <v>1909</v>
      </c>
      <c r="J723" s="52" t="s">
        <v>1909</v>
      </c>
      <c r="R723" s="52" t="s">
        <v>126</v>
      </c>
      <c r="S723" s="51">
        <v>42095</v>
      </c>
      <c r="T723" s="51">
        <v>46477</v>
      </c>
      <c r="U723" s="52" t="s">
        <v>1906</v>
      </c>
      <c r="V723" s="52" t="s">
        <v>1907</v>
      </c>
      <c r="W723" s="52" t="s">
        <v>139</v>
      </c>
      <c r="X723" s="52" t="s">
        <v>1908</v>
      </c>
      <c r="Z723" s="52" t="s">
        <v>1909</v>
      </c>
      <c r="AA723" s="52" t="s">
        <v>1910</v>
      </c>
    </row>
    <row r="724" spans="1:27" s="52" customFormat="1">
      <c r="A724" s="50">
        <v>2630881197</v>
      </c>
      <c r="B724" s="52" t="s">
        <v>563</v>
      </c>
      <c r="D724" s="52" t="s">
        <v>3412</v>
      </c>
      <c r="E724" s="52" t="s">
        <v>1495</v>
      </c>
      <c r="F724" s="52" t="s">
        <v>139</v>
      </c>
      <c r="G724" s="52" t="s">
        <v>1496</v>
      </c>
      <c r="I724" s="52" t="s">
        <v>3413</v>
      </c>
      <c r="J724" s="52" t="s">
        <v>3413</v>
      </c>
      <c r="R724" s="52" t="s">
        <v>126</v>
      </c>
      <c r="S724" s="51">
        <v>42095</v>
      </c>
      <c r="T724" s="51">
        <v>46477</v>
      </c>
      <c r="U724" s="52" t="s">
        <v>1494</v>
      </c>
      <c r="V724" s="52" t="s">
        <v>1495</v>
      </c>
      <c r="W724" s="52" t="s">
        <v>139</v>
      </c>
      <c r="X724" s="52" t="s">
        <v>1496</v>
      </c>
      <c r="Z724" s="52" t="s">
        <v>3413</v>
      </c>
      <c r="AA724" s="52" t="s">
        <v>6971</v>
      </c>
    </row>
    <row r="725" spans="1:27" s="52" customFormat="1">
      <c r="A725" s="50">
        <v>2630881221</v>
      </c>
      <c r="B725" s="52" t="s">
        <v>563</v>
      </c>
      <c r="D725" s="52" t="s">
        <v>3414</v>
      </c>
      <c r="E725" s="52" t="s">
        <v>1495</v>
      </c>
      <c r="F725" s="52" t="s">
        <v>139</v>
      </c>
      <c r="G725" s="52" t="s">
        <v>3415</v>
      </c>
      <c r="I725" s="52" t="s">
        <v>3416</v>
      </c>
      <c r="J725" s="52" t="s">
        <v>3417</v>
      </c>
      <c r="R725" s="52" t="s">
        <v>126</v>
      </c>
      <c r="S725" s="51">
        <v>43344</v>
      </c>
      <c r="T725" s="51">
        <v>45535</v>
      </c>
      <c r="U725" s="52" t="s">
        <v>3418</v>
      </c>
      <c r="V725" s="52" t="s">
        <v>1495</v>
      </c>
      <c r="W725" s="52" t="s">
        <v>139</v>
      </c>
      <c r="X725" s="52" t="s">
        <v>3415</v>
      </c>
      <c r="Z725" s="52" t="s">
        <v>3416</v>
      </c>
      <c r="AA725" s="52" t="s">
        <v>3419</v>
      </c>
    </row>
    <row r="726" spans="1:27" s="52" customFormat="1">
      <c r="A726" s="50">
        <v>2630900013</v>
      </c>
      <c r="B726" s="52" t="s">
        <v>563</v>
      </c>
      <c r="D726" s="52" t="s">
        <v>4490</v>
      </c>
      <c r="E726" s="52" t="s">
        <v>3950</v>
      </c>
      <c r="F726" s="52" t="s">
        <v>1387</v>
      </c>
      <c r="G726" s="52" t="s">
        <v>7000</v>
      </c>
      <c r="I726" s="52" t="s">
        <v>3952</v>
      </c>
      <c r="J726" s="52" t="s">
        <v>3952</v>
      </c>
      <c r="R726" s="52" t="s">
        <v>126</v>
      </c>
      <c r="S726" s="51">
        <v>41000</v>
      </c>
      <c r="T726" s="51">
        <v>45382</v>
      </c>
      <c r="U726" s="52" t="s">
        <v>3953</v>
      </c>
      <c r="V726" s="52" t="s">
        <v>3954</v>
      </c>
      <c r="W726" s="52" t="s">
        <v>1387</v>
      </c>
      <c r="X726" s="52" t="s">
        <v>3955</v>
      </c>
      <c r="Z726" s="52" t="s">
        <v>3956</v>
      </c>
      <c r="AA726" s="52" t="s">
        <v>3957</v>
      </c>
    </row>
    <row r="727" spans="1:27" s="52" customFormat="1">
      <c r="A727" s="50">
        <v>2630900021</v>
      </c>
      <c r="B727" s="52" t="s">
        <v>563</v>
      </c>
      <c r="D727" s="52" t="s">
        <v>4491</v>
      </c>
      <c r="E727" s="52" t="s">
        <v>3959</v>
      </c>
      <c r="F727" s="52" t="s">
        <v>1387</v>
      </c>
      <c r="G727" s="52" t="s">
        <v>6194</v>
      </c>
      <c r="I727" s="52" t="s">
        <v>4492</v>
      </c>
      <c r="J727" s="52" t="s">
        <v>4493</v>
      </c>
      <c r="R727" s="52" t="s">
        <v>126</v>
      </c>
      <c r="S727" s="51">
        <v>41000</v>
      </c>
      <c r="T727" s="51">
        <v>45382</v>
      </c>
      <c r="U727" s="52" t="s">
        <v>3962</v>
      </c>
      <c r="V727" s="52" t="s">
        <v>3963</v>
      </c>
      <c r="W727" s="52" t="s">
        <v>3964</v>
      </c>
      <c r="X727" s="52" t="s">
        <v>3965</v>
      </c>
      <c r="Z727" s="52" t="s">
        <v>3966</v>
      </c>
      <c r="AA727" s="52" t="s">
        <v>3967</v>
      </c>
    </row>
    <row r="728" spans="1:27" s="52" customFormat="1">
      <c r="A728" s="50">
        <v>2630900047</v>
      </c>
      <c r="B728" s="52" t="s">
        <v>563</v>
      </c>
      <c r="D728" s="52" t="s">
        <v>4494</v>
      </c>
      <c r="E728" s="52" t="s">
        <v>7001</v>
      </c>
      <c r="F728" s="52" t="s">
        <v>1387</v>
      </c>
      <c r="G728" s="52" t="s">
        <v>7002</v>
      </c>
      <c r="H728" s="52" t="s">
        <v>7003</v>
      </c>
      <c r="I728" s="52" t="s">
        <v>4495</v>
      </c>
      <c r="J728" s="52" t="s">
        <v>4112</v>
      </c>
      <c r="R728" s="52" t="s">
        <v>126</v>
      </c>
      <c r="S728" s="51">
        <v>41000</v>
      </c>
      <c r="T728" s="51">
        <v>45382</v>
      </c>
      <c r="U728" s="52" t="s">
        <v>4108</v>
      </c>
      <c r="V728" s="52" t="s">
        <v>4027</v>
      </c>
      <c r="W728" s="52" t="s">
        <v>1387</v>
      </c>
      <c r="X728" s="52" t="s">
        <v>4109</v>
      </c>
      <c r="Z728" s="52" t="s">
        <v>4110</v>
      </c>
      <c r="AA728" s="52" t="s">
        <v>6205</v>
      </c>
    </row>
    <row r="729" spans="1:27" s="52" customFormat="1">
      <c r="A729" s="50">
        <v>2630900054</v>
      </c>
      <c r="B729" s="52" t="s">
        <v>563</v>
      </c>
      <c r="D729" s="52" t="s">
        <v>4496</v>
      </c>
      <c r="E729" s="52" t="s">
        <v>2435</v>
      </c>
      <c r="F729" s="52" t="s">
        <v>1387</v>
      </c>
      <c r="G729" s="52" t="s">
        <v>2436</v>
      </c>
      <c r="I729" s="52" t="s">
        <v>2437</v>
      </c>
      <c r="J729" s="52" t="s">
        <v>4029</v>
      </c>
      <c r="R729" s="52" t="s">
        <v>126</v>
      </c>
      <c r="S729" s="51">
        <v>41000</v>
      </c>
      <c r="T729" s="51">
        <v>45382</v>
      </c>
      <c r="U729" s="52" t="s">
        <v>2434</v>
      </c>
      <c r="V729" s="52" t="s">
        <v>2435</v>
      </c>
      <c r="W729" s="52" t="s">
        <v>1387</v>
      </c>
      <c r="X729" s="52" t="s">
        <v>2436</v>
      </c>
      <c r="Z729" s="52" t="s">
        <v>2437</v>
      </c>
      <c r="AA729" s="52" t="s">
        <v>2438</v>
      </c>
    </row>
    <row r="730" spans="1:27" s="52" customFormat="1">
      <c r="A730" s="50">
        <v>2630900070</v>
      </c>
      <c r="B730" s="52" t="s">
        <v>563</v>
      </c>
      <c r="D730" s="52" t="s">
        <v>4497</v>
      </c>
      <c r="E730" s="52" t="s">
        <v>4047</v>
      </c>
      <c r="F730" s="52" t="s">
        <v>1387</v>
      </c>
      <c r="G730" s="52" t="s">
        <v>4048</v>
      </c>
      <c r="I730" s="52" t="s">
        <v>4498</v>
      </c>
      <c r="J730" s="52" t="s">
        <v>4050</v>
      </c>
      <c r="R730" s="52" t="s">
        <v>126</v>
      </c>
      <c r="S730" s="51">
        <v>41000</v>
      </c>
      <c r="T730" s="51">
        <v>45382</v>
      </c>
      <c r="U730" s="52" t="s">
        <v>4051</v>
      </c>
      <c r="V730" s="52" t="s">
        <v>4052</v>
      </c>
      <c r="W730" s="52" t="s">
        <v>1387</v>
      </c>
      <c r="X730" s="52" t="s">
        <v>4053</v>
      </c>
      <c r="Z730" s="52" t="s">
        <v>4054</v>
      </c>
      <c r="AA730" s="52" t="s">
        <v>6195</v>
      </c>
    </row>
    <row r="731" spans="1:27" s="52" customFormat="1">
      <c r="A731" s="50">
        <v>2630900534</v>
      </c>
      <c r="B731" s="52" t="s">
        <v>563</v>
      </c>
      <c r="D731" s="52" t="s">
        <v>4499</v>
      </c>
      <c r="E731" s="52" t="s">
        <v>4118</v>
      </c>
      <c r="F731" s="52" t="s">
        <v>1387</v>
      </c>
      <c r="G731" s="52" t="s">
        <v>4500</v>
      </c>
      <c r="H731" s="52" t="s">
        <v>4501</v>
      </c>
      <c r="I731" s="52" t="s">
        <v>4502</v>
      </c>
      <c r="J731" s="52" t="s">
        <v>4503</v>
      </c>
      <c r="R731" s="52" t="s">
        <v>126</v>
      </c>
      <c r="S731" s="51">
        <v>41000</v>
      </c>
      <c r="T731" s="51">
        <v>45382</v>
      </c>
      <c r="U731" s="52" t="s">
        <v>518</v>
      </c>
      <c r="V731" s="52" t="s">
        <v>5469</v>
      </c>
      <c r="W731" s="52" t="s">
        <v>870</v>
      </c>
      <c r="X731" s="52" t="s">
        <v>5574</v>
      </c>
      <c r="Z731" s="52" t="s">
        <v>5575</v>
      </c>
      <c r="AA731" s="52" t="s">
        <v>522</v>
      </c>
    </row>
    <row r="732" spans="1:27" s="52" customFormat="1">
      <c r="A732" s="50">
        <v>2630900856</v>
      </c>
      <c r="B732" s="52" t="s">
        <v>563</v>
      </c>
      <c r="D732" s="52" t="s">
        <v>4504</v>
      </c>
      <c r="E732" s="52" t="s">
        <v>4505</v>
      </c>
      <c r="F732" s="52" t="s">
        <v>1387</v>
      </c>
      <c r="G732" s="52" t="s">
        <v>4506</v>
      </c>
      <c r="I732" s="52" t="s">
        <v>4507</v>
      </c>
      <c r="J732" s="52" t="s">
        <v>4508</v>
      </c>
      <c r="R732" s="52" t="s">
        <v>126</v>
      </c>
      <c r="S732" s="51">
        <v>41000</v>
      </c>
      <c r="T732" s="51">
        <v>45382</v>
      </c>
      <c r="U732" s="52" t="s">
        <v>4509</v>
      </c>
      <c r="V732" s="52" t="s">
        <v>4510</v>
      </c>
      <c r="W732" s="52" t="s">
        <v>870</v>
      </c>
      <c r="X732" s="52" t="s">
        <v>4511</v>
      </c>
      <c r="Z732" s="52" t="s">
        <v>4512</v>
      </c>
      <c r="AA732" s="52" t="s">
        <v>4513</v>
      </c>
    </row>
    <row r="733" spans="1:27" s="52" customFormat="1">
      <c r="A733" s="50">
        <v>2630981302</v>
      </c>
      <c r="B733" s="52" t="s">
        <v>563</v>
      </c>
      <c r="D733" s="52" t="s">
        <v>4017</v>
      </c>
      <c r="E733" s="52" t="s">
        <v>3984</v>
      </c>
      <c r="F733" s="52" t="s">
        <v>1387</v>
      </c>
      <c r="G733" s="52" t="s">
        <v>4514</v>
      </c>
      <c r="I733" s="52" t="s">
        <v>4515</v>
      </c>
      <c r="J733" s="52" t="s">
        <v>4020</v>
      </c>
      <c r="R733" s="52" t="s">
        <v>126</v>
      </c>
      <c r="S733" s="51">
        <v>41306</v>
      </c>
      <c r="T733" s="51">
        <v>45688</v>
      </c>
      <c r="U733" s="52" t="s">
        <v>4017</v>
      </c>
      <c r="V733" s="52" t="s">
        <v>3984</v>
      </c>
      <c r="W733" s="52" t="s">
        <v>1387</v>
      </c>
      <c r="X733" s="52" t="s">
        <v>4018</v>
      </c>
      <c r="Z733" s="52" t="s">
        <v>4019</v>
      </c>
      <c r="AA733" s="52" t="s">
        <v>4021</v>
      </c>
    </row>
    <row r="734" spans="1:27" s="52" customFormat="1">
      <c r="A734" s="50">
        <v>2630981344</v>
      </c>
      <c r="B734" s="52" t="s">
        <v>563</v>
      </c>
      <c r="D734" s="52" t="s">
        <v>4516</v>
      </c>
      <c r="E734" s="52" t="s">
        <v>6330</v>
      </c>
      <c r="F734" s="52" t="s">
        <v>1387</v>
      </c>
      <c r="G734" s="52" t="s">
        <v>7004</v>
      </c>
      <c r="I734" s="52" t="s">
        <v>7005</v>
      </c>
      <c r="J734" s="52" t="s">
        <v>7006</v>
      </c>
      <c r="R734" s="52" t="s">
        <v>126</v>
      </c>
      <c r="S734" s="51">
        <v>41426</v>
      </c>
      <c r="T734" s="51">
        <v>45808</v>
      </c>
      <c r="U734" s="52" t="s">
        <v>1385</v>
      </c>
      <c r="V734" s="52" t="s">
        <v>1386</v>
      </c>
      <c r="W734" s="52" t="s">
        <v>1387</v>
      </c>
      <c r="X734" s="52" t="s">
        <v>1388</v>
      </c>
      <c r="Z734" s="52" t="s">
        <v>1389</v>
      </c>
      <c r="AA734" s="52" t="s">
        <v>1390</v>
      </c>
    </row>
    <row r="735" spans="1:27" s="52" customFormat="1">
      <c r="A735" s="50">
        <v>2630981369</v>
      </c>
      <c r="B735" s="52" t="s">
        <v>563</v>
      </c>
      <c r="D735" s="52" t="s">
        <v>4517</v>
      </c>
      <c r="E735" s="52" t="s">
        <v>3992</v>
      </c>
      <c r="F735" s="52" t="s">
        <v>1387</v>
      </c>
      <c r="G735" s="52" t="s">
        <v>3993</v>
      </c>
      <c r="I735" s="52" t="s">
        <v>3994</v>
      </c>
      <c r="J735" s="52" t="s">
        <v>3995</v>
      </c>
      <c r="R735" s="52" t="s">
        <v>126</v>
      </c>
      <c r="S735" s="51">
        <v>41456</v>
      </c>
      <c r="T735" s="51">
        <v>45838</v>
      </c>
      <c r="U735" s="52" t="s">
        <v>4518</v>
      </c>
      <c r="V735" s="52" t="s">
        <v>3997</v>
      </c>
      <c r="W735" s="52" t="s">
        <v>1387</v>
      </c>
      <c r="X735" s="52" t="s">
        <v>3998</v>
      </c>
      <c r="Y735" s="52" t="s">
        <v>3999</v>
      </c>
      <c r="Z735" s="52" t="s">
        <v>4000</v>
      </c>
      <c r="AA735" s="52" t="s">
        <v>4001</v>
      </c>
    </row>
    <row r="736" spans="1:27" s="52" customFormat="1">
      <c r="A736" s="50">
        <v>2630981427</v>
      </c>
      <c r="B736" s="52" t="s">
        <v>563</v>
      </c>
      <c r="D736" s="52" t="s">
        <v>4040</v>
      </c>
      <c r="E736" s="52" t="s">
        <v>4041</v>
      </c>
      <c r="F736" s="52" t="s">
        <v>1387</v>
      </c>
      <c r="G736" s="52" t="s">
        <v>4042</v>
      </c>
      <c r="I736" s="52" t="s">
        <v>4043</v>
      </c>
      <c r="J736" s="52" t="s">
        <v>4043</v>
      </c>
      <c r="R736" s="52" t="s">
        <v>126</v>
      </c>
      <c r="S736" s="51">
        <v>41609</v>
      </c>
      <c r="T736" s="51">
        <v>45991</v>
      </c>
      <c r="U736" s="52" t="s">
        <v>4044</v>
      </c>
      <c r="V736" s="52" t="s">
        <v>4041</v>
      </c>
      <c r="W736" s="52" t="s">
        <v>1387</v>
      </c>
      <c r="X736" s="52" t="s">
        <v>4042</v>
      </c>
      <c r="Z736" s="52" t="s">
        <v>4043</v>
      </c>
      <c r="AA736" s="52" t="s">
        <v>4045</v>
      </c>
    </row>
    <row r="737" spans="1:27" s="52" customFormat="1">
      <c r="A737" s="50">
        <v>2630981435</v>
      </c>
      <c r="B737" s="52" t="s">
        <v>563</v>
      </c>
      <c r="D737" s="52" t="s">
        <v>4519</v>
      </c>
      <c r="E737" s="52" t="s">
        <v>4011</v>
      </c>
      <c r="F737" s="52" t="s">
        <v>1387</v>
      </c>
      <c r="G737" s="52" t="s">
        <v>4012</v>
      </c>
      <c r="I737" s="52" t="s">
        <v>4013</v>
      </c>
      <c r="J737" s="52" t="s">
        <v>4014</v>
      </c>
      <c r="R737" s="52" t="s">
        <v>126</v>
      </c>
      <c r="S737" s="51">
        <v>41609</v>
      </c>
      <c r="T737" s="52">
        <v>45991</v>
      </c>
      <c r="U737" s="52" t="s">
        <v>4015</v>
      </c>
      <c r="V737" s="52" t="s">
        <v>4011</v>
      </c>
      <c r="W737" s="52" t="s">
        <v>1387</v>
      </c>
      <c r="X737" s="52" t="s">
        <v>4012</v>
      </c>
      <c r="Z737" s="52" t="s">
        <v>4013</v>
      </c>
      <c r="AA737" s="52" t="s">
        <v>4016</v>
      </c>
    </row>
    <row r="738" spans="1:27" s="52" customFormat="1">
      <c r="A738" s="50">
        <v>2630981484</v>
      </c>
      <c r="B738" s="52" t="s">
        <v>563</v>
      </c>
      <c r="D738" s="52" t="s">
        <v>4520</v>
      </c>
      <c r="E738" s="52" t="s">
        <v>3974</v>
      </c>
      <c r="F738" s="52" t="s">
        <v>1387</v>
      </c>
      <c r="G738" s="52" t="s">
        <v>3975</v>
      </c>
      <c r="I738" s="52" t="s">
        <v>3976</v>
      </c>
      <c r="J738" s="52" t="s">
        <v>3977</v>
      </c>
      <c r="R738" s="52" t="s">
        <v>126</v>
      </c>
      <c r="S738" s="51">
        <v>41699</v>
      </c>
      <c r="T738" s="51">
        <v>46081</v>
      </c>
      <c r="U738" s="52" t="s">
        <v>3978</v>
      </c>
      <c r="V738" s="52" t="s">
        <v>3974</v>
      </c>
      <c r="W738" s="52" t="s">
        <v>1387</v>
      </c>
      <c r="X738" s="52" t="s">
        <v>3975</v>
      </c>
      <c r="Z738" s="52" t="s">
        <v>3976</v>
      </c>
      <c r="AA738" s="52" t="s">
        <v>1699</v>
      </c>
    </row>
    <row r="739" spans="1:27" s="52" customFormat="1">
      <c r="A739" s="50">
        <v>2630981500</v>
      </c>
      <c r="B739" s="52" t="s">
        <v>563</v>
      </c>
      <c r="D739" s="52" t="s">
        <v>4521</v>
      </c>
      <c r="E739" s="52" t="s">
        <v>7007</v>
      </c>
      <c r="F739" s="52" t="s">
        <v>1387</v>
      </c>
      <c r="G739" s="52" t="s">
        <v>7008</v>
      </c>
      <c r="I739" s="52" t="s">
        <v>7009</v>
      </c>
      <c r="J739" s="52" t="s">
        <v>7010</v>
      </c>
      <c r="R739" s="52" t="s">
        <v>126</v>
      </c>
      <c r="S739" s="51">
        <v>41699</v>
      </c>
      <c r="T739" s="51">
        <v>46081</v>
      </c>
      <c r="U739" s="52" t="s">
        <v>2170</v>
      </c>
      <c r="V739" s="52" t="s">
        <v>2171</v>
      </c>
      <c r="W739" s="52" t="s">
        <v>1387</v>
      </c>
      <c r="X739" s="52" t="s">
        <v>2172</v>
      </c>
      <c r="Z739" s="52" t="s">
        <v>2173</v>
      </c>
      <c r="AA739" s="52" t="s">
        <v>2174</v>
      </c>
    </row>
    <row r="740" spans="1:27" s="52" customFormat="1">
      <c r="A740" s="50">
        <v>2630981526</v>
      </c>
      <c r="B740" s="52" t="s">
        <v>563</v>
      </c>
      <c r="D740" s="52" t="s">
        <v>4522</v>
      </c>
      <c r="E740" s="52" t="s">
        <v>4523</v>
      </c>
      <c r="F740" s="52" t="s">
        <v>1387</v>
      </c>
      <c r="G740" s="52" t="s">
        <v>4524</v>
      </c>
      <c r="I740" s="52" t="s">
        <v>4525</v>
      </c>
      <c r="J740" s="52" t="s">
        <v>4526</v>
      </c>
      <c r="R740" s="52" t="s">
        <v>126</v>
      </c>
      <c r="S740" s="51">
        <v>41730</v>
      </c>
      <c r="T740" s="51">
        <v>46112</v>
      </c>
      <c r="U740" s="52" t="s">
        <v>1673</v>
      </c>
      <c r="V740" s="52" t="s">
        <v>1674</v>
      </c>
      <c r="W740" s="52" t="s">
        <v>266</v>
      </c>
      <c r="X740" s="52" t="s">
        <v>1675</v>
      </c>
      <c r="Z740" s="52" t="s">
        <v>1676</v>
      </c>
      <c r="AA740" s="52" t="s">
        <v>1677</v>
      </c>
    </row>
    <row r="741" spans="1:27" s="52" customFormat="1">
      <c r="A741" s="50">
        <v>2630981534</v>
      </c>
      <c r="B741" s="52" t="s">
        <v>563</v>
      </c>
      <c r="D741" s="52" t="s">
        <v>4527</v>
      </c>
      <c r="E741" s="52" t="s">
        <v>4528</v>
      </c>
      <c r="F741" s="52" t="s">
        <v>1387</v>
      </c>
      <c r="G741" s="52" t="s">
        <v>4529</v>
      </c>
      <c r="I741" s="52" t="s">
        <v>4530</v>
      </c>
      <c r="J741" s="52" t="s">
        <v>4531</v>
      </c>
      <c r="R741" s="52" t="s">
        <v>126</v>
      </c>
      <c r="S741" s="51">
        <v>41730</v>
      </c>
      <c r="T741" s="51">
        <v>46112</v>
      </c>
      <c r="U741" s="52" t="s">
        <v>1673</v>
      </c>
      <c r="V741" s="52" t="s">
        <v>1674</v>
      </c>
      <c r="W741" s="52" t="s">
        <v>266</v>
      </c>
      <c r="X741" s="52" t="s">
        <v>1675</v>
      </c>
      <c r="Z741" s="52" t="s">
        <v>1676</v>
      </c>
      <c r="AA741" s="52" t="s">
        <v>1677</v>
      </c>
    </row>
    <row r="742" spans="1:27" s="52" customFormat="1">
      <c r="A742" s="50">
        <v>2630981567</v>
      </c>
      <c r="B742" s="52" t="s">
        <v>563</v>
      </c>
      <c r="D742" s="52" t="s">
        <v>4532</v>
      </c>
      <c r="E742" s="52" t="s">
        <v>2435</v>
      </c>
      <c r="F742" s="52" t="s">
        <v>1387</v>
      </c>
      <c r="G742" s="52" t="s">
        <v>4202</v>
      </c>
      <c r="I742" s="52" t="s">
        <v>4533</v>
      </c>
      <c r="J742" s="52" t="s">
        <v>4534</v>
      </c>
      <c r="R742" s="52" t="s">
        <v>126</v>
      </c>
      <c r="S742" s="51">
        <v>41739</v>
      </c>
      <c r="T742" s="51">
        <v>46121</v>
      </c>
      <c r="U742" s="52" t="s">
        <v>3968</v>
      </c>
      <c r="V742" s="52" t="s">
        <v>3969</v>
      </c>
      <c r="W742" s="52" t="s">
        <v>1387</v>
      </c>
      <c r="X742" s="52" t="s">
        <v>3970</v>
      </c>
      <c r="Z742" s="52" t="s">
        <v>3971</v>
      </c>
      <c r="AA742" s="52" t="s">
        <v>252</v>
      </c>
    </row>
    <row r="743" spans="1:27" s="52" customFormat="1">
      <c r="A743" s="50">
        <v>2630981609</v>
      </c>
      <c r="B743" s="52" t="s">
        <v>563</v>
      </c>
      <c r="D743" s="52" t="s">
        <v>4535</v>
      </c>
      <c r="E743" s="52" t="s">
        <v>3959</v>
      </c>
      <c r="F743" s="52" t="s">
        <v>1387</v>
      </c>
      <c r="G743" s="52" t="s">
        <v>6194</v>
      </c>
      <c r="I743" s="52" t="s">
        <v>4536</v>
      </c>
      <c r="J743" s="52" t="s">
        <v>4537</v>
      </c>
      <c r="R743" s="52" t="s">
        <v>126</v>
      </c>
      <c r="S743" s="51">
        <v>41821</v>
      </c>
      <c r="T743" s="51">
        <v>46203</v>
      </c>
      <c r="U743" s="52" t="s">
        <v>3962</v>
      </c>
      <c r="V743" s="52" t="s">
        <v>3963</v>
      </c>
      <c r="W743" s="52" t="s">
        <v>3964</v>
      </c>
      <c r="X743" s="52" t="s">
        <v>3965</v>
      </c>
      <c r="Z743" s="52" t="s">
        <v>3966</v>
      </c>
      <c r="AA743" s="52" t="s">
        <v>3967</v>
      </c>
    </row>
    <row r="744" spans="1:27" s="52" customFormat="1">
      <c r="A744" s="50">
        <v>2630981674</v>
      </c>
      <c r="B744" s="52" t="s">
        <v>563</v>
      </c>
      <c r="D744" s="52" t="s">
        <v>4542</v>
      </c>
      <c r="E744" s="52" t="s">
        <v>4543</v>
      </c>
      <c r="F744" s="52" t="s">
        <v>1387</v>
      </c>
      <c r="G744" s="52" t="s">
        <v>4544</v>
      </c>
      <c r="I744" s="52" t="s">
        <v>4545</v>
      </c>
      <c r="J744" s="52" t="s">
        <v>4545</v>
      </c>
      <c r="R744" s="52" t="s">
        <v>126</v>
      </c>
      <c r="S744" s="51">
        <v>42064</v>
      </c>
      <c r="T744" s="51">
        <v>46446</v>
      </c>
      <c r="U744" s="52" t="s">
        <v>4546</v>
      </c>
      <c r="V744" s="52" t="s">
        <v>4543</v>
      </c>
      <c r="W744" s="52" t="s">
        <v>1387</v>
      </c>
      <c r="X744" s="52" t="s">
        <v>4547</v>
      </c>
      <c r="Z744" s="52" t="s">
        <v>4545</v>
      </c>
      <c r="AA744" s="52" t="s">
        <v>4548</v>
      </c>
    </row>
    <row r="745" spans="1:27" s="52" customFormat="1">
      <c r="A745" s="50">
        <v>2630981682</v>
      </c>
      <c r="B745" s="52" t="s">
        <v>563</v>
      </c>
      <c r="D745" s="52" t="s">
        <v>4549</v>
      </c>
      <c r="E745" s="52" t="s">
        <v>3928</v>
      </c>
      <c r="F745" s="52" t="s">
        <v>1387</v>
      </c>
      <c r="G745" s="52" t="s">
        <v>4550</v>
      </c>
      <c r="I745" s="52" t="s">
        <v>4551</v>
      </c>
      <c r="J745" s="52" t="s">
        <v>3931</v>
      </c>
      <c r="R745" s="52" t="s">
        <v>126</v>
      </c>
      <c r="S745" s="51">
        <v>42095</v>
      </c>
      <c r="T745" s="51">
        <v>46477</v>
      </c>
      <c r="U745" s="52" t="s">
        <v>3932</v>
      </c>
      <c r="V745" s="52" t="s">
        <v>3928</v>
      </c>
      <c r="W745" s="52" t="s">
        <v>1387</v>
      </c>
      <c r="X745" s="52" t="s">
        <v>3929</v>
      </c>
      <c r="Z745" s="52" t="s">
        <v>4551</v>
      </c>
      <c r="AA745" s="52" t="s">
        <v>6193</v>
      </c>
    </row>
    <row r="746" spans="1:27" s="52" customFormat="1">
      <c r="A746" s="50">
        <v>2630981690</v>
      </c>
      <c r="B746" s="52" t="s">
        <v>563</v>
      </c>
      <c r="D746" s="52" t="s">
        <v>4552</v>
      </c>
      <c r="E746" s="52" t="s">
        <v>4175</v>
      </c>
      <c r="F746" s="52" t="s">
        <v>1387</v>
      </c>
      <c r="G746" s="52" t="s">
        <v>4466</v>
      </c>
      <c r="I746" s="52" t="s">
        <v>4467</v>
      </c>
      <c r="J746" s="52" t="s">
        <v>4468</v>
      </c>
      <c r="R746" s="52" t="s">
        <v>126</v>
      </c>
      <c r="S746" s="51">
        <v>42095</v>
      </c>
      <c r="T746" s="51">
        <v>46477</v>
      </c>
      <c r="U746" s="52" t="s">
        <v>4459</v>
      </c>
      <c r="V746" s="52" t="s">
        <v>4175</v>
      </c>
      <c r="W746" s="52" t="s">
        <v>1387</v>
      </c>
      <c r="X746" s="52" t="s">
        <v>4460</v>
      </c>
      <c r="Z746" s="52" t="s">
        <v>4461</v>
      </c>
      <c r="AA746" s="52" t="s">
        <v>4462</v>
      </c>
    </row>
    <row r="747" spans="1:27" s="52" customFormat="1">
      <c r="A747" s="50">
        <v>2630981716</v>
      </c>
      <c r="B747" s="52" t="s">
        <v>563</v>
      </c>
      <c r="D747" s="52" t="s">
        <v>4553</v>
      </c>
      <c r="E747" s="52" t="s">
        <v>4554</v>
      </c>
      <c r="F747" s="52" t="s">
        <v>1387</v>
      </c>
      <c r="G747" s="52" t="s">
        <v>4555</v>
      </c>
      <c r="I747" s="52" t="s">
        <v>4556</v>
      </c>
      <c r="J747" s="52" t="s">
        <v>4557</v>
      </c>
      <c r="R747" s="52" t="s">
        <v>126</v>
      </c>
      <c r="S747" s="51">
        <v>42095</v>
      </c>
      <c r="T747" s="51">
        <v>46477</v>
      </c>
      <c r="U747" s="52" t="s">
        <v>1673</v>
      </c>
      <c r="V747" s="52" t="s">
        <v>1674</v>
      </c>
      <c r="W747" s="52" t="s">
        <v>266</v>
      </c>
      <c r="X747" s="52" t="s">
        <v>1675</v>
      </c>
      <c r="Z747" s="52" t="s">
        <v>1676</v>
      </c>
      <c r="AA747" s="52" t="s">
        <v>1677</v>
      </c>
    </row>
    <row r="748" spans="1:27" s="52" customFormat="1">
      <c r="A748" s="50">
        <v>2630981724</v>
      </c>
      <c r="B748" s="52" t="s">
        <v>563</v>
      </c>
      <c r="D748" s="52" t="s">
        <v>4558</v>
      </c>
      <c r="E748" s="52" t="s">
        <v>4528</v>
      </c>
      <c r="F748" s="52" t="s">
        <v>1387</v>
      </c>
      <c r="G748" s="52" t="s">
        <v>4529</v>
      </c>
      <c r="I748" s="52" t="s">
        <v>4559</v>
      </c>
      <c r="J748" s="52" t="s">
        <v>4560</v>
      </c>
      <c r="R748" s="52" t="s">
        <v>126</v>
      </c>
      <c r="S748" s="51">
        <v>42095</v>
      </c>
      <c r="T748" s="51">
        <v>46477</v>
      </c>
      <c r="U748" s="52" t="s">
        <v>1673</v>
      </c>
      <c r="V748" s="52" t="s">
        <v>1674</v>
      </c>
      <c r="W748" s="52" t="s">
        <v>266</v>
      </c>
      <c r="X748" s="52" t="s">
        <v>1675</v>
      </c>
      <c r="Z748" s="52" t="s">
        <v>1676</v>
      </c>
      <c r="AA748" s="52" t="s">
        <v>1677</v>
      </c>
    </row>
    <row r="749" spans="1:27" s="52" customFormat="1">
      <c r="A749" s="50">
        <v>2630981757</v>
      </c>
      <c r="B749" s="52" t="s">
        <v>563</v>
      </c>
      <c r="D749" s="52" t="s">
        <v>4561</v>
      </c>
      <c r="E749" s="52" t="s">
        <v>4562</v>
      </c>
      <c r="F749" s="52" t="s">
        <v>1387</v>
      </c>
      <c r="G749" s="52" t="s">
        <v>4563</v>
      </c>
      <c r="I749" s="52" t="s">
        <v>4564</v>
      </c>
      <c r="J749" s="52" t="s">
        <v>4565</v>
      </c>
      <c r="R749" s="52" t="s">
        <v>126</v>
      </c>
      <c r="S749" s="51">
        <v>42095</v>
      </c>
      <c r="T749" s="51">
        <v>46477</v>
      </c>
      <c r="U749" s="52" t="s">
        <v>1438</v>
      </c>
      <c r="V749" s="52" t="s">
        <v>1439</v>
      </c>
      <c r="W749" s="52" t="s">
        <v>520</v>
      </c>
      <c r="X749" s="52" t="s">
        <v>1440</v>
      </c>
      <c r="Z749" s="52" t="s">
        <v>1441</v>
      </c>
      <c r="AA749" s="52" t="s">
        <v>6970</v>
      </c>
    </row>
    <row r="750" spans="1:27" s="52" customFormat="1">
      <c r="A750" s="50">
        <v>2630981765</v>
      </c>
      <c r="B750" s="52" t="s">
        <v>563</v>
      </c>
      <c r="D750" s="52" t="s">
        <v>4566</v>
      </c>
      <c r="E750" s="52" t="s">
        <v>4231</v>
      </c>
      <c r="F750" s="52" t="s">
        <v>1387</v>
      </c>
      <c r="G750" s="52" t="s">
        <v>4232</v>
      </c>
      <c r="I750" s="52" t="s">
        <v>4233</v>
      </c>
      <c r="J750" s="52" t="s">
        <v>4234</v>
      </c>
      <c r="R750" s="52" t="s">
        <v>126</v>
      </c>
      <c r="S750" s="51">
        <v>42095</v>
      </c>
      <c r="T750" s="51">
        <v>46477</v>
      </c>
      <c r="U750" s="52" t="s">
        <v>4235</v>
      </c>
      <c r="V750" s="52" t="s">
        <v>4231</v>
      </c>
      <c r="W750" s="52" t="s">
        <v>1387</v>
      </c>
      <c r="X750" s="52" t="s">
        <v>4232</v>
      </c>
      <c r="Z750" s="52" t="s">
        <v>4233</v>
      </c>
      <c r="AA750" s="52" t="s">
        <v>4236</v>
      </c>
    </row>
    <row r="751" spans="1:27" s="52" customFormat="1">
      <c r="A751" s="50">
        <v>2630981773</v>
      </c>
      <c r="B751" s="52" t="s">
        <v>563</v>
      </c>
      <c r="D751" s="52" t="s">
        <v>4567</v>
      </c>
      <c r="E751" s="52" t="s">
        <v>3959</v>
      </c>
      <c r="F751" s="52" t="s">
        <v>1387</v>
      </c>
      <c r="G751" s="52" t="s">
        <v>6194</v>
      </c>
      <c r="I751" s="52" t="s">
        <v>4568</v>
      </c>
      <c r="J751" s="52" t="s">
        <v>4569</v>
      </c>
      <c r="R751" s="52" t="s">
        <v>126</v>
      </c>
      <c r="S751" s="51">
        <v>42095</v>
      </c>
      <c r="T751" s="51">
        <v>46477</v>
      </c>
      <c r="U751" s="52" t="s">
        <v>3962</v>
      </c>
      <c r="V751" s="52" t="s">
        <v>3963</v>
      </c>
      <c r="W751" s="52" t="s">
        <v>3964</v>
      </c>
      <c r="X751" s="52" t="s">
        <v>3965</v>
      </c>
      <c r="Z751" s="52" t="s">
        <v>3966</v>
      </c>
      <c r="AA751" s="52" t="s">
        <v>3967</v>
      </c>
    </row>
    <row r="752" spans="1:27" s="52" customFormat="1">
      <c r="A752" s="50">
        <v>2630981781</v>
      </c>
      <c r="B752" s="52" t="s">
        <v>563</v>
      </c>
      <c r="D752" s="52" t="s">
        <v>4570</v>
      </c>
      <c r="E752" s="52" t="s">
        <v>3959</v>
      </c>
      <c r="F752" s="52" t="s">
        <v>1387</v>
      </c>
      <c r="G752" s="52" t="s">
        <v>6194</v>
      </c>
      <c r="I752" s="52" t="s">
        <v>3960</v>
      </c>
      <c r="J752" s="52" t="s">
        <v>3961</v>
      </c>
      <c r="R752" s="52" t="s">
        <v>126</v>
      </c>
      <c r="S752" s="51">
        <v>42095</v>
      </c>
      <c r="T752" s="51">
        <v>46477</v>
      </c>
      <c r="U752" s="52" t="s">
        <v>3962</v>
      </c>
      <c r="V752" s="52" t="s">
        <v>3963</v>
      </c>
      <c r="W752" s="52" t="s">
        <v>3964</v>
      </c>
      <c r="X752" s="52" t="s">
        <v>3965</v>
      </c>
      <c r="Z752" s="52" t="s">
        <v>3966</v>
      </c>
      <c r="AA752" s="52" t="s">
        <v>3967</v>
      </c>
    </row>
    <row r="753" spans="1:27" s="52" customFormat="1">
      <c r="A753" s="50">
        <v>2630981831</v>
      </c>
      <c r="B753" s="52" t="s">
        <v>563</v>
      </c>
      <c r="D753" s="52" t="s">
        <v>4571</v>
      </c>
      <c r="E753" s="52" t="s">
        <v>3950</v>
      </c>
      <c r="F753" s="52" t="s">
        <v>1387</v>
      </c>
      <c r="G753" s="52" t="s">
        <v>4056</v>
      </c>
      <c r="I753" s="52" t="s">
        <v>4057</v>
      </c>
      <c r="J753" s="52" t="s">
        <v>4489</v>
      </c>
      <c r="R753" s="52" t="s">
        <v>126</v>
      </c>
      <c r="S753" s="51">
        <v>42401</v>
      </c>
      <c r="T753" s="51">
        <v>46783</v>
      </c>
      <c r="U753" s="52" t="s">
        <v>4059</v>
      </c>
      <c r="V753" s="52" t="s">
        <v>3950</v>
      </c>
      <c r="W753" s="52" t="s">
        <v>1387</v>
      </c>
      <c r="X753" s="52" t="s">
        <v>4060</v>
      </c>
      <c r="Z753" s="52" t="s">
        <v>4057</v>
      </c>
      <c r="AA753" s="52" t="s">
        <v>6196</v>
      </c>
    </row>
    <row r="754" spans="1:27" s="52" customFormat="1">
      <c r="A754" s="50">
        <v>2630981849</v>
      </c>
      <c r="B754" s="52" t="s">
        <v>563</v>
      </c>
      <c r="D754" s="52" t="s">
        <v>4572</v>
      </c>
      <c r="E754" s="52" t="s">
        <v>3997</v>
      </c>
      <c r="F754" s="52" t="s">
        <v>1387</v>
      </c>
      <c r="G754" s="52" t="s">
        <v>4573</v>
      </c>
      <c r="I754" s="52" t="s">
        <v>4574</v>
      </c>
      <c r="J754" s="52" t="s">
        <v>4575</v>
      </c>
      <c r="R754" s="52" t="s">
        <v>126</v>
      </c>
      <c r="S754" s="51">
        <v>42401</v>
      </c>
      <c r="T754" s="51">
        <v>46783</v>
      </c>
      <c r="U754" s="52" t="s">
        <v>4108</v>
      </c>
      <c r="V754" s="52" t="s">
        <v>4027</v>
      </c>
      <c r="W754" s="52" t="s">
        <v>1387</v>
      </c>
      <c r="X754" s="52" t="s">
        <v>4109</v>
      </c>
      <c r="Z754" s="52" t="s">
        <v>4110</v>
      </c>
      <c r="AA754" s="52" t="s">
        <v>6205</v>
      </c>
    </row>
    <row r="755" spans="1:27" s="52" customFormat="1">
      <c r="A755" s="50">
        <v>2630981856</v>
      </c>
      <c r="B755" s="52" t="s">
        <v>563</v>
      </c>
      <c r="D755" s="52" t="s">
        <v>4576</v>
      </c>
      <c r="E755" s="52" t="s">
        <v>3997</v>
      </c>
      <c r="F755" s="52" t="s">
        <v>1387</v>
      </c>
      <c r="G755" s="52" t="s">
        <v>4577</v>
      </c>
      <c r="I755" s="52" t="s">
        <v>4578</v>
      </c>
      <c r="J755" s="52" t="s">
        <v>4579</v>
      </c>
      <c r="R755" s="52" t="s">
        <v>126</v>
      </c>
      <c r="S755" s="51">
        <v>42401</v>
      </c>
      <c r="T755" s="51">
        <v>46783</v>
      </c>
      <c r="U755" s="52" t="s">
        <v>575</v>
      </c>
      <c r="V755" s="52" t="s">
        <v>576</v>
      </c>
      <c r="W755" s="52" t="s">
        <v>376</v>
      </c>
      <c r="X755" s="52" t="s">
        <v>577</v>
      </c>
      <c r="Y755" s="52" t="s">
        <v>578</v>
      </c>
      <c r="Z755" s="52" t="s">
        <v>579</v>
      </c>
      <c r="AA755" s="52" t="s">
        <v>580</v>
      </c>
    </row>
    <row r="756" spans="1:27" s="52" customFormat="1">
      <c r="A756" s="50">
        <v>2630981872</v>
      </c>
      <c r="B756" s="52" t="s">
        <v>563</v>
      </c>
      <c r="D756" s="52" t="s">
        <v>4580</v>
      </c>
      <c r="E756" s="52" t="s">
        <v>4581</v>
      </c>
      <c r="F756" s="52" t="s">
        <v>1387</v>
      </c>
      <c r="G756" s="52" t="s">
        <v>4582</v>
      </c>
      <c r="H756" s="52" t="s">
        <v>4583</v>
      </c>
      <c r="I756" s="52" t="s">
        <v>4584</v>
      </c>
      <c r="J756" s="52" t="s">
        <v>4585</v>
      </c>
      <c r="R756" s="52" t="s">
        <v>126</v>
      </c>
      <c r="S756" s="51">
        <v>42403</v>
      </c>
      <c r="T756" s="51">
        <v>46785</v>
      </c>
      <c r="U756" s="52" t="s">
        <v>4586</v>
      </c>
      <c r="V756" s="52" t="s">
        <v>4581</v>
      </c>
      <c r="W756" s="52" t="s">
        <v>1387</v>
      </c>
      <c r="X756" s="52" t="s">
        <v>4582</v>
      </c>
      <c r="Y756" s="52" t="s">
        <v>4583</v>
      </c>
      <c r="Z756" s="52" t="s">
        <v>4584</v>
      </c>
      <c r="AA756" s="52" t="s">
        <v>4587</v>
      </c>
    </row>
    <row r="757" spans="1:27" s="52" customFormat="1">
      <c r="A757" s="50">
        <v>2630981898</v>
      </c>
      <c r="B757" s="52" t="s">
        <v>563</v>
      </c>
      <c r="D757" s="52" t="s">
        <v>4189</v>
      </c>
      <c r="E757" s="52" t="s">
        <v>4190</v>
      </c>
      <c r="F757" s="52" t="s">
        <v>1387</v>
      </c>
      <c r="G757" s="52" t="s">
        <v>4191</v>
      </c>
      <c r="I757" s="52" t="s">
        <v>4192</v>
      </c>
      <c r="J757" s="52" t="s">
        <v>4193</v>
      </c>
      <c r="R757" s="52" t="s">
        <v>126</v>
      </c>
      <c r="S757" s="51">
        <v>42430</v>
      </c>
      <c r="T757" s="51">
        <v>46812</v>
      </c>
      <c r="U757" s="52" t="s">
        <v>4194</v>
      </c>
      <c r="V757" s="52" t="s">
        <v>4190</v>
      </c>
      <c r="W757" s="52" t="s">
        <v>1387</v>
      </c>
      <c r="X757" s="52" t="s">
        <v>4191</v>
      </c>
      <c r="Z757" s="52" t="s">
        <v>4192</v>
      </c>
      <c r="AA757" s="52" t="s">
        <v>4195</v>
      </c>
    </row>
    <row r="758" spans="1:27" s="52" customFormat="1">
      <c r="A758" s="50">
        <v>2630981906</v>
      </c>
      <c r="B758" s="52" t="s">
        <v>563</v>
      </c>
      <c r="D758" s="52" t="s">
        <v>4588</v>
      </c>
      <c r="E758" s="52" t="s">
        <v>4373</v>
      </c>
      <c r="F758" s="52" t="s">
        <v>1387</v>
      </c>
      <c r="G758" s="52" t="s">
        <v>4589</v>
      </c>
      <c r="I758" s="52" t="s">
        <v>4590</v>
      </c>
      <c r="J758" s="52" t="s">
        <v>4591</v>
      </c>
      <c r="R758" s="52" t="s">
        <v>126</v>
      </c>
      <c r="S758" s="51">
        <v>42430</v>
      </c>
      <c r="T758" s="51">
        <v>46812</v>
      </c>
      <c r="U758" s="52" t="s">
        <v>4592</v>
      </c>
      <c r="V758" s="52" t="s">
        <v>4593</v>
      </c>
      <c r="W758" s="52" t="s">
        <v>1387</v>
      </c>
      <c r="X758" s="52" t="s">
        <v>4594</v>
      </c>
      <c r="Z758" s="52" t="s">
        <v>4595</v>
      </c>
      <c r="AA758" s="52" t="s">
        <v>4596</v>
      </c>
    </row>
    <row r="759" spans="1:27" s="52" customFormat="1">
      <c r="A759" s="50">
        <v>2630981971</v>
      </c>
      <c r="B759" s="52" t="s">
        <v>563</v>
      </c>
      <c r="D759" s="52" t="s">
        <v>4597</v>
      </c>
      <c r="E759" s="52" t="s">
        <v>4175</v>
      </c>
      <c r="F759" s="52" t="s">
        <v>1387</v>
      </c>
      <c r="G759" s="52" t="s">
        <v>4598</v>
      </c>
      <c r="I759" s="52" t="s">
        <v>4599</v>
      </c>
      <c r="J759" s="52" t="s">
        <v>4600</v>
      </c>
      <c r="R759" s="52" t="s">
        <v>126</v>
      </c>
      <c r="S759" s="51">
        <v>42583</v>
      </c>
      <c r="T759" s="51">
        <v>46965</v>
      </c>
      <c r="U759" s="52" t="s">
        <v>4601</v>
      </c>
      <c r="V759" s="52" t="s">
        <v>4175</v>
      </c>
      <c r="W759" s="52" t="s">
        <v>1387</v>
      </c>
      <c r="X759" s="52" t="s">
        <v>4602</v>
      </c>
      <c r="Z759" s="52" t="s">
        <v>4603</v>
      </c>
      <c r="AA759" s="52" t="s">
        <v>4604</v>
      </c>
    </row>
    <row r="760" spans="1:27" s="52" customFormat="1">
      <c r="A760" s="50">
        <v>2630982003</v>
      </c>
      <c r="B760" s="52" t="s">
        <v>563</v>
      </c>
      <c r="D760" s="52" t="s">
        <v>7011</v>
      </c>
      <c r="E760" s="52" t="s">
        <v>3954</v>
      </c>
      <c r="F760" s="52" t="s">
        <v>1387</v>
      </c>
      <c r="G760" s="52" t="s">
        <v>7012</v>
      </c>
      <c r="H760" s="52" t="s">
        <v>7013</v>
      </c>
      <c r="I760" s="52" t="s">
        <v>7014</v>
      </c>
      <c r="J760" s="52" t="s">
        <v>7015</v>
      </c>
      <c r="R760" s="52" t="s">
        <v>126</v>
      </c>
      <c r="S760" s="51">
        <v>42705</v>
      </c>
      <c r="T760" s="51">
        <v>47087</v>
      </c>
      <c r="U760" s="52" t="s">
        <v>3953</v>
      </c>
      <c r="V760" s="52" t="s">
        <v>3954</v>
      </c>
      <c r="W760" s="52" t="s">
        <v>1387</v>
      </c>
      <c r="X760" s="52" t="s">
        <v>3955</v>
      </c>
      <c r="Z760" s="52" t="s">
        <v>3956</v>
      </c>
      <c r="AA760" s="52" t="s">
        <v>3957</v>
      </c>
    </row>
    <row r="761" spans="1:27" s="52" customFormat="1">
      <c r="A761" s="50">
        <v>2630982045</v>
      </c>
      <c r="B761" s="52" t="s">
        <v>563</v>
      </c>
      <c r="D761" s="52" t="s">
        <v>4605</v>
      </c>
      <c r="E761" s="52" t="s">
        <v>4052</v>
      </c>
      <c r="F761" s="52" t="s">
        <v>1387</v>
      </c>
      <c r="G761" s="52" t="s">
        <v>4053</v>
      </c>
      <c r="I761" s="52" t="s">
        <v>4606</v>
      </c>
      <c r="J761" s="52" t="s">
        <v>4606</v>
      </c>
      <c r="R761" s="52" t="s">
        <v>126</v>
      </c>
      <c r="S761" s="51">
        <v>42826</v>
      </c>
      <c r="T761" s="51">
        <v>47208</v>
      </c>
      <c r="U761" s="52" t="s">
        <v>4051</v>
      </c>
      <c r="V761" s="52" t="s">
        <v>4052</v>
      </c>
      <c r="W761" s="52" t="s">
        <v>1387</v>
      </c>
      <c r="X761" s="52" t="s">
        <v>4053</v>
      </c>
      <c r="Z761" s="52" t="s">
        <v>4054</v>
      </c>
      <c r="AA761" s="52" t="s">
        <v>6195</v>
      </c>
    </row>
    <row r="762" spans="1:27" s="52" customFormat="1">
      <c r="A762" s="50">
        <v>2630982177</v>
      </c>
      <c r="B762" s="52" t="s">
        <v>563</v>
      </c>
      <c r="D762" s="52" t="s">
        <v>4607</v>
      </c>
      <c r="E762" s="52" t="s">
        <v>4608</v>
      </c>
      <c r="F762" s="52" t="s">
        <v>1387</v>
      </c>
      <c r="G762" s="52" t="s">
        <v>4609</v>
      </c>
      <c r="H762" s="52" t="s">
        <v>4610</v>
      </c>
      <c r="I762" s="52" t="s">
        <v>4611</v>
      </c>
      <c r="J762" s="52" t="s">
        <v>4612</v>
      </c>
      <c r="R762" s="52" t="s">
        <v>126</v>
      </c>
      <c r="S762" s="51">
        <v>43070</v>
      </c>
      <c r="T762" s="51">
        <v>45260</v>
      </c>
      <c r="U762" s="52" t="s">
        <v>4607</v>
      </c>
      <c r="V762" s="52" t="s">
        <v>4608</v>
      </c>
      <c r="W762" s="52" t="s">
        <v>1387</v>
      </c>
      <c r="X762" s="52" t="s">
        <v>4609</v>
      </c>
      <c r="Z762" s="52" t="s">
        <v>4611</v>
      </c>
      <c r="AA762" s="52" t="s">
        <v>7016</v>
      </c>
    </row>
    <row r="763" spans="1:27" s="52" customFormat="1">
      <c r="A763" s="50">
        <v>2630982201</v>
      </c>
      <c r="B763" s="52" t="s">
        <v>563</v>
      </c>
      <c r="D763" s="52" t="s">
        <v>3933</v>
      </c>
      <c r="E763" s="52" t="s">
        <v>3934</v>
      </c>
      <c r="F763" s="52" t="s">
        <v>1387</v>
      </c>
      <c r="G763" s="52" t="s">
        <v>3935</v>
      </c>
      <c r="H763" s="52" t="s">
        <v>3936</v>
      </c>
      <c r="I763" s="52" t="s">
        <v>3937</v>
      </c>
      <c r="J763" s="52" t="s">
        <v>3938</v>
      </c>
      <c r="R763" s="52" t="s">
        <v>126</v>
      </c>
      <c r="S763" s="51">
        <v>43160</v>
      </c>
      <c r="T763" s="51">
        <v>45351</v>
      </c>
      <c r="U763" s="52" t="s">
        <v>225</v>
      </c>
      <c r="V763" s="52" t="s">
        <v>5344</v>
      </c>
      <c r="W763" s="52" t="s">
        <v>520</v>
      </c>
      <c r="X763" s="52" t="s">
        <v>5345</v>
      </c>
      <c r="Z763" s="52" t="s">
        <v>5346</v>
      </c>
      <c r="AA763" s="52" t="s">
        <v>5347</v>
      </c>
    </row>
    <row r="764" spans="1:27" s="52" customFormat="1">
      <c r="A764" s="50">
        <v>2630982219</v>
      </c>
      <c r="B764" s="52" t="s">
        <v>563</v>
      </c>
      <c r="D764" s="52" t="s">
        <v>4130</v>
      </c>
      <c r="E764" s="52" t="s">
        <v>4131</v>
      </c>
      <c r="F764" s="52" t="s">
        <v>1387</v>
      </c>
      <c r="G764" s="52" t="s">
        <v>4132</v>
      </c>
      <c r="H764" s="52" t="s">
        <v>4133</v>
      </c>
      <c r="I764" s="52" t="s">
        <v>4134</v>
      </c>
      <c r="J764" s="52" t="s">
        <v>4135</v>
      </c>
      <c r="R764" s="52" t="s">
        <v>510</v>
      </c>
      <c r="S764" s="51">
        <v>43160</v>
      </c>
      <c r="T764" s="51">
        <v>45351</v>
      </c>
      <c r="U764" s="52" t="s">
        <v>225</v>
      </c>
      <c r="V764" s="52" t="s">
        <v>5344</v>
      </c>
      <c r="W764" s="52" t="s">
        <v>520</v>
      </c>
      <c r="X764" s="52" t="s">
        <v>5345</v>
      </c>
      <c r="Z764" s="52" t="s">
        <v>5346</v>
      </c>
      <c r="AA764" s="52" t="s">
        <v>5347</v>
      </c>
    </row>
    <row r="765" spans="1:27" s="52" customFormat="1">
      <c r="A765" s="50">
        <v>2630982367</v>
      </c>
      <c r="B765" s="52" t="s">
        <v>563</v>
      </c>
      <c r="D765" s="52" t="s">
        <v>4613</v>
      </c>
      <c r="E765" s="52" t="s">
        <v>5782</v>
      </c>
      <c r="F765" s="52" t="s">
        <v>1387</v>
      </c>
      <c r="G765" s="52" t="s">
        <v>5783</v>
      </c>
      <c r="I765" s="52" t="s">
        <v>5784</v>
      </c>
      <c r="J765" s="52" t="s">
        <v>5785</v>
      </c>
      <c r="R765" s="52" t="s">
        <v>126</v>
      </c>
      <c r="S765" s="51">
        <v>43709</v>
      </c>
      <c r="T765" s="51">
        <v>45900</v>
      </c>
      <c r="U765" s="52" t="s">
        <v>3925</v>
      </c>
      <c r="V765" s="52" t="s">
        <v>5782</v>
      </c>
      <c r="W765" s="52" t="s">
        <v>1387</v>
      </c>
      <c r="X765" s="52" t="s">
        <v>5783</v>
      </c>
      <c r="Z765" s="52" t="s">
        <v>5784</v>
      </c>
      <c r="AA765" s="52" t="s">
        <v>3926</v>
      </c>
    </row>
    <row r="766" spans="1:27" s="52" customFormat="1">
      <c r="A766" s="50">
        <v>2630982375</v>
      </c>
      <c r="B766" s="52" t="s">
        <v>563</v>
      </c>
      <c r="D766" s="52" t="s">
        <v>4614</v>
      </c>
      <c r="E766" s="52" t="s">
        <v>4137</v>
      </c>
      <c r="F766" s="52" t="s">
        <v>1387</v>
      </c>
      <c r="G766" s="52" t="s">
        <v>4220</v>
      </c>
      <c r="I766" s="52" t="s">
        <v>4221</v>
      </c>
      <c r="J766" s="52" t="s">
        <v>4222</v>
      </c>
      <c r="R766" s="52" t="s">
        <v>126</v>
      </c>
      <c r="S766" s="51">
        <v>43862</v>
      </c>
      <c r="T766" s="51">
        <v>46053</v>
      </c>
      <c r="U766" s="52" t="s">
        <v>4223</v>
      </c>
      <c r="V766" s="52" t="s">
        <v>4137</v>
      </c>
      <c r="W766" s="52" t="s">
        <v>1387</v>
      </c>
      <c r="X766" s="52" t="s">
        <v>4220</v>
      </c>
      <c r="Z766" s="52" t="s">
        <v>4221</v>
      </c>
      <c r="AA766" s="52" t="s">
        <v>4224</v>
      </c>
    </row>
    <row r="767" spans="1:27" s="52" customFormat="1">
      <c r="A767" s="50">
        <v>2630982383</v>
      </c>
      <c r="B767" s="52" t="s">
        <v>563</v>
      </c>
      <c r="D767" s="52" t="s">
        <v>4212</v>
      </c>
      <c r="E767" s="52" t="s">
        <v>4213</v>
      </c>
      <c r="F767" s="52" t="s">
        <v>1387</v>
      </c>
      <c r="G767" s="52" t="s">
        <v>4214</v>
      </c>
      <c r="H767" s="52" t="s">
        <v>6218</v>
      </c>
      <c r="I767" s="52" t="s">
        <v>4215</v>
      </c>
      <c r="J767" s="52" t="s">
        <v>4216</v>
      </c>
      <c r="R767" s="52" t="s">
        <v>126</v>
      </c>
      <c r="S767" s="51">
        <v>43922</v>
      </c>
      <c r="T767" s="51">
        <v>46112</v>
      </c>
      <c r="U767" s="52" t="s">
        <v>4217</v>
      </c>
      <c r="V767" s="52" t="s">
        <v>4213</v>
      </c>
      <c r="W767" s="52" t="s">
        <v>1387</v>
      </c>
      <c r="X767" s="52" t="s">
        <v>4214</v>
      </c>
      <c r="Y767" s="52" t="s">
        <v>6218</v>
      </c>
      <c r="Z767" s="52" t="s">
        <v>4215</v>
      </c>
      <c r="AA767" s="52" t="s">
        <v>4218</v>
      </c>
    </row>
    <row r="768" spans="1:27" s="52" customFormat="1">
      <c r="A768" s="50">
        <v>2630982409</v>
      </c>
      <c r="B768" s="52" t="s">
        <v>563</v>
      </c>
      <c r="D768" s="52" t="s">
        <v>7017</v>
      </c>
      <c r="E768" s="52" t="s">
        <v>7018</v>
      </c>
      <c r="F768" s="52" t="s">
        <v>1387</v>
      </c>
      <c r="G768" s="52" t="s">
        <v>7019</v>
      </c>
      <c r="H768" s="52" t="s">
        <v>7020</v>
      </c>
      <c r="I768" s="52" t="s">
        <v>7021</v>
      </c>
      <c r="J768" s="52" t="s">
        <v>7022</v>
      </c>
      <c r="R768" s="52" t="s">
        <v>126</v>
      </c>
      <c r="S768" s="51">
        <v>44261</v>
      </c>
      <c r="T768" s="51">
        <v>46451</v>
      </c>
      <c r="U768" s="52" t="s">
        <v>7023</v>
      </c>
      <c r="V768" s="52" t="s">
        <v>7018</v>
      </c>
      <c r="W768" s="52" t="s">
        <v>1387</v>
      </c>
      <c r="X768" s="52" t="s">
        <v>7019</v>
      </c>
      <c r="Y768" s="52" t="s">
        <v>7020</v>
      </c>
      <c r="Z768" s="52" t="s">
        <v>7021</v>
      </c>
      <c r="AA768" s="52" t="s">
        <v>7024</v>
      </c>
    </row>
    <row r="769" spans="1:27" s="52" customFormat="1">
      <c r="A769" s="50">
        <v>2630982417</v>
      </c>
      <c r="B769" s="52" t="s">
        <v>563</v>
      </c>
      <c r="D769" s="52" t="s">
        <v>7025</v>
      </c>
      <c r="E769" s="52" t="s">
        <v>4435</v>
      </c>
      <c r="F769" s="52" t="s">
        <v>1387</v>
      </c>
      <c r="G769" s="52" t="s">
        <v>7026</v>
      </c>
      <c r="H769" s="52" t="s">
        <v>6281</v>
      </c>
      <c r="I769" s="52" t="s">
        <v>6282</v>
      </c>
      <c r="J769" s="52" t="s">
        <v>6283</v>
      </c>
      <c r="R769" s="52" t="s">
        <v>126</v>
      </c>
      <c r="S769" s="51">
        <v>44866</v>
      </c>
      <c r="T769" s="51">
        <v>47057</v>
      </c>
      <c r="U769" s="52" t="s">
        <v>6284</v>
      </c>
      <c r="V769" s="52" t="s">
        <v>4011</v>
      </c>
      <c r="W769" s="52" t="s">
        <v>1387</v>
      </c>
      <c r="X769" s="52" t="s">
        <v>6285</v>
      </c>
      <c r="Z769" s="52" t="s">
        <v>6282</v>
      </c>
      <c r="AA769" s="52" t="s">
        <v>6286</v>
      </c>
    </row>
    <row r="770" spans="1:27" s="52" customFormat="1">
      <c r="A770" s="50">
        <v>2630982425</v>
      </c>
      <c r="B770" s="52" t="s">
        <v>563</v>
      </c>
      <c r="D770" s="52" t="s">
        <v>6424</v>
      </c>
      <c r="E770" s="52" t="s">
        <v>6425</v>
      </c>
      <c r="F770" s="52" t="s">
        <v>1387</v>
      </c>
      <c r="G770" s="52" t="s">
        <v>6426</v>
      </c>
      <c r="H770" s="52" t="s">
        <v>6427</v>
      </c>
      <c r="I770" s="52" t="s">
        <v>6428</v>
      </c>
      <c r="J770" s="52" t="s">
        <v>6429</v>
      </c>
      <c r="R770" s="52" t="s">
        <v>126</v>
      </c>
      <c r="S770" s="51">
        <v>45017</v>
      </c>
      <c r="T770" s="51">
        <v>47208</v>
      </c>
      <c r="U770" s="52" t="s">
        <v>6430</v>
      </c>
      <c r="V770" s="52" t="s">
        <v>6431</v>
      </c>
      <c r="W770" s="52" t="s">
        <v>1387</v>
      </c>
      <c r="X770" s="52" t="s">
        <v>6432</v>
      </c>
      <c r="Z770" s="52" t="s">
        <v>6428</v>
      </c>
      <c r="AA770" s="52" t="s">
        <v>6433</v>
      </c>
    </row>
    <row r="771" spans="1:27" s="52" customFormat="1">
      <c r="A771" s="50">
        <v>2630982433</v>
      </c>
      <c r="B771" s="52" t="s">
        <v>563</v>
      </c>
      <c r="D771" s="52" t="s">
        <v>7027</v>
      </c>
      <c r="E771" s="52" t="s">
        <v>6197</v>
      </c>
      <c r="F771" s="52" t="s">
        <v>1387</v>
      </c>
      <c r="G771" s="52" t="s">
        <v>6199</v>
      </c>
      <c r="I771" s="52" t="s">
        <v>4062</v>
      </c>
      <c r="J771" s="52" t="s">
        <v>4063</v>
      </c>
      <c r="R771" s="52" t="s">
        <v>126</v>
      </c>
      <c r="S771" s="51">
        <v>45129</v>
      </c>
      <c r="T771" s="51">
        <v>47320</v>
      </c>
      <c r="U771" s="52" t="s">
        <v>4064</v>
      </c>
      <c r="V771" s="52" t="s">
        <v>6197</v>
      </c>
      <c r="W771" s="52" t="s">
        <v>1387</v>
      </c>
      <c r="X771" s="52" t="s">
        <v>6199</v>
      </c>
      <c r="Z771" s="52" t="s">
        <v>4062</v>
      </c>
      <c r="AA771" s="52" t="s">
        <v>4066</v>
      </c>
    </row>
    <row r="772" spans="1:27" s="52" customFormat="1">
      <c r="A772" s="50">
        <v>2634000018</v>
      </c>
      <c r="B772" s="52" t="s">
        <v>563</v>
      </c>
      <c r="D772" s="52" t="s">
        <v>2706</v>
      </c>
      <c r="E772" s="52" t="s">
        <v>2489</v>
      </c>
      <c r="F772" s="52" t="s">
        <v>404</v>
      </c>
      <c r="G772" s="52" t="s">
        <v>2619</v>
      </c>
      <c r="H772" s="52" t="s">
        <v>2707</v>
      </c>
      <c r="I772" s="52" t="s">
        <v>2708</v>
      </c>
      <c r="J772" s="52" t="s">
        <v>2709</v>
      </c>
      <c r="R772" s="52" t="s">
        <v>126</v>
      </c>
      <c r="S772" s="51">
        <v>41000</v>
      </c>
      <c r="T772" s="51">
        <v>45382</v>
      </c>
      <c r="U772" s="52" t="s">
        <v>575</v>
      </c>
      <c r="V772" s="52" t="s">
        <v>576</v>
      </c>
      <c r="W772" s="52" t="s">
        <v>376</v>
      </c>
      <c r="X772" s="52" t="s">
        <v>577</v>
      </c>
      <c r="Y772" s="52" t="s">
        <v>578</v>
      </c>
      <c r="Z772" s="52" t="s">
        <v>579</v>
      </c>
      <c r="AA772" s="52" t="s">
        <v>580</v>
      </c>
    </row>
    <row r="773" spans="1:27" s="52" customFormat="1">
      <c r="A773" s="50">
        <v>2634000026</v>
      </c>
      <c r="B773" s="52" t="s">
        <v>563</v>
      </c>
      <c r="D773" s="52" t="s">
        <v>2710</v>
      </c>
      <c r="E773" s="52" t="s">
        <v>2452</v>
      </c>
      <c r="F773" s="52" t="s">
        <v>404</v>
      </c>
      <c r="G773" s="52" t="s">
        <v>2711</v>
      </c>
      <c r="I773" s="52" t="s">
        <v>2712</v>
      </c>
      <c r="J773" s="52" t="s">
        <v>2455</v>
      </c>
      <c r="R773" s="52" t="s">
        <v>126</v>
      </c>
      <c r="S773" s="51">
        <v>41000</v>
      </c>
      <c r="T773" s="51">
        <v>45382</v>
      </c>
      <c r="U773" s="52" t="s">
        <v>2456</v>
      </c>
      <c r="V773" s="52" t="s">
        <v>2457</v>
      </c>
      <c r="W773" s="52" t="s">
        <v>404</v>
      </c>
      <c r="X773" s="52" t="s">
        <v>2760</v>
      </c>
      <c r="Z773" s="52" t="s">
        <v>2712</v>
      </c>
      <c r="AA773" s="52" t="s">
        <v>6483</v>
      </c>
    </row>
    <row r="774" spans="1:27" s="52" customFormat="1">
      <c r="A774" s="50">
        <v>2634081265</v>
      </c>
      <c r="B774" s="52" t="s">
        <v>563</v>
      </c>
      <c r="D774" s="52" t="s">
        <v>2713</v>
      </c>
      <c r="E774" s="52" t="s">
        <v>2544</v>
      </c>
      <c r="F774" s="52" t="s">
        <v>404</v>
      </c>
      <c r="G774" s="52" t="s">
        <v>2714</v>
      </c>
      <c r="I774" s="52" t="s">
        <v>2715</v>
      </c>
      <c r="J774" s="52" t="s">
        <v>2716</v>
      </c>
      <c r="R774" s="52" t="s">
        <v>126</v>
      </c>
      <c r="S774" s="51">
        <v>41699</v>
      </c>
      <c r="T774" s="51">
        <v>46081</v>
      </c>
      <c r="U774" s="52" t="s">
        <v>2717</v>
      </c>
      <c r="V774" s="52" t="s">
        <v>2544</v>
      </c>
      <c r="W774" s="52" t="s">
        <v>404</v>
      </c>
      <c r="X774" s="52" t="s">
        <v>2718</v>
      </c>
      <c r="Z774" s="52" t="s">
        <v>2715</v>
      </c>
      <c r="AA774" s="52" t="s">
        <v>2719</v>
      </c>
    </row>
    <row r="775" spans="1:27" s="52" customFormat="1">
      <c r="A775" s="50">
        <v>2634081307</v>
      </c>
      <c r="B775" s="52" t="s">
        <v>563</v>
      </c>
      <c r="D775" s="52" t="s">
        <v>2720</v>
      </c>
      <c r="E775" s="52" t="s">
        <v>2569</v>
      </c>
      <c r="F775" s="52" t="s">
        <v>404</v>
      </c>
      <c r="G775" s="52" t="s">
        <v>2721</v>
      </c>
      <c r="I775" s="52" t="s">
        <v>2722</v>
      </c>
      <c r="J775" s="52" t="s">
        <v>2723</v>
      </c>
      <c r="R775" s="52" t="s">
        <v>126</v>
      </c>
      <c r="S775" s="51">
        <v>42036</v>
      </c>
      <c r="T775" s="51">
        <v>46418</v>
      </c>
      <c r="U775" s="52" t="s">
        <v>575</v>
      </c>
      <c r="V775" s="52" t="s">
        <v>576</v>
      </c>
      <c r="W775" s="52" t="s">
        <v>376</v>
      </c>
      <c r="X775" s="52" t="s">
        <v>577</v>
      </c>
      <c r="Y775" s="52" t="s">
        <v>578</v>
      </c>
      <c r="Z775" s="52" t="s">
        <v>579</v>
      </c>
      <c r="AA775" s="52" t="s">
        <v>580</v>
      </c>
    </row>
    <row r="776" spans="1:27" s="52" customFormat="1">
      <c r="A776" s="50">
        <v>2634081323</v>
      </c>
      <c r="B776" s="52" t="s">
        <v>563</v>
      </c>
      <c r="D776" s="52" t="s">
        <v>2724</v>
      </c>
      <c r="E776" s="52" t="s">
        <v>2725</v>
      </c>
      <c r="F776" s="52" t="s">
        <v>404</v>
      </c>
      <c r="G776" s="52" t="s">
        <v>2683</v>
      </c>
      <c r="I776" s="52" t="s">
        <v>2684</v>
      </c>
      <c r="J776" s="52" t="s">
        <v>2685</v>
      </c>
      <c r="R776" s="52" t="s">
        <v>126</v>
      </c>
      <c r="S776" s="51">
        <v>42036</v>
      </c>
      <c r="T776" s="51">
        <v>46418</v>
      </c>
      <c r="U776" s="52" t="s">
        <v>575</v>
      </c>
      <c r="V776" s="52" t="s">
        <v>576</v>
      </c>
      <c r="W776" s="52" t="s">
        <v>376</v>
      </c>
      <c r="X776" s="52" t="s">
        <v>577</v>
      </c>
      <c r="Y776" s="52" t="s">
        <v>578</v>
      </c>
      <c r="Z776" s="52" t="s">
        <v>579</v>
      </c>
      <c r="AA776" s="52" t="s">
        <v>580</v>
      </c>
    </row>
    <row r="777" spans="1:27" s="52" customFormat="1">
      <c r="A777" s="50">
        <v>2634081349</v>
      </c>
      <c r="B777" s="52" t="s">
        <v>563</v>
      </c>
      <c r="D777" s="52" t="s">
        <v>7028</v>
      </c>
      <c r="E777" s="52" t="s">
        <v>2726</v>
      </c>
      <c r="F777" s="52" t="s">
        <v>404</v>
      </c>
      <c r="G777" s="52" t="s">
        <v>7029</v>
      </c>
      <c r="I777" s="52" t="s">
        <v>2727</v>
      </c>
      <c r="J777" s="52" t="s">
        <v>2728</v>
      </c>
      <c r="R777" s="52" t="s">
        <v>126</v>
      </c>
      <c r="S777" s="51">
        <v>42095</v>
      </c>
      <c r="T777" s="51">
        <v>46477</v>
      </c>
      <c r="U777" s="52" t="s">
        <v>575</v>
      </c>
      <c r="V777" s="52" t="s">
        <v>576</v>
      </c>
      <c r="W777" s="52" t="s">
        <v>376</v>
      </c>
      <c r="X777" s="52" t="s">
        <v>577</v>
      </c>
      <c r="Y777" s="52" t="s">
        <v>578</v>
      </c>
      <c r="Z777" s="52" t="s">
        <v>579</v>
      </c>
      <c r="AA777" s="52" t="s">
        <v>580</v>
      </c>
    </row>
    <row r="778" spans="1:27" s="52" customFormat="1">
      <c r="A778" s="50">
        <v>2634081356</v>
      </c>
      <c r="B778" s="52" t="s">
        <v>563</v>
      </c>
      <c r="D778" s="52" t="s">
        <v>2729</v>
      </c>
      <c r="E778" s="52" t="s">
        <v>2526</v>
      </c>
      <c r="F778" s="52" t="s">
        <v>404</v>
      </c>
      <c r="G778" s="52" t="s">
        <v>7030</v>
      </c>
      <c r="I778" s="52" t="s">
        <v>2731</v>
      </c>
      <c r="J778" s="52" t="s">
        <v>2732</v>
      </c>
      <c r="R778" s="52" t="s">
        <v>126</v>
      </c>
      <c r="S778" s="51">
        <v>42051</v>
      </c>
      <c r="T778" s="51">
        <v>46433</v>
      </c>
      <c r="U778" s="52" t="s">
        <v>2733</v>
      </c>
      <c r="V778" s="52" t="s">
        <v>2526</v>
      </c>
      <c r="W778" s="52" t="s">
        <v>404</v>
      </c>
      <c r="X778" s="52" t="s">
        <v>2813</v>
      </c>
      <c r="Z778" s="52" t="s">
        <v>2811</v>
      </c>
      <c r="AA778" s="52" t="s">
        <v>2735</v>
      </c>
    </row>
    <row r="779" spans="1:27" s="52" customFormat="1">
      <c r="A779" s="50">
        <v>2634081364</v>
      </c>
      <c r="B779" s="52" t="s">
        <v>563</v>
      </c>
      <c r="D779" s="52" t="s">
        <v>2736</v>
      </c>
      <c r="E779" s="52" t="s">
        <v>2489</v>
      </c>
      <c r="F779" s="52" t="s">
        <v>404</v>
      </c>
      <c r="G779" s="52" t="s">
        <v>7031</v>
      </c>
      <c r="H779" s="52" t="s">
        <v>2737</v>
      </c>
      <c r="I779" s="52" t="s">
        <v>2738</v>
      </c>
      <c r="J779" s="52" t="s">
        <v>2738</v>
      </c>
      <c r="R779" s="52" t="s">
        <v>126</v>
      </c>
      <c r="S779" s="51">
        <v>42095</v>
      </c>
      <c r="T779" s="51">
        <v>46477</v>
      </c>
      <c r="U779" s="52" t="s">
        <v>2739</v>
      </c>
      <c r="V779" s="52" t="s">
        <v>2489</v>
      </c>
      <c r="W779" s="52" t="s">
        <v>404</v>
      </c>
      <c r="X779" s="52" t="s">
        <v>2740</v>
      </c>
      <c r="Y779" s="52" t="s">
        <v>2737</v>
      </c>
      <c r="Z779" s="52" t="s">
        <v>2738</v>
      </c>
      <c r="AA779" s="52" t="s">
        <v>2741</v>
      </c>
    </row>
    <row r="780" spans="1:27" s="52" customFormat="1">
      <c r="A780" s="50">
        <v>2634081372</v>
      </c>
      <c r="B780" s="52" t="s">
        <v>563</v>
      </c>
      <c r="D780" s="52" t="s">
        <v>7032</v>
      </c>
      <c r="E780" s="52" t="s">
        <v>2726</v>
      </c>
      <c r="F780" s="52" t="s">
        <v>404</v>
      </c>
      <c r="G780" s="52" t="s">
        <v>7029</v>
      </c>
      <c r="I780" s="52" t="s">
        <v>2742</v>
      </c>
      <c r="J780" s="52" t="s">
        <v>2743</v>
      </c>
      <c r="R780" s="52" t="s">
        <v>126</v>
      </c>
      <c r="S780" s="51">
        <v>42095</v>
      </c>
      <c r="T780" s="51">
        <v>46477</v>
      </c>
      <c r="U780" s="52" t="s">
        <v>575</v>
      </c>
      <c r="V780" s="52" t="s">
        <v>576</v>
      </c>
      <c r="W780" s="52" t="s">
        <v>376</v>
      </c>
      <c r="X780" s="52" t="s">
        <v>577</v>
      </c>
      <c r="Y780" s="52" t="s">
        <v>578</v>
      </c>
      <c r="Z780" s="52" t="s">
        <v>579</v>
      </c>
      <c r="AA780" s="52" t="s">
        <v>580</v>
      </c>
    </row>
    <row r="781" spans="1:27" s="52" customFormat="1">
      <c r="A781" s="50">
        <v>2634081380</v>
      </c>
      <c r="B781" s="52" t="s">
        <v>563</v>
      </c>
      <c r="D781" s="52" t="s">
        <v>7033</v>
      </c>
      <c r="E781" s="52" t="s">
        <v>2726</v>
      </c>
      <c r="F781" s="52" t="s">
        <v>404</v>
      </c>
      <c r="G781" s="52" t="s">
        <v>7029</v>
      </c>
      <c r="I781" s="52" t="s">
        <v>2744</v>
      </c>
      <c r="J781" s="52" t="s">
        <v>2745</v>
      </c>
      <c r="R781" s="52" t="s">
        <v>126</v>
      </c>
      <c r="S781" s="51">
        <v>42095</v>
      </c>
      <c r="T781" s="51">
        <v>46477</v>
      </c>
      <c r="U781" s="52" t="s">
        <v>575</v>
      </c>
      <c r="V781" s="52" t="s">
        <v>576</v>
      </c>
      <c r="W781" s="52" t="s">
        <v>376</v>
      </c>
      <c r="X781" s="52" t="s">
        <v>577</v>
      </c>
      <c r="Y781" s="52" t="s">
        <v>578</v>
      </c>
      <c r="Z781" s="52" t="s">
        <v>579</v>
      </c>
      <c r="AA781" s="52" t="s">
        <v>580</v>
      </c>
    </row>
    <row r="782" spans="1:27" s="52" customFormat="1">
      <c r="A782" s="50">
        <v>2634081398</v>
      </c>
      <c r="B782" s="52" t="s">
        <v>563</v>
      </c>
      <c r="D782" s="52" t="s">
        <v>2746</v>
      </c>
      <c r="E782" s="52" t="s">
        <v>2747</v>
      </c>
      <c r="F782" s="52" t="s">
        <v>404</v>
      </c>
      <c r="G782" s="52" t="s">
        <v>2748</v>
      </c>
      <c r="I782" s="52" t="s">
        <v>2749</v>
      </c>
      <c r="J782" s="52" t="s">
        <v>2750</v>
      </c>
      <c r="R782" s="52" t="s">
        <v>126</v>
      </c>
      <c r="S782" s="51">
        <v>42095</v>
      </c>
      <c r="T782" s="51">
        <v>46477</v>
      </c>
      <c r="U782" s="52" t="s">
        <v>575</v>
      </c>
      <c r="V782" s="52" t="s">
        <v>576</v>
      </c>
      <c r="W782" s="52" t="s">
        <v>376</v>
      </c>
      <c r="X782" s="52" t="s">
        <v>577</v>
      </c>
      <c r="Y782" s="52" t="s">
        <v>578</v>
      </c>
      <c r="Z782" s="52" t="s">
        <v>579</v>
      </c>
      <c r="AA782" s="52" t="s">
        <v>580</v>
      </c>
    </row>
    <row r="783" spans="1:27" s="52" customFormat="1">
      <c r="A783" s="50">
        <v>2634081406</v>
      </c>
      <c r="B783" s="52" t="s">
        <v>563</v>
      </c>
      <c r="D783" s="52" t="s">
        <v>7034</v>
      </c>
      <c r="E783" s="52" t="s">
        <v>2726</v>
      </c>
      <c r="F783" s="52" t="s">
        <v>404</v>
      </c>
      <c r="G783" s="52" t="s">
        <v>7029</v>
      </c>
      <c r="I783" s="52" t="s">
        <v>2742</v>
      </c>
      <c r="J783" s="52" t="s">
        <v>2743</v>
      </c>
      <c r="R783" s="52" t="s">
        <v>126</v>
      </c>
      <c r="S783" s="51">
        <v>42095</v>
      </c>
      <c r="T783" s="51">
        <v>46477</v>
      </c>
      <c r="U783" s="52" t="s">
        <v>575</v>
      </c>
      <c r="V783" s="52" t="s">
        <v>576</v>
      </c>
      <c r="W783" s="52" t="s">
        <v>376</v>
      </c>
      <c r="X783" s="52" t="s">
        <v>577</v>
      </c>
      <c r="Y783" s="52" t="s">
        <v>578</v>
      </c>
      <c r="Z783" s="52" t="s">
        <v>579</v>
      </c>
      <c r="AA783" s="52" t="s">
        <v>580</v>
      </c>
    </row>
    <row r="784" spans="1:27" s="52" customFormat="1">
      <c r="A784" s="50">
        <v>2634081414</v>
      </c>
      <c r="B784" s="52" t="s">
        <v>563</v>
      </c>
      <c r="D784" s="52" t="s">
        <v>2751</v>
      </c>
      <c r="E784" s="52" t="s">
        <v>2752</v>
      </c>
      <c r="F784" s="52" t="s">
        <v>404</v>
      </c>
      <c r="G784" s="52" t="s">
        <v>2753</v>
      </c>
      <c r="I784" s="52" t="s">
        <v>2754</v>
      </c>
      <c r="J784" s="52" t="s">
        <v>2755</v>
      </c>
      <c r="R784" s="52" t="s">
        <v>126</v>
      </c>
      <c r="S784" s="51">
        <v>42095</v>
      </c>
      <c r="T784" s="51">
        <v>46477</v>
      </c>
      <c r="U784" s="52" t="s">
        <v>2756</v>
      </c>
      <c r="V784" s="52" t="s">
        <v>2752</v>
      </c>
      <c r="W784" s="52" t="s">
        <v>404</v>
      </c>
      <c r="X784" s="52" t="s">
        <v>2757</v>
      </c>
      <c r="Z784" s="52" t="s">
        <v>2758</v>
      </c>
      <c r="AA784" s="52" t="s">
        <v>2759</v>
      </c>
    </row>
    <row r="785" spans="1:27" s="52" customFormat="1">
      <c r="A785" s="50">
        <v>2634081513</v>
      </c>
      <c r="B785" s="52" t="s">
        <v>563</v>
      </c>
      <c r="D785" s="52" t="s">
        <v>2762</v>
      </c>
      <c r="E785" s="52" t="s">
        <v>2472</v>
      </c>
      <c r="F785" s="52" t="s">
        <v>404</v>
      </c>
      <c r="G785" s="52" t="s">
        <v>2763</v>
      </c>
      <c r="I785" s="52" t="s">
        <v>2764</v>
      </c>
      <c r="J785" s="52" t="s">
        <v>2765</v>
      </c>
      <c r="R785" s="52" t="s">
        <v>126</v>
      </c>
      <c r="S785" s="51">
        <v>42461</v>
      </c>
      <c r="T785" s="51">
        <v>46843</v>
      </c>
      <c r="U785" s="52" t="s">
        <v>575</v>
      </c>
      <c r="V785" s="52" t="s">
        <v>576</v>
      </c>
      <c r="W785" s="52" t="s">
        <v>376</v>
      </c>
      <c r="X785" s="52" t="s">
        <v>577</v>
      </c>
      <c r="Y785" s="52" t="s">
        <v>578</v>
      </c>
      <c r="Z785" s="52" t="s">
        <v>579</v>
      </c>
      <c r="AA785" s="52" t="s">
        <v>580</v>
      </c>
    </row>
    <row r="786" spans="1:27" s="52" customFormat="1">
      <c r="A786" s="50">
        <v>2634081554</v>
      </c>
      <c r="B786" s="52" t="s">
        <v>563</v>
      </c>
      <c r="D786" s="52" t="s">
        <v>2534</v>
      </c>
      <c r="E786" s="52" t="s">
        <v>2535</v>
      </c>
      <c r="F786" s="52" t="s">
        <v>404</v>
      </c>
      <c r="G786" s="52" t="s">
        <v>2536</v>
      </c>
      <c r="I786" s="52" t="s">
        <v>2537</v>
      </c>
      <c r="J786" s="52" t="s">
        <v>2538</v>
      </c>
      <c r="R786" s="52" t="s">
        <v>126</v>
      </c>
      <c r="S786" s="51">
        <v>42767</v>
      </c>
      <c r="T786" s="51">
        <v>47149</v>
      </c>
      <c r="U786" s="52" t="s">
        <v>225</v>
      </c>
      <c r="V786" s="52" t="s">
        <v>5344</v>
      </c>
      <c r="W786" s="52" t="s">
        <v>520</v>
      </c>
      <c r="X786" s="52" t="s">
        <v>5345</v>
      </c>
      <c r="Z786" s="52" t="s">
        <v>5346</v>
      </c>
      <c r="AA786" s="52" t="s">
        <v>5347</v>
      </c>
    </row>
    <row r="787" spans="1:27" s="52" customFormat="1">
      <c r="A787" s="50">
        <v>2634081703</v>
      </c>
      <c r="B787" s="52" t="s">
        <v>563</v>
      </c>
      <c r="D787" s="52" t="s">
        <v>2629</v>
      </c>
      <c r="E787" s="52" t="s">
        <v>2564</v>
      </c>
      <c r="F787" s="52" t="s">
        <v>404</v>
      </c>
      <c r="G787" s="52" t="s">
        <v>6496</v>
      </c>
      <c r="I787" s="52" t="s">
        <v>2630</v>
      </c>
      <c r="J787" s="52" t="s">
        <v>2631</v>
      </c>
      <c r="R787" s="52" t="s">
        <v>126</v>
      </c>
      <c r="S787" s="51">
        <v>43422</v>
      </c>
      <c r="T787" s="51">
        <v>45613</v>
      </c>
      <c r="U787" s="52" t="s">
        <v>2632</v>
      </c>
      <c r="V787" s="52" t="s">
        <v>2564</v>
      </c>
      <c r="W787" s="52" t="s">
        <v>404</v>
      </c>
      <c r="X787" s="52" t="s">
        <v>6497</v>
      </c>
      <c r="Z787" s="52" t="s">
        <v>2630</v>
      </c>
      <c r="AA787" s="52" t="s">
        <v>2633</v>
      </c>
    </row>
    <row r="788" spans="1:27" s="52" customFormat="1">
      <c r="A788" s="50">
        <v>2634081729</v>
      </c>
      <c r="B788" s="52" t="s">
        <v>563</v>
      </c>
      <c r="D788" s="52" t="s">
        <v>2766</v>
      </c>
      <c r="E788" s="52" t="s">
        <v>2589</v>
      </c>
      <c r="F788" s="52" t="s">
        <v>404</v>
      </c>
      <c r="G788" s="52" t="s">
        <v>2590</v>
      </c>
      <c r="I788" s="52" t="s">
        <v>2591</v>
      </c>
      <c r="J788" s="52" t="s">
        <v>2592</v>
      </c>
      <c r="R788" s="52" t="s">
        <v>126</v>
      </c>
      <c r="S788" s="51">
        <v>43570</v>
      </c>
      <c r="T788" s="51">
        <v>45761</v>
      </c>
      <c r="U788" s="52" t="s">
        <v>2593</v>
      </c>
      <c r="V788" s="52" t="s">
        <v>1862</v>
      </c>
      <c r="W788" s="52" t="s">
        <v>266</v>
      </c>
      <c r="X788" s="52" t="s">
        <v>6486</v>
      </c>
      <c r="Z788" s="52" t="s">
        <v>949</v>
      </c>
      <c r="AA788" s="52" t="s">
        <v>1864</v>
      </c>
    </row>
    <row r="789" spans="1:27" s="52" customFormat="1">
      <c r="A789" s="50">
        <v>2634081778</v>
      </c>
      <c r="B789" s="52" t="s">
        <v>563</v>
      </c>
      <c r="D789" s="52" t="s">
        <v>7035</v>
      </c>
      <c r="E789" s="52" t="s">
        <v>1012</v>
      </c>
      <c r="F789" s="52" t="s">
        <v>404</v>
      </c>
      <c r="G789" s="52" t="s">
        <v>7036</v>
      </c>
      <c r="I789" s="52" t="s">
        <v>2542</v>
      </c>
      <c r="J789" s="52" t="s">
        <v>7037</v>
      </c>
      <c r="R789" s="52" t="s">
        <v>126</v>
      </c>
      <c r="S789" s="51">
        <v>44348</v>
      </c>
      <c r="T789" s="51">
        <v>46538</v>
      </c>
      <c r="U789" s="52" t="s">
        <v>402</v>
      </c>
      <c r="V789" s="52" t="s">
        <v>403</v>
      </c>
      <c r="W789" s="52" t="s">
        <v>404</v>
      </c>
      <c r="X789" s="52" t="s">
        <v>405</v>
      </c>
      <c r="Z789" s="52" t="s">
        <v>2542</v>
      </c>
      <c r="AA789" s="52" t="s">
        <v>406</v>
      </c>
    </row>
    <row r="790" spans="1:27" s="52" customFormat="1">
      <c r="A790" s="50">
        <v>2634100024</v>
      </c>
      <c r="B790" s="52" t="s">
        <v>563</v>
      </c>
      <c r="D790" s="52" t="s">
        <v>1958</v>
      </c>
      <c r="E790" s="52" t="s">
        <v>1959</v>
      </c>
      <c r="F790" s="52" t="s">
        <v>942</v>
      </c>
      <c r="G790" s="52" t="s">
        <v>1960</v>
      </c>
      <c r="H790" s="52" t="s">
        <v>1961</v>
      </c>
      <c r="I790" s="52" t="s">
        <v>1962</v>
      </c>
      <c r="J790" s="52" t="s">
        <v>1963</v>
      </c>
      <c r="R790" s="52" t="s">
        <v>126</v>
      </c>
      <c r="S790" s="51">
        <v>41000</v>
      </c>
      <c r="T790" s="51">
        <v>45382</v>
      </c>
      <c r="U790" s="52" t="s">
        <v>1673</v>
      </c>
      <c r="V790" s="52" t="s">
        <v>1674</v>
      </c>
      <c r="W790" s="52" t="s">
        <v>266</v>
      </c>
      <c r="X790" s="52" t="s">
        <v>1675</v>
      </c>
      <c r="Z790" s="52" t="s">
        <v>1676</v>
      </c>
      <c r="AA790" s="52" t="s">
        <v>1677</v>
      </c>
    </row>
    <row r="791" spans="1:27" s="52" customFormat="1">
      <c r="A791" s="50">
        <v>2634100032</v>
      </c>
      <c r="B791" s="52" t="s">
        <v>563</v>
      </c>
      <c r="D791" s="52" t="s">
        <v>1964</v>
      </c>
      <c r="E791" s="52" t="s">
        <v>1965</v>
      </c>
      <c r="F791" s="52" t="s">
        <v>942</v>
      </c>
      <c r="G791" s="52" t="s">
        <v>1966</v>
      </c>
      <c r="I791" s="52" t="s">
        <v>1967</v>
      </c>
      <c r="J791" s="52" t="s">
        <v>1968</v>
      </c>
      <c r="R791" s="52" t="s">
        <v>126</v>
      </c>
      <c r="S791" s="51">
        <v>41000</v>
      </c>
      <c r="T791" s="51">
        <v>45382</v>
      </c>
      <c r="U791" s="52" t="s">
        <v>1969</v>
      </c>
      <c r="V791" s="52" t="s">
        <v>1965</v>
      </c>
      <c r="W791" s="52" t="s">
        <v>942</v>
      </c>
      <c r="X791" s="52" t="s">
        <v>1966</v>
      </c>
      <c r="Z791" s="52" t="s">
        <v>1967</v>
      </c>
      <c r="AA791" s="52" t="s">
        <v>1970</v>
      </c>
    </row>
    <row r="792" spans="1:27" s="52" customFormat="1">
      <c r="A792" s="50">
        <v>2634181131</v>
      </c>
      <c r="B792" s="52" t="s">
        <v>563</v>
      </c>
      <c r="D792" s="52" t="s">
        <v>1971</v>
      </c>
      <c r="E792" s="52" t="s">
        <v>1669</v>
      </c>
      <c r="F792" s="52" t="s">
        <v>942</v>
      </c>
      <c r="G792" s="52" t="s">
        <v>1972</v>
      </c>
      <c r="I792" s="52" t="s">
        <v>1940</v>
      </c>
      <c r="J792" s="52" t="s">
        <v>1941</v>
      </c>
      <c r="R792" s="52" t="s">
        <v>126</v>
      </c>
      <c r="S792" s="51">
        <v>41334</v>
      </c>
      <c r="T792" s="51">
        <v>45716</v>
      </c>
      <c r="U792" s="52" t="s">
        <v>1942</v>
      </c>
      <c r="V792" s="52" t="s">
        <v>1669</v>
      </c>
      <c r="W792" s="52" t="s">
        <v>942</v>
      </c>
      <c r="X792" s="52" t="s">
        <v>1943</v>
      </c>
      <c r="Z792" s="52" t="s">
        <v>1940</v>
      </c>
      <c r="AA792" s="52" t="s">
        <v>1944</v>
      </c>
    </row>
    <row r="793" spans="1:27" s="52" customFormat="1">
      <c r="A793" s="50">
        <v>2634181206</v>
      </c>
      <c r="B793" s="52" t="s">
        <v>563</v>
      </c>
      <c r="D793" s="52" t="s">
        <v>1973</v>
      </c>
      <c r="E793" s="52" t="s">
        <v>1741</v>
      </c>
      <c r="F793" s="52" t="s">
        <v>942</v>
      </c>
      <c r="G793" s="52" t="s">
        <v>1974</v>
      </c>
      <c r="I793" s="52" t="s">
        <v>1975</v>
      </c>
      <c r="J793" s="52" t="s">
        <v>1976</v>
      </c>
      <c r="R793" s="52" t="s">
        <v>126</v>
      </c>
      <c r="S793" s="51">
        <v>41730</v>
      </c>
      <c r="T793" s="51">
        <v>46112</v>
      </c>
      <c r="U793" s="52" t="s">
        <v>1673</v>
      </c>
      <c r="V793" s="52" t="s">
        <v>1674</v>
      </c>
      <c r="W793" s="52" t="s">
        <v>266</v>
      </c>
      <c r="X793" s="52" t="s">
        <v>1675</v>
      </c>
      <c r="Z793" s="52" t="s">
        <v>1676</v>
      </c>
      <c r="AA793" s="52" t="s">
        <v>1677</v>
      </c>
    </row>
    <row r="794" spans="1:27" s="52" customFormat="1">
      <c r="A794" s="50">
        <v>2634181214</v>
      </c>
      <c r="B794" s="52" t="s">
        <v>563</v>
      </c>
      <c r="D794" s="52" t="s">
        <v>1977</v>
      </c>
      <c r="E794" s="52" t="s">
        <v>1741</v>
      </c>
      <c r="F794" s="52" t="s">
        <v>942</v>
      </c>
      <c r="G794" s="52" t="s">
        <v>1974</v>
      </c>
      <c r="I794" s="52" t="s">
        <v>1978</v>
      </c>
      <c r="J794" s="52" t="s">
        <v>1979</v>
      </c>
      <c r="R794" s="52" t="s">
        <v>126</v>
      </c>
      <c r="S794" s="51">
        <v>41730</v>
      </c>
      <c r="T794" s="51">
        <v>46112</v>
      </c>
      <c r="U794" s="52" t="s">
        <v>1673</v>
      </c>
      <c r="V794" s="52" t="s">
        <v>1674</v>
      </c>
      <c r="W794" s="52" t="s">
        <v>266</v>
      </c>
      <c r="X794" s="52" t="s">
        <v>1675</v>
      </c>
      <c r="Z794" s="52" t="s">
        <v>1676</v>
      </c>
      <c r="AA794" s="52" t="s">
        <v>1677</v>
      </c>
    </row>
    <row r="795" spans="1:27" s="52" customFormat="1">
      <c r="A795" s="50">
        <v>2634181297</v>
      </c>
      <c r="B795" s="52" t="s">
        <v>563</v>
      </c>
      <c r="D795" s="52" t="s">
        <v>1980</v>
      </c>
      <c r="E795" s="52" t="s">
        <v>1741</v>
      </c>
      <c r="F795" s="52" t="s">
        <v>942</v>
      </c>
      <c r="G795" s="52" t="s">
        <v>1981</v>
      </c>
      <c r="I795" s="52" t="s">
        <v>1982</v>
      </c>
      <c r="J795" s="52" t="s">
        <v>1983</v>
      </c>
      <c r="R795" s="52" t="s">
        <v>126</v>
      </c>
      <c r="S795" s="51">
        <v>42095</v>
      </c>
      <c r="T795" s="51">
        <v>46477</v>
      </c>
      <c r="U795" s="52" t="s">
        <v>1673</v>
      </c>
      <c r="V795" s="52" t="s">
        <v>1674</v>
      </c>
      <c r="W795" s="52" t="s">
        <v>266</v>
      </c>
      <c r="X795" s="52" t="s">
        <v>1675</v>
      </c>
      <c r="Z795" s="52" t="s">
        <v>1676</v>
      </c>
      <c r="AA795" s="52" t="s">
        <v>1677</v>
      </c>
    </row>
    <row r="796" spans="1:27" s="52" customFormat="1">
      <c r="A796" s="50">
        <v>2634181305</v>
      </c>
      <c r="B796" s="52" t="s">
        <v>563</v>
      </c>
      <c r="D796" s="52" t="s">
        <v>1984</v>
      </c>
      <c r="E796" s="52" t="s">
        <v>1741</v>
      </c>
      <c r="F796" s="52" t="s">
        <v>942</v>
      </c>
      <c r="G796" s="52" t="s">
        <v>1981</v>
      </c>
      <c r="I796" s="52" t="s">
        <v>1985</v>
      </c>
      <c r="J796" s="52" t="s">
        <v>1976</v>
      </c>
      <c r="R796" s="52" t="s">
        <v>126</v>
      </c>
      <c r="S796" s="51">
        <v>42095</v>
      </c>
      <c r="T796" s="51">
        <v>46477</v>
      </c>
      <c r="U796" s="52" t="s">
        <v>1673</v>
      </c>
      <c r="V796" s="52" t="s">
        <v>1674</v>
      </c>
      <c r="W796" s="52" t="s">
        <v>266</v>
      </c>
      <c r="X796" s="52" t="s">
        <v>1675</v>
      </c>
      <c r="Z796" s="52" t="s">
        <v>1676</v>
      </c>
      <c r="AA796" s="52" t="s">
        <v>1677</v>
      </c>
    </row>
    <row r="797" spans="1:27" s="52" customFormat="1">
      <c r="A797" s="50">
        <v>2634181545</v>
      </c>
      <c r="B797" s="52" t="s">
        <v>563</v>
      </c>
      <c r="D797" s="52" t="s">
        <v>1986</v>
      </c>
      <c r="E797" s="52" t="s">
        <v>1987</v>
      </c>
      <c r="F797" s="52" t="s">
        <v>942</v>
      </c>
      <c r="G797" s="52" t="s">
        <v>1988</v>
      </c>
      <c r="I797" s="52" t="s">
        <v>1989</v>
      </c>
      <c r="J797" s="52" t="s">
        <v>1989</v>
      </c>
      <c r="R797" s="52" t="s">
        <v>126</v>
      </c>
      <c r="S797" s="51">
        <v>42979</v>
      </c>
      <c r="T797" s="51">
        <v>45169</v>
      </c>
      <c r="U797" s="52" t="s">
        <v>1786</v>
      </c>
      <c r="V797" s="52" t="s">
        <v>1787</v>
      </c>
      <c r="W797" s="52" t="s">
        <v>942</v>
      </c>
      <c r="X797" s="52" t="s">
        <v>1788</v>
      </c>
      <c r="Y797" s="52" t="s">
        <v>1789</v>
      </c>
      <c r="Z797" s="52" t="s">
        <v>1790</v>
      </c>
      <c r="AA797" s="52" t="s">
        <v>1791</v>
      </c>
    </row>
    <row r="798" spans="1:27" s="52" customFormat="1">
      <c r="A798" s="50">
        <v>2634181610</v>
      </c>
      <c r="B798" s="52" t="s">
        <v>563</v>
      </c>
      <c r="D798" s="52" t="s">
        <v>1657</v>
      </c>
      <c r="E798" s="52" t="s">
        <v>1658</v>
      </c>
      <c r="F798" s="52" t="s">
        <v>942</v>
      </c>
      <c r="G798" s="52" t="s">
        <v>1659</v>
      </c>
      <c r="I798" s="52" t="s">
        <v>1660</v>
      </c>
      <c r="J798" s="52" t="s">
        <v>1661</v>
      </c>
      <c r="R798" s="52" t="s">
        <v>126</v>
      </c>
      <c r="S798" s="51">
        <v>43160</v>
      </c>
      <c r="T798" s="51">
        <v>45351</v>
      </c>
      <c r="U798" s="52" t="s">
        <v>225</v>
      </c>
      <c r="V798" s="52" t="s">
        <v>5344</v>
      </c>
      <c r="W798" s="52" t="s">
        <v>520</v>
      </c>
      <c r="X798" s="52" t="s">
        <v>5345</v>
      </c>
      <c r="Z798" s="52" t="s">
        <v>5346</v>
      </c>
      <c r="AA798" s="52" t="s">
        <v>5347</v>
      </c>
    </row>
    <row r="799" spans="1:27" s="52" customFormat="1">
      <c r="A799" s="50">
        <v>2634181628</v>
      </c>
      <c r="B799" s="52" t="s">
        <v>563</v>
      </c>
      <c r="D799" s="52" t="s">
        <v>1990</v>
      </c>
      <c r="E799" s="52" t="s">
        <v>1669</v>
      </c>
      <c r="F799" s="52" t="s">
        <v>942</v>
      </c>
      <c r="G799" s="52" t="s">
        <v>1891</v>
      </c>
      <c r="I799" s="52" t="s">
        <v>1991</v>
      </c>
      <c r="J799" s="52" t="s">
        <v>1992</v>
      </c>
      <c r="R799" s="52" t="s">
        <v>126</v>
      </c>
      <c r="S799" s="51">
        <v>43191</v>
      </c>
      <c r="T799" s="51">
        <v>45382</v>
      </c>
      <c r="U799" s="52" t="s">
        <v>1673</v>
      </c>
      <c r="V799" s="52" t="s">
        <v>1674</v>
      </c>
      <c r="W799" s="52" t="s">
        <v>266</v>
      </c>
      <c r="X799" s="52" t="s">
        <v>1675</v>
      </c>
      <c r="Z799" s="52" t="s">
        <v>1676</v>
      </c>
      <c r="AA799" s="52" t="s">
        <v>1677</v>
      </c>
    </row>
    <row r="800" spans="1:27" s="52" customFormat="1">
      <c r="A800" s="50">
        <v>2634181669</v>
      </c>
      <c r="B800" s="52" t="s">
        <v>563</v>
      </c>
      <c r="D800" s="52" t="s">
        <v>1993</v>
      </c>
      <c r="E800" s="52" t="s">
        <v>1731</v>
      </c>
      <c r="F800" s="52" t="s">
        <v>942</v>
      </c>
      <c r="G800" s="52" t="s">
        <v>1994</v>
      </c>
      <c r="I800" s="52" t="s">
        <v>1995</v>
      </c>
      <c r="J800" s="52" t="s">
        <v>1918</v>
      </c>
      <c r="R800" s="52" t="s">
        <v>126</v>
      </c>
      <c r="S800" s="51">
        <v>43435</v>
      </c>
      <c r="T800" s="51">
        <v>45626</v>
      </c>
      <c r="U800" s="52" t="s">
        <v>1919</v>
      </c>
      <c r="V800" s="52" t="s">
        <v>1920</v>
      </c>
      <c r="W800" s="52" t="s">
        <v>942</v>
      </c>
      <c r="X800" s="52" t="s">
        <v>1921</v>
      </c>
      <c r="Z800" s="52" t="s">
        <v>1918</v>
      </c>
      <c r="AA800" s="52" t="s">
        <v>1922</v>
      </c>
    </row>
    <row r="801" spans="1:27" s="52" customFormat="1">
      <c r="A801" s="50">
        <v>2634181677</v>
      </c>
      <c r="B801" s="52" t="s">
        <v>563</v>
      </c>
      <c r="D801" s="52" t="s">
        <v>7038</v>
      </c>
      <c r="E801" s="52" t="s">
        <v>7039</v>
      </c>
      <c r="F801" s="52" t="s">
        <v>942</v>
      </c>
      <c r="G801" s="52" t="s">
        <v>7040</v>
      </c>
      <c r="I801" s="52" t="s">
        <v>7041</v>
      </c>
      <c r="J801" s="52" t="s">
        <v>7042</v>
      </c>
      <c r="R801" s="52" t="s">
        <v>126</v>
      </c>
      <c r="S801" s="51">
        <v>44562</v>
      </c>
      <c r="T801" s="51">
        <v>46752</v>
      </c>
      <c r="U801" s="52" t="s">
        <v>7043</v>
      </c>
      <c r="V801" s="52" t="s">
        <v>7039</v>
      </c>
      <c r="W801" s="52" t="s">
        <v>942</v>
      </c>
      <c r="X801" s="52" t="s">
        <v>7044</v>
      </c>
      <c r="Z801" s="52" t="s">
        <v>7045</v>
      </c>
      <c r="AA801" s="52" t="s">
        <v>7046</v>
      </c>
    </row>
    <row r="802" spans="1:27" s="52" customFormat="1">
      <c r="A802" s="50">
        <v>2610100097</v>
      </c>
      <c r="B802" s="52" t="s">
        <v>672</v>
      </c>
      <c r="D802" s="52" t="s">
        <v>4864</v>
      </c>
      <c r="E802" s="52" t="s">
        <v>4865</v>
      </c>
      <c r="F802" s="52" t="s">
        <v>322</v>
      </c>
      <c r="G802" s="52" t="s">
        <v>4866</v>
      </c>
      <c r="I802" s="52" t="s">
        <v>4867</v>
      </c>
      <c r="J802" s="52" t="s">
        <v>4868</v>
      </c>
      <c r="R802" s="52" t="s">
        <v>126</v>
      </c>
      <c r="S802" s="51">
        <v>39083</v>
      </c>
      <c r="T802" s="51">
        <v>45657</v>
      </c>
      <c r="U802" s="52" t="s">
        <v>575</v>
      </c>
      <c r="V802" s="52" t="s">
        <v>576</v>
      </c>
      <c r="W802" s="52" t="s">
        <v>376</v>
      </c>
      <c r="X802" s="52" t="s">
        <v>577</v>
      </c>
      <c r="Y802" s="52" t="s">
        <v>578</v>
      </c>
      <c r="Z802" s="52" t="s">
        <v>579</v>
      </c>
      <c r="AA802" s="52" t="s">
        <v>580</v>
      </c>
    </row>
    <row r="803" spans="1:27" s="52" customFormat="1">
      <c r="A803" s="50">
        <v>2610100154</v>
      </c>
      <c r="B803" s="52" t="s">
        <v>672</v>
      </c>
      <c r="D803" s="52" t="s">
        <v>4869</v>
      </c>
      <c r="E803" s="52" t="s">
        <v>4870</v>
      </c>
      <c r="F803" s="52" t="s">
        <v>322</v>
      </c>
      <c r="G803" s="52" t="s">
        <v>4871</v>
      </c>
      <c r="H803" s="52" t="s">
        <v>4872</v>
      </c>
      <c r="I803" s="52" t="s">
        <v>4873</v>
      </c>
      <c r="J803" s="52" t="s">
        <v>4873</v>
      </c>
      <c r="R803" s="52" t="s">
        <v>126</v>
      </c>
      <c r="S803" s="51">
        <v>38991</v>
      </c>
      <c r="T803" s="51">
        <v>45565</v>
      </c>
      <c r="U803" s="52" t="s">
        <v>4874</v>
      </c>
      <c r="V803" s="52" t="s">
        <v>4870</v>
      </c>
      <c r="W803" s="52" t="s">
        <v>322</v>
      </c>
      <c r="X803" s="52" t="s">
        <v>4875</v>
      </c>
      <c r="Z803" s="52" t="s">
        <v>4873</v>
      </c>
      <c r="AA803" s="52" t="s">
        <v>4876</v>
      </c>
    </row>
    <row r="804" spans="1:27" s="52" customFormat="1">
      <c r="A804" s="50">
        <v>2610100535</v>
      </c>
      <c r="B804" s="52" t="s">
        <v>672</v>
      </c>
      <c r="D804" s="52" t="s">
        <v>3362</v>
      </c>
      <c r="E804" s="52" t="s">
        <v>2396</v>
      </c>
      <c r="F804" s="52" t="s">
        <v>322</v>
      </c>
      <c r="G804" s="52" t="s">
        <v>5337</v>
      </c>
      <c r="I804" s="52" t="s">
        <v>3363</v>
      </c>
      <c r="J804" s="52" t="s">
        <v>3363</v>
      </c>
      <c r="R804" s="52" t="s">
        <v>126</v>
      </c>
      <c r="S804" s="51">
        <v>44835</v>
      </c>
      <c r="T804" s="51">
        <v>47026</v>
      </c>
      <c r="U804" s="52" t="s">
        <v>2395</v>
      </c>
      <c r="V804" s="52" t="s">
        <v>2396</v>
      </c>
      <c r="W804" s="52" t="s">
        <v>322</v>
      </c>
      <c r="X804" s="52" t="s">
        <v>5337</v>
      </c>
      <c r="Z804" s="52" t="s">
        <v>3409</v>
      </c>
      <c r="AA804" s="52" t="s">
        <v>2398</v>
      </c>
    </row>
    <row r="805" spans="1:27" s="52" customFormat="1">
      <c r="A805" s="50">
        <v>2610100642</v>
      </c>
      <c r="B805" s="52" t="s">
        <v>672</v>
      </c>
      <c r="D805" s="52" t="s">
        <v>4898</v>
      </c>
      <c r="E805" s="52" t="s">
        <v>4899</v>
      </c>
      <c r="F805" s="52" t="s">
        <v>322</v>
      </c>
      <c r="G805" s="52" t="s">
        <v>4900</v>
      </c>
      <c r="I805" s="52" t="s">
        <v>4901</v>
      </c>
      <c r="J805" s="52" t="s">
        <v>4902</v>
      </c>
      <c r="R805" s="52" t="s">
        <v>126</v>
      </c>
      <c r="S805" s="51">
        <v>41913</v>
      </c>
      <c r="T805" s="51">
        <v>46295</v>
      </c>
      <c r="U805" s="52" t="s">
        <v>4903</v>
      </c>
      <c r="V805" s="52" t="s">
        <v>4899</v>
      </c>
      <c r="W805" s="52" t="s">
        <v>322</v>
      </c>
      <c r="X805" s="52" t="s">
        <v>4900</v>
      </c>
      <c r="Z805" s="52" t="s">
        <v>4901</v>
      </c>
      <c r="AA805" s="52" t="s">
        <v>5348</v>
      </c>
    </row>
    <row r="806" spans="1:27" s="52" customFormat="1">
      <c r="A806" s="50">
        <v>2610100923</v>
      </c>
      <c r="B806" s="52" t="s">
        <v>672</v>
      </c>
      <c r="D806" s="52" t="s">
        <v>4930</v>
      </c>
      <c r="E806" s="52" t="s">
        <v>2281</v>
      </c>
      <c r="F806" s="52" t="s">
        <v>322</v>
      </c>
      <c r="G806" s="52" t="s">
        <v>4931</v>
      </c>
      <c r="H806" s="52" t="s">
        <v>4932</v>
      </c>
      <c r="I806" s="52" t="s">
        <v>4933</v>
      </c>
      <c r="J806" s="52" t="s">
        <v>4934</v>
      </c>
      <c r="R806" s="52" t="s">
        <v>126</v>
      </c>
      <c r="S806" s="51">
        <v>41852</v>
      </c>
      <c r="T806" s="51">
        <v>46234</v>
      </c>
      <c r="U806" s="52" t="s">
        <v>1480</v>
      </c>
      <c r="V806" s="52" t="s">
        <v>1185</v>
      </c>
      <c r="W806" s="52" t="s">
        <v>376</v>
      </c>
      <c r="X806" s="52" t="s">
        <v>1481</v>
      </c>
      <c r="Z806" s="52" t="s">
        <v>1482</v>
      </c>
      <c r="AA806" s="52" t="s">
        <v>1483</v>
      </c>
    </row>
    <row r="807" spans="1:27" s="52" customFormat="1">
      <c r="A807" s="50">
        <v>2610100964</v>
      </c>
      <c r="B807" s="52" t="s">
        <v>672</v>
      </c>
      <c r="D807" s="52" t="s">
        <v>4943</v>
      </c>
      <c r="E807" s="52" t="s">
        <v>4944</v>
      </c>
      <c r="F807" s="52" t="s">
        <v>322</v>
      </c>
      <c r="G807" s="52" t="s">
        <v>4945</v>
      </c>
      <c r="I807" s="52" t="s">
        <v>4946</v>
      </c>
      <c r="J807" s="52" t="s">
        <v>4947</v>
      </c>
      <c r="R807" s="52" t="s">
        <v>126</v>
      </c>
      <c r="S807" s="51">
        <v>42934</v>
      </c>
      <c r="T807" s="51">
        <v>47316</v>
      </c>
      <c r="U807" s="52" t="s">
        <v>4948</v>
      </c>
      <c r="V807" s="52" t="s">
        <v>4944</v>
      </c>
      <c r="W807" s="52" t="s">
        <v>322</v>
      </c>
      <c r="X807" s="52" t="s">
        <v>4945</v>
      </c>
      <c r="Z807" s="52" t="s">
        <v>4946</v>
      </c>
      <c r="AA807" s="52" t="s">
        <v>4949</v>
      </c>
    </row>
    <row r="808" spans="1:27" s="52" customFormat="1">
      <c r="A808" s="50">
        <v>2610101012</v>
      </c>
      <c r="B808" s="52" t="s">
        <v>672</v>
      </c>
      <c r="D808" s="52" t="s">
        <v>4950</v>
      </c>
      <c r="E808" s="52" t="s">
        <v>5351</v>
      </c>
      <c r="F808" s="52" t="s">
        <v>376</v>
      </c>
      <c r="G808" s="52" t="s">
        <v>5352</v>
      </c>
      <c r="I808" s="52" t="s">
        <v>4951</v>
      </c>
      <c r="J808" s="52" t="s">
        <v>4952</v>
      </c>
      <c r="R808" s="52" t="s">
        <v>126</v>
      </c>
      <c r="S808" s="51">
        <v>42079</v>
      </c>
      <c r="T808" s="51">
        <v>46461</v>
      </c>
      <c r="U808" s="52" t="s">
        <v>4953</v>
      </c>
      <c r="V808" s="52" t="s">
        <v>5351</v>
      </c>
      <c r="W808" s="52" t="s">
        <v>376</v>
      </c>
      <c r="X808" s="52" t="s">
        <v>5352</v>
      </c>
      <c r="Z808" s="52" t="s">
        <v>4954</v>
      </c>
      <c r="AA808" s="52" t="s">
        <v>4955</v>
      </c>
    </row>
    <row r="809" spans="1:27" s="52" customFormat="1">
      <c r="A809" s="50">
        <v>2610101152</v>
      </c>
      <c r="B809" s="52" t="s">
        <v>672</v>
      </c>
      <c r="D809" s="52" t="s">
        <v>121</v>
      </c>
      <c r="E809" s="52" t="s">
        <v>122</v>
      </c>
      <c r="F809" s="52" t="s">
        <v>123</v>
      </c>
      <c r="G809" s="52" t="s">
        <v>124</v>
      </c>
      <c r="I809" s="52" t="s">
        <v>125</v>
      </c>
      <c r="J809" s="52" t="s">
        <v>125</v>
      </c>
      <c r="R809" s="52" t="s">
        <v>126</v>
      </c>
      <c r="S809" s="51">
        <v>44105</v>
      </c>
      <c r="T809" s="51">
        <v>46295</v>
      </c>
      <c r="U809" s="52" t="s">
        <v>127</v>
      </c>
      <c r="V809" s="52" t="s">
        <v>128</v>
      </c>
      <c r="W809" s="52" t="s">
        <v>129</v>
      </c>
      <c r="X809" s="52" t="s">
        <v>130</v>
      </c>
      <c r="Z809" s="52" t="s">
        <v>125</v>
      </c>
      <c r="AA809" s="52" t="s">
        <v>131</v>
      </c>
    </row>
    <row r="810" spans="1:27" s="52" customFormat="1">
      <c r="A810" s="50">
        <v>2610101178</v>
      </c>
      <c r="B810" s="52" t="s">
        <v>672</v>
      </c>
      <c r="D810" s="52" t="s">
        <v>4970</v>
      </c>
      <c r="E810" s="52" t="s">
        <v>4971</v>
      </c>
      <c r="F810" s="52" t="s">
        <v>322</v>
      </c>
      <c r="G810" s="52" t="s">
        <v>4972</v>
      </c>
      <c r="I810" s="52" t="s">
        <v>4973</v>
      </c>
      <c r="J810" s="52" t="s">
        <v>4973</v>
      </c>
      <c r="R810" s="52" t="s">
        <v>126</v>
      </c>
      <c r="S810" s="51">
        <v>42552</v>
      </c>
      <c r="T810" s="51">
        <v>46934</v>
      </c>
      <c r="U810" s="52" t="s">
        <v>4974</v>
      </c>
      <c r="V810" s="52" t="s">
        <v>4971</v>
      </c>
      <c r="W810" s="52" t="s">
        <v>322</v>
      </c>
      <c r="X810" s="52" t="s">
        <v>4972</v>
      </c>
      <c r="Z810" s="52" t="s">
        <v>4973</v>
      </c>
      <c r="AA810" s="52" t="s">
        <v>4975</v>
      </c>
    </row>
    <row r="811" spans="1:27" s="52" customFormat="1">
      <c r="A811" s="50">
        <v>2610101194</v>
      </c>
      <c r="B811" s="52" t="s">
        <v>672</v>
      </c>
      <c r="D811" s="52" t="s">
        <v>5361</v>
      </c>
      <c r="E811" s="52" t="s">
        <v>5362</v>
      </c>
      <c r="F811" s="52" t="s">
        <v>376</v>
      </c>
      <c r="G811" s="52" t="s">
        <v>5363</v>
      </c>
      <c r="I811" s="52" t="s">
        <v>5364</v>
      </c>
      <c r="J811" s="52" t="s">
        <v>1175</v>
      </c>
      <c r="R811" s="52" t="s">
        <v>126</v>
      </c>
      <c r="S811" s="51">
        <v>42767</v>
      </c>
      <c r="T811" s="51">
        <v>47149</v>
      </c>
      <c r="U811" s="52" t="s">
        <v>1176</v>
      </c>
      <c r="V811" s="52" t="s">
        <v>5362</v>
      </c>
      <c r="W811" s="52" t="s">
        <v>376</v>
      </c>
      <c r="X811" s="52" t="s">
        <v>5363</v>
      </c>
      <c r="Z811" s="52" t="s">
        <v>5364</v>
      </c>
      <c r="AA811" s="52" t="s">
        <v>1177</v>
      </c>
    </row>
    <row r="812" spans="1:27" s="52" customFormat="1">
      <c r="A812" s="50">
        <v>2610101210</v>
      </c>
      <c r="B812" s="52" t="s">
        <v>672</v>
      </c>
      <c r="D812" s="52" t="s">
        <v>4976</v>
      </c>
      <c r="E812" s="52" t="s">
        <v>4977</v>
      </c>
      <c r="F812" s="52" t="s">
        <v>322</v>
      </c>
      <c r="G812" s="52" t="s">
        <v>4978</v>
      </c>
      <c r="H812" s="52" t="s">
        <v>4979</v>
      </c>
      <c r="I812" s="52" t="s">
        <v>4980</v>
      </c>
      <c r="J812" s="52" t="s">
        <v>4981</v>
      </c>
      <c r="R812" s="52" t="s">
        <v>126</v>
      </c>
      <c r="S812" s="51">
        <v>44197</v>
      </c>
      <c r="T812" s="51">
        <v>46387</v>
      </c>
      <c r="U812" s="52" t="s">
        <v>504</v>
      </c>
      <c r="V812" s="52" t="s">
        <v>2702</v>
      </c>
      <c r="W812" s="52" t="s">
        <v>520</v>
      </c>
      <c r="X812" s="52" t="s">
        <v>5365</v>
      </c>
      <c r="Y812" s="52" t="s">
        <v>5366</v>
      </c>
      <c r="Z812" s="52" t="s">
        <v>5367</v>
      </c>
      <c r="AA812" s="52" t="s">
        <v>505</v>
      </c>
    </row>
    <row r="813" spans="1:27" s="52" customFormat="1">
      <c r="A813" s="50">
        <v>2610101251</v>
      </c>
      <c r="B813" s="52" t="s">
        <v>672</v>
      </c>
      <c r="D813" s="52" t="s">
        <v>4989</v>
      </c>
      <c r="E813" s="52" t="s">
        <v>4990</v>
      </c>
      <c r="F813" s="52" t="s">
        <v>322</v>
      </c>
      <c r="G813" s="52" t="s">
        <v>4991</v>
      </c>
      <c r="H813" s="52" t="s">
        <v>4992</v>
      </c>
      <c r="I813" s="52" t="s">
        <v>4993</v>
      </c>
      <c r="J813" s="52" t="s">
        <v>4994</v>
      </c>
      <c r="R813" s="52" t="s">
        <v>126</v>
      </c>
      <c r="S813" s="51">
        <v>43191</v>
      </c>
      <c r="T813" s="51">
        <v>45382</v>
      </c>
      <c r="U813" s="52" t="s">
        <v>4995</v>
      </c>
      <c r="V813" s="52" t="s">
        <v>4990</v>
      </c>
      <c r="W813" s="52" t="s">
        <v>322</v>
      </c>
      <c r="X813" s="52" t="s">
        <v>4991</v>
      </c>
      <c r="Z813" s="52" t="s">
        <v>4993</v>
      </c>
      <c r="AA813" s="52" t="s">
        <v>4996</v>
      </c>
    </row>
    <row r="814" spans="1:27" s="52" customFormat="1">
      <c r="A814" s="50">
        <v>2610101319</v>
      </c>
      <c r="B814" s="52" t="s">
        <v>672</v>
      </c>
      <c r="D814" s="52" t="s">
        <v>5022</v>
      </c>
      <c r="E814" s="52" t="s">
        <v>5023</v>
      </c>
      <c r="F814" s="52" t="s">
        <v>322</v>
      </c>
      <c r="G814" s="52" t="s">
        <v>5024</v>
      </c>
      <c r="I814" s="52" t="s">
        <v>5025</v>
      </c>
      <c r="J814" s="52" t="s">
        <v>5026</v>
      </c>
      <c r="R814" s="52" t="s">
        <v>126</v>
      </c>
      <c r="S814" s="51">
        <v>43525</v>
      </c>
      <c r="T814" s="51">
        <v>45716</v>
      </c>
      <c r="U814" s="52" t="s">
        <v>4948</v>
      </c>
      <c r="V814" s="52" t="s">
        <v>4944</v>
      </c>
      <c r="W814" s="52" t="s">
        <v>322</v>
      </c>
      <c r="X814" s="52" t="s">
        <v>4945</v>
      </c>
      <c r="Z814" s="52" t="s">
        <v>4946</v>
      </c>
      <c r="AA814" s="52" t="s">
        <v>4949</v>
      </c>
    </row>
    <row r="815" spans="1:27" s="52" customFormat="1">
      <c r="A815" s="50">
        <v>2610101343</v>
      </c>
      <c r="B815" s="52" t="s">
        <v>672</v>
      </c>
      <c r="D815" s="52" t="s">
        <v>5027</v>
      </c>
      <c r="E815" s="52" t="s">
        <v>5028</v>
      </c>
      <c r="F815" s="52" t="s">
        <v>322</v>
      </c>
      <c r="G815" s="52" t="s">
        <v>5029</v>
      </c>
      <c r="H815" s="52" t="s">
        <v>5030</v>
      </c>
      <c r="I815" s="52" t="s">
        <v>5368</v>
      </c>
      <c r="J815" s="52" t="s">
        <v>5369</v>
      </c>
      <c r="R815" s="52" t="s">
        <v>126</v>
      </c>
      <c r="S815" s="51">
        <v>43762</v>
      </c>
      <c r="T815" s="51">
        <v>45953</v>
      </c>
      <c r="U815" s="52" t="s">
        <v>5031</v>
      </c>
      <c r="V815" s="52" t="s">
        <v>5032</v>
      </c>
      <c r="W815" s="52" t="s">
        <v>322</v>
      </c>
      <c r="X815" s="52" t="s">
        <v>5033</v>
      </c>
      <c r="Z815" s="52" t="s">
        <v>5034</v>
      </c>
      <c r="AA815" s="52" t="s">
        <v>5035</v>
      </c>
    </row>
    <row r="816" spans="1:27" s="52" customFormat="1">
      <c r="A816" s="50">
        <v>2610101418</v>
      </c>
      <c r="B816" s="52" t="s">
        <v>672</v>
      </c>
      <c r="D816" s="52" t="s">
        <v>5383</v>
      </c>
      <c r="E816" s="52" t="s">
        <v>5084</v>
      </c>
      <c r="F816" s="52" t="s">
        <v>322</v>
      </c>
      <c r="G816" s="52" t="s">
        <v>5384</v>
      </c>
      <c r="H816" s="52" t="s">
        <v>5385</v>
      </c>
      <c r="I816" s="52" t="s">
        <v>5386</v>
      </c>
      <c r="J816" s="52" t="s">
        <v>5386</v>
      </c>
      <c r="R816" s="52" t="s">
        <v>126</v>
      </c>
      <c r="S816" s="51">
        <v>44287</v>
      </c>
      <c r="T816" s="51">
        <v>46477</v>
      </c>
      <c r="U816" s="52" t="s">
        <v>5387</v>
      </c>
      <c r="V816" s="52" t="s">
        <v>3490</v>
      </c>
      <c r="W816" s="52" t="s">
        <v>266</v>
      </c>
      <c r="X816" s="52" t="s">
        <v>5388</v>
      </c>
      <c r="Z816" s="52" t="s">
        <v>5389</v>
      </c>
      <c r="AA816" s="52" t="s">
        <v>5390</v>
      </c>
    </row>
    <row r="817" spans="1:27" s="52" customFormat="1">
      <c r="A817" s="50">
        <v>2610101475</v>
      </c>
      <c r="B817" s="52" t="s">
        <v>672</v>
      </c>
      <c r="D817" s="52" t="s">
        <v>5400</v>
      </c>
      <c r="E817" s="52" t="s">
        <v>5401</v>
      </c>
      <c r="F817" s="52" t="s">
        <v>322</v>
      </c>
      <c r="G817" s="52" t="s">
        <v>5402</v>
      </c>
      <c r="I817" s="52" t="s">
        <v>5403</v>
      </c>
      <c r="J817" s="52" t="s">
        <v>5404</v>
      </c>
      <c r="R817" s="52" t="s">
        <v>126</v>
      </c>
      <c r="S817" s="51">
        <v>44409</v>
      </c>
      <c r="T817" s="51">
        <v>46599</v>
      </c>
      <c r="U817" s="52" t="s">
        <v>5405</v>
      </c>
      <c r="V817" s="52" t="s">
        <v>3324</v>
      </c>
      <c r="W817" s="52" t="s">
        <v>123</v>
      </c>
      <c r="X817" s="52" t="s">
        <v>5406</v>
      </c>
      <c r="Z817" s="52" t="s">
        <v>5407</v>
      </c>
      <c r="AA817" s="52" t="s">
        <v>5408</v>
      </c>
    </row>
    <row r="818" spans="1:27" s="52" customFormat="1">
      <c r="A818" s="50">
        <v>2610101491</v>
      </c>
      <c r="B818" s="52" t="s">
        <v>672</v>
      </c>
      <c r="D818" s="52" t="s">
        <v>5409</v>
      </c>
      <c r="E818" s="52" t="s">
        <v>5410</v>
      </c>
      <c r="F818" s="52" t="s">
        <v>322</v>
      </c>
      <c r="G818" s="52" t="s">
        <v>5411</v>
      </c>
      <c r="I818" s="52" t="s">
        <v>5412</v>
      </c>
      <c r="J818" s="52" t="s">
        <v>5413</v>
      </c>
      <c r="R818" s="52" t="s">
        <v>126</v>
      </c>
      <c r="S818" s="51">
        <v>44440</v>
      </c>
      <c r="T818" s="51">
        <v>46630</v>
      </c>
      <c r="U818" s="52" t="s">
        <v>5414</v>
      </c>
      <c r="V818" s="52" t="s">
        <v>5410</v>
      </c>
      <c r="W818" s="52" t="s">
        <v>322</v>
      </c>
      <c r="X818" s="52" t="s">
        <v>5411</v>
      </c>
      <c r="Z818" s="52" t="s">
        <v>5412</v>
      </c>
      <c r="AA818" s="52" t="s">
        <v>5415</v>
      </c>
    </row>
    <row r="819" spans="1:27" s="52" customFormat="1">
      <c r="A819" s="50">
        <v>2610101558</v>
      </c>
      <c r="B819" s="52" t="s">
        <v>672</v>
      </c>
      <c r="D819" s="52" t="s">
        <v>5439</v>
      </c>
      <c r="E819" s="52" t="s">
        <v>2281</v>
      </c>
      <c r="F819" s="52" t="s">
        <v>322</v>
      </c>
      <c r="G819" s="52" t="s">
        <v>5440</v>
      </c>
      <c r="I819" s="52" t="s">
        <v>5441</v>
      </c>
      <c r="J819" s="52" t="s">
        <v>5442</v>
      </c>
      <c r="R819" s="52" t="s">
        <v>126</v>
      </c>
      <c r="S819" s="51">
        <v>44576</v>
      </c>
      <c r="T819" s="51">
        <v>46766</v>
      </c>
      <c r="U819" s="52" t="s">
        <v>5443</v>
      </c>
      <c r="V819" s="52" t="s">
        <v>2281</v>
      </c>
      <c r="W819" s="52" t="s">
        <v>322</v>
      </c>
      <c r="X819" s="52" t="s">
        <v>5440</v>
      </c>
      <c r="Z819" s="52" t="s">
        <v>5441</v>
      </c>
      <c r="AA819" s="52" t="s">
        <v>5444</v>
      </c>
    </row>
    <row r="820" spans="1:27" s="52" customFormat="1">
      <c r="A820" s="50">
        <v>2610101608</v>
      </c>
      <c r="B820" s="52" t="s">
        <v>672</v>
      </c>
      <c r="D820" s="52" t="s">
        <v>5479</v>
      </c>
      <c r="E820" s="52" t="s">
        <v>5480</v>
      </c>
      <c r="F820" s="52" t="s">
        <v>322</v>
      </c>
      <c r="G820" s="52" t="s">
        <v>5481</v>
      </c>
      <c r="I820" s="52" t="s">
        <v>5482</v>
      </c>
      <c r="J820" s="52" t="s">
        <v>5482</v>
      </c>
      <c r="R820" s="52" t="s">
        <v>126</v>
      </c>
      <c r="S820" s="51">
        <v>45139</v>
      </c>
      <c r="T820" s="51">
        <v>47330</v>
      </c>
      <c r="U820" s="52" t="s">
        <v>5483</v>
      </c>
      <c r="V820" s="52" t="s">
        <v>5484</v>
      </c>
      <c r="W820" s="52" t="s">
        <v>1403</v>
      </c>
      <c r="X820" s="52" t="s">
        <v>5485</v>
      </c>
      <c r="Z820" s="52" t="s">
        <v>5486</v>
      </c>
      <c r="AA820" s="52" t="s">
        <v>5487</v>
      </c>
    </row>
    <row r="821" spans="1:27" s="52" customFormat="1">
      <c r="A821" s="50">
        <v>2610200020</v>
      </c>
      <c r="B821" s="52" t="s">
        <v>672</v>
      </c>
      <c r="D821" s="52" t="s">
        <v>2142</v>
      </c>
      <c r="E821" s="52" t="s">
        <v>1402</v>
      </c>
      <c r="F821" s="52" t="s">
        <v>1403</v>
      </c>
      <c r="G821" s="52" t="s">
        <v>2143</v>
      </c>
      <c r="I821" s="52" t="s">
        <v>2144</v>
      </c>
      <c r="J821" s="52" t="s">
        <v>2145</v>
      </c>
      <c r="R821" s="52" t="s">
        <v>126</v>
      </c>
      <c r="S821" s="51">
        <v>38991</v>
      </c>
      <c r="T821" s="51">
        <v>45565</v>
      </c>
      <c r="U821" s="52" t="s">
        <v>1401</v>
      </c>
      <c r="V821" s="52" t="s">
        <v>1402</v>
      </c>
      <c r="W821" s="52" t="s">
        <v>1403</v>
      </c>
      <c r="X821" s="52" t="s">
        <v>1404</v>
      </c>
      <c r="Z821" s="52" t="s">
        <v>1405</v>
      </c>
      <c r="AA821" s="52" t="s">
        <v>1406</v>
      </c>
    </row>
    <row r="822" spans="1:27" s="52" customFormat="1">
      <c r="A822" s="50">
        <v>2610200079</v>
      </c>
      <c r="B822" s="52" t="s">
        <v>672</v>
      </c>
      <c r="D822" s="52" t="s">
        <v>1651</v>
      </c>
      <c r="E822" s="52" t="s">
        <v>1652</v>
      </c>
      <c r="F822" s="52" t="s">
        <v>942</v>
      </c>
      <c r="G822" s="52" t="s">
        <v>1653</v>
      </c>
      <c r="I822" s="52" t="s">
        <v>1654</v>
      </c>
      <c r="J822" s="52" t="s">
        <v>1655</v>
      </c>
      <c r="R822" s="52" t="s">
        <v>126</v>
      </c>
      <c r="S822" s="51">
        <v>41821</v>
      </c>
      <c r="T822" s="51">
        <v>46203</v>
      </c>
      <c r="U822" s="52" t="s">
        <v>1651</v>
      </c>
      <c r="V822" s="52" t="s">
        <v>1652</v>
      </c>
      <c r="W822" s="52" t="s">
        <v>942</v>
      </c>
      <c r="X822" s="52" t="s">
        <v>1653</v>
      </c>
      <c r="Z822" s="52" t="s">
        <v>1654</v>
      </c>
      <c r="AA822" s="52" t="s">
        <v>1656</v>
      </c>
    </row>
    <row r="823" spans="1:27" s="52" customFormat="1">
      <c r="A823" s="50">
        <v>2610200087</v>
      </c>
      <c r="B823" s="52" t="s">
        <v>672</v>
      </c>
      <c r="D823" s="52" t="s">
        <v>2897</v>
      </c>
      <c r="E823" s="52" t="s">
        <v>560</v>
      </c>
      <c r="F823" s="52" t="s">
        <v>520</v>
      </c>
      <c r="G823" s="52" t="s">
        <v>2898</v>
      </c>
      <c r="I823" s="52" t="s">
        <v>562</v>
      </c>
      <c r="J823" s="52" t="s">
        <v>2899</v>
      </c>
      <c r="R823" s="52" t="s">
        <v>126</v>
      </c>
      <c r="S823" s="51">
        <v>38991</v>
      </c>
      <c r="T823" s="51">
        <v>45565</v>
      </c>
      <c r="U823" s="52" t="s">
        <v>559</v>
      </c>
      <c r="V823" s="52" t="s">
        <v>560</v>
      </c>
      <c r="W823" s="52" t="s">
        <v>520</v>
      </c>
      <c r="X823" s="52" t="s">
        <v>561</v>
      </c>
      <c r="Z823" s="52" t="s">
        <v>562</v>
      </c>
      <c r="AA823" s="52" t="s">
        <v>5495</v>
      </c>
    </row>
    <row r="824" spans="1:27" s="52" customFormat="1">
      <c r="A824" s="50">
        <v>2610200111</v>
      </c>
      <c r="B824" s="52" t="s">
        <v>672</v>
      </c>
      <c r="D824" s="52" t="s">
        <v>2169</v>
      </c>
      <c r="E824" s="52" t="s">
        <v>2171</v>
      </c>
      <c r="F824" s="52" t="s">
        <v>1387</v>
      </c>
      <c r="G824" s="52" t="s">
        <v>5496</v>
      </c>
      <c r="I824" s="52" t="s">
        <v>5497</v>
      </c>
      <c r="J824" s="52" t="s">
        <v>5498</v>
      </c>
      <c r="R824" s="52" t="s">
        <v>126</v>
      </c>
      <c r="S824" s="51">
        <v>38991</v>
      </c>
      <c r="T824" s="51">
        <v>46203</v>
      </c>
      <c r="U824" s="52" t="s">
        <v>2170</v>
      </c>
      <c r="V824" s="52" t="s">
        <v>2171</v>
      </c>
      <c r="W824" s="52" t="s">
        <v>1387</v>
      </c>
      <c r="X824" s="52" t="s">
        <v>2172</v>
      </c>
      <c r="Z824" s="52" t="s">
        <v>2173</v>
      </c>
      <c r="AA824" s="52" t="s">
        <v>2174</v>
      </c>
    </row>
    <row r="825" spans="1:27" s="52" customFormat="1">
      <c r="A825" s="50">
        <v>2610201309</v>
      </c>
      <c r="B825" s="52" t="s">
        <v>672</v>
      </c>
      <c r="D825" s="52" t="s">
        <v>2175</v>
      </c>
      <c r="E825" s="52" t="s">
        <v>2176</v>
      </c>
      <c r="F825" s="52" t="s">
        <v>1403</v>
      </c>
      <c r="G825" s="52" t="s">
        <v>2177</v>
      </c>
      <c r="I825" s="52" t="s">
        <v>2178</v>
      </c>
      <c r="J825" s="52" t="s">
        <v>2179</v>
      </c>
      <c r="R825" s="52" t="s">
        <v>126</v>
      </c>
      <c r="S825" s="51">
        <v>40490</v>
      </c>
      <c r="T825" s="51">
        <v>47064</v>
      </c>
      <c r="U825" s="52" t="s">
        <v>2180</v>
      </c>
      <c r="V825" s="52" t="s">
        <v>2176</v>
      </c>
      <c r="W825" s="52" t="s">
        <v>1403</v>
      </c>
      <c r="X825" s="52" t="s">
        <v>2177</v>
      </c>
      <c r="Z825" s="52" t="s">
        <v>2178</v>
      </c>
      <c r="AA825" s="52" t="s">
        <v>2181</v>
      </c>
    </row>
    <row r="826" spans="1:27" s="52" customFormat="1">
      <c r="A826" s="50">
        <v>2610201358</v>
      </c>
      <c r="B826" s="52" t="s">
        <v>672</v>
      </c>
      <c r="D826" s="52" t="s">
        <v>5045</v>
      </c>
      <c r="E826" s="52" t="s">
        <v>5046</v>
      </c>
      <c r="F826" s="52" t="s">
        <v>322</v>
      </c>
      <c r="G826" s="52" t="s">
        <v>5047</v>
      </c>
      <c r="H826" s="52" t="s">
        <v>5048</v>
      </c>
      <c r="I826" s="52" t="s">
        <v>5049</v>
      </c>
      <c r="J826" s="52" t="s">
        <v>5049</v>
      </c>
      <c r="R826" s="52" t="s">
        <v>126</v>
      </c>
      <c r="S826" s="51">
        <v>40603</v>
      </c>
      <c r="T826" s="51">
        <v>47177</v>
      </c>
      <c r="U826" s="52" t="s">
        <v>5050</v>
      </c>
      <c r="V826" s="52" t="s">
        <v>5046</v>
      </c>
      <c r="W826" s="52" t="s">
        <v>322</v>
      </c>
      <c r="X826" s="52" t="s">
        <v>5047</v>
      </c>
      <c r="Y826" s="52" t="s">
        <v>5048</v>
      </c>
      <c r="Z826" s="52" t="s">
        <v>5049</v>
      </c>
      <c r="AA826" s="52" t="s">
        <v>5051</v>
      </c>
    </row>
    <row r="827" spans="1:27" s="52" customFormat="1">
      <c r="A827" s="50">
        <v>2610281384</v>
      </c>
      <c r="B827" s="52" t="s">
        <v>672</v>
      </c>
      <c r="D827" s="52" t="s">
        <v>2256</v>
      </c>
      <c r="E827" s="52" t="s">
        <v>5502</v>
      </c>
      <c r="F827" s="52" t="s">
        <v>1403</v>
      </c>
      <c r="G827" s="52" t="s">
        <v>5503</v>
      </c>
      <c r="H827" s="52" t="s">
        <v>5504</v>
      </c>
      <c r="I827" s="52" t="s">
        <v>5505</v>
      </c>
      <c r="J827" s="52" t="s">
        <v>5506</v>
      </c>
      <c r="R827" s="52" t="s">
        <v>126</v>
      </c>
      <c r="S827" s="51">
        <v>43511</v>
      </c>
      <c r="T827" s="51">
        <v>45702</v>
      </c>
      <c r="U827" s="52" t="s">
        <v>2259</v>
      </c>
      <c r="V827" s="52" t="s">
        <v>5502</v>
      </c>
      <c r="W827" s="52" t="s">
        <v>1403</v>
      </c>
      <c r="X827" s="52" t="s">
        <v>5503</v>
      </c>
      <c r="Y827" s="52" t="s">
        <v>5504</v>
      </c>
      <c r="Z827" s="52" t="s">
        <v>5505</v>
      </c>
      <c r="AA827" s="52" t="s">
        <v>2260</v>
      </c>
    </row>
    <row r="828" spans="1:27" s="52" customFormat="1">
      <c r="A828" s="50">
        <v>2610281400</v>
      </c>
      <c r="B828" s="52" t="s">
        <v>672</v>
      </c>
      <c r="D828" s="52" t="s">
        <v>2261</v>
      </c>
      <c r="E828" s="52" t="s">
        <v>2183</v>
      </c>
      <c r="F828" s="52" t="s">
        <v>1403</v>
      </c>
      <c r="G828" s="52" t="s">
        <v>2262</v>
      </c>
      <c r="I828" s="52" t="s">
        <v>2263</v>
      </c>
      <c r="J828" s="52" t="s">
        <v>2264</v>
      </c>
      <c r="R828" s="52" t="s">
        <v>126</v>
      </c>
      <c r="S828" s="51">
        <v>44659</v>
      </c>
      <c r="T828" s="51">
        <v>46850</v>
      </c>
      <c r="U828" s="52" t="s">
        <v>2265</v>
      </c>
      <c r="V828" s="52" t="s">
        <v>2183</v>
      </c>
      <c r="W828" s="52" t="s">
        <v>1403</v>
      </c>
      <c r="X828" s="52" t="s">
        <v>2262</v>
      </c>
      <c r="Z828" s="52" t="s">
        <v>2263</v>
      </c>
      <c r="AA828" s="52" t="s">
        <v>2266</v>
      </c>
    </row>
    <row r="829" spans="1:27" s="52" customFormat="1">
      <c r="A829" s="50">
        <v>2610300093</v>
      </c>
      <c r="B829" s="52" t="s">
        <v>672</v>
      </c>
      <c r="D829" s="52" t="s">
        <v>3456</v>
      </c>
      <c r="E829" s="52" t="s">
        <v>3457</v>
      </c>
      <c r="F829" s="52" t="s">
        <v>266</v>
      </c>
      <c r="G829" s="52" t="s">
        <v>3458</v>
      </c>
      <c r="I829" s="52" t="s">
        <v>3459</v>
      </c>
      <c r="J829" s="52" t="s">
        <v>3460</v>
      </c>
      <c r="R829" s="52" t="s">
        <v>126</v>
      </c>
      <c r="S829" s="51">
        <v>40118</v>
      </c>
      <c r="T829" s="51">
        <v>46691</v>
      </c>
      <c r="U829" s="52" t="s">
        <v>2326</v>
      </c>
      <c r="V829" s="52" t="s">
        <v>2327</v>
      </c>
      <c r="W829" s="52" t="s">
        <v>520</v>
      </c>
      <c r="X829" s="52" t="s">
        <v>2328</v>
      </c>
      <c r="Z829" s="52" t="s">
        <v>2773</v>
      </c>
      <c r="AA829" s="52" t="s">
        <v>2330</v>
      </c>
    </row>
    <row r="830" spans="1:27" s="52" customFormat="1">
      <c r="A830" s="50">
        <v>2610300150</v>
      </c>
      <c r="B830" s="52" t="s">
        <v>672</v>
      </c>
      <c r="D830" s="52" t="s">
        <v>2915</v>
      </c>
      <c r="E830" s="52" t="s">
        <v>2916</v>
      </c>
      <c r="F830" s="52" t="s">
        <v>520</v>
      </c>
      <c r="G830" s="52" t="s">
        <v>2917</v>
      </c>
      <c r="I830" s="52" t="s">
        <v>2918</v>
      </c>
      <c r="J830" s="52" t="s">
        <v>2919</v>
      </c>
      <c r="R830" s="52" t="s">
        <v>126</v>
      </c>
      <c r="S830" s="51">
        <v>38991</v>
      </c>
      <c r="T830" s="51">
        <v>45565</v>
      </c>
      <c r="U830" s="52" t="s">
        <v>2915</v>
      </c>
      <c r="V830" s="52" t="s">
        <v>2916</v>
      </c>
      <c r="W830" s="52" t="s">
        <v>520</v>
      </c>
      <c r="X830" s="52" t="s">
        <v>2920</v>
      </c>
      <c r="Y830" s="52" t="s">
        <v>2921</v>
      </c>
      <c r="Z830" s="52" t="s">
        <v>2918</v>
      </c>
      <c r="AA830" s="52" t="s">
        <v>2922</v>
      </c>
    </row>
    <row r="831" spans="1:27" s="52" customFormat="1">
      <c r="A831" s="50">
        <v>2610300168</v>
      </c>
      <c r="B831" s="52" t="s">
        <v>672</v>
      </c>
      <c r="D831" s="52" t="s">
        <v>3461</v>
      </c>
      <c r="E831" s="52" t="s">
        <v>3462</v>
      </c>
      <c r="F831" s="52" t="s">
        <v>266</v>
      </c>
      <c r="G831" s="52" t="s">
        <v>3463</v>
      </c>
      <c r="I831" s="52" t="s">
        <v>3464</v>
      </c>
      <c r="J831" s="52" t="s">
        <v>3465</v>
      </c>
      <c r="R831" s="52" t="s">
        <v>126</v>
      </c>
      <c r="S831" s="51">
        <v>38991</v>
      </c>
      <c r="T831" s="51">
        <v>45565</v>
      </c>
      <c r="U831" s="52" t="s">
        <v>3466</v>
      </c>
      <c r="V831" s="52" t="s">
        <v>3462</v>
      </c>
      <c r="W831" s="52" t="s">
        <v>266</v>
      </c>
      <c r="X831" s="52" t="s">
        <v>3463</v>
      </c>
      <c r="Z831" s="52" t="s">
        <v>3464</v>
      </c>
      <c r="AA831" s="52" t="s">
        <v>3467</v>
      </c>
    </row>
    <row r="832" spans="1:27" s="52" customFormat="1">
      <c r="A832" s="50">
        <v>2610300200</v>
      </c>
      <c r="B832" s="52" t="s">
        <v>672</v>
      </c>
      <c r="D832" s="52" t="s">
        <v>2923</v>
      </c>
      <c r="E832" s="52" t="s">
        <v>2924</v>
      </c>
      <c r="F832" s="52" t="s">
        <v>520</v>
      </c>
      <c r="G832" s="52" t="s">
        <v>2925</v>
      </c>
      <c r="H832" s="52" t="s">
        <v>2926</v>
      </c>
      <c r="I832" s="52" t="s">
        <v>2927</v>
      </c>
      <c r="J832" s="52" t="s">
        <v>2928</v>
      </c>
      <c r="R832" s="52" t="s">
        <v>126</v>
      </c>
      <c r="S832" s="51">
        <v>41515</v>
      </c>
      <c r="T832" s="51">
        <v>45897</v>
      </c>
      <c r="U832" s="52" t="s">
        <v>2929</v>
      </c>
      <c r="V832" s="52" t="s">
        <v>2924</v>
      </c>
      <c r="W832" s="52" t="s">
        <v>520</v>
      </c>
      <c r="X832" s="52" t="s">
        <v>2930</v>
      </c>
      <c r="Z832" s="52" t="s">
        <v>2927</v>
      </c>
      <c r="AA832" s="52" t="s">
        <v>2931</v>
      </c>
    </row>
    <row r="833" spans="1:27" s="52" customFormat="1">
      <c r="A833" s="50">
        <v>2610300226</v>
      </c>
      <c r="B833" s="52" t="s">
        <v>672</v>
      </c>
      <c r="D833" s="52" t="s">
        <v>132</v>
      </c>
      <c r="E833" s="52" t="s">
        <v>133</v>
      </c>
      <c r="F833" s="52" t="s">
        <v>123</v>
      </c>
      <c r="G833" s="52" t="s">
        <v>134</v>
      </c>
      <c r="I833" s="52" t="s">
        <v>135</v>
      </c>
      <c r="J833" s="52" t="s">
        <v>136</v>
      </c>
      <c r="R833" s="52" t="s">
        <v>126</v>
      </c>
      <c r="S833" s="51">
        <v>38991</v>
      </c>
      <c r="T833" s="51">
        <v>45565</v>
      </c>
      <c r="U833" s="52" t="s">
        <v>137</v>
      </c>
      <c r="V833" s="52" t="s">
        <v>138</v>
      </c>
      <c r="W833" s="52" t="s">
        <v>139</v>
      </c>
      <c r="X833" s="52" t="s">
        <v>140</v>
      </c>
      <c r="Z833" s="52" t="s">
        <v>141</v>
      </c>
      <c r="AA833" s="52" t="s">
        <v>142</v>
      </c>
    </row>
    <row r="834" spans="1:27" s="52" customFormat="1">
      <c r="A834" s="50">
        <v>2610300317</v>
      </c>
      <c r="B834" s="52" t="s">
        <v>672</v>
      </c>
      <c r="D834" s="52" t="s">
        <v>5058</v>
      </c>
      <c r="E834" s="52" t="s">
        <v>5059</v>
      </c>
      <c r="F834" s="52" t="s">
        <v>322</v>
      </c>
      <c r="G834" s="52" t="s">
        <v>5060</v>
      </c>
      <c r="I834" s="52" t="s">
        <v>5061</v>
      </c>
      <c r="J834" s="52" t="s">
        <v>5062</v>
      </c>
      <c r="R834" s="52" t="s">
        <v>126</v>
      </c>
      <c r="S834" s="51">
        <v>40717</v>
      </c>
      <c r="T834" s="51">
        <v>47291</v>
      </c>
      <c r="U834" s="52" t="s">
        <v>5063</v>
      </c>
      <c r="V834" s="52" t="s">
        <v>5059</v>
      </c>
      <c r="W834" s="52" t="s">
        <v>322</v>
      </c>
      <c r="X834" s="52" t="s">
        <v>5060</v>
      </c>
      <c r="Z834" s="52" t="s">
        <v>5061</v>
      </c>
      <c r="AA834" s="52" t="s">
        <v>2196</v>
      </c>
    </row>
    <row r="835" spans="1:27" s="52" customFormat="1">
      <c r="A835" s="50">
        <v>2610381580</v>
      </c>
      <c r="B835" s="52" t="s">
        <v>672</v>
      </c>
      <c r="D835" s="52" t="s">
        <v>3036</v>
      </c>
      <c r="E835" s="52" t="s">
        <v>3037</v>
      </c>
      <c r="F835" s="52" t="s">
        <v>520</v>
      </c>
      <c r="G835" s="52" t="s">
        <v>3038</v>
      </c>
      <c r="H835" s="52" t="s">
        <v>3039</v>
      </c>
      <c r="I835" s="52" t="s">
        <v>3040</v>
      </c>
      <c r="J835" s="52" t="s">
        <v>3041</v>
      </c>
      <c r="R835" s="52" t="s">
        <v>126</v>
      </c>
      <c r="S835" s="51">
        <v>43405</v>
      </c>
      <c r="T835" s="51">
        <v>45596</v>
      </c>
      <c r="U835" s="52" t="s">
        <v>504</v>
      </c>
      <c r="V835" s="52" t="s">
        <v>2702</v>
      </c>
      <c r="W835" s="52" t="s">
        <v>520</v>
      </c>
      <c r="X835" s="52" t="s">
        <v>5365</v>
      </c>
      <c r="Y835" s="52" t="s">
        <v>5366</v>
      </c>
      <c r="Z835" s="52" t="s">
        <v>5367</v>
      </c>
      <c r="AA835" s="52" t="s">
        <v>505</v>
      </c>
    </row>
    <row r="836" spans="1:27" s="52" customFormat="1">
      <c r="A836" s="50">
        <v>2610381648</v>
      </c>
      <c r="B836" s="52" t="s">
        <v>672</v>
      </c>
      <c r="D836" s="52" t="s">
        <v>3042</v>
      </c>
      <c r="E836" s="52" t="s">
        <v>3043</v>
      </c>
      <c r="F836" s="52" t="s">
        <v>520</v>
      </c>
      <c r="G836" s="52" t="s">
        <v>3044</v>
      </c>
      <c r="I836" s="52" t="s">
        <v>3045</v>
      </c>
      <c r="J836" s="52" t="s">
        <v>3046</v>
      </c>
      <c r="R836" s="52" t="s">
        <v>126</v>
      </c>
      <c r="S836" s="51">
        <v>43617</v>
      </c>
      <c r="T836" s="51">
        <v>45808</v>
      </c>
      <c r="U836" s="52" t="s">
        <v>3047</v>
      </c>
      <c r="V836" s="52" t="s">
        <v>3043</v>
      </c>
      <c r="W836" s="52" t="s">
        <v>520</v>
      </c>
      <c r="X836" s="52" t="s">
        <v>3044</v>
      </c>
      <c r="Z836" s="52" t="s">
        <v>3045</v>
      </c>
      <c r="AA836" s="52" t="s">
        <v>3048</v>
      </c>
    </row>
    <row r="837" spans="1:27" s="52" customFormat="1">
      <c r="A837" s="50">
        <v>2610381697</v>
      </c>
      <c r="B837" s="52" t="s">
        <v>672</v>
      </c>
      <c r="D837" s="52" t="s">
        <v>3060</v>
      </c>
      <c r="E837" s="52" t="s">
        <v>2988</v>
      </c>
      <c r="F837" s="52" t="s">
        <v>520</v>
      </c>
      <c r="G837" s="52" t="s">
        <v>3061</v>
      </c>
      <c r="H837" s="52" t="s">
        <v>3062</v>
      </c>
      <c r="I837" s="52" t="s">
        <v>3063</v>
      </c>
      <c r="J837" s="52" t="s">
        <v>3064</v>
      </c>
      <c r="R837" s="52" t="s">
        <v>126</v>
      </c>
      <c r="S837" s="51">
        <v>43862</v>
      </c>
      <c r="T837" s="52">
        <v>46053</v>
      </c>
      <c r="U837" s="52" t="s">
        <v>3065</v>
      </c>
      <c r="V837" s="52" t="s">
        <v>2988</v>
      </c>
      <c r="W837" s="52" t="s">
        <v>520</v>
      </c>
      <c r="X837" s="52" t="s">
        <v>3066</v>
      </c>
      <c r="Y837" s="52" t="s">
        <v>3067</v>
      </c>
      <c r="Z837" s="52" t="s">
        <v>3063</v>
      </c>
      <c r="AA837" s="52" t="s">
        <v>3068</v>
      </c>
    </row>
    <row r="838" spans="1:27" s="52" customFormat="1">
      <c r="A838" s="50">
        <v>2610381747</v>
      </c>
      <c r="B838" s="52" t="s">
        <v>672</v>
      </c>
      <c r="D838" s="52" t="s">
        <v>5613</v>
      </c>
      <c r="E838" s="52" t="s">
        <v>1174</v>
      </c>
      <c r="F838" s="52" t="s">
        <v>376</v>
      </c>
      <c r="G838" s="52" t="s">
        <v>5614</v>
      </c>
      <c r="H838" s="52" t="s">
        <v>5615</v>
      </c>
      <c r="I838" s="52" t="s">
        <v>5616</v>
      </c>
      <c r="J838" s="52" t="s">
        <v>5617</v>
      </c>
      <c r="R838" s="52" t="s">
        <v>126</v>
      </c>
      <c r="S838" s="51">
        <v>44470</v>
      </c>
      <c r="T838" s="51">
        <v>46660</v>
      </c>
      <c r="U838" s="52" t="s">
        <v>5618</v>
      </c>
      <c r="V838" s="52" t="s">
        <v>1174</v>
      </c>
      <c r="W838" s="52" t="s">
        <v>376</v>
      </c>
      <c r="X838" s="52" t="s">
        <v>5619</v>
      </c>
      <c r="Z838" s="52" t="s">
        <v>5616</v>
      </c>
      <c r="AA838" s="52" t="s">
        <v>5620</v>
      </c>
    </row>
    <row r="839" spans="1:27" s="52" customFormat="1">
      <c r="A839" s="50">
        <v>2610381853</v>
      </c>
      <c r="B839" s="52" t="s">
        <v>672</v>
      </c>
      <c r="D839" s="52" t="s">
        <v>5636</v>
      </c>
      <c r="E839" s="52" t="s">
        <v>2383</v>
      </c>
      <c r="F839" s="52" t="s">
        <v>520</v>
      </c>
      <c r="G839" s="52" t="s">
        <v>5637</v>
      </c>
      <c r="I839" s="52" t="s">
        <v>5638</v>
      </c>
      <c r="J839" s="52" t="s">
        <v>5639</v>
      </c>
      <c r="R839" s="52" t="s">
        <v>126</v>
      </c>
      <c r="S839" s="51">
        <v>44927</v>
      </c>
      <c r="T839" s="51">
        <v>47118</v>
      </c>
      <c r="U839" s="52" t="s">
        <v>5640</v>
      </c>
      <c r="V839" s="52" t="s">
        <v>2383</v>
      </c>
      <c r="W839" s="52" t="s">
        <v>520</v>
      </c>
      <c r="X839" s="52" t="s">
        <v>5641</v>
      </c>
      <c r="Z839" s="52" t="s">
        <v>5638</v>
      </c>
      <c r="AA839" s="52" t="s">
        <v>5642</v>
      </c>
    </row>
    <row r="840" spans="1:27" s="52" customFormat="1">
      <c r="A840" s="50">
        <v>2610400067</v>
      </c>
      <c r="B840" s="52" t="s">
        <v>672</v>
      </c>
      <c r="D840" s="52" t="s">
        <v>3069</v>
      </c>
      <c r="E840" s="52" t="s">
        <v>2999</v>
      </c>
      <c r="F840" s="52" t="s">
        <v>520</v>
      </c>
      <c r="G840" s="52" t="s">
        <v>3070</v>
      </c>
      <c r="I840" s="52" t="s">
        <v>3071</v>
      </c>
      <c r="J840" s="52" t="s">
        <v>3072</v>
      </c>
      <c r="R840" s="52" t="s">
        <v>126</v>
      </c>
      <c r="S840" s="51">
        <v>38991</v>
      </c>
      <c r="T840" s="51">
        <v>45565</v>
      </c>
      <c r="U840" s="52" t="s">
        <v>3069</v>
      </c>
      <c r="V840" s="52" t="s">
        <v>2999</v>
      </c>
      <c r="W840" s="52" t="s">
        <v>520</v>
      </c>
      <c r="X840" s="52" t="s">
        <v>3070</v>
      </c>
      <c r="Z840" s="52" t="s">
        <v>3071</v>
      </c>
      <c r="AA840" s="52" t="s">
        <v>3073</v>
      </c>
    </row>
    <row r="841" spans="1:27" s="52" customFormat="1">
      <c r="A841" s="50">
        <v>2610401149</v>
      </c>
      <c r="B841" s="52" t="s">
        <v>672</v>
      </c>
      <c r="D841" s="52" t="s">
        <v>2275</v>
      </c>
      <c r="E841" s="52" t="s">
        <v>2276</v>
      </c>
      <c r="F841" s="52" t="s">
        <v>1403</v>
      </c>
      <c r="G841" s="52" t="s">
        <v>2277</v>
      </c>
      <c r="I841" s="52" t="s">
        <v>2278</v>
      </c>
      <c r="J841" s="52" t="s">
        <v>2279</v>
      </c>
      <c r="R841" s="52" t="s">
        <v>126</v>
      </c>
      <c r="S841" s="51">
        <v>42856</v>
      </c>
      <c r="T841" s="52">
        <v>47238</v>
      </c>
      <c r="U841" s="52" t="s">
        <v>2280</v>
      </c>
      <c r="V841" s="52" t="s">
        <v>2276</v>
      </c>
      <c r="W841" s="52" t="s">
        <v>1403</v>
      </c>
      <c r="X841" s="52" t="s">
        <v>2277</v>
      </c>
      <c r="Z841" s="52" t="s">
        <v>2278</v>
      </c>
      <c r="AA841" s="52" t="s">
        <v>5664</v>
      </c>
    </row>
    <row r="842" spans="1:27" s="52" customFormat="1">
      <c r="A842" s="50">
        <v>2610481141</v>
      </c>
      <c r="B842" s="52" t="s">
        <v>672</v>
      </c>
      <c r="D842" s="52" t="s">
        <v>856</v>
      </c>
      <c r="E842" s="52" t="s">
        <v>857</v>
      </c>
      <c r="F842" s="52" t="s">
        <v>227</v>
      </c>
      <c r="G842" s="52" t="s">
        <v>858</v>
      </c>
      <c r="I842" s="52" t="s">
        <v>859</v>
      </c>
      <c r="J842" s="52" t="s">
        <v>860</v>
      </c>
      <c r="R842" s="52" t="s">
        <v>126</v>
      </c>
      <c r="S842" s="51">
        <v>42401</v>
      </c>
      <c r="T842" s="51">
        <v>45808</v>
      </c>
      <c r="U842" s="52" t="s">
        <v>861</v>
      </c>
      <c r="V842" s="52" t="s">
        <v>857</v>
      </c>
      <c r="W842" s="52" t="s">
        <v>227</v>
      </c>
      <c r="X842" s="52" t="s">
        <v>858</v>
      </c>
      <c r="Z842" s="52" t="s">
        <v>859</v>
      </c>
      <c r="AA842" s="52" t="s">
        <v>862</v>
      </c>
    </row>
    <row r="843" spans="1:27" s="52" customFormat="1">
      <c r="A843" s="50">
        <v>2610481208</v>
      </c>
      <c r="B843" s="52" t="s">
        <v>672</v>
      </c>
      <c r="D843" s="52" t="s">
        <v>874</v>
      </c>
      <c r="E843" s="52" t="s">
        <v>5665</v>
      </c>
      <c r="F843" s="52" t="s">
        <v>227</v>
      </c>
      <c r="G843" s="52" t="s">
        <v>5666</v>
      </c>
      <c r="H843" s="52" t="s">
        <v>5667</v>
      </c>
      <c r="I843" s="52" t="s">
        <v>875</v>
      </c>
      <c r="J843" s="52" t="s">
        <v>875</v>
      </c>
      <c r="R843" s="52" t="s">
        <v>126</v>
      </c>
      <c r="S843" s="51">
        <v>41730</v>
      </c>
      <c r="T843" s="51">
        <v>46112</v>
      </c>
      <c r="U843" s="52" t="s">
        <v>876</v>
      </c>
      <c r="V843" s="52" t="s">
        <v>5668</v>
      </c>
      <c r="W843" s="52" t="s">
        <v>123</v>
      </c>
      <c r="X843" s="52" t="s">
        <v>5669</v>
      </c>
      <c r="Z843" s="52" t="s">
        <v>5670</v>
      </c>
      <c r="AA843" s="52" t="s">
        <v>877</v>
      </c>
    </row>
    <row r="844" spans="1:27" s="52" customFormat="1">
      <c r="A844" s="50">
        <v>2610481273</v>
      </c>
      <c r="B844" s="52" t="s">
        <v>672</v>
      </c>
      <c r="D844" s="52" t="s">
        <v>903</v>
      </c>
      <c r="E844" s="52" t="s">
        <v>904</v>
      </c>
      <c r="F844" s="52" t="s">
        <v>227</v>
      </c>
      <c r="G844" s="52" t="s">
        <v>905</v>
      </c>
      <c r="H844" s="52" t="s">
        <v>906</v>
      </c>
      <c r="I844" s="52" t="s">
        <v>907</v>
      </c>
      <c r="J844" s="52" t="s">
        <v>908</v>
      </c>
      <c r="R844" s="52" t="s">
        <v>126</v>
      </c>
      <c r="S844" s="51">
        <v>42370</v>
      </c>
      <c r="T844" s="51">
        <v>46752</v>
      </c>
      <c r="U844" s="52" t="s">
        <v>909</v>
      </c>
      <c r="V844" s="52" t="s">
        <v>904</v>
      </c>
      <c r="W844" s="52" t="s">
        <v>227</v>
      </c>
      <c r="X844" s="52" t="s">
        <v>905</v>
      </c>
      <c r="Y844" s="52" t="s">
        <v>906</v>
      </c>
      <c r="Z844" s="52" t="s">
        <v>907</v>
      </c>
      <c r="AA844" s="52" t="s">
        <v>910</v>
      </c>
    </row>
    <row r="845" spans="1:27" s="52" customFormat="1">
      <c r="A845" s="50">
        <v>2610481430</v>
      </c>
      <c r="B845" s="52" t="s">
        <v>672</v>
      </c>
      <c r="D845" s="52" t="s">
        <v>930</v>
      </c>
      <c r="E845" s="52" t="s">
        <v>931</v>
      </c>
      <c r="F845" s="52" t="s">
        <v>227</v>
      </c>
      <c r="G845" s="52" t="s">
        <v>932</v>
      </c>
      <c r="I845" s="52" t="s">
        <v>933</v>
      </c>
      <c r="J845" s="52" t="s">
        <v>934</v>
      </c>
      <c r="R845" s="52" t="s">
        <v>126</v>
      </c>
      <c r="S845" s="51">
        <v>44287</v>
      </c>
      <c r="T845" s="51">
        <v>46477</v>
      </c>
      <c r="U845" s="52" t="s">
        <v>935</v>
      </c>
      <c r="V845" s="52" t="s">
        <v>936</v>
      </c>
      <c r="W845" s="52" t="s">
        <v>227</v>
      </c>
      <c r="X845" s="52" t="s">
        <v>937</v>
      </c>
      <c r="Z845" s="52" t="s">
        <v>933</v>
      </c>
      <c r="AA845" s="52" t="s">
        <v>938</v>
      </c>
    </row>
    <row r="846" spans="1:27" s="52" customFormat="1">
      <c r="A846" s="50">
        <v>2610481455</v>
      </c>
      <c r="B846" s="52" t="s">
        <v>672</v>
      </c>
      <c r="D846" s="52" t="s">
        <v>945</v>
      </c>
      <c r="E846" s="52" t="s">
        <v>946</v>
      </c>
      <c r="F846" s="52" t="s">
        <v>227</v>
      </c>
      <c r="G846" s="52" t="s">
        <v>947</v>
      </c>
      <c r="H846" s="52" t="s">
        <v>948</v>
      </c>
      <c r="I846" s="52" t="s">
        <v>949</v>
      </c>
      <c r="J846" s="52" t="s">
        <v>950</v>
      </c>
      <c r="R846" s="52" t="s">
        <v>126</v>
      </c>
      <c r="S846" s="51">
        <v>43617</v>
      </c>
      <c r="T846" s="52">
        <v>45808</v>
      </c>
      <c r="U846" s="52" t="s">
        <v>951</v>
      </c>
      <c r="V846" s="52" t="s">
        <v>946</v>
      </c>
      <c r="W846" s="52" t="s">
        <v>227</v>
      </c>
      <c r="X846" s="52" t="s">
        <v>947</v>
      </c>
      <c r="Y846" s="52" t="s">
        <v>948</v>
      </c>
      <c r="Z846" s="52" t="s">
        <v>949</v>
      </c>
      <c r="AA846" s="52" t="s">
        <v>952</v>
      </c>
    </row>
    <row r="847" spans="1:27" s="52" customFormat="1">
      <c r="A847" s="50">
        <v>2610481497</v>
      </c>
      <c r="B847" s="52" t="s">
        <v>672</v>
      </c>
      <c r="D847" s="52" t="s">
        <v>966</v>
      </c>
      <c r="E847" s="52" t="s">
        <v>967</v>
      </c>
      <c r="F847" s="52" t="s">
        <v>227</v>
      </c>
      <c r="G847" s="52" t="s">
        <v>968</v>
      </c>
      <c r="I847" s="52" t="s">
        <v>969</v>
      </c>
      <c r="J847" s="52" t="s">
        <v>970</v>
      </c>
      <c r="R847" s="52" t="s">
        <v>126</v>
      </c>
      <c r="S847" s="51">
        <v>43800</v>
      </c>
      <c r="T847" s="51">
        <v>45991</v>
      </c>
      <c r="U847" s="52" t="s">
        <v>971</v>
      </c>
      <c r="V847" s="52" t="s">
        <v>967</v>
      </c>
      <c r="W847" s="52" t="s">
        <v>227</v>
      </c>
      <c r="X847" s="52" t="s">
        <v>968</v>
      </c>
      <c r="Z847" s="52" t="s">
        <v>969</v>
      </c>
      <c r="AA847" s="52" t="s">
        <v>972</v>
      </c>
    </row>
    <row r="848" spans="1:27" s="52" customFormat="1">
      <c r="A848" s="50">
        <v>2610481505</v>
      </c>
      <c r="B848" s="52" t="s">
        <v>672</v>
      </c>
      <c r="D848" s="52" t="s">
        <v>973</v>
      </c>
      <c r="E848" s="52" t="s">
        <v>974</v>
      </c>
      <c r="F848" s="52" t="s">
        <v>227</v>
      </c>
      <c r="G848" s="52" t="s">
        <v>975</v>
      </c>
      <c r="H848" s="52" t="s">
        <v>976</v>
      </c>
      <c r="I848" s="52" t="s">
        <v>977</v>
      </c>
      <c r="J848" s="52" t="s">
        <v>978</v>
      </c>
      <c r="R848" s="52" t="s">
        <v>126</v>
      </c>
      <c r="S848" s="51">
        <v>44454</v>
      </c>
      <c r="T848" s="51">
        <v>46644</v>
      </c>
      <c r="U848" s="52" t="s">
        <v>979</v>
      </c>
      <c r="V848" s="52" t="s">
        <v>980</v>
      </c>
      <c r="W848" s="52" t="s">
        <v>376</v>
      </c>
      <c r="X848" s="52" t="s">
        <v>981</v>
      </c>
      <c r="Z848" s="52" t="s">
        <v>982</v>
      </c>
      <c r="AA848" s="52" t="s">
        <v>983</v>
      </c>
    </row>
    <row r="849" spans="1:27" s="52" customFormat="1">
      <c r="A849" s="50">
        <v>2610481554</v>
      </c>
      <c r="B849" s="52" t="s">
        <v>672</v>
      </c>
      <c r="D849" s="52" t="s">
        <v>5687</v>
      </c>
      <c r="E849" s="52" t="s">
        <v>946</v>
      </c>
      <c r="F849" s="52" t="s">
        <v>227</v>
      </c>
      <c r="G849" s="52" t="s">
        <v>5688</v>
      </c>
      <c r="H849" s="52" t="s">
        <v>5689</v>
      </c>
      <c r="I849" s="52" t="s">
        <v>5690</v>
      </c>
      <c r="J849" s="52" t="s">
        <v>5691</v>
      </c>
      <c r="R849" s="52" t="s">
        <v>126</v>
      </c>
      <c r="S849" s="51">
        <v>44287</v>
      </c>
      <c r="T849" s="51">
        <v>46477</v>
      </c>
      <c r="U849" s="52" t="s">
        <v>5692</v>
      </c>
      <c r="V849" s="52" t="s">
        <v>3740</v>
      </c>
      <c r="W849" s="52" t="s">
        <v>266</v>
      </c>
      <c r="X849" s="52" t="s">
        <v>5693</v>
      </c>
      <c r="Z849" s="52" t="s">
        <v>3741</v>
      </c>
      <c r="AA849" s="52" t="s">
        <v>5694</v>
      </c>
    </row>
    <row r="850" spans="1:27" s="52" customFormat="1">
      <c r="A850" s="50">
        <v>2610481646</v>
      </c>
      <c r="B850" s="52" t="s">
        <v>672</v>
      </c>
      <c r="D850" s="52" t="s">
        <v>5734</v>
      </c>
      <c r="E850" s="52" t="s">
        <v>5735</v>
      </c>
      <c r="F850" s="52" t="s">
        <v>227</v>
      </c>
      <c r="G850" s="52" t="s">
        <v>5736</v>
      </c>
      <c r="I850" s="52" t="s">
        <v>5737</v>
      </c>
      <c r="J850" s="52" t="s">
        <v>5738</v>
      </c>
      <c r="R850" s="52" t="s">
        <v>126</v>
      </c>
      <c r="S850" s="51">
        <v>44896</v>
      </c>
      <c r="T850" s="51">
        <v>47087</v>
      </c>
      <c r="U850" s="52" t="s">
        <v>5739</v>
      </c>
      <c r="V850" s="52" t="s">
        <v>5735</v>
      </c>
      <c r="W850" s="52" t="s">
        <v>227</v>
      </c>
      <c r="X850" s="52" t="s">
        <v>5736</v>
      </c>
      <c r="Z850" s="52" t="s">
        <v>5737</v>
      </c>
      <c r="AA850" s="52" t="s">
        <v>5740</v>
      </c>
    </row>
    <row r="851" spans="1:27" s="52" customFormat="1">
      <c r="A851" s="50">
        <v>2610500130</v>
      </c>
      <c r="B851" s="52" t="s">
        <v>672</v>
      </c>
      <c r="D851" s="52" t="s">
        <v>3499</v>
      </c>
      <c r="E851" s="52" t="s">
        <v>3500</v>
      </c>
      <c r="F851" s="52" t="s">
        <v>266</v>
      </c>
      <c r="G851" s="52" t="s">
        <v>5776</v>
      </c>
      <c r="I851" s="52" t="s">
        <v>3501</v>
      </c>
      <c r="J851" s="52" t="s">
        <v>3502</v>
      </c>
      <c r="R851" s="52" t="s">
        <v>126</v>
      </c>
      <c r="S851" s="51">
        <v>38991</v>
      </c>
      <c r="T851" s="51">
        <v>45565</v>
      </c>
      <c r="U851" s="52" t="s">
        <v>3503</v>
      </c>
      <c r="V851" s="52" t="s">
        <v>3500</v>
      </c>
      <c r="W851" s="52" t="s">
        <v>266</v>
      </c>
      <c r="X851" s="52" t="s">
        <v>5776</v>
      </c>
      <c r="Z851" s="52" t="s">
        <v>3501</v>
      </c>
      <c r="AA851" s="52" t="s">
        <v>3504</v>
      </c>
    </row>
    <row r="852" spans="1:27" s="52" customFormat="1">
      <c r="A852" s="50">
        <v>2610500155</v>
      </c>
      <c r="B852" s="52" t="s">
        <v>672</v>
      </c>
      <c r="D852" s="52" t="s">
        <v>3505</v>
      </c>
      <c r="E852" s="52" t="s">
        <v>3506</v>
      </c>
      <c r="F852" s="52" t="s">
        <v>266</v>
      </c>
      <c r="G852" s="52" t="s">
        <v>3507</v>
      </c>
      <c r="I852" s="52" t="s">
        <v>3508</v>
      </c>
      <c r="J852" s="52" t="s">
        <v>3509</v>
      </c>
      <c r="R852" s="52" t="s">
        <v>126</v>
      </c>
      <c r="S852" s="51">
        <v>41306</v>
      </c>
      <c r="T852" s="51">
        <v>45688</v>
      </c>
      <c r="U852" s="52" t="s">
        <v>3510</v>
      </c>
      <c r="V852" s="52" t="s">
        <v>3506</v>
      </c>
      <c r="W852" s="52" t="s">
        <v>266</v>
      </c>
      <c r="X852" s="52" t="s">
        <v>3507</v>
      </c>
      <c r="Z852" s="52" t="s">
        <v>3508</v>
      </c>
      <c r="AA852" s="52" t="s">
        <v>3511</v>
      </c>
    </row>
    <row r="853" spans="1:27" s="52" customFormat="1">
      <c r="A853" s="50">
        <v>2610500171</v>
      </c>
      <c r="B853" s="52" t="s">
        <v>672</v>
      </c>
      <c r="D853" s="52" t="s">
        <v>3519</v>
      </c>
      <c r="E853" s="52" t="s">
        <v>5777</v>
      </c>
      <c r="F853" s="52" t="s">
        <v>266</v>
      </c>
      <c r="G853" s="52" t="s">
        <v>5778</v>
      </c>
      <c r="I853" s="52" t="s">
        <v>3522</v>
      </c>
      <c r="J853" s="52" t="s">
        <v>3523</v>
      </c>
      <c r="R853" s="52" t="s">
        <v>126</v>
      </c>
      <c r="S853" s="51">
        <v>39799</v>
      </c>
      <c r="T853" s="51">
        <v>46372</v>
      </c>
      <c r="U853" s="52" t="s">
        <v>3524</v>
      </c>
      <c r="V853" s="52" t="s">
        <v>3520</v>
      </c>
      <c r="W853" s="52" t="s">
        <v>266</v>
      </c>
      <c r="X853" s="52" t="s">
        <v>3521</v>
      </c>
      <c r="Z853" s="52" t="s">
        <v>3522</v>
      </c>
      <c r="AA853" s="52" t="s">
        <v>3525</v>
      </c>
    </row>
    <row r="854" spans="1:27" s="52" customFormat="1">
      <c r="A854" s="50">
        <v>2610500189</v>
      </c>
      <c r="B854" s="52" t="s">
        <v>672</v>
      </c>
      <c r="D854" s="52" t="s">
        <v>3526</v>
      </c>
      <c r="E854" s="52" t="s">
        <v>3527</v>
      </c>
      <c r="F854" s="52" t="s">
        <v>266</v>
      </c>
      <c r="G854" s="52" t="s">
        <v>3528</v>
      </c>
      <c r="I854" s="52" t="s">
        <v>3529</v>
      </c>
      <c r="J854" s="52" t="s">
        <v>3530</v>
      </c>
      <c r="R854" s="52" t="s">
        <v>126</v>
      </c>
      <c r="S854" s="51">
        <v>38991</v>
      </c>
      <c r="T854" s="51">
        <v>45565</v>
      </c>
      <c r="U854" s="52" t="s">
        <v>3526</v>
      </c>
      <c r="V854" s="52" t="s">
        <v>3527</v>
      </c>
      <c r="W854" s="52" t="s">
        <v>266</v>
      </c>
      <c r="X854" s="52" t="s">
        <v>3528</v>
      </c>
      <c r="Z854" s="52" t="s">
        <v>3529</v>
      </c>
      <c r="AA854" s="52" t="s">
        <v>3531</v>
      </c>
    </row>
    <row r="855" spans="1:27" s="52" customFormat="1">
      <c r="A855" s="50">
        <v>2610581494</v>
      </c>
      <c r="B855" s="52" t="s">
        <v>672</v>
      </c>
      <c r="D855" s="52" t="s">
        <v>3570</v>
      </c>
      <c r="E855" s="52" t="s">
        <v>2560</v>
      </c>
      <c r="F855" s="52" t="s">
        <v>266</v>
      </c>
      <c r="G855" s="52" t="s">
        <v>3571</v>
      </c>
      <c r="I855" s="52" t="s">
        <v>3572</v>
      </c>
      <c r="J855" s="52" t="s">
        <v>3572</v>
      </c>
      <c r="R855" s="52" t="s">
        <v>510</v>
      </c>
      <c r="S855" s="51">
        <v>42095</v>
      </c>
      <c r="T855" s="51">
        <v>46477</v>
      </c>
      <c r="U855" s="52" t="s">
        <v>3573</v>
      </c>
      <c r="V855" s="52" t="s">
        <v>2560</v>
      </c>
      <c r="W855" s="52" t="s">
        <v>266</v>
      </c>
      <c r="X855" s="52" t="s">
        <v>3571</v>
      </c>
      <c r="Z855" s="52" t="s">
        <v>3572</v>
      </c>
      <c r="AA855" s="52" t="s">
        <v>252</v>
      </c>
    </row>
    <row r="856" spans="1:27" s="52" customFormat="1">
      <c r="A856" s="50">
        <v>2610581569</v>
      </c>
      <c r="B856" s="52" t="s">
        <v>672</v>
      </c>
      <c r="D856" s="52" t="s">
        <v>3587</v>
      </c>
      <c r="E856" s="52" t="s">
        <v>3527</v>
      </c>
      <c r="F856" s="52" t="s">
        <v>266</v>
      </c>
      <c r="G856" s="52" t="s">
        <v>3588</v>
      </c>
      <c r="I856" s="52" t="s">
        <v>3589</v>
      </c>
      <c r="J856" s="52" t="s">
        <v>3590</v>
      </c>
      <c r="R856" s="52" t="s">
        <v>126</v>
      </c>
      <c r="S856" s="51">
        <v>43298</v>
      </c>
      <c r="T856" s="51">
        <v>45489</v>
      </c>
      <c r="U856" s="52" t="s">
        <v>3591</v>
      </c>
      <c r="V856" s="52" t="s">
        <v>3527</v>
      </c>
      <c r="W856" s="52" t="s">
        <v>266</v>
      </c>
      <c r="X856" s="52" t="s">
        <v>3588</v>
      </c>
      <c r="Z856" s="52" t="s">
        <v>3589</v>
      </c>
      <c r="AA856" s="52" t="s">
        <v>3592</v>
      </c>
    </row>
    <row r="857" spans="1:27" s="52" customFormat="1">
      <c r="A857" s="50">
        <v>2610581759</v>
      </c>
      <c r="B857" s="52" t="s">
        <v>672</v>
      </c>
      <c r="D857" s="52" t="s">
        <v>3603</v>
      </c>
      <c r="E857" s="52" t="s">
        <v>5786</v>
      </c>
      <c r="F857" s="52" t="s">
        <v>266</v>
      </c>
      <c r="G857" s="52" t="s">
        <v>5787</v>
      </c>
      <c r="H857" s="52" t="s">
        <v>5788</v>
      </c>
      <c r="I857" s="52" t="s">
        <v>3604</v>
      </c>
      <c r="J857" s="52" t="s">
        <v>3605</v>
      </c>
      <c r="R857" s="52" t="s">
        <v>126</v>
      </c>
      <c r="S857" s="51">
        <v>43282</v>
      </c>
      <c r="T857" s="51">
        <v>45473</v>
      </c>
      <c r="U857" s="52" t="s">
        <v>3606</v>
      </c>
      <c r="V857" s="52" t="s">
        <v>3607</v>
      </c>
      <c r="W857" s="52" t="s">
        <v>266</v>
      </c>
      <c r="X857" s="52" t="s">
        <v>3608</v>
      </c>
      <c r="Z857" s="52" t="s">
        <v>3604</v>
      </c>
      <c r="AA857" s="52" t="s">
        <v>3609</v>
      </c>
    </row>
    <row r="858" spans="1:27" s="52" customFormat="1">
      <c r="A858" s="50">
        <v>2610581916</v>
      </c>
      <c r="B858" s="52" t="s">
        <v>672</v>
      </c>
      <c r="D858" s="52" t="s">
        <v>5797</v>
      </c>
      <c r="E858" s="52" t="s">
        <v>3541</v>
      </c>
      <c r="F858" s="52" t="s">
        <v>266</v>
      </c>
      <c r="G858" s="52" t="s">
        <v>5798</v>
      </c>
      <c r="I858" s="52" t="s">
        <v>5799</v>
      </c>
      <c r="J858" s="52" t="s">
        <v>5800</v>
      </c>
      <c r="R858" s="52" t="s">
        <v>126</v>
      </c>
      <c r="S858" s="51">
        <v>44287</v>
      </c>
      <c r="T858" s="51">
        <v>46477</v>
      </c>
      <c r="U858" s="52" t="s">
        <v>5801</v>
      </c>
      <c r="V858" s="52" t="s">
        <v>3541</v>
      </c>
      <c r="W858" s="52" t="s">
        <v>266</v>
      </c>
      <c r="X858" s="52" t="s">
        <v>5802</v>
      </c>
      <c r="Z858" s="52" t="s">
        <v>5799</v>
      </c>
      <c r="AA858" s="52" t="s">
        <v>5803</v>
      </c>
    </row>
    <row r="859" spans="1:27" s="52" customFormat="1">
      <c r="A859" s="50">
        <v>2610581973</v>
      </c>
      <c r="B859" s="52" t="s">
        <v>672</v>
      </c>
      <c r="D859" s="52" t="s">
        <v>5811</v>
      </c>
      <c r="E859" s="52" t="s">
        <v>2560</v>
      </c>
      <c r="F859" s="52" t="s">
        <v>266</v>
      </c>
      <c r="G859" s="52" t="s">
        <v>5812</v>
      </c>
      <c r="I859" s="52" t="s">
        <v>3637</v>
      </c>
      <c r="J859" s="52" t="s">
        <v>3638</v>
      </c>
      <c r="R859" s="52" t="s">
        <v>126</v>
      </c>
      <c r="S859" s="51">
        <v>44378</v>
      </c>
      <c r="T859" s="51">
        <v>46568</v>
      </c>
      <c r="U859" s="52" t="s">
        <v>5813</v>
      </c>
      <c r="V859" s="52" t="s">
        <v>2560</v>
      </c>
      <c r="W859" s="52" t="s">
        <v>266</v>
      </c>
      <c r="X859" s="52" t="s">
        <v>5812</v>
      </c>
      <c r="Z859" s="52" t="s">
        <v>3637</v>
      </c>
      <c r="AA859" s="52" t="s">
        <v>5814</v>
      </c>
    </row>
    <row r="860" spans="1:27" s="52" customFormat="1">
      <c r="A860" s="50">
        <v>2610600401</v>
      </c>
      <c r="B860" s="52" t="s">
        <v>672</v>
      </c>
      <c r="D860" s="52" t="s">
        <v>1215</v>
      </c>
      <c r="E860" s="52" t="s">
        <v>1216</v>
      </c>
      <c r="F860" s="52" t="s">
        <v>376</v>
      </c>
      <c r="G860" s="52" t="s">
        <v>1217</v>
      </c>
      <c r="I860" s="52" t="s">
        <v>1218</v>
      </c>
      <c r="J860" s="52" t="s">
        <v>1218</v>
      </c>
      <c r="R860" s="52" t="s">
        <v>126</v>
      </c>
      <c r="S860" s="51">
        <v>41548</v>
      </c>
      <c r="T860" s="51">
        <v>45930</v>
      </c>
      <c r="U860" s="52" t="s">
        <v>1215</v>
      </c>
      <c r="V860" s="52" t="s">
        <v>1216</v>
      </c>
      <c r="W860" s="52" t="s">
        <v>376</v>
      </c>
      <c r="X860" s="52" t="s">
        <v>1217</v>
      </c>
      <c r="Z860" s="52" t="s">
        <v>1218</v>
      </c>
      <c r="AA860" s="52" t="s">
        <v>1219</v>
      </c>
    </row>
    <row r="861" spans="1:27" s="52" customFormat="1">
      <c r="A861" s="50">
        <v>2610600435</v>
      </c>
      <c r="B861" s="52" t="s">
        <v>672</v>
      </c>
      <c r="D861" s="52" t="s">
        <v>1226</v>
      </c>
      <c r="E861" s="52" t="s">
        <v>1227</v>
      </c>
      <c r="F861" s="52" t="s">
        <v>376</v>
      </c>
      <c r="G861" s="52" t="s">
        <v>1228</v>
      </c>
      <c r="H861" s="52" t="s">
        <v>1505</v>
      </c>
      <c r="I861" s="52" t="s">
        <v>1229</v>
      </c>
      <c r="J861" s="52" t="s">
        <v>1230</v>
      </c>
      <c r="R861" s="52" t="s">
        <v>126</v>
      </c>
      <c r="S861" s="51">
        <v>42064</v>
      </c>
      <c r="T861" s="51">
        <v>46446</v>
      </c>
      <c r="U861" s="52" t="s">
        <v>1231</v>
      </c>
      <c r="V861" s="52" t="s">
        <v>1227</v>
      </c>
      <c r="W861" s="52" t="s">
        <v>376</v>
      </c>
      <c r="X861" s="52" t="s">
        <v>1232</v>
      </c>
      <c r="Y861" s="52" t="s">
        <v>5933</v>
      </c>
      <c r="Z861" s="52" t="s">
        <v>1229</v>
      </c>
      <c r="AA861" s="52" t="s">
        <v>5934</v>
      </c>
    </row>
    <row r="862" spans="1:27" s="52" customFormat="1">
      <c r="A862" s="50">
        <v>2610600468</v>
      </c>
      <c r="B862" s="52" t="s">
        <v>672</v>
      </c>
      <c r="D862" s="52" t="s">
        <v>1244</v>
      </c>
      <c r="E862" s="52" t="s">
        <v>1245</v>
      </c>
      <c r="F862" s="52" t="s">
        <v>376</v>
      </c>
      <c r="G862" s="52" t="s">
        <v>1246</v>
      </c>
      <c r="I862" s="52" t="s">
        <v>1247</v>
      </c>
      <c r="J862" s="52" t="s">
        <v>1247</v>
      </c>
      <c r="R862" s="52" t="s">
        <v>126</v>
      </c>
      <c r="S862" s="51">
        <v>40856</v>
      </c>
      <c r="T862" s="51">
        <v>45238</v>
      </c>
      <c r="U862" s="52" t="s">
        <v>1248</v>
      </c>
      <c r="V862" s="52" t="s">
        <v>5935</v>
      </c>
      <c r="W862" s="52" t="s">
        <v>376</v>
      </c>
      <c r="X862" s="52" t="s">
        <v>5936</v>
      </c>
      <c r="Z862" s="52" t="s">
        <v>1249</v>
      </c>
      <c r="AA862" s="52" t="s">
        <v>5937</v>
      </c>
    </row>
    <row r="863" spans="1:27" s="52" customFormat="1">
      <c r="A863" s="50">
        <v>2610681070</v>
      </c>
      <c r="B863" s="52" t="s">
        <v>672</v>
      </c>
      <c r="D863" s="52" t="s">
        <v>1257</v>
      </c>
      <c r="E863" s="52" t="s">
        <v>1258</v>
      </c>
      <c r="F863" s="52" t="s">
        <v>376</v>
      </c>
      <c r="G863" s="52" t="s">
        <v>1259</v>
      </c>
      <c r="I863" s="52" t="s">
        <v>1260</v>
      </c>
      <c r="J863" s="52" t="s">
        <v>1261</v>
      </c>
      <c r="R863" s="52" t="s">
        <v>126</v>
      </c>
      <c r="S863" s="51">
        <v>44470</v>
      </c>
      <c r="T863" s="51">
        <v>46660</v>
      </c>
      <c r="U863" s="52" t="s">
        <v>1262</v>
      </c>
      <c r="V863" s="52" t="s">
        <v>1258</v>
      </c>
      <c r="W863" s="52" t="s">
        <v>376</v>
      </c>
      <c r="X863" s="52" t="s">
        <v>1259</v>
      </c>
      <c r="Z863" s="52" t="s">
        <v>1260</v>
      </c>
      <c r="AA863" s="52" t="s">
        <v>1263</v>
      </c>
    </row>
    <row r="864" spans="1:27" s="52" customFormat="1">
      <c r="A864" s="50">
        <v>2610681229</v>
      </c>
      <c r="B864" s="52" t="s">
        <v>672</v>
      </c>
      <c r="D864" s="52" t="s">
        <v>1264</v>
      </c>
      <c r="E864" s="52" t="s">
        <v>1265</v>
      </c>
      <c r="F864" s="52" t="s">
        <v>376</v>
      </c>
      <c r="G864" s="52" t="s">
        <v>1266</v>
      </c>
      <c r="I864" s="52" t="s">
        <v>1267</v>
      </c>
      <c r="J864" s="52" t="s">
        <v>5949</v>
      </c>
      <c r="R864" s="52" t="s">
        <v>126</v>
      </c>
      <c r="S864" s="51">
        <v>43191</v>
      </c>
      <c r="T864" s="51">
        <v>45382</v>
      </c>
      <c r="U864" s="52" t="s">
        <v>1268</v>
      </c>
      <c r="V864" s="52" t="s">
        <v>1265</v>
      </c>
      <c r="W864" s="52" t="s">
        <v>376</v>
      </c>
      <c r="X864" s="52" t="s">
        <v>1266</v>
      </c>
      <c r="Z864" s="52" t="s">
        <v>1267</v>
      </c>
      <c r="AA864" s="52" t="s">
        <v>1269</v>
      </c>
    </row>
    <row r="865" spans="1:27" s="52" customFormat="1">
      <c r="A865" s="50">
        <v>2610681351</v>
      </c>
      <c r="B865" s="52" t="s">
        <v>672</v>
      </c>
      <c r="D865" s="52" t="s">
        <v>1278</v>
      </c>
      <c r="E865" s="52" t="s">
        <v>5950</v>
      </c>
      <c r="F865" s="52" t="s">
        <v>376</v>
      </c>
      <c r="G865" s="52" t="s">
        <v>5951</v>
      </c>
      <c r="H865" s="52" t="s">
        <v>5952</v>
      </c>
      <c r="I865" s="52" t="s">
        <v>1279</v>
      </c>
      <c r="J865" s="52" t="s">
        <v>1280</v>
      </c>
      <c r="R865" s="52" t="s">
        <v>126</v>
      </c>
      <c r="S865" s="51">
        <v>42826</v>
      </c>
      <c r="T865" s="51">
        <v>47208</v>
      </c>
      <c r="U865" s="52" t="s">
        <v>1281</v>
      </c>
      <c r="V865" s="52" t="s">
        <v>5950</v>
      </c>
      <c r="W865" s="52" t="s">
        <v>376</v>
      </c>
      <c r="X865" s="52" t="s">
        <v>5951</v>
      </c>
      <c r="Y865" s="52" t="s">
        <v>5952</v>
      </c>
      <c r="Z865" s="52" t="s">
        <v>1279</v>
      </c>
      <c r="AA865" s="52" t="s">
        <v>1282</v>
      </c>
    </row>
    <row r="866" spans="1:27" s="52" customFormat="1">
      <c r="A866" s="50">
        <v>2610681427</v>
      </c>
      <c r="B866" s="52" t="s">
        <v>672</v>
      </c>
      <c r="D866" s="52" t="s">
        <v>1297</v>
      </c>
      <c r="E866" s="52" t="s">
        <v>1298</v>
      </c>
      <c r="F866" s="52" t="s">
        <v>376</v>
      </c>
      <c r="G866" s="52" t="s">
        <v>1299</v>
      </c>
      <c r="I866" s="52" t="s">
        <v>1300</v>
      </c>
      <c r="J866" s="52" t="s">
        <v>1301</v>
      </c>
      <c r="R866" s="52" t="s">
        <v>126</v>
      </c>
      <c r="S866" s="51">
        <v>43374</v>
      </c>
      <c r="T866" s="51">
        <v>45565</v>
      </c>
      <c r="U866" s="52" t="s">
        <v>1302</v>
      </c>
      <c r="V866" s="52" t="s">
        <v>1298</v>
      </c>
      <c r="W866" s="52" t="s">
        <v>376</v>
      </c>
      <c r="X866" s="52" t="s">
        <v>1299</v>
      </c>
      <c r="Z866" s="52" t="s">
        <v>1300</v>
      </c>
      <c r="AA866" s="52" t="s">
        <v>1303</v>
      </c>
    </row>
    <row r="867" spans="1:27" s="52" customFormat="1">
      <c r="A867" s="50">
        <v>2610681450</v>
      </c>
      <c r="B867" s="52" t="s">
        <v>672</v>
      </c>
      <c r="D867" s="52" t="s">
        <v>1304</v>
      </c>
      <c r="E867" s="52" t="s">
        <v>1305</v>
      </c>
      <c r="F867" s="52" t="s">
        <v>376</v>
      </c>
      <c r="G867" s="52" t="s">
        <v>1306</v>
      </c>
      <c r="H867" s="52" t="s">
        <v>1307</v>
      </c>
      <c r="I867" s="52" t="s">
        <v>1308</v>
      </c>
      <c r="J867" s="52" t="s">
        <v>1308</v>
      </c>
      <c r="R867" s="52" t="s">
        <v>126</v>
      </c>
      <c r="S867" s="51">
        <v>43160</v>
      </c>
      <c r="T867" s="51">
        <v>45351</v>
      </c>
      <c r="U867" s="52" t="s">
        <v>1304</v>
      </c>
      <c r="V867" s="52" t="s">
        <v>1305</v>
      </c>
      <c r="W867" s="52" t="s">
        <v>376</v>
      </c>
      <c r="X867" s="52" t="s">
        <v>1309</v>
      </c>
      <c r="Z867" s="52" t="s">
        <v>1310</v>
      </c>
      <c r="AA867" s="52" t="s">
        <v>1311</v>
      </c>
    </row>
    <row r="868" spans="1:27" s="52" customFormat="1">
      <c r="A868" s="50">
        <v>2610681484</v>
      </c>
      <c r="B868" s="52" t="s">
        <v>672</v>
      </c>
      <c r="D868" s="52" t="s">
        <v>1312</v>
      </c>
      <c r="E868" s="52" t="s">
        <v>1216</v>
      </c>
      <c r="F868" s="52" t="s">
        <v>376</v>
      </c>
      <c r="G868" s="52" t="s">
        <v>5957</v>
      </c>
      <c r="I868" s="52" t="s">
        <v>1313</v>
      </c>
      <c r="J868" s="52" t="s">
        <v>1314</v>
      </c>
      <c r="R868" s="52" t="s">
        <v>126</v>
      </c>
      <c r="S868" s="51">
        <v>43282</v>
      </c>
      <c r="T868" s="51">
        <v>45473</v>
      </c>
      <c r="U868" s="52" t="s">
        <v>1315</v>
      </c>
      <c r="V868" s="52" t="s">
        <v>1216</v>
      </c>
      <c r="W868" s="52" t="s">
        <v>376</v>
      </c>
      <c r="X868" s="52" t="s">
        <v>5957</v>
      </c>
      <c r="Z868" s="52" t="s">
        <v>1313</v>
      </c>
      <c r="AA868" s="52" t="s">
        <v>5958</v>
      </c>
    </row>
    <row r="869" spans="1:27" s="52" customFormat="1">
      <c r="A869" s="50">
        <v>2610681500</v>
      </c>
      <c r="B869" s="52" t="s">
        <v>672</v>
      </c>
      <c r="D869" s="52" t="s">
        <v>1317</v>
      </c>
      <c r="E869" s="52" t="s">
        <v>1318</v>
      </c>
      <c r="F869" s="52" t="s">
        <v>376</v>
      </c>
      <c r="G869" s="52" t="s">
        <v>1319</v>
      </c>
      <c r="H869" s="52" t="s">
        <v>1320</v>
      </c>
      <c r="I869" s="52" t="s">
        <v>1321</v>
      </c>
      <c r="J869" s="52" t="s">
        <v>1322</v>
      </c>
      <c r="R869" s="52" t="s">
        <v>126</v>
      </c>
      <c r="S869" s="51">
        <v>43405</v>
      </c>
      <c r="T869" s="51">
        <v>45596</v>
      </c>
      <c r="U869" s="52" t="s">
        <v>1323</v>
      </c>
      <c r="V869" s="52" t="s">
        <v>1318</v>
      </c>
      <c r="W869" s="52" t="s">
        <v>376</v>
      </c>
      <c r="X869" s="52" t="s">
        <v>1319</v>
      </c>
      <c r="Y869" s="52" t="s">
        <v>1320</v>
      </c>
      <c r="Z869" s="52" t="s">
        <v>1321</v>
      </c>
      <c r="AA869" s="52" t="s">
        <v>1324</v>
      </c>
    </row>
    <row r="870" spans="1:27" s="52" customFormat="1">
      <c r="A870" s="50">
        <v>2610681625</v>
      </c>
      <c r="B870" s="52" t="s">
        <v>672</v>
      </c>
      <c r="D870" s="52" t="s">
        <v>1337</v>
      </c>
      <c r="E870" s="52" t="s">
        <v>1251</v>
      </c>
      <c r="F870" s="52" t="s">
        <v>376</v>
      </c>
      <c r="G870" s="52" t="s">
        <v>1338</v>
      </c>
      <c r="I870" s="52" t="s">
        <v>5961</v>
      </c>
      <c r="J870" s="52" t="s">
        <v>1339</v>
      </c>
      <c r="R870" s="52" t="s">
        <v>126</v>
      </c>
      <c r="S870" s="51">
        <v>44805</v>
      </c>
      <c r="T870" s="51">
        <v>46996</v>
      </c>
      <c r="U870" s="52" t="s">
        <v>1340</v>
      </c>
      <c r="V870" s="52" t="s">
        <v>1251</v>
      </c>
      <c r="W870" s="52" t="s">
        <v>376</v>
      </c>
      <c r="X870" s="52" t="s">
        <v>1338</v>
      </c>
      <c r="Z870" s="52" t="s">
        <v>5961</v>
      </c>
      <c r="AA870" s="52" t="s">
        <v>5962</v>
      </c>
    </row>
    <row r="871" spans="1:27" s="52" customFormat="1">
      <c r="A871" s="50">
        <v>2610681666</v>
      </c>
      <c r="B871" s="52" t="s">
        <v>672</v>
      </c>
      <c r="D871" s="52" t="s">
        <v>1335</v>
      </c>
      <c r="E871" s="52" t="s">
        <v>5979</v>
      </c>
      <c r="F871" s="52" t="s">
        <v>1403</v>
      </c>
      <c r="G871" s="52" t="s">
        <v>5980</v>
      </c>
      <c r="I871" s="52" t="s">
        <v>5981</v>
      </c>
      <c r="J871" s="52" t="s">
        <v>5982</v>
      </c>
      <c r="R871" s="52" t="s">
        <v>126</v>
      </c>
      <c r="S871" s="51">
        <v>44409</v>
      </c>
      <c r="T871" s="51">
        <v>46599</v>
      </c>
      <c r="U871" s="52" t="s">
        <v>5983</v>
      </c>
      <c r="V871" s="52" t="s">
        <v>1336</v>
      </c>
      <c r="W871" s="52" t="s">
        <v>376</v>
      </c>
      <c r="X871" s="52" t="s">
        <v>5984</v>
      </c>
      <c r="Z871" s="52" t="s">
        <v>5985</v>
      </c>
      <c r="AA871" s="52" t="s">
        <v>1316</v>
      </c>
    </row>
    <row r="872" spans="1:27" s="52" customFormat="1">
      <c r="A872" s="50">
        <v>2610700110</v>
      </c>
      <c r="B872" s="52" t="s">
        <v>672</v>
      </c>
      <c r="D872" s="52" t="s">
        <v>2421</v>
      </c>
      <c r="E872" s="52" t="s">
        <v>2422</v>
      </c>
      <c r="F872" s="52" t="s">
        <v>404</v>
      </c>
      <c r="G872" s="52" t="s">
        <v>2423</v>
      </c>
      <c r="I872" s="52" t="s">
        <v>2424</v>
      </c>
      <c r="J872" s="52" t="s">
        <v>2425</v>
      </c>
      <c r="R872" s="52" t="s">
        <v>126</v>
      </c>
      <c r="S872" s="51">
        <v>38991</v>
      </c>
      <c r="T872" s="51">
        <v>45565</v>
      </c>
      <c r="U872" s="52" t="s">
        <v>2426</v>
      </c>
      <c r="V872" s="52" t="s">
        <v>2422</v>
      </c>
      <c r="W872" s="52" t="s">
        <v>404</v>
      </c>
      <c r="X872" s="52" t="s">
        <v>2423</v>
      </c>
      <c r="Z872" s="52" t="s">
        <v>2424</v>
      </c>
      <c r="AA872" s="52" t="s">
        <v>2427</v>
      </c>
    </row>
    <row r="873" spans="1:27" s="52" customFormat="1">
      <c r="A873" s="50">
        <v>2610700144</v>
      </c>
      <c r="B873" s="52" t="s">
        <v>672</v>
      </c>
      <c r="D873" s="52" t="s">
        <v>203</v>
      </c>
      <c r="E873" s="52" t="s">
        <v>204</v>
      </c>
      <c r="F873" s="52" t="s">
        <v>123</v>
      </c>
      <c r="G873" s="52" t="s">
        <v>205</v>
      </c>
      <c r="I873" s="52" t="s">
        <v>206</v>
      </c>
      <c r="J873" s="52" t="s">
        <v>207</v>
      </c>
      <c r="R873" s="52" t="s">
        <v>126</v>
      </c>
      <c r="S873" s="51">
        <v>41730</v>
      </c>
      <c r="T873" s="51">
        <v>46112</v>
      </c>
      <c r="U873" s="52" t="s">
        <v>208</v>
      </c>
      <c r="V873" s="52" t="s">
        <v>204</v>
      </c>
      <c r="W873" s="52" t="s">
        <v>123</v>
      </c>
      <c r="X873" s="52" t="s">
        <v>205</v>
      </c>
      <c r="Z873" s="52" t="s">
        <v>209</v>
      </c>
      <c r="AA873" s="52" t="s">
        <v>210</v>
      </c>
    </row>
    <row r="874" spans="1:27" s="52" customFormat="1">
      <c r="A874" s="50">
        <v>2610700284</v>
      </c>
      <c r="B874" s="52" t="s">
        <v>672</v>
      </c>
      <c r="D874" s="52" t="s">
        <v>253</v>
      </c>
      <c r="E874" s="52" t="s">
        <v>204</v>
      </c>
      <c r="F874" s="52" t="s">
        <v>123</v>
      </c>
      <c r="G874" s="52" t="s">
        <v>254</v>
      </c>
      <c r="I874" s="52" t="s">
        <v>255</v>
      </c>
      <c r="J874" s="52" t="s">
        <v>256</v>
      </c>
      <c r="R874" s="52" t="s">
        <v>126</v>
      </c>
      <c r="S874" s="51">
        <v>40617</v>
      </c>
      <c r="T874" s="51">
        <v>47191</v>
      </c>
      <c r="U874" s="52" t="s">
        <v>257</v>
      </c>
      <c r="V874" s="52" t="s">
        <v>204</v>
      </c>
      <c r="W874" s="52" t="s">
        <v>123</v>
      </c>
      <c r="X874" s="52" t="s">
        <v>254</v>
      </c>
      <c r="Z874" s="52" t="s">
        <v>255</v>
      </c>
      <c r="AA874" s="52" t="s">
        <v>258</v>
      </c>
    </row>
    <row r="875" spans="1:27" s="52" customFormat="1">
      <c r="A875" s="50">
        <v>2610700326</v>
      </c>
      <c r="B875" s="52" t="s">
        <v>672</v>
      </c>
      <c r="D875" s="52" t="s">
        <v>2428</v>
      </c>
      <c r="E875" s="52" t="s">
        <v>2429</v>
      </c>
      <c r="F875" s="52" t="s">
        <v>404</v>
      </c>
      <c r="G875" s="52" t="s">
        <v>2430</v>
      </c>
      <c r="H875" s="52" t="s">
        <v>2431</v>
      </c>
      <c r="I875" s="52" t="s">
        <v>2432</v>
      </c>
      <c r="J875" s="52" t="s">
        <v>2433</v>
      </c>
      <c r="R875" s="52" t="s">
        <v>126</v>
      </c>
      <c r="S875" s="51">
        <v>40756</v>
      </c>
      <c r="T875" s="51">
        <v>47330</v>
      </c>
      <c r="U875" s="52" t="s">
        <v>2434</v>
      </c>
      <c r="V875" s="52" t="s">
        <v>2435</v>
      </c>
      <c r="W875" s="52" t="s">
        <v>1387</v>
      </c>
      <c r="X875" s="52" t="s">
        <v>2436</v>
      </c>
      <c r="Z875" s="52" t="s">
        <v>2437</v>
      </c>
      <c r="AA875" s="52" t="s">
        <v>2438</v>
      </c>
    </row>
    <row r="876" spans="1:27" s="52" customFormat="1">
      <c r="A876" s="50">
        <v>2610700391</v>
      </c>
      <c r="B876" s="52" t="s">
        <v>672</v>
      </c>
      <c r="D876" s="52" t="s">
        <v>275</v>
      </c>
      <c r="E876" s="52" t="s">
        <v>276</v>
      </c>
      <c r="F876" s="52" t="s">
        <v>123</v>
      </c>
      <c r="G876" s="52" t="s">
        <v>277</v>
      </c>
      <c r="I876" s="52" t="s">
        <v>278</v>
      </c>
      <c r="J876" s="52" t="s">
        <v>278</v>
      </c>
      <c r="R876" s="52" t="s">
        <v>126</v>
      </c>
      <c r="S876" s="51">
        <v>42979</v>
      </c>
      <c r="T876" s="51">
        <v>47361</v>
      </c>
      <c r="U876" s="52" t="s">
        <v>279</v>
      </c>
      <c r="V876" s="52" t="s">
        <v>276</v>
      </c>
      <c r="W876" s="52" t="s">
        <v>123</v>
      </c>
      <c r="X876" s="52" t="s">
        <v>280</v>
      </c>
      <c r="Z876" s="52" t="s">
        <v>278</v>
      </c>
      <c r="AA876" s="52" t="s">
        <v>6031</v>
      </c>
    </row>
    <row r="877" spans="1:27" s="52" customFormat="1">
      <c r="A877" s="50">
        <v>2610781474</v>
      </c>
      <c r="B877" s="52" t="s">
        <v>672</v>
      </c>
      <c r="D877" s="52" t="s">
        <v>326</v>
      </c>
      <c r="E877" s="52" t="s">
        <v>327</v>
      </c>
      <c r="F877" s="52" t="s">
        <v>123</v>
      </c>
      <c r="G877" s="52" t="s">
        <v>328</v>
      </c>
      <c r="I877" s="52" t="s">
        <v>329</v>
      </c>
      <c r="J877" s="52" t="s">
        <v>330</v>
      </c>
      <c r="R877" s="52" t="s">
        <v>126</v>
      </c>
      <c r="S877" s="51">
        <v>42039</v>
      </c>
      <c r="T877" s="51">
        <v>46421</v>
      </c>
      <c r="U877" s="52" t="s">
        <v>331</v>
      </c>
      <c r="V877" s="52" t="s">
        <v>327</v>
      </c>
      <c r="W877" s="52" t="s">
        <v>123</v>
      </c>
      <c r="X877" s="52" t="s">
        <v>328</v>
      </c>
      <c r="Z877" s="52" t="s">
        <v>329</v>
      </c>
      <c r="AA877" s="52" t="s">
        <v>332</v>
      </c>
    </row>
    <row r="878" spans="1:27" s="52" customFormat="1">
      <c r="A878" s="50">
        <v>2610781516</v>
      </c>
      <c r="B878" s="52" t="s">
        <v>672</v>
      </c>
      <c r="D878" s="52" t="s">
        <v>333</v>
      </c>
      <c r="E878" s="52" t="s">
        <v>334</v>
      </c>
      <c r="F878" s="52" t="s">
        <v>123</v>
      </c>
      <c r="G878" s="52" t="s">
        <v>335</v>
      </c>
      <c r="H878" s="52" t="s">
        <v>336</v>
      </c>
      <c r="I878" s="52" t="s">
        <v>337</v>
      </c>
      <c r="J878" s="52" t="s">
        <v>338</v>
      </c>
      <c r="R878" s="52" t="s">
        <v>126</v>
      </c>
      <c r="S878" s="51">
        <v>42711</v>
      </c>
      <c r="T878" s="51">
        <v>47093</v>
      </c>
      <c r="U878" s="52" t="s">
        <v>339</v>
      </c>
      <c r="V878" s="52" t="s">
        <v>340</v>
      </c>
      <c r="W878" s="52" t="s">
        <v>123</v>
      </c>
      <c r="X878" s="52" t="s">
        <v>341</v>
      </c>
      <c r="Z878" s="52" t="s">
        <v>6032</v>
      </c>
      <c r="AA878" s="52" t="s">
        <v>342</v>
      </c>
    </row>
    <row r="879" spans="1:27" s="52" customFormat="1">
      <c r="A879" s="50">
        <v>2610781532</v>
      </c>
      <c r="B879" s="52" t="s">
        <v>672</v>
      </c>
      <c r="D879" s="52" t="s">
        <v>343</v>
      </c>
      <c r="E879" s="52" t="s">
        <v>344</v>
      </c>
      <c r="F879" s="52" t="s">
        <v>123</v>
      </c>
      <c r="G879" s="52" t="s">
        <v>345</v>
      </c>
      <c r="H879" s="52" t="s">
        <v>346</v>
      </c>
      <c r="I879" s="52" t="s">
        <v>347</v>
      </c>
      <c r="J879" s="52" t="s">
        <v>348</v>
      </c>
      <c r="R879" s="52" t="s">
        <v>126</v>
      </c>
      <c r="S879" s="51">
        <v>42095</v>
      </c>
      <c r="T879" s="51">
        <v>46477</v>
      </c>
      <c r="U879" s="52" t="s">
        <v>349</v>
      </c>
      <c r="V879" s="52" t="s">
        <v>350</v>
      </c>
      <c r="W879" s="52" t="s">
        <v>123</v>
      </c>
      <c r="X879" s="52" t="s">
        <v>351</v>
      </c>
      <c r="Z879" s="52" t="s">
        <v>347</v>
      </c>
      <c r="AA879" s="52" t="s">
        <v>352</v>
      </c>
    </row>
    <row r="880" spans="1:27" s="52" customFormat="1">
      <c r="A880" s="50">
        <v>2610781664</v>
      </c>
      <c r="B880" s="52" t="s">
        <v>672</v>
      </c>
      <c r="D880" s="52" t="s">
        <v>380</v>
      </c>
      <c r="E880" s="52" t="s">
        <v>381</v>
      </c>
      <c r="F880" s="52" t="s">
        <v>123</v>
      </c>
      <c r="G880" s="52" t="s">
        <v>382</v>
      </c>
      <c r="H880" s="52" t="s">
        <v>383</v>
      </c>
      <c r="I880" s="52" t="s">
        <v>384</v>
      </c>
      <c r="J880" s="52" t="s">
        <v>385</v>
      </c>
      <c r="R880" s="52" t="s">
        <v>126</v>
      </c>
      <c r="S880" s="51">
        <v>42461</v>
      </c>
      <c r="T880" s="51">
        <v>46843</v>
      </c>
      <c r="U880" s="52" t="s">
        <v>386</v>
      </c>
      <c r="V880" s="52" t="s">
        <v>381</v>
      </c>
      <c r="W880" s="52" t="s">
        <v>123</v>
      </c>
      <c r="X880" s="52" t="s">
        <v>387</v>
      </c>
      <c r="Z880" s="52" t="s">
        <v>384</v>
      </c>
      <c r="AA880" s="52" t="s">
        <v>252</v>
      </c>
    </row>
    <row r="881" spans="1:27" s="52" customFormat="1">
      <c r="A881" s="50">
        <v>2610781722</v>
      </c>
      <c r="B881" s="52" t="s">
        <v>672</v>
      </c>
      <c r="D881" s="52" t="s">
        <v>388</v>
      </c>
      <c r="E881" s="52" t="s">
        <v>6033</v>
      </c>
      <c r="F881" s="52" t="s">
        <v>123</v>
      </c>
      <c r="G881" s="52" t="s">
        <v>6034</v>
      </c>
      <c r="I881" s="52" t="s">
        <v>390</v>
      </c>
      <c r="J881" s="52" t="s">
        <v>391</v>
      </c>
      <c r="R881" s="52" t="s">
        <v>126</v>
      </c>
      <c r="S881" s="51">
        <v>42583</v>
      </c>
      <c r="T881" s="51">
        <v>46965</v>
      </c>
      <c r="U881" s="52" t="s">
        <v>392</v>
      </c>
      <c r="V881" s="52" t="s">
        <v>6033</v>
      </c>
      <c r="W881" s="52" t="s">
        <v>123</v>
      </c>
      <c r="X881" s="52" t="s">
        <v>6034</v>
      </c>
      <c r="Z881" s="52" t="s">
        <v>390</v>
      </c>
      <c r="AA881" s="52" t="s">
        <v>393</v>
      </c>
    </row>
    <row r="882" spans="1:27" s="52" customFormat="1">
      <c r="A882" s="50">
        <v>2610781946</v>
      </c>
      <c r="B882" s="52" t="s">
        <v>672</v>
      </c>
      <c r="D882" s="52" t="s">
        <v>445</v>
      </c>
      <c r="E882" s="52" t="s">
        <v>446</v>
      </c>
      <c r="F882" s="52" t="s">
        <v>123</v>
      </c>
      <c r="G882" s="52" t="s">
        <v>447</v>
      </c>
      <c r="H882" s="52" t="s">
        <v>448</v>
      </c>
      <c r="I882" s="52" t="s">
        <v>449</v>
      </c>
      <c r="J882" s="52" t="s">
        <v>449</v>
      </c>
      <c r="R882" s="52" t="s">
        <v>126</v>
      </c>
      <c r="S882" s="51">
        <v>43435</v>
      </c>
      <c r="T882" s="51">
        <v>45626</v>
      </c>
      <c r="U882" s="52" t="s">
        <v>450</v>
      </c>
      <c r="V882" s="52" t="s">
        <v>446</v>
      </c>
      <c r="W882" s="52" t="s">
        <v>123</v>
      </c>
      <c r="X882" s="52" t="s">
        <v>447</v>
      </c>
      <c r="Y882" s="52" t="s">
        <v>448</v>
      </c>
      <c r="Z882" s="52" t="s">
        <v>449</v>
      </c>
      <c r="AA882" s="52" t="s">
        <v>451</v>
      </c>
    </row>
    <row r="883" spans="1:27" s="52" customFormat="1">
      <c r="A883" s="50">
        <v>2610782068</v>
      </c>
      <c r="B883" s="52" t="s">
        <v>672</v>
      </c>
      <c r="D883" s="52" t="s">
        <v>478</v>
      </c>
      <c r="E883" s="52" t="s">
        <v>479</v>
      </c>
      <c r="F883" s="52" t="s">
        <v>123</v>
      </c>
      <c r="G883" s="52" t="s">
        <v>480</v>
      </c>
      <c r="I883" s="52" t="s">
        <v>481</v>
      </c>
      <c r="J883" s="52" t="s">
        <v>482</v>
      </c>
      <c r="R883" s="52" t="s">
        <v>126</v>
      </c>
      <c r="S883" s="51">
        <v>43922</v>
      </c>
      <c r="T883" s="51">
        <v>46112</v>
      </c>
      <c r="U883" s="52" t="s">
        <v>483</v>
      </c>
      <c r="V883" s="52" t="s">
        <v>479</v>
      </c>
      <c r="W883" s="52" t="s">
        <v>123</v>
      </c>
      <c r="X883" s="52" t="s">
        <v>480</v>
      </c>
      <c r="Z883" s="52" t="s">
        <v>481</v>
      </c>
      <c r="AA883" s="52" t="s">
        <v>484</v>
      </c>
    </row>
    <row r="884" spans="1:27" s="52" customFormat="1">
      <c r="A884" s="50">
        <v>2610782126</v>
      </c>
      <c r="B884" s="52" t="s">
        <v>672</v>
      </c>
      <c r="D884" s="52" t="s">
        <v>6054</v>
      </c>
      <c r="E884" s="52" t="s">
        <v>389</v>
      </c>
      <c r="F884" s="52" t="s">
        <v>123</v>
      </c>
      <c r="G884" s="52" t="s">
        <v>6055</v>
      </c>
      <c r="I884" s="52" t="s">
        <v>6056</v>
      </c>
      <c r="J884" s="52" t="s">
        <v>6057</v>
      </c>
      <c r="R884" s="52" t="s">
        <v>126</v>
      </c>
      <c r="S884" s="51">
        <v>44136</v>
      </c>
      <c r="T884" s="51">
        <v>46326</v>
      </c>
      <c r="U884" s="52" t="s">
        <v>6058</v>
      </c>
      <c r="V884" s="52" t="s">
        <v>389</v>
      </c>
      <c r="W884" s="52" t="s">
        <v>123</v>
      </c>
      <c r="X884" s="52" t="s">
        <v>6055</v>
      </c>
      <c r="Z884" s="52" t="s">
        <v>6056</v>
      </c>
      <c r="AA884" s="52" t="s">
        <v>6059</v>
      </c>
    </row>
    <row r="885" spans="1:27" s="52" customFormat="1">
      <c r="A885" s="50">
        <v>2610782241</v>
      </c>
      <c r="B885" s="52" t="s">
        <v>672</v>
      </c>
      <c r="D885" s="52" t="s">
        <v>6120</v>
      </c>
      <c r="E885" s="52" t="s">
        <v>212</v>
      </c>
      <c r="F885" s="52" t="s">
        <v>123</v>
      </c>
      <c r="G885" s="52" t="s">
        <v>6121</v>
      </c>
      <c r="H885" s="52" t="s">
        <v>6122</v>
      </c>
      <c r="I885" s="52" t="s">
        <v>6123</v>
      </c>
      <c r="J885" s="52" t="s">
        <v>6124</v>
      </c>
      <c r="R885" s="52" t="s">
        <v>126</v>
      </c>
      <c r="S885" s="51">
        <v>44835</v>
      </c>
      <c r="T885" s="51">
        <v>47026</v>
      </c>
      <c r="U885" s="52" t="s">
        <v>504</v>
      </c>
      <c r="V885" s="52" t="s">
        <v>2702</v>
      </c>
      <c r="W885" s="52" t="s">
        <v>520</v>
      </c>
      <c r="X885" s="52" t="s">
        <v>5365</v>
      </c>
      <c r="Y885" s="52" t="s">
        <v>5366</v>
      </c>
      <c r="Z885" s="52" t="s">
        <v>5367</v>
      </c>
      <c r="AA885" s="52" t="s">
        <v>505</v>
      </c>
    </row>
    <row r="886" spans="1:27" s="52" customFormat="1">
      <c r="A886" s="50">
        <v>2610800076</v>
      </c>
      <c r="B886" s="52" t="s">
        <v>672</v>
      </c>
      <c r="D886" s="52" t="s">
        <v>3372</v>
      </c>
      <c r="E886" s="52" t="s">
        <v>3365</v>
      </c>
      <c r="F886" s="52" t="s">
        <v>139</v>
      </c>
      <c r="G886" s="52" t="s">
        <v>3373</v>
      </c>
      <c r="I886" s="52" t="s">
        <v>3374</v>
      </c>
      <c r="J886" s="52" t="s">
        <v>3375</v>
      </c>
      <c r="R886" s="52" t="s">
        <v>126</v>
      </c>
      <c r="S886" s="51">
        <v>40148</v>
      </c>
      <c r="T886" s="51">
        <v>46721</v>
      </c>
      <c r="U886" s="52" t="s">
        <v>3376</v>
      </c>
      <c r="V886" s="52" t="s">
        <v>3365</v>
      </c>
      <c r="W886" s="52" t="s">
        <v>139</v>
      </c>
      <c r="X886" s="52" t="s">
        <v>3373</v>
      </c>
      <c r="Z886" s="52" t="s">
        <v>3374</v>
      </c>
      <c r="AA886" s="52" t="s">
        <v>6154</v>
      </c>
    </row>
    <row r="887" spans="1:27" s="52" customFormat="1">
      <c r="A887" s="50">
        <v>2610800142</v>
      </c>
      <c r="B887" s="52" t="s">
        <v>672</v>
      </c>
      <c r="D887" s="52" t="s">
        <v>3383</v>
      </c>
      <c r="E887" s="52" t="s">
        <v>3384</v>
      </c>
      <c r="F887" s="52" t="s">
        <v>139</v>
      </c>
      <c r="G887" s="52" t="s">
        <v>3385</v>
      </c>
      <c r="I887" s="52" t="s">
        <v>3386</v>
      </c>
      <c r="J887" s="52" t="s">
        <v>3387</v>
      </c>
      <c r="R887" s="52" t="s">
        <v>126</v>
      </c>
      <c r="S887" s="51">
        <v>41852</v>
      </c>
      <c r="T887" s="51">
        <v>46234</v>
      </c>
      <c r="U887" s="52" t="s">
        <v>3388</v>
      </c>
      <c r="V887" s="52" t="s">
        <v>3384</v>
      </c>
      <c r="W887" s="52" t="s">
        <v>139</v>
      </c>
      <c r="X887" s="52" t="s">
        <v>3385</v>
      </c>
      <c r="Z887" s="52" t="s">
        <v>3386</v>
      </c>
      <c r="AA887" s="52" t="s">
        <v>3389</v>
      </c>
    </row>
    <row r="888" spans="1:27" s="52" customFormat="1">
      <c r="A888" s="50">
        <v>2610881084</v>
      </c>
      <c r="B888" s="52" t="s">
        <v>672</v>
      </c>
      <c r="D888" s="52" t="s">
        <v>3390</v>
      </c>
      <c r="E888" s="52" t="s">
        <v>3004</v>
      </c>
      <c r="F888" s="52" t="s">
        <v>139</v>
      </c>
      <c r="G888" s="52" t="s">
        <v>3005</v>
      </c>
      <c r="I888" s="52" t="s">
        <v>3006</v>
      </c>
      <c r="J888" s="52" t="s">
        <v>3391</v>
      </c>
      <c r="R888" s="52" t="s">
        <v>126</v>
      </c>
      <c r="S888" s="51">
        <v>41153</v>
      </c>
      <c r="T888" s="51">
        <v>45535</v>
      </c>
      <c r="U888" s="52" t="s">
        <v>3003</v>
      </c>
      <c r="V888" s="52" t="s">
        <v>3004</v>
      </c>
      <c r="W888" s="52" t="s">
        <v>139</v>
      </c>
      <c r="X888" s="52" t="s">
        <v>3005</v>
      </c>
      <c r="Z888" s="52" t="s">
        <v>3006</v>
      </c>
      <c r="AA888" s="52" t="s">
        <v>3007</v>
      </c>
    </row>
    <row r="889" spans="1:27" s="52" customFormat="1">
      <c r="A889" s="50">
        <v>2610881233</v>
      </c>
      <c r="B889" s="52" t="s">
        <v>672</v>
      </c>
      <c r="D889" s="52" t="s">
        <v>3392</v>
      </c>
      <c r="E889" s="52" t="s">
        <v>3395</v>
      </c>
      <c r="F889" s="52" t="s">
        <v>139</v>
      </c>
      <c r="G889" s="52" t="s">
        <v>6155</v>
      </c>
      <c r="H889" s="52" t="s">
        <v>6156</v>
      </c>
      <c r="I889" s="52" t="s">
        <v>3393</v>
      </c>
      <c r="J889" s="52" t="s">
        <v>6157</v>
      </c>
      <c r="R889" s="52" t="s">
        <v>126</v>
      </c>
      <c r="S889" s="51">
        <v>44743</v>
      </c>
      <c r="T889" s="51">
        <v>46934</v>
      </c>
      <c r="U889" s="52" t="s">
        <v>3394</v>
      </c>
      <c r="V889" s="52" t="s">
        <v>3395</v>
      </c>
      <c r="W889" s="52" t="s">
        <v>139</v>
      </c>
      <c r="X889" s="52" t="s">
        <v>3396</v>
      </c>
      <c r="Z889" s="52" t="s">
        <v>3393</v>
      </c>
      <c r="AA889" s="52" t="s">
        <v>3397</v>
      </c>
    </row>
    <row r="890" spans="1:27" s="52" customFormat="1">
      <c r="A890" s="50">
        <v>2610881241</v>
      </c>
      <c r="B890" s="52" t="s">
        <v>672</v>
      </c>
      <c r="D890" s="52" t="s">
        <v>6158</v>
      </c>
      <c r="E890" s="52" t="s">
        <v>6159</v>
      </c>
      <c r="F890" s="52" t="s">
        <v>139</v>
      </c>
      <c r="G890" s="52" t="s">
        <v>6160</v>
      </c>
      <c r="I890" s="52" t="s">
        <v>6161</v>
      </c>
      <c r="J890" s="52" t="s">
        <v>6161</v>
      </c>
      <c r="R890" s="52" t="s">
        <v>126</v>
      </c>
      <c r="S890" s="51">
        <v>44044</v>
      </c>
      <c r="T890" s="51">
        <v>46234</v>
      </c>
      <c r="U890" s="52" t="s">
        <v>6162</v>
      </c>
      <c r="V890" s="52" t="s">
        <v>6159</v>
      </c>
      <c r="W890" s="52" t="s">
        <v>139</v>
      </c>
      <c r="X890" s="52" t="s">
        <v>6160</v>
      </c>
      <c r="Z890" s="52" t="s">
        <v>6161</v>
      </c>
      <c r="AA890" s="52" t="s">
        <v>6163</v>
      </c>
    </row>
    <row r="891" spans="1:27" s="52" customFormat="1">
      <c r="A891" s="50">
        <v>2610881266</v>
      </c>
      <c r="B891" s="52" t="s">
        <v>672</v>
      </c>
      <c r="D891" s="52" t="s">
        <v>6172</v>
      </c>
      <c r="E891" s="52" t="s">
        <v>6173</v>
      </c>
      <c r="F891" s="52" t="s">
        <v>139</v>
      </c>
      <c r="G891" s="52" t="s">
        <v>6174</v>
      </c>
      <c r="H891" s="52" t="s">
        <v>6175</v>
      </c>
      <c r="I891" s="52" t="s">
        <v>6176</v>
      </c>
      <c r="J891" s="52" t="s">
        <v>6177</v>
      </c>
      <c r="R891" s="52" t="s">
        <v>126</v>
      </c>
      <c r="S891" s="51">
        <v>45078</v>
      </c>
      <c r="T891" s="51">
        <v>47269</v>
      </c>
      <c r="U891" s="52" t="s">
        <v>6178</v>
      </c>
      <c r="V891" s="52" t="s">
        <v>6179</v>
      </c>
      <c r="W891" s="52" t="s">
        <v>520</v>
      </c>
      <c r="X891" s="52" t="s">
        <v>6180</v>
      </c>
      <c r="Z891" s="52" t="s">
        <v>6176</v>
      </c>
      <c r="AA891" s="52" t="s">
        <v>6181</v>
      </c>
    </row>
    <row r="892" spans="1:27" s="52" customFormat="1">
      <c r="A892" s="50">
        <v>2610881274</v>
      </c>
      <c r="B892" s="52" t="s">
        <v>672</v>
      </c>
      <c r="D892" s="52" t="s">
        <v>6182</v>
      </c>
      <c r="E892" s="52" t="s">
        <v>6183</v>
      </c>
      <c r="F892" s="52" t="s">
        <v>139</v>
      </c>
      <c r="G892" s="52" t="s">
        <v>6184</v>
      </c>
      <c r="I892" s="52" t="s">
        <v>6185</v>
      </c>
      <c r="J892" s="52" t="s">
        <v>6186</v>
      </c>
      <c r="R892" s="52" t="s">
        <v>126</v>
      </c>
      <c r="S892" s="51">
        <v>44228</v>
      </c>
      <c r="T892" s="51">
        <v>46418</v>
      </c>
      <c r="U892" s="52" t="s">
        <v>1753</v>
      </c>
      <c r="V892" s="52" t="s">
        <v>1754</v>
      </c>
      <c r="W892" s="52" t="s">
        <v>1387</v>
      </c>
      <c r="X892" s="52" t="s">
        <v>1755</v>
      </c>
      <c r="Z892" s="52" t="s">
        <v>1756</v>
      </c>
      <c r="AA892" s="52" t="s">
        <v>1757</v>
      </c>
    </row>
    <row r="893" spans="1:27" s="52" customFormat="1">
      <c r="A893" s="50">
        <v>2610881282</v>
      </c>
      <c r="B893" s="52" t="s">
        <v>672</v>
      </c>
      <c r="D893" s="52" t="s">
        <v>6187</v>
      </c>
      <c r="E893" s="52" t="s">
        <v>3437</v>
      </c>
      <c r="F893" s="52" t="s">
        <v>139</v>
      </c>
      <c r="G893" s="52" t="s">
        <v>6188</v>
      </c>
      <c r="I893" s="52" t="s">
        <v>6189</v>
      </c>
      <c r="J893" s="52" t="s">
        <v>6190</v>
      </c>
      <c r="R893" s="52" t="s">
        <v>126</v>
      </c>
      <c r="S893" s="51">
        <v>44348</v>
      </c>
      <c r="T893" s="51">
        <v>46538</v>
      </c>
      <c r="U893" s="52" t="s">
        <v>6191</v>
      </c>
      <c r="V893" s="52" t="s">
        <v>3437</v>
      </c>
      <c r="W893" s="52" t="s">
        <v>139</v>
      </c>
      <c r="X893" s="52" t="s">
        <v>6188</v>
      </c>
      <c r="Z893" s="52" t="s">
        <v>6189</v>
      </c>
      <c r="AA893" s="52" t="s">
        <v>6192</v>
      </c>
    </row>
    <row r="894" spans="1:27" s="52" customFormat="1">
      <c r="A894" s="50">
        <v>2610900181</v>
      </c>
      <c r="B894" s="52" t="s">
        <v>672</v>
      </c>
      <c r="D894" s="52" t="s">
        <v>3939</v>
      </c>
      <c r="E894" s="52" t="s">
        <v>3940</v>
      </c>
      <c r="F894" s="52" t="s">
        <v>1387</v>
      </c>
      <c r="G894" s="52" t="s">
        <v>3941</v>
      </c>
      <c r="I894" s="52" t="s">
        <v>3942</v>
      </c>
      <c r="J894" s="52" t="s">
        <v>3943</v>
      </c>
      <c r="R894" s="52" t="s">
        <v>126</v>
      </c>
      <c r="S894" s="51">
        <v>41030</v>
      </c>
      <c r="T894" s="51">
        <v>45412</v>
      </c>
      <c r="U894" s="52" t="s">
        <v>1673</v>
      </c>
      <c r="V894" s="52" t="s">
        <v>1674</v>
      </c>
      <c r="W894" s="52" t="s">
        <v>266</v>
      </c>
      <c r="X894" s="52" t="s">
        <v>1675</v>
      </c>
      <c r="Z894" s="52" t="s">
        <v>1676</v>
      </c>
      <c r="AA894" s="52" t="s">
        <v>1677</v>
      </c>
    </row>
    <row r="895" spans="1:27" s="52" customFormat="1">
      <c r="A895" s="50">
        <v>2610900215</v>
      </c>
      <c r="B895" s="52" t="s">
        <v>672</v>
      </c>
      <c r="D895" s="52" t="s">
        <v>4615</v>
      </c>
      <c r="E895" s="52" t="s">
        <v>3950</v>
      </c>
      <c r="F895" s="52" t="s">
        <v>1387</v>
      </c>
      <c r="G895" s="52" t="s">
        <v>3951</v>
      </c>
      <c r="I895" s="52" t="s">
        <v>3952</v>
      </c>
      <c r="J895" s="52" t="s">
        <v>3952</v>
      </c>
      <c r="R895" s="52" t="s">
        <v>126</v>
      </c>
      <c r="S895" s="51">
        <v>38991</v>
      </c>
      <c r="T895" s="51">
        <v>45565</v>
      </c>
      <c r="U895" s="52" t="s">
        <v>3953</v>
      </c>
      <c r="V895" s="52" t="s">
        <v>3954</v>
      </c>
      <c r="W895" s="52" t="s">
        <v>1387</v>
      </c>
      <c r="X895" s="52" t="s">
        <v>3955</v>
      </c>
      <c r="Z895" s="52" t="s">
        <v>3956</v>
      </c>
      <c r="AA895" s="52" t="s">
        <v>3957</v>
      </c>
    </row>
    <row r="896" spans="1:27" s="52" customFormat="1">
      <c r="A896" s="50">
        <v>2610900223</v>
      </c>
      <c r="B896" s="52" t="s">
        <v>672</v>
      </c>
      <c r="D896" s="52" t="s">
        <v>3958</v>
      </c>
      <c r="E896" s="52" t="s">
        <v>3959</v>
      </c>
      <c r="F896" s="52" t="s">
        <v>1387</v>
      </c>
      <c r="G896" s="52" t="s">
        <v>6194</v>
      </c>
      <c r="I896" s="52" t="s">
        <v>3960</v>
      </c>
      <c r="J896" s="52" t="s">
        <v>3961</v>
      </c>
      <c r="R896" s="52" t="s">
        <v>126</v>
      </c>
      <c r="S896" s="51">
        <v>38991</v>
      </c>
      <c r="T896" s="51">
        <v>45565</v>
      </c>
      <c r="U896" s="52" t="s">
        <v>3962</v>
      </c>
      <c r="V896" s="52" t="s">
        <v>3963</v>
      </c>
      <c r="W896" s="52" t="s">
        <v>3964</v>
      </c>
      <c r="X896" s="52" t="s">
        <v>3965</v>
      </c>
      <c r="Z896" s="52" t="s">
        <v>3966</v>
      </c>
      <c r="AA896" s="52" t="s">
        <v>3967</v>
      </c>
    </row>
    <row r="897" spans="1:27" s="52" customFormat="1">
      <c r="A897" s="50">
        <v>2610900231</v>
      </c>
      <c r="B897" s="52" t="s">
        <v>672</v>
      </c>
      <c r="D897" s="52" t="s">
        <v>3968</v>
      </c>
      <c r="E897" s="52" t="s">
        <v>3969</v>
      </c>
      <c r="F897" s="52" t="s">
        <v>1387</v>
      </c>
      <c r="G897" s="52" t="s">
        <v>3970</v>
      </c>
      <c r="I897" s="52" t="s">
        <v>3971</v>
      </c>
      <c r="J897" s="52" t="s">
        <v>3972</v>
      </c>
      <c r="R897" s="52" t="s">
        <v>126</v>
      </c>
      <c r="S897" s="51">
        <v>38991</v>
      </c>
      <c r="T897" s="51">
        <v>45565</v>
      </c>
      <c r="U897" s="52" t="s">
        <v>3968</v>
      </c>
      <c r="V897" s="52" t="s">
        <v>3969</v>
      </c>
      <c r="W897" s="52" t="s">
        <v>1387</v>
      </c>
      <c r="X897" s="52" t="s">
        <v>3970</v>
      </c>
      <c r="Z897" s="52" t="s">
        <v>3971</v>
      </c>
      <c r="AA897" s="52" t="s">
        <v>252</v>
      </c>
    </row>
    <row r="898" spans="1:27" s="52" customFormat="1">
      <c r="A898" s="50">
        <v>2610900249</v>
      </c>
      <c r="B898" s="52" t="s">
        <v>672</v>
      </c>
      <c r="D898" s="52" t="s">
        <v>3973</v>
      </c>
      <c r="E898" s="52" t="s">
        <v>3974</v>
      </c>
      <c r="F898" s="52" t="s">
        <v>1387</v>
      </c>
      <c r="G898" s="52" t="s">
        <v>3975</v>
      </c>
      <c r="I898" s="52" t="s">
        <v>3976</v>
      </c>
      <c r="J898" s="52" t="s">
        <v>3977</v>
      </c>
      <c r="R898" s="52" t="s">
        <v>126</v>
      </c>
      <c r="S898" s="51">
        <v>38991</v>
      </c>
      <c r="T898" s="51">
        <v>45565</v>
      </c>
      <c r="U898" s="52" t="s">
        <v>3978</v>
      </c>
      <c r="V898" s="52" t="s">
        <v>3974</v>
      </c>
      <c r="W898" s="52" t="s">
        <v>1387</v>
      </c>
      <c r="X898" s="52" t="s">
        <v>3975</v>
      </c>
      <c r="Z898" s="52" t="s">
        <v>3976</v>
      </c>
      <c r="AA898" s="52" t="s">
        <v>1699</v>
      </c>
    </row>
    <row r="899" spans="1:27" s="52" customFormat="1">
      <c r="A899" s="50">
        <v>2610900280</v>
      </c>
      <c r="B899" s="52" t="s">
        <v>672</v>
      </c>
      <c r="D899" s="52" t="s">
        <v>3983</v>
      </c>
      <c r="E899" s="52" t="s">
        <v>3984</v>
      </c>
      <c r="F899" s="52" t="s">
        <v>1387</v>
      </c>
      <c r="G899" s="52" t="s">
        <v>3985</v>
      </c>
      <c r="I899" s="52" t="s">
        <v>3986</v>
      </c>
      <c r="J899" s="52" t="s">
        <v>3987</v>
      </c>
      <c r="R899" s="52" t="s">
        <v>126</v>
      </c>
      <c r="S899" s="51">
        <v>38991</v>
      </c>
      <c r="T899" s="51">
        <v>45565</v>
      </c>
      <c r="U899" s="52" t="s">
        <v>3988</v>
      </c>
      <c r="V899" s="52" t="s">
        <v>3984</v>
      </c>
      <c r="W899" s="52" t="s">
        <v>1387</v>
      </c>
      <c r="X899" s="52" t="s">
        <v>3989</v>
      </c>
      <c r="Z899" s="52" t="s">
        <v>3986</v>
      </c>
      <c r="AA899" s="52" t="s">
        <v>3990</v>
      </c>
    </row>
    <row r="900" spans="1:27" s="52" customFormat="1">
      <c r="A900" s="50">
        <v>2610900298</v>
      </c>
      <c r="B900" s="52" t="s">
        <v>672</v>
      </c>
      <c r="D900" s="52" t="s">
        <v>3991</v>
      </c>
      <c r="E900" s="52" t="s">
        <v>3992</v>
      </c>
      <c r="F900" s="52" t="s">
        <v>1387</v>
      </c>
      <c r="G900" s="52" t="s">
        <v>3993</v>
      </c>
      <c r="I900" s="52" t="s">
        <v>3994</v>
      </c>
      <c r="J900" s="52" t="s">
        <v>3995</v>
      </c>
      <c r="R900" s="52" t="s">
        <v>126</v>
      </c>
      <c r="S900" s="51">
        <v>38991</v>
      </c>
      <c r="T900" s="51">
        <v>45565</v>
      </c>
      <c r="U900" s="52" t="s">
        <v>3996</v>
      </c>
      <c r="V900" s="52" t="s">
        <v>3997</v>
      </c>
      <c r="W900" s="52" t="s">
        <v>1387</v>
      </c>
      <c r="X900" s="52" t="s">
        <v>3998</v>
      </c>
      <c r="Y900" s="52" t="s">
        <v>3999</v>
      </c>
      <c r="Z900" s="52" t="s">
        <v>4000</v>
      </c>
      <c r="AA900" s="52" t="s">
        <v>4001</v>
      </c>
    </row>
    <row r="901" spans="1:27" s="52" customFormat="1">
      <c r="A901" s="50">
        <v>2610900348</v>
      </c>
      <c r="B901" s="52" t="s">
        <v>672</v>
      </c>
      <c r="D901" s="52" t="s">
        <v>3644</v>
      </c>
      <c r="E901" s="52" t="s">
        <v>3641</v>
      </c>
      <c r="F901" s="52" t="s">
        <v>266</v>
      </c>
      <c r="G901" s="52" t="s">
        <v>3642</v>
      </c>
      <c r="I901" s="52" t="s">
        <v>3643</v>
      </c>
      <c r="J901" s="52" t="s">
        <v>3645</v>
      </c>
      <c r="R901" s="52" t="s">
        <v>126</v>
      </c>
      <c r="S901" s="51">
        <v>38991</v>
      </c>
      <c r="T901" s="51">
        <v>45565</v>
      </c>
      <c r="U901" s="52" t="s">
        <v>5947</v>
      </c>
      <c r="V901" s="52" t="s">
        <v>3641</v>
      </c>
      <c r="W901" s="52" t="s">
        <v>266</v>
      </c>
      <c r="X901" s="52" t="s">
        <v>3723</v>
      </c>
      <c r="Z901" s="52" t="s">
        <v>3643</v>
      </c>
      <c r="AA901" s="52" t="s">
        <v>5948</v>
      </c>
    </row>
    <row r="902" spans="1:27" s="52" customFormat="1">
      <c r="A902" s="50">
        <v>2610900355</v>
      </c>
      <c r="B902" s="52" t="s">
        <v>672</v>
      </c>
      <c r="D902" s="52" t="s">
        <v>4017</v>
      </c>
      <c r="E902" s="52" t="s">
        <v>3984</v>
      </c>
      <c r="F902" s="52" t="s">
        <v>1387</v>
      </c>
      <c r="G902" s="52" t="s">
        <v>4018</v>
      </c>
      <c r="I902" s="52" t="s">
        <v>4019</v>
      </c>
      <c r="J902" s="52" t="s">
        <v>4020</v>
      </c>
      <c r="R902" s="52" t="s">
        <v>126</v>
      </c>
      <c r="S902" s="51">
        <v>38991</v>
      </c>
      <c r="T902" s="51">
        <v>45565</v>
      </c>
      <c r="U902" s="52" t="s">
        <v>4017</v>
      </c>
      <c r="V902" s="52" t="s">
        <v>3984</v>
      </c>
      <c r="W902" s="52" t="s">
        <v>1387</v>
      </c>
      <c r="X902" s="52" t="s">
        <v>4018</v>
      </c>
      <c r="Z902" s="52" t="s">
        <v>4019</v>
      </c>
      <c r="AA902" s="52" t="s">
        <v>4021</v>
      </c>
    </row>
    <row r="903" spans="1:27" s="52" customFormat="1">
      <c r="A903" s="50">
        <v>2610900371</v>
      </c>
      <c r="B903" s="52" t="s">
        <v>672</v>
      </c>
      <c r="D903" s="52" t="s">
        <v>4028</v>
      </c>
      <c r="E903" s="52" t="s">
        <v>2435</v>
      </c>
      <c r="F903" s="52" t="s">
        <v>1387</v>
      </c>
      <c r="G903" s="52" t="s">
        <v>2436</v>
      </c>
      <c r="I903" s="52" t="s">
        <v>2437</v>
      </c>
      <c r="J903" s="52" t="s">
        <v>4029</v>
      </c>
      <c r="R903" s="52" t="s">
        <v>126</v>
      </c>
      <c r="S903" s="51">
        <v>38991</v>
      </c>
      <c r="T903" s="51">
        <v>45565</v>
      </c>
      <c r="U903" s="52" t="s">
        <v>2434</v>
      </c>
      <c r="V903" s="52" t="s">
        <v>2435</v>
      </c>
      <c r="W903" s="52" t="s">
        <v>1387</v>
      </c>
      <c r="X903" s="52" t="s">
        <v>2436</v>
      </c>
      <c r="Z903" s="52" t="s">
        <v>2437</v>
      </c>
      <c r="AA903" s="52" t="s">
        <v>2438</v>
      </c>
    </row>
    <row r="904" spans="1:27" s="52" customFormat="1">
      <c r="A904" s="50">
        <v>2610900595</v>
      </c>
      <c r="B904" s="52" t="s">
        <v>672</v>
      </c>
      <c r="D904" s="52" t="s">
        <v>4061</v>
      </c>
      <c r="E904" s="52" t="s">
        <v>6197</v>
      </c>
      <c r="F904" s="52" t="s">
        <v>1387</v>
      </c>
      <c r="G904" s="52" t="s">
        <v>6198</v>
      </c>
      <c r="I904" s="52" t="s">
        <v>4062</v>
      </c>
      <c r="J904" s="52" t="s">
        <v>4063</v>
      </c>
      <c r="R904" s="52" t="s">
        <v>126</v>
      </c>
      <c r="S904" s="51">
        <v>42522</v>
      </c>
      <c r="T904" s="51">
        <v>46268</v>
      </c>
      <c r="U904" s="52" t="s">
        <v>4064</v>
      </c>
      <c r="V904" s="52" t="s">
        <v>6197</v>
      </c>
      <c r="W904" s="52" t="s">
        <v>1387</v>
      </c>
      <c r="X904" s="52" t="s">
        <v>6199</v>
      </c>
      <c r="Z904" s="52" t="s">
        <v>4062</v>
      </c>
      <c r="AA904" s="52" t="s">
        <v>4066</v>
      </c>
    </row>
    <row r="905" spans="1:27" s="52" customFormat="1">
      <c r="A905" s="50">
        <v>2610900652</v>
      </c>
      <c r="B905" s="52" t="s">
        <v>672</v>
      </c>
      <c r="D905" s="52" t="s">
        <v>4081</v>
      </c>
      <c r="E905" s="52" t="s">
        <v>4082</v>
      </c>
      <c r="F905" s="52" t="s">
        <v>1387</v>
      </c>
      <c r="G905" s="52" t="s">
        <v>4083</v>
      </c>
      <c r="I905" s="52" t="s">
        <v>4084</v>
      </c>
      <c r="J905" s="52" t="s">
        <v>4085</v>
      </c>
      <c r="R905" s="52" t="s">
        <v>126</v>
      </c>
      <c r="S905" s="51">
        <v>42005</v>
      </c>
      <c r="T905" s="51">
        <v>46387</v>
      </c>
      <c r="U905" s="52" t="s">
        <v>4086</v>
      </c>
      <c r="V905" s="52" t="s">
        <v>4082</v>
      </c>
      <c r="W905" s="52" t="s">
        <v>1387</v>
      </c>
      <c r="X905" s="52" t="s">
        <v>4083</v>
      </c>
      <c r="Z905" s="52" t="s">
        <v>4087</v>
      </c>
      <c r="AA905" s="52" t="s">
        <v>4088</v>
      </c>
    </row>
    <row r="906" spans="1:27" s="52" customFormat="1">
      <c r="A906" s="50">
        <v>2610900785</v>
      </c>
      <c r="B906" s="52" t="s">
        <v>672</v>
      </c>
      <c r="D906" s="52" t="s">
        <v>6201</v>
      </c>
      <c r="E906" s="52" t="s">
        <v>4700</v>
      </c>
      <c r="F906" s="52" t="s">
        <v>1387</v>
      </c>
      <c r="G906" s="52" t="s">
        <v>6202</v>
      </c>
      <c r="I906" s="52" t="s">
        <v>6203</v>
      </c>
      <c r="J906" s="52" t="s">
        <v>6204</v>
      </c>
      <c r="R906" s="52" t="s">
        <v>126</v>
      </c>
      <c r="S906" s="51">
        <v>40575</v>
      </c>
      <c r="T906" s="51">
        <v>47149</v>
      </c>
      <c r="U906" s="52" t="s">
        <v>4108</v>
      </c>
      <c r="V906" s="52" t="s">
        <v>4027</v>
      </c>
      <c r="W906" s="52" t="s">
        <v>1387</v>
      </c>
      <c r="X906" s="52" t="s">
        <v>4109</v>
      </c>
      <c r="Z906" s="52" t="s">
        <v>4110</v>
      </c>
      <c r="AA906" s="52" t="s">
        <v>6205</v>
      </c>
    </row>
    <row r="907" spans="1:27" s="52" customFormat="1">
      <c r="A907" s="50">
        <v>2610900793</v>
      </c>
      <c r="B907" s="52" t="s">
        <v>672</v>
      </c>
      <c r="D907" s="52" t="s">
        <v>6206</v>
      </c>
      <c r="E907" s="52" t="s">
        <v>6207</v>
      </c>
      <c r="F907" s="52" t="s">
        <v>1387</v>
      </c>
      <c r="G907" s="52" t="s">
        <v>6208</v>
      </c>
      <c r="I907" s="52" t="s">
        <v>6209</v>
      </c>
      <c r="J907" s="52" t="s">
        <v>6210</v>
      </c>
      <c r="R907" s="52" t="s">
        <v>126</v>
      </c>
      <c r="S907" s="51">
        <v>40575</v>
      </c>
      <c r="T907" s="51">
        <v>47149</v>
      </c>
      <c r="U907" s="52" t="s">
        <v>4108</v>
      </c>
      <c r="V907" s="52" t="s">
        <v>4027</v>
      </c>
      <c r="W907" s="52" t="s">
        <v>1387</v>
      </c>
      <c r="X907" s="52" t="s">
        <v>4109</v>
      </c>
      <c r="Z907" s="52" t="s">
        <v>4110</v>
      </c>
      <c r="AA907" s="52" t="s">
        <v>6205</v>
      </c>
    </row>
    <row r="908" spans="1:27" s="52" customFormat="1">
      <c r="A908" s="50">
        <v>2610900801</v>
      </c>
      <c r="B908" s="52" t="s">
        <v>672</v>
      </c>
      <c r="D908" s="52" t="s">
        <v>6211</v>
      </c>
      <c r="E908" s="52" t="s">
        <v>4554</v>
      </c>
      <c r="F908" s="52" t="s">
        <v>1387</v>
      </c>
      <c r="G908" s="52" t="s">
        <v>6212</v>
      </c>
      <c r="I908" s="52" t="s">
        <v>4114</v>
      </c>
      <c r="J908" s="52" t="s">
        <v>6213</v>
      </c>
      <c r="R908" s="52" t="s">
        <v>126</v>
      </c>
      <c r="S908" s="51">
        <v>40575</v>
      </c>
      <c r="T908" s="51">
        <v>47149</v>
      </c>
      <c r="U908" s="52" t="s">
        <v>4108</v>
      </c>
      <c r="V908" s="52" t="s">
        <v>4027</v>
      </c>
      <c r="W908" s="52" t="s">
        <v>1387</v>
      </c>
      <c r="X908" s="52" t="s">
        <v>4109</v>
      </c>
      <c r="Z908" s="52" t="s">
        <v>4110</v>
      </c>
      <c r="AA908" s="52" t="s">
        <v>6205</v>
      </c>
    </row>
    <row r="909" spans="1:27" s="52" customFormat="1">
      <c r="A909" s="50">
        <v>2610900868</v>
      </c>
      <c r="B909" s="52" t="s">
        <v>672</v>
      </c>
      <c r="D909" s="52" t="s">
        <v>4115</v>
      </c>
      <c r="E909" s="52" t="s">
        <v>1754</v>
      </c>
      <c r="F909" s="52" t="s">
        <v>1387</v>
      </c>
      <c r="G909" s="52" t="s">
        <v>1755</v>
      </c>
      <c r="H909" s="52" t="s">
        <v>4116</v>
      </c>
      <c r="I909" s="52" t="s">
        <v>1756</v>
      </c>
      <c r="J909" s="52" t="s">
        <v>4117</v>
      </c>
      <c r="R909" s="52" t="s">
        <v>126</v>
      </c>
      <c r="S909" s="51">
        <v>43374</v>
      </c>
      <c r="T909" s="51">
        <v>45565</v>
      </c>
      <c r="U909" s="52" t="s">
        <v>1753</v>
      </c>
      <c r="V909" s="52" t="s">
        <v>1754</v>
      </c>
      <c r="W909" s="52" t="s">
        <v>1387</v>
      </c>
      <c r="X909" s="52" t="s">
        <v>1755</v>
      </c>
      <c r="Z909" s="52" t="s">
        <v>1756</v>
      </c>
      <c r="AA909" s="52" t="s">
        <v>1757</v>
      </c>
    </row>
    <row r="910" spans="1:27" s="52" customFormat="1">
      <c r="A910" s="50">
        <v>2610981397</v>
      </c>
      <c r="B910" s="52" t="s">
        <v>672</v>
      </c>
      <c r="D910" s="52" t="s">
        <v>4166</v>
      </c>
      <c r="E910" s="52" t="s">
        <v>4167</v>
      </c>
      <c r="F910" s="52" t="s">
        <v>1387</v>
      </c>
      <c r="G910" s="52" t="s">
        <v>4168</v>
      </c>
      <c r="H910" s="52" t="s">
        <v>4169</v>
      </c>
      <c r="I910" s="52" t="s">
        <v>4170</v>
      </c>
      <c r="J910" s="52" t="s">
        <v>4171</v>
      </c>
      <c r="R910" s="52" t="s">
        <v>126</v>
      </c>
      <c r="S910" s="51">
        <v>41579</v>
      </c>
      <c r="T910" s="51">
        <v>45961</v>
      </c>
      <c r="U910" s="52" t="s">
        <v>4172</v>
      </c>
      <c r="V910" s="52" t="s">
        <v>4167</v>
      </c>
      <c r="W910" s="52" t="s">
        <v>1387</v>
      </c>
      <c r="X910" s="52" t="s">
        <v>4168</v>
      </c>
      <c r="Y910" s="52" t="s">
        <v>4169</v>
      </c>
      <c r="Z910" s="52" t="s">
        <v>4170</v>
      </c>
      <c r="AA910" s="52" t="s">
        <v>4173</v>
      </c>
    </row>
    <row r="911" spans="1:27" s="52" customFormat="1">
      <c r="A911" s="50">
        <v>2610981454</v>
      </c>
      <c r="B911" s="52" t="s">
        <v>672</v>
      </c>
      <c r="D911" s="52" t="s">
        <v>4180</v>
      </c>
      <c r="E911" s="52" t="s">
        <v>4047</v>
      </c>
      <c r="F911" s="52" t="s">
        <v>1387</v>
      </c>
      <c r="G911" s="52" t="s">
        <v>4181</v>
      </c>
      <c r="H911" s="52" t="s">
        <v>4182</v>
      </c>
      <c r="I911" s="52" t="s">
        <v>4183</v>
      </c>
      <c r="J911" s="52" t="s">
        <v>4184</v>
      </c>
      <c r="R911" s="52" t="s">
        <v>126</v>
      </c>
      <c r="S911" s="51">
        <v>41654</v>
      </c>
      <c r="T911" s="51">
        <v>46036</v>
      </c>
      <c r="U911" s="52" t="s">
        <v>4180</v>
      </c>
      <c r="V911" s="52" t="s">
        <v>4047</v>
      </c>
      <c r="W911" s="52" t="s">
        <v>1387</v>
      </c>
      <c r="X911" s="52" t="s">
        <v>4181</v>
      </c>
      <c r="Y911" s="52" t="s">
        <v>4182</v>
      </c>
      <c r="Z911" s="52" t="s">
        <v>4183</v>
      </c>
      <c r="AA911" s="52" t="s">
        <v>4185</v>
      </c>
    </row>
    <row r="912" spans="1:27" s="52" customFormat="1">
      <c r="A912" s="50">
        <v>2610981496</v>
      </c>
      <c r="B912" s="52" t="s">
        <v>672</v>
      </c>
      <c r="D912" s="52" t="s">
        <v>4189</v>
      </c>
      <c r="E912" s="52" t="s">
        <v>4190</v>
      </c>
      <c r="F912" s="52" t="s">
        <v>1387</v>
      </c>
      <c r="G912" s="52" t="s">
        <v>4191</v>
      </c>
      <c r="I912" s="52" t="s">
        <v>4192</v>
      </c>
      <c r="J912" s="52" t="s">
        <v>4193</v>
      </c>
      <c r="R912" s="52" t="s">
        <v>126</v>
      </c>
      <c r="S912" s="51">
        <v>42675</v>
      </c>
      <c r="T912" s="51">
        <v>46081</v>
      </c>
      <c r="U912" s="52" t="s">
        <v>4194</v>
      </c>
      <c r="V912" s="52" t="s">
        <v>4190</v>
      </c>
      <c r="W912" s="52" t="s">
        <v>1387</v>
      </c>
      <c r="X912" s="52" t="s">
        <v>4191</v>
      </c>
      <c r="Z912" s="52" t="s">
        <v>4192</v>
      </c>
      <c r="AA912" s="52" t="s">
        <v>4195</v>
      </c>
    </row>
    <row r="913" spans="1:27" s="52" customFormat="1">
      <c r="A913" s="50">
        <v>2610981629</v>
      </c>
      <c r="B913" s="52" t="s">
        <v>672</v>
      </c>
      <c r="D913" s="52" t="s">
        <v>4212</v>
      </c>
      <c r="E913" s="52" t="s">
        <v>4213</v>
      </c>
      <c r="F913" s="52" t="s">
        <v>1387</v>
      </c>
      <c r="G913" s="52" t="s">
        <v>4214</v>
      </c>
      <c r="H913" s="52" t="s">
        <v>6218</v>
      </c>
      <c r="I913" s="52" t="s">
        <v>4215</v>
      </c>
      <c r="J913" s="52" t="s">
        <v>4216</v>
      </c>
      <c r="R913" s="52" t="s">
        <v>126</v>
      </c>
      <c r="S913" s="51">
        <v>42095</v>
      </c>
      <c r="T913" s="52">
        <v>46295</v>
      </c>
      <c r="U913" s="52" t="s">
        <v>4217</v>
      </c>
      <c r="V913" s="52" t="s">
        <v>4213</v>
      </c>
      <c r="W913" s="52" t="s">
        <v>1387</v>
      </c>
      <c r="X913" s="52" t="s">
        <v>4214</v>
      </c>
      <c r="Y913" s="52" t="s">
        <v>6218</v>
      </c>
      <c r="Z913" s="52" t="s">
        <v>4215</v>
      </c>
      <c r="AA913" s="52" t="s">
        <v>4218</v>
      </c>
    </row>
    <row r="914" spans="1:27" s="52" customFormat="1">
      <c r="A914" s="50">
        <v>2610981934</v>
      </c>
      <c r="B914" s="52" t="s">
        <v>672</v>
      </c>
      <c r="D914" s="52" t="s">
        <v>4255</v>
      </c>
      <c r="E914" s="52" t="s">
        <v>4256</v>
      </c>
      <c r="F914" s="52" t="s">
        <v>1387</v>
      </c>
      <c r="G914" s="52" t="s">
        <v>4257</v>
      </c>
      <c r="I914" s="52" t="s">
        <v>4258</v>
      </c>
      <c r="J914" s="52" t="s">
        <v>4259</v>
      </c>
      <c r="R914" s="52" t="s">
        <v>126</v>
      </c>
      <c r="S914" s="51">
        <v>42461</v>
      </c>
      <c r="T914" s="51">
        <v>46843</v>
      </c>
      <c r="U914" s="52" t="s">
        <v>4260</v>
      </c>
      <c r="V914" s="52" t="s">
        <v>4256</v>
      </c>
      <c r="W914" s="52" t="s">
        <v>1387</v>
      </c>
      <c r="X914" s="52" t="s">
        <v>4257</v>
      </c>
      <c r="Z914" s="52" t="s">
        <v>4258</v>
      </c>
      <c r="AA914" s="52" t="s">
        <v>4261</v>
      </c>
    </row>
    <row r="915" spans="1:27" s="52" customFormat="1">
      <c r="A915" s="50">
        <v>2610981983</v>
      </c>
      <c r="B915" s="52" t="s">
        <v>672</v>
      </c>
      <c r="D915" s="52" t="s">
        <v>4273</v>
      </c>
      <c r="E915" s="52" t="s">
        <v>3969</v>
      </c>
      <c r="F915" s="52" t="s">
        <v>1387</v>
      </c>
      <c r="G915" s="52" t="s">
        <v>4274</v>
      </c>
      <c r="H915" s="52" t="s">
        <v>6219</v>
      </c>
      <c r="I915" s="52" t="s">
        <v>4275</v>
      </c>
      <c r="J915" s="52" t="s">
        <v>4276</v>
      </c>
      <c r="R915" s="52" t="s">
        <v>126</v>
      </c>
      <c r="S915" s="51">
        <v>42644</v>
      </c>
      <c r="T915" s="51">
        <v>47026</v>
      </c>
      <c r="U915" s="52" t="s">
        <v>4277</v>
      </c>
      <c r="V915" s="52" t="s">
        <v>3997</v>
      </c>
      <c r="W915" s="52" t="s">
        <v>1387</v>
      </c>
      <c r="X915" s="52" t="s">
        <v>4278</v>
      </c>
      <c r="Y915" s="52" t="s">
        <v>4279</v>
      </c>
      <c r="Z915" s="52" t="s">
        <v>4280</v>
      </c>
      <c r="AA915" s="52" t="s">
        <v>4281</v>
      </c>
    </row>
    <row r="916" spans="1:27" s="52" customFormat="1">
      <c r="A916" s="50">
        <v>2610981991</v>
      </c>
      <c r="B916" s="52" t="s">
        <v>672</v>
      </c>
      <c r="D916" s="52" t="s">
        <v>4282</v>
      </c>
      <c r="E916" s="52" t="s">
        <v>3954</v>
      </c>
      <c r="F916" s="52" t="s">
        <v>1387</v>
      </c>
      <c r="G916" s="52" t="s">
        <v>4283</v>
      </c>
      <c r="I916" s="52" t="s">
        <v>4284</v>
      </c>
      <c r="J916" s="52" t="s">
        <v>4285</v>
      </c>
      <c r="R916" s="52" t="s">
        <v>510</v>
      </c>
      <c r="S916" s="51">
        <v>42705</v>
      </c>
      <c r="T916" s="51">
        <v>47087</v>
      </c>
      <c r="U916" s="52" t="s">
        <v>3953</v>
      </c>
      <c r="V916" s="52" t="s">
        <v>3954</v>
      </c>
      <c r="W916" s="52" t="s">
        <v>1387</v>
      </c>
      <c r="X916" s="52" t="s">
        <v>3955</v>
      </c>
      <c r="Z916" s="52" t="s">
        <v>3956</v>
      </c>
      <c r="AA916" s="52" t="s">
        <v>3957</v>
      </c>
    </row>
    <row r="917" spans="1:27" s="52" customFormat="1">
      <c r="A917" s="50">
        <v>2610982015</v>
      </c>
      <c r="B917" s="52" t="s">
        <v>672</v>
      </c>
      <c r="D917" s="52" t="s">
        <v>4286</v>
      </c>
      <c r="E917" s="52" t="s">
        <v>6220</v>
      </c>
      <c r="F917" s="52" t="s">
        <v>1387</v>
      </c>
      <c r="G917" s="52" t="s">
        <v>6221</v>
      </c>
      <c r="H917" s="52" t="s">
        <v>6222</v>
      </c>
      <c r="I917" s="52" t="s">
        <v>6223</v>
      </c>
      <c r="J917" s="52" t="s">
        <v>6224</v>
      </c>
      <c r="R917" s="52" t="s">
        <v>126</v>
      </c>
      <c r="S917" s="51">
        <v>42736</v>
      </c>
      <c r="T917" s="51">
        <v>47118</v>
      </c>
      <c r="U917" s="52" t="s">
        <v>4288</v>
      </c>
      <c r="V917" s="52" t="s">
        <v>6220</v>
      </c>
      <c r="W917" s="52" t="s">
        <v>1387</v>
      </c>
      <c r="X917" s="52" t="s">
        <v>6221</v>
      </c>
      <c r="Y917" s="52" t="s">
        <v>6225</v>
      </c>
      <c r="Z917" s="52" t="s">
        <v>4287</v>
      </c>
      <c r="AA917" s="52" t="s">
        <v>4289</v>
      </c>
    </row>
    <row r="918" spans="1:27" s="52" customFormat="1">
      <c r="A918" s="50">
        <v>2610982031</v>
      </c>
      <c r="B918" s="52" t="s">
        <v>672</v>
      </c>
      <c r="D918" s="52" t="s">
        <v>4295</v>
      </c>
      <c r="E918" s="52" t="s">
        <v>4167</v>
      </c>
      <c r="F918" s="52" t="s">
        <v>1387</v>
      </c>
      <c r="G918" s="52" t="s">
        <v>4296</v>
      </c>
      <c r="H918" s="52" t="s">
        <v>4297</v>
      </c>
      <c r="I918" s="52" t="s">
        <v>4298</v>
      </c>
      <c r="J918" s="52" t="s">
        <v>4299</v>
      </c>
      <c r="R918" s="52" t="s">
        <v>126</v>
      </c>
      <c r="S918" s="51">
        <v>43862</v>
      </c>
      <c r="T918" s="51">
        <v>46053</v>
      </c>
      <c r="U918" s="52" t="s">
        <v>4300</v>
      </c>
      <c r="V918" s="52" t="s">
        <v>4167</v>
      </c>
      <c r="W918" s="52" t="s">
        <v>1387</v>
      </c>
      <c r="X918" s="52" t="s">
        <v>4296</v>
      </c>
      <c r="Z918" s="52" t="s">
        <v>4298</v>
      </c>
      <c r="AA918" s="52" t="s">
        <v>4301</v>
      </c>
    </row>
    <row r="919" spans="1:27" s="52" customFormat="1">
      <c r="A919" s="50">
        <v>2610982254</v>
      </c>
      <c r="B919" s="52" t="s">
        <v>672</v>
      </c>
      <c r="D919" s="52" t="s">
        <v>4353</v>
      </c>
      <c r="E919" s="52" t="s">
        <v>4354</v>
      </c>
      <c r="F919" s="52" t="s">
        <v>1387</v>
      </c>
      <c r="G919" s="52" t="s">
        <v>4355</v>
      </c>
      <c r="I919" s="52" t="s">
        <v>4356</v>
      </c>
      <c r="J919" s="52" t="s">
        <v>4357</v>
      </c>
      <c r="R919" s="52" t="s">
        <v>126</v>
      </c>
      <c r="S919" s="51">
        <v>43497</v>
      </c>
      <c r="T919" s="51">
        <v>45688</v>
      </c>
      <c r="U919" s="52" t="s">
        <v>4358</v>
      </c>
      <c r="V919" s="52" t="s">
        <v>4354</v>
      </c>
      <c r="W919" s="52" t="s">
        <v>1387</v>
      </c>
      <c r="X919" s="52" t="s">
        <v>4355</v>
      </c>
      <c r="Z919" s="52" t="s">
        <v>4356</v>
      </c>
      <c r="AA919" s="52" t="s">
        <v>4359</v>
      </c>
    </row>
    <row r="920" spans="1:27" s="52" customFormat="1">
      <c r="A920" s="50">
        <v>2610982411</v>
      </c>
      <c r="B920" s="52" t="s">
        <v>672</v>
      </c>
      <c r="D920" s="52" t="s">
        <v>4417</v>
      </c>
      <c r="E920" s="52" t="s">
        <v>4418</v>
      </c>
      <c r="F920" s="52" t="s">
        <v>1387</v>
      </c>
      <c r="G920" s="52" t="s">
        <v>4419</v>
      </c>
      <c r="H920" s="52" t="s">
        <v>4420</v>
      </c>
      <c r="I920" s="52" t="s">
        <v>4421</v>
      </c>
      <c r="J920" s="52" t="s">
        <v>4422</v>
      </c>
      <c r="R920" s="52" t="s">
        <v>126</v>
      </c>
      <c r="S920" s="51">
        <v>43922</v>
      </c>
      <c r="T920" s="51">
        <v>46112</v>
      </c>
      <c r="U920" s="52" t="s">
        <v>4423</v>
      </c>
      <c r="V920" s="52" t="s">
        <v>4424</v>
      </c>
      <c r="W920" s="52" t="s">
        <v>139</v>
      </c>
      <c r="X920" s="52" t="s">
        <v>4425</v>
      </c>
      <c r="Y920" s="52" t="s">
        <v>4426</v>
      </c>
      <c r="Z920" s="52" t="s">
        <v>4421</v>
      </c>
      <c r="AA920" s="52" t="s">
        <v>4427</v>
      </c>
    </row>
    <row r="921" spans="1:27" s="52" customFormat="1">
      <c r="A921" s="50">
        <v>2610982601</v>
      </c>
      <c r="B921" s="52" t="s">
        <v>672</v>
      </c>
      <c r="D921" s="52" t="s">
        <v>6279</v>
      </c>
      <c r="E921" s="52" t="s">
        <v>4435</v>
      </c>
      <c r="F921" s="52" t="s">
        <v>1387</v>
      </c>
      <c r="G921" s="52" t="s">
        <v>6280</v>
      </c>
      <c r="H921" s="52" t="s">
        <v>6281</v>
      </c>
      <c r="I921" s="52" t="s">
        <v>6282</v>
      </c>
      <c r="J921" s="52" t="s">
        <v>6283</v>
      </c>
      <c r="R921" s="52" t="s">
        <v>126</v>
      </c>
      <c r="S921" s="51">
        <v>44562</v>
      </c>
      <c r="T921" s="51">
        <v>46752</v>
      </c>
      <c r="U921" s="52" t="s">
        <v>6284</v>
      </c>
      <c r="V921" s="52" t="s">
        <v>4011</v>
      </c>
      <c r="W921" s="52" t="s">
        <v>1387</v>
      </c>
      <c r="X921" s="52" t="s">
        <v>6285</v>
      </c>
      <c r="Z921" s="52" t="s">
        <v>6282</v>
      </c>
      <c r="AA921" s="52" t="s">
        <v>6286</v>
      </c>
    </row>
    <row r="922" spans="1:27" s="52" customFormat="1">
      <c r="A922" s="50">
        <v>2610982627</v>
      </c>
      <c r="B922" s="52" t="s">
        <v>672</v>
      </c>
      <c r="D922" s="52" t="s">
        <v>6287</v>
      </c>
      <c r="E922" s="52" t="s">
        <v>4475</v>
      </c>
      <c r="F922" s="52" t="s">
        <v>1387</v>
      </c>
      <c r="G922" s="52" t="s">
        <v>6288</v>
      </c>
      <c r="I922" s="52" t="s">
        <v>6289</v>
      </c>
      <c r="J922" s="52" t="s">
        <v>6290</v>
      </c>
      <c r="R922" s="52" t="s">
        <v>126</v>
      </c>
      <c r="S922" s="51">
        <v>44287</v>
      </c>
      <c r="T922" s="51">
        <v>46477</v>
      </c>
      <c r="U922" s="52" t="s">
        <v>6291</v>
      </c>
      <c r="V922" s="52" t="s">
        <v>4475</v>
      </c>
      <c r="W922" s="52" t="s">
        <v>1387</v>
      </c>
      <c r="X922" s="52" t="s">
        <v>6288</v>
      </c>
      <c r="Z922" s="52" t="s">
        <v>6289</v>
      </c>
      <c r="AA922" s="52" t="s">
        <v>6292</v>
      </c>
    </row>
    <row r="923" spans="1:27" s="52" customFormat="1">
      <c r="A923" s="50">
        <v>2610982908</v>
      </c>
      <c r="B923" s="52" t="s">
        <v>672</v>
      </c>
      <c r="D923" s="52" t="s">
        <v>4022</v>
      </c>
      <c r="E923" s="52" t="s">
        <v>4023</v>
      </c>
      <c r="F923" s="52" t="s">
        <v>1387</v>
      </c>
      <c r="G923" s="52" t="s">
        <v>4024</v>
      </c>
      <c r="I923" s="52" t="s">
        <v>4025</v>
      </c>
      <c r="J923" s="52" t="s">
        <v>4026</v>
      </c>
      <c r="R923" s="52" t="s">
        <v>126</v>
      </c>
      <c r="S923" s="51">
        <v>44805</v>
      </c>
      <c r="T923" s="51">
        <v>46996</v>
      </c>
      <c r="U923" s="52" t="s">
        <v>4538</v>
      </c>
      <c r="V923" s="52" t="s">
        <v>4027</v>
      </c>
      <c r="W923" s="52" t="s">
        <v>1387</v>
      </c>
      <c r="X923" s="52" t="s">
        <v>4539</v>
      </c>
      <c r="Y923" s="52" t="s">
        <v>4540</v>
      </c>
      <c r="Z923" s="52" t="s">
        <v>4025</v>
      </c>
      <c r="AA923" s="52" t="s">
        <v>4541</v>
      </c>
    </row>
    <row r="924" spans="1:27" s="52" customFormat="1">
      <c r="A924" s="50">
        <v>2610982957</v>
      </c>
      <c r="B924" s="52" t="s">
        <v>672</v>
      </c>
      <c r="D924" s="52" t="s">
        <v>6451</v>
      </c>
      <c r="E924" s="52" t="s">
        <v>6452</v>
      </c>
      <c r="F924" s="52" t="s">
        <v>1387</v>
      </c>
      <c r="G924" s="52" t="s">
        <v>6453</v>
      </c>
      <c r="I924" s="52" t="s">
        <v>6454</v>
      </c>
      <c r="J924" s="52" t="s">
        <v>6455</v>
      </c>
      <c r="R924" s="52" t="s">
        <v>126</v>
      </c>
      <c r="S924" s="51">
        <v>44958</v>
      </c>
      <c r="T924" s="51">
        <v>47149</v>
      </c>
      <c r="U924" s="52" t="s">
        <v>6456</v>
      </c>
      <c r="V924" s="52" t="s">
        <v>6452</v>
      </c>
      <c r="W924" s="52" t="s">
        <v>1387</v>
      </c>
      <c r="X924" s="52" t="s">
        <v>6457</v>
      </c>
      <c r="Z924" s="52" t="s">
        <v>6454</v>
      </c>
      <c r="AA924" s="52" t="s">
        <v>6458</v>
      </c>
    </row>
    <row r="925" spans="1:27" s="52" customFormat="1">
      <c r="A925" s="50">
        <v>2614000095</v>
      </c>
      <c r="B925" s="52" t="s">
        <v>672</v>
      </c>
      <c r="D925" s="52" t="s">
        <v>2439</v>
      </c>
      <c r="E925" s="52" t="s">
        <v>2440</v>
      </c>
      <c r="F925" s="52" t="s">
        <v>404</v>
      </c>
      <c r="G925" s="52" t="s">
        <v>2441</v>
      </c>
      <c r="H925" s="52" t="s">
        <v>2442</v>
      </c>
      <c r="I925" s="52" t="s">
        <v>2443</v>
      </c>
      <c r="J925" s="52" t="s">
        <v>2444</v>
      </c>
      <c r="R925" s="52" t="s">
        <v>126</v>
      </c>
      <c r="S925" s="51">
        <v>40022</v>
      </c>
      <c r="T925" s="51">
        <v>46595</v>
      </c>
      <c r="U925" s="52" t="s">
        <v>575</v>
      </c>
      <c r="V925" s="52" t="s">
        <v>576</v>
      </c>
      <c r="W925" s="52" t="s">
        <v>376</v>
      </c>
      <c r="X925" s="52" t="s">
        <v>577</v>
      </c>
      <c r="Y925" s="52" t="s">
        <v>578</v>
      </c>
      <c r="Z925" s="52" t="s">
        <v>579</v>
      </c>
      <c r="AA925" s="52" t="s">
        <v>580</v>
      </c>
    </row>
    <row r="926" spans="1:27" s="52" customFormat="1">
      <c r="A926" s="50">
        <v>2614000343</v>
      </c>
      <c r="B926" s="52" t="s">
        <v>672</v>
      </c>
      <c r="D926" s="52" t="s">
        <v>5076</v>
      </c>
      <c r="E926" s="52" t="s">
        <v>4899</v>
      </c>
      <c r="F926" s="52" t="s">
        <v>322</v>
      </c>
      <c r="G926" s="52" t="s">
        <v>5077</v>
      </c>
      <c r="H926" s="52" t="s">
        <v>5078</v>
      </c>
      <c r="I926" s="52" t="s">
        <v>5079</v>
      </c>
      <c r="J926" s="52" t="s">
        <v>5080</v>
      </c>
      <c r="R926" s="52" t="s">
        <v>126</v>
      </c>
      <c r="S926" s="51">
        <v>41974</v>
      </c>
      <c r="T926" s="51">
        <v>46356</v>
      </c>
      <c r="U926" s="52" t="s">
        <v>5081</v>
      </c>
      <c r="V926" s="52" t="s">
        <v>4899</v>
      </c>
      <c r="W926" s="52" t="s">
        <v>322</v>
      </c>
      <c r="X926" s="52" t="s">
        <v>5077</v>
      </c>
      <c r="Y926" s="52" t="s">
        <v>5078</v>
      </c>
      <c r="Z926" s="52" t="s">
        <v>5079</v>
      </c>
      <c r="AA926" s="52" t="s">
        <v>5082</v>
      </c>
    </row>
    <row r="927" spans="1:27" s="52" customFormat="1">
      <c r="A927" s="50">
        <v>2614000483</v>
      </c>
      <c r="B927" s="52" t="s">
        <v>672</v>
      </c>
      <c r="D927" s="52" t="s">
        <v>500</v>
      </c>
      <c r="E927" s="52" t="s">
        <v>453</v>
      </c>
      <c r="F927" s="52" t="s">
        <v>123</v>
      </c>
      <c r="G927" s="52" t="s">
        <v>501</v>
      </c>
      <c r="I927" s="52" t="s">
        <v>502</v>
      </c>
      <c r="J927" s="52" t="s">
        <v>503</v>
      </c>
      <c r="R927" s="52" t="s">
        <v>126</v>
      </c>
      <c r="S927" s="51">
        <v>42401</v>
      </c>
      <c r="T927" s="51">
        <v>46783</v>
      </c>
      <c r="U927" s="52" t="s">
        <v>504</v>
      </c>
      <c r="V927" s="52" t="s">
        <v>2702</v>
      </c>
      <c r="W927" s="52" t="s">
        <v>520</v>
      </c>
      <c r="X927" s="52" t="s">
        <v>5365</v>
      </c>
      <c r="Y927" s="52" t="s">
        <v>5366</v>
      </c>
      <c r="Z927" s="52" t="s">
        <v>5367</v>
      </c>
      <c r="AA927" s="52" t="s">
        <v>505</v>
      </c>
    </row>
    <row r="928" spans="1:27" s="52" customFormat="1">
      <c r="A928" s="50">
        <v>2614081244</v>
      </c>
      <c r="B928" s="52" t="s">
        <v>672</v>
      </c>
      <c r="D928" s="52" t="s">
        <v>2539</v>
      </c>
      <c r="E928" s="52" t="s">
        <v>403</v>
      </c>
      <c r="F928" s="52" t="s">
        <v>404</v>
      </c>
      <c r="G928" s="52" t="s">
        <v>405</v>
      </c>
      <c r="I928" s="52" t="s">
        <v>2540</v>
      </c>
      <c r="J928" s="52" t="s">
        <v>2541</v>
      </c>
      <c r="R928" s="52" t="s">
        <v>126</v>
      </c>
      <c r="S928" s="51">
        <v>43497</v>
      </c>
      <c r="T928" s="51">
        <v>45688</v>
      </c>
      <c r="U928" s="52" t="s">
        <v>402</v>
      </c>
      <c r="V928" s="52" t="s">
        <v>403</v>
      </c>
      <c r="W928" s="52" t="s">
        <v>404</v>
      </c>
      <c r="X928" s="52" t="s">
        <v>405</v>
      </c>
      <c r="Z928" s="52" t="s">
        <v>2542</v>
      </c>
      <c r="AA928" s="52" t="s">
        <v>406</v>
      </c>
    </row>
    <row r="929" spans="1:27" s="52" customFormat="1">
      <c r="A929" s="50">
        <v>2614081251</v>
      </c>
      <c r="B929" s="52" t="s">
        <v>672</v>
      </c>
      <c r="D929" s="52" t="s">
        <v>2543</v>
      </c>
      <c r="E929" s="52" t="s">
        <v>2544</v>
      </c>
      <c r="F929" s="52" t="s">
        <v>404</v>
      </c>
      <c r="G929" s="52" t="s">
        <v>2545</v>
      </c>
      <c r="H929" s="52" t="s">
        <v>2546</v>
      </c>
      <c r="I929" s="52" t="s">
        <v>2547</v>
      </c>
      <c r="J929" s="52" t="s">
        <v>2548</v>
      </c>
      <c r="R929" s="52" t="s">
        <v>126</v>
      </c>
      <c r="S929" s="51">
        <v>43709</v>
      </c>
      <c r="T929" s="51">
        <v>45900</v>
      </c>
      <c r="U929" s="52" t="s">
        <v>2549</v>
      </c>
      <c r="V929" s="52" t="s">
        <v>2550</v>
      </c>
      <c r="W929" s="52" t="s">
        <v>404</v>
      </c>
      <c r="X929" s="52" t="s">
        <v>2551</v>
      </c>
      <c r="Z929" s="52" t="s">
        <v>2547</v>
      </c>
      <c r="AA929" s="52" t="s">
        <v>2552</v>
      </c>
    </row>
    <row r="930" spans="1:27" s="52" customFormat="1">
      <c r="A930" s="50">
        <v>2614081285</v>
      </c>
      <c r="B930" s="52" t="s">
        <v>672</v>
      </c>
      <c r="D930" s="52" t="s">
        <v>2553</v>
      </c>
      <c r="E930" s="52" t="s">
        <v>2554</v>
      </c>
      <c r="F930" s="52" t="s">
        <v>404</v>
      </c>
      <c r="G930" s="52" t="s">
        <v>2555</v>
      </c>
      <c r="H930" s="52" t="s">
        <v>2556</v>
      </c>
      <c r="I930" s="52" t="s">
        <v>2557</v>
      </c>
      <c r="J930" s="52" t="s">
        <v>2558</v>
      </c>
      <c r="R930" s="52" t="s">
        <v>126</v>
      </c>
      <c r="S930" s="51">
        <v>43678</v>
      </c>
      <c r="T930" s="51">
        <v>45869</v>
      </c>
      <c r="U930" s="52" t="s">
        <v>2559</v>
      </c>
      <c r="V930" s="52" t="s">
        <v>2560</v>
      </c>
      <c r="W930" s="52" t="s">
        <v>266</v>
      </c>
      <c r="X930" s="52" t="s">
        <v>2561</v>
      </c>
      <c r="Z930" s="52" t="s">
        <v>2562</v>
      </c>
      <c r="AA930" s="52" t="s">
        <v>2563</v>
      </c>
    </row>
    <row r="931" spans="1:27" s="52" customFormat="1">
      <c r="A931" s="50">
        <v>2614081467</v>
      </c>
      <c r="B931" s="52" t="s">
        <v>672</v>
      </c>
      <c r="D931" s="52" t="s">
        <v>2572</v>
      </c>
      <c r="E931" s="52" t="s">
        <v>2734</v>
      </c>
      <c r="F931" s="52" t="s">
        <v>404</v>
      </c>
      <c r="G931" s="52" t="s">
        <v>6484</v>
      </c>
      <c r="I931" s="52" t="s">
        <v>2573</v>
      </c>
      <c r="J931" s="52" t="s">
        <v>2574</v>
      </c>
      <c r="R931" s="52" t="s">
        <v>126</v>
      </c>
      <c r="S931" s="51">
        <v>44652</v>
      </c>
      <c r="T931" s="51">
        <v>46843</v>
      </c>
      <c r="U931" s="52" t="s">
        <v>2575</v>
      </c>
      <c r="V931" s="52" t="s">
        <v>2734</v>
      </c>
      <c r="W931" s="52" t="s">
        <v>404</v>
      </c>
      <c r="X931" s="52" t="s">
        <v>6484</v>
      </c>
      <c r="Z931" s="52" t="s">
        <v>2573</v>
      </c>
      <c r="AA931" s="52" t="s">
        <v>2576</v>
      </c>
    </row>
    <row r="932" spans="1:27" s="52" customFormat="1">
      <c r="A932" s="50">
        <v>2614081509</v>
      </c>
      <c r="B932" s="52" t="s">
        <v>672</v>
      </c>
      <c r="D932" s="52" t="s">
        <v>2588</v>
      </c>
      <c r="E932" s="52" t="s">
        <v>2589</v>
      </c>
      <c r="F932" s="52" t="s">
        <v>404</v>
      </c>
      <c r="G932" s="52" t="s">
        <v>2590</v>
      </c>
      <c r="I932" s="52" t="s">
        <v>2591</v>
      </c>
      <c r="J932" s="52" t="s">
        <v>2592</v>
      </c>
      <c r="R932" s="52" t="s">
        <v>126</v>
      </c>
      <c r="S932" s="51">
        <v>42430</v>
      </c>
      <c r="T932" s="51">
        <v>46812</v>
      </c>
      <c r="U932" s="52" t="s">
        <v>2593</v>
      </c>
      <c r="V932" s="52" t="s">
        <v>1862</v>
      </c>
      <c r="W932" s="52" t="s">
        <v>266</v>
      </c>
      <c r="X932" s="52" t="s">
        <v>6486</v>
      </c>
      <c r="Z932" s="52" t="s">
        <v>949</v>
      </c>
      <c r="AA932" s="52" t="s">
        <v>1864</v>
      </c>
    </row>
    <row r="933" spans="1:27" s="52" customFormat="1">
      <c r="A933" s="50">
        <v>2614081525</v>
      </c>
      <c r="B933" s="52" t="s">
        <v>672</v>
      </c>
      <c r="D933" s="52" t="s">
        <v>2594</v>
      </c>
      <c r="E933" s="52" t="s">
        <v>2230</v>
      </c>
      <c r="F933" s="52" t="s">
        <v>404</v>
      </c>
      <c r="G933" s="52" t="s">
        <v>6487</v>
      </c>
      <c r="H933" s="52" t="s">
        <v>2596</v>
      </c>
      <c r="I933" s="52" t="s">
        <v>2597</v>
      </c>
      <c r="J933" s="52" t="s">
        <v>2598</v>
      </c>
      <c r="R933" s="52" t="s">
        <v>126</v>
      </c>
      <c r="S933" s="51">
        <v>45108</v>
      </c>
      <c r="T933" s="51">
        <v>47299</v>
      </c>
      <c r="U933" s="52" t="s">
        <v>2599</v>
      </c>
      <c r="V933" s="52" t="s">
        <v>2230</v>
      </c>
      <c r="W933" s="52" t="s">
        <v>404</v>
      </c>
      <c r="X933" s="52" t="s">
        <v>2595</v>
      </c>
      <c r="Z933" s="52" t="s">
        <v>2597</v>
      </c>
      <c r="AA933" s="52" t="s">
        <v>2600</v>
      </c>
    </row>
    <row r="934" spans="1:27" s="52" customFormat="1">
      <c r="A934" s="50">
        <v>2614081616</v>
      </c>
      <c r="B934" s="52" t="s">
        <v>672</v>
      </c>
      <c r="D934" s="52" t="s">
        <v>2614</v>
      </c>
      <c r="E934" s="52" t="s">
        <v>6491</v>
      </c>
      <c r="F934" s="52" t="s">
        <v>404</v>
      </c>
      <c r="G934" s="52" t="s">
        <v>6492</v>
      </c>
      <c r="I934" s="52" t="s">
        <v>2615</v>
      </c>
      <c r="J934" s="52" t="s">
        <v>2616</v>
      </c>
      <c r="R934" s="52" t="s">
        <v>126</v>
      </c>
      <c r="S934" s="51">
        <v>43040</v>
      </c>
      <c r="T934" s="51">
        <v>45230</v>
      </c>
      <c r="U934" s="52" t="s">
        <v>2617</v>
      </c>
      <c r="V934" s="52" t="s">
        <v>6491</v>
      </c>
      <c r="W934" s="52" t="s">
        <v>404</v>
      </c>
      <c r="X934" s="52" t="s">
        <v>6492</v>
      </c>
      <c r="Z934" s="52" t="s">
        <v>2615</v>
      </c>
      <c r="AA934" s="52" t="s">
        <v>2618</v>
      </c>
    </row>
    <row r="935" spans="1:27" s="52" customFormat="1">
      <c r="A935" s="50">
        <v>2614081624</v>
      </c>
      <c r="B935" s="52" t="s">
        <v>672</v>
      </c>
      <c r="D935" s="52" t="s">
        <v>6493</v>
      </c>
      <c r="E935" s="52" t="s">
        <v>304</v>
      </c>
      <c r="F935" s="52" t="s">
        <v>123</v>
      </c>
      <c r="G935" s="52" t="s">
        <v>305</v>
      </c>
      <c r="I935" s="52" t="s">
        <v>2620</v>
      </c>
      <c r="J935" s="52" t="s">
        <v>6494</v>
      </c>
      <c r="R935" s="52" t="s">
        <v>126</v>
      </c>
      <c r="S935" s="51">
        <v>43040</v>
      </c>
      <c r="T935" s="51">
        <v>45230</v>
      </c>
      <c r="U935" s="52" t="s">
        <v>2621</v>
      </c>
      <c r="V935" s="52" t="s">
        <v>1012</v>
      </c>
      <c r="W935" s="52" t="s">
        <v>404</v>
      </c>
      <c r="X935" s="52" t="s">
        <v>6495</v>
      </c>
      <c r="Z935" s="52" t="s">
        <v>2623</v>
      </c>
      <c r="AA935" s="52" t="s">
        <v>2624</v>
      </c>
    </row>
    <row r="936" spans="1:27" s="52" customFormat="1">
      <c r="A936" s="50">
        <v>2614081657</v>
      </c>
      <c r="B936" s="52" t="s">
        <v>672</v>
      </c>
      <c r="D936" s="52" t="s">
        <v>2629</v>
      </c>
      <c r="E936" s="52" t="s">
        <v>2564</v>
      </c>
      <c r="F936" s="52" t="s">
        <v>404</v>
      </c>
      <c r="G936" s="52" t="s">
        <v>6496</v>
      </c>
      <c r="I936" s="52" t="s">
        <v>2630</v>
      </c>
      <c r="J936" s="52" t="s">
        <v>2631</v>
      </c>
      <c r="R936" s="52" t="s">
        <v>126</v>
      </c>
      <c r="S936" s="51">
        <v>43234</v>
      </c>
      <c r="T936" s="51">
        <v>45425</v>
      </c>
      <c r="U936" s="52" t="s">
        <v>2632</v>
      </c>
      <c r="V936" s="52" t="s">
        <v>2564</v>
      </c>
      <c r="W936" s="52" t="s">
        <v>404</v>
      </c>
      <c r="X936" s="52" t="s">
        <v>6497</v>
      </c>
      <c r="Z936" s="52" t="s">
        <v>2630</v>
      </c>
      <c r="AA936" s="52" t="s">
        <v>2633</v>
      </c>
    </row>
    <row r="937" spans="1:27" s="52" customFormat="1">
      <c r="A937" s="50">
        <v>2614081665</v>
      </c>
      <c r="B937" s="52" t="s">
        <v>672</v>
      </c>
      <c r="D937" s="52" t="s">
        <v>2634</v>
      </c>
      <c r="E937" s="52" t="s">
        <v>6498</v>
      </c>
      <c r="F937" s="52" t="s">
        <v>1403</v>
      </c>
      <c r="G937" s="52" t="s">
        <v>6499</v>
      </c>
      <c r="H937" s="52" t="s">
        <v>6500</v>
      </c>
      <c r="I937" s="52" t="s">
        <v>2635</v>
      </c>
      <c r="J937" s="52" t="s">
        <v>2636</v>
      </c>
      <c r="R937" s="52" t="s">
        <v>126</v>
      </c>
      <c r="S937" s="51">
        <v>43191</v>
      </c>
      <c r="T937" s="51">
        <v>45382</v>
      </c>
      <c r="U937" s="52" t="s">
        <v>2637</v>
      </c>
      <c r="V937" s="52" t="s">
        <v>6498</v>
      </c>
      <c r="W937" s="52" t="s">
        <v>1403</v>
      </c>
      <c r="X937" s="52" t="s">
        <v>6499</v>
      </c>
      <c r="Y937" s="52" t="s">
        <v>6501</v>
      </c>
      <c r="Z937" s="52" t="s">
        <v>2635</v>
      </c>
      <c r="AA937" s="52" t="s">
        <v>2638</v>
      </c>
    </row>
    <row r="938" spans="1:27" s="52" customFormat="1">
      <c r="A938" s="50">
        <v>2614081715</v>
      </c>
      <c r="B938" s="52" t="s">
        <v>672</v>
      </c>
      <c r="D938" s="52" t="s">
        <v>2646</v>
      </c>
      <c r="E938" s="52" t="s">
        <v>2794</v>
      </c>
      <c r="F938" s="52" t="s">
        <v>404</v>
      </c>
      <c r="G938" s="52" t="s">
        <v>6502</v>
      </c>
      <c r="I938" s="52" t="s">
        <v>6503</v>
      </c>
      <c r="J938" s="52" t="s">
        <v>6504</v>
      </c>
      <c r="R938" s="52" t="s">
        <v>126</v>
      </c>
      <c r="S938" s="51">
        <v>43678</v>
      </c>
      <c r="T938" s="51">
        <v>45869</v>
      </c>
      <c r="U938" s="52" t="s">
        <v>2647</v>
      </c>
      <c r="V938" s="52" t="s">
        <v>2648</v>
      </c>
      <c r="W938" s="52" t="s">
        <v>404</v>
      </c>
      <c r="X938" s="52" t="s">
        <v>2649</v>
      </c>
      <c r="Z938" s="52" t="s">
        <v>2650</v>
      </c>
      <c r="AA938" s="52" t="s">
        <v>2651</v>
      </c>
    </row>
    <row r="939" spans="1:27" s="52" customFormat="1">
      <c r="A939" s="50">
        <v>2614081798</v>
      </c>
      <c r="B939" s="52" t="s">
        <v>672</v>
      </c>
      <c r="D939" s="52" t="s">
        <v>2674</v>
      </c>
      <c r="E939" s="52" t="s">
        <v>2675</v>
      </c>
      <c r="F939" s="52" t="s">
        <v>404</v>
      </c>
      <c r="G939" s="52" t="s">
        <v>2676</v>
      </c>
      <c r="I939" s="52" t="s">
        <v>2677</v>
      </c>
      <c r="J939" s="52" t="s">
        <v>2678</v>
      </c>
      <c r="R939" s="52" t="s">
        <v>126</v>
      </c>
      <c r="S939" s="51">
        <v>43922</v>
      </c>
      <c r="T939" s="51">
        <v>46112</v>
      </c>
      <c r="U939" s="52" t="s">
        <v>2679</v>
      </c>
      <c r="V939" s="52" t="s">
        <v>2675</v>
      </c>
      <c r="W939" s="52" t="s">
        <v>404</v>
      </c>
      <c r="X939" s="52" t="s">
        <v>2676</v>
      </c>
      <c r="Z939" s="52" t="s">
        <v>2677</v>
      </c>
      <c r="AA939" s="52" t="s">
        <v>2680</v>
      </c>
    </row>
    <row r="940" spans="1:27" s="52" customFormat="1">
      <c r="A940" s="50">
        <v>2614081897</v>
      </c>
      <c r="B940" s="52" t="s">
        <v>672</v>
      </c>
      <c r="D940" s="52" t="s">
        <v>6532</v>
      </c>
      <c r="E940" s="52" t="s">
        <v>6533</v>
      </c>
      <c r="F940" s="52" t="s">
        <v>404</v>
      </c>
      <c r="G940" s="52" t="s">
        <v>6534</v>
      </c>
      <c r="I940" s="52" t="s">
        <v>6535</v>
      </c>
      <c r="J940" s="52" t="s">
        <v>6536</v>
      </c>
      <c r="R940" s="52" t="s">
        <v>126</v>
      </c>
      <c r="S940" s="51">
        <v>44774</v>
      </c>
      <c r="T940" s="51">
        <v>46965</v>
      </c>
      <c r="U940" s="52" t="s">
        <v>6537</v>
      </c>
      <c r="V940" s="52" t="s">
        <v>6533</v>
      </c>
      <c r="W940" s="52" t="s">
        <v>404</v>
      </c>
      <c r="X940" s="52" t="s">
        <v>6538</v>
      </c>
      <c r="Z940" s="52" t="s">
        <v>6535</v>
      </c>
      <c r="AA940" s="52" t="s">
        <v>6539</v>
      </c>
    </row>
    <row r="941" spans="1:27" s="52" customFormat="1">
      <c r="A941" s="50">
        <v>2614100077</v>
      </c>
      <c r="B941" s="52" t="s">
        <v>672</v>
      </c>
      <c r="D941" s="52" t="s">
        <v>1668</v>
      </c>
      <c r="E941" s="52" t="s">
        <v>1669</v>
      </c>
      <c r="F941" s="52" t="s">
        <v>942</v>
      </c>
      <c r="G941" s="52" t="s">
        <v>1670</v>
      </c>
      <c r="I941" s="52" t="s">
        <v>1671</v>
      </c>
      <c r="J941" s="52" t="s">
        <v>1672</v>
      </c>
      <c r="R941" s="52" t="s">
        <v>126</v>
      </c>
      <c r="S941" s="51">
        <v>38991</v>
      </c>
      <c r="T941" s="51">
        <v>45565</v>
      </c>
      <c r="U941" s="52" t="s">
        <v>1673</v>
      </c>
      <c r="V941" s="52" t="s">
        <v>1674</v>
      </c>
      <c r="W941" s="52" t="s">
        <v>266</v>
      </c>
      <c r="X941" s="52" t="s">
        <v>1675</v>
      </c>
      <c r="Z941" s="52" t="s">
        <v>1676</v>
      </c>
      <c r="AA941" s="52" t="s">
        <v>1677</v>
      </c>
    </row>
    <row r="942" spans="1:27" s="52" customFormat="1">
      <c r="A942" s="50">
        <v>2614181150</v>
      </c>
      <c r="B942" s="52" t="s">
        <v>672</v>
      </c>
      <c r="D942" s="52" t="s">
        <v>1740</v>
      </c>
      <c r="E942" s="52" t="s">
        <v>1741</v>
      </c>
      <c r="F942" s="52" t="s">
        <v>942</v>
      </c>
      <c r="G942" s="52" t="s">
        <v>1742</v>
      </c>
      <c r="I942" s="52" t="s">
        <v>1743</v>
      </c>
      <c r="J942" s="52" t="s">
        <v>1744</v>
      </c>
      <c r="R942" s="52" t="s">
        <v>126</v>
      </c>
      <c r="S942" s="51">
        <v>42767</v>
      </c>
      <c r="T942" s="51">
        <v>47149</v>
      </c>
      <c r="U942" s="52" t="s">
        <v>1745</v>
      </c>
      <c r="V942" s="52" t="s">
        <v>1746</v>
      </c>
      <c r="W942" s="52" t="s">
        <v>942</v>
      </c>
      <c r="X942" s="52" t="s">
        <v>1747</v>
      </c>
      <c r="Z942" s="52" t="s">
        <v>1743</v>
      </c>
      <c r="AA942" s="52" t="s">
        <v>1748</v>
      </c>
    </row>
    <row r="943" spans="1:27" s="52" customFormat="1">
      <c r="A943" s="50">
        <v>2614181168</v>
      </c>
      <c r="B943" s="52" t="s">
        <v>672</v>
      </c>
      <c r="D943" s="52" t="s">
        <v>1749</v>
      </c>
      <c r="E943" s="52" t="s">
        <v>941</v>
      </c>
      <c r="F943" s="52" t="s">
        <v>942</v>
      </c>
      <c r="G943" s="52" t="s">
        <v>1750</v>
      </c>
      <c r="I943" s="52" t="s">
        <v>1751</v>
      </c>
      <c r="J943" s="52" t="s">
        <v>1752</v>
      </c>
      <c r="R943" s="52" t="s">
        <v>126</v>
      </c>
      <c r="S943" s="51">
        <v>43374</v>
      </c>
      <c r="T943" s="51">
        <v>45565</v>
      </c>
      <c r="U943" s="52" t="s">
        <v>1753</v>
      </c>
      <c r="V943" s="52" t="s">
        <v>1754</v>
      </c>
      <c r="W943" s="52" t="s">
        <v>1387</v>
      </c>
      <c r="X943" s="52" t="s">
        <v>1755</v>
      </c>
      <c r="Z943" s="52" t="s">
        <v>1756</v>
      </c>
      <c r="AA943" s="52" t="s">
        <v>1757</v>
      </c>
    </row>
    <row r="944" spans="1:27" s="52" customFormat="1">
      <c r="A944" s="50">
        <v>2614181358</v>
      </c>
      <c r="B944" s="52" t="s">
        <v>672</v>
      </c>
      <c r="D944" s="52" t="s">
        <v>1803</v>
      </c>
      <c r="E944" s="52" t="s">
        <v>1804</v>
      </c>
      <c r="F944" s="52" t="s">
        <v>942</v>
      </c>
      <c r="G944" s="52" t="s">
        <v>1805</v>
      </c>
      <c r="I944" s="52" t="s">
        <v>1806</v>
      </c>
      <c r="J944" s="52" t="s">
        <v>1807</v>
      </c>
      <c r="R944" s="52" t="s">
        <v>126</v>
      </c>
      <c r="S944" s="51">
        <v>42415</v>
      </c>
      <c r="T944" s="51">
        <v>46797</v>
      </c>
      <c r="U944" s="52" t="s">
        <v>1808</v>
      </c>
      <c r="V944" s="52" t="s">
        <v>1809</v>
      </c>
      <c r="W944" s="52" t="s">
        <v>942</v>
      </c>
      <c r="X944" s="52" t="s">
        <v>1810</v>
      </c>
      <c r="Z944" s="52" t="s">
        <v>1811</v>
      </c>
      <c r="AA944" s="52" t="s">
        <v>1812</v>
      </c>
    </row>
    <row r="945" spans="1:27" s="52" customFormat="1">
      <c r="A945" s="50">
        <v>2614181598</v>
      </c>
      <c r="B945" s="52" t="s">
        <v>672</v>
      </c>
      <c r="D945" s="52" t="s">
        <v>1865</v>
      </c>
      <c r="E945" s="52" t="s">
        <v>1866</v>
      </c>
      <c r="F945" s="52" t="s">
        <v>942</v>
      </c>
      <c r="G945" s="52" t="s">
        <v>1867</v>
      </c>
      <c r="I945" s="52" t="s">
        <v>1868</v>
      </c>
      <c r="J945" s="52" t="s">
        <v>1869</v>
      </c>
      <c r="R945" s="52" t="s">
        <v>126</v>
      </c>
      <c r="S945" s="51">
        <v>43070</v>
      </c>
      <c r="T945" s="51">
        <v>45260</v>
      </c>
      <c r="U945" s="52" t="s">
        <v>1870</v>
      </c>
      <c r="V945" s="52" t="s">
        <v>1871</v>
      </c>
      <c r="W945" s="52" t="s">
        <v>1241</v>
      </c>
      <c r="X945" s="52" t="s">
        <v>1872</v>
      </c>
      <c r="Z945" s="52" t="s">
        <v>1873</v>
      </c>
      <c r="AA945" s="52" t="s">
        <v>1874</v>
      </c>
    </row>
    <row r="946" spans="1:27" s="52" customFormat="1">
      <c r="A946" s="50">
        <v>2614181648</v>
      </c>
      <c r="B946" s="52" t="s">
        <v>672</v>
      </c>
      <c r="D946" s="52" t="s">
        <v>4434</v>
      </c>
      <c r="E946" s="52" t="s">
        <v>4435</v>
      </c>
      <c r="F946" s="52" t="s">
        <v>1387</v>
      </c>
      <c r="G946" s="52" t="s">
        <v>4436</v>
      </c>
      <c r="I946" s="52" t="s">
        <v>4437</v>
      </c>
      <c r="J946" s="52" t="s">
        <v>4438</v>
      </c>
      <c r="R946" s="52" t="s">
        <v>126</v>
      </c>
      <c r="S946" s="51">
        <v>43378</v>
      </c>
      <c r="T946" s="51">
        <v>45569</v>
      </c>
      <c r="U946" s="52" t="s">
        <v>4439</v>
      </c>
      <c r="V946" s="52" t="s">
        <v>4435</v>
      </c>
      <c r="W946" s="52" t="s">
        <v>1387</v>
      </c>
      <c r="X946" s="52" t="s">
        <v>4436</v>
      </c>
      <c r="Z946" s="52" t="s">
        <v>4437</v>
      </c>
      <c r="AA946" s="52" t="s">
        <v>4440</v>
      </c>
    </row>
    <row r="947" spans="1:27" s="52" customFormat="1">
      <c r="A947" s="50">
        <v>2614181713</v>
      </c>
      <c r="B947" s="52" t="s">
        <v>672</v>
      </c>
      <c r="D947" s="52" t="s">
        <v>1692</v>
      </c>
      <c r="E947" s="52" t="s">
        <v>1693</v>
      </c>
      <c r="F947" s="52" t="s">
        <v>942</v>
      </c>
      <c r="G947" s="52" t="s">
        <v>1694</v>
      </c>
      <c r="H947" s="52" t="s">
        <v>1695</v>
      </c>
      <c r="I947" s="52" t="s">
        <v>1696</v>
      </c>
      <c r="J947" s="52" t="s">
        <v>1697</v>
      </c>
      <c r="R947" s="52" t="s">
        <v>126</v>
      </c>
      <c r="S947" s="51">
        <v>44044</v>
      </c>
      <c r="T947" s="51">
        <v>46234</v>
      </c>
      <c r="U947" s="52" t="s">
        <v>3978</v>
      </c>
      <c r="V947" s="52" t="s">
        <v>3974</v>
      </c>
      <c r="W947" s="52" t="s">
        <v>1387</v>
      </c>
      <c r="X947" s="52" t="s">
        <v>3975</v>
      </c>
      <c r="Z947" s="52" t="s">
        <v>3976</v>
      </c>
      <c r="AA947" s="52" t="s">
        <v>1699</v>
      </c>
    </row>
    <row r="948" spans="1:27" s="52" customFormat="1">
      <c r="A948" s="50">
        <v>2614181770</v>
      </c>
      <c r="B948" s="52" t="s">
        <v>672</v>
      </c>
      <c r="D948" s="52" t="s">
        <v>6579</v>
      </c>
      <c r="E948" s="52" t="s">
        <v>2044</v>
      </c>
      <c r="F948" s="52" t="s">
        <v>942</v>
      </c>
      <c r="G948" s="52" t="s">
        <v>6580</v>
      </c>
      <c r="H948" s="52" t="s">
        <v>6581</v>
      </c>
      <c r="I948" s="52" t="s">
        <v>6582</v>
      </c>
      <c r="J948" s="52" t="s">
        <v>6582</v>
      </c>
      <c r="R948" s="52" t="s">
        <v>126</v>
      </c>
      <c r="S948" s="51">
        <v>44287</v>
      </c>
      <c r="T948" s="51">
        <v>46477</v>
      </c>
      <c r="U948" s="52" t="s">
        <v>6583</v>
      </c>
      <c r="V948" s="52" t="s">
        <v>6584</v>
      </c>
      <c r="W948" s="52" t="s">
        <v>942</v>
      </c>
      <c r="X948" s="52" t="s">
        <v>6585</v>
      </c>
      <c r="Z948" s="52" t="s">
        <v>6582</v>
      </c>
      <c r="AA948" s="52" t="s">
        <v>6586</v>
      </c>
    </row>
    <row r="949" spans="1:27" s="52" customFormat="1">
      <c r="A949" s="50">
        <v>2614181960</v>
      </c>
      <c r="B949" s="52" t="s">
        <v>672</v>
      </c>
      <c r="D949" s="52" t="s">
        <v>6679</v>
      </c>
      <c r="E949" s="52" t="s">
        <v>6680</v>
      </c>
      <c r="F949" s="52" t="s">
        <v>942</v>
      </c>
      <c r="G949" s="52" t="s">
        <v>6681</v>
      </c>
      <c r="H949" s="52" t="s">
        <v>6682</v>
      </c>
      <c r="I949" s="52" t="s">
        <v>6683</v>
      </c>
      <c r="J949" s="52" t="s">
        <v>6684</v>
      </c>
      <c r="R949" s="52" t="s">
        <v>126</v>
      </c>
      <c r="S949" s="51">
        <v>44835</v>
      </c>
      <c r="T949" s="51">
        <v>47026</v>
      </c>
      <c r="U949" s="52" t="s">
        <v>6685</v>
      </c>
      <c r="V949" s="52" t="s">
        <v>6680</v>
      </c>
      <c r="W949" s="52" t="s">
        <v>942</v>
      </c>
      <c r="X949" s="52" t="s">
        <v>6686</v>
      </c>
      <c r="Z949" s="52" t="s">
        <v>6683</v>
      </c>
      <c r="AA949" s="52" t="s">
        <v>6687</v>
      </c>
    </row>
    <row r="950" spans="1:27" s="52" customFormat="1">
      <c r="A950" s="50">
        <v>2610100048</v>
      </c>
      <c r="B950" s="52" t="s">
        <v>673</v>
      </c>
      <c r="C950" s="52" t="s">
        <v>95</v>
      </c>
      <c r="D950" s="52" t="s">
        <v>5172</v>
      </c>
      <c r="E950" s="52" t="s">
        <v>5111</v>
      </c>
      <c r="F950" s="52" t="s">
        <v>322</v>
      </c>
      <c r="G950" s="52" t="s">
        <v>5173</v>
      </c>
      <c r="I950" s="52" t="s">
        <v>5174</v>
      </c>
      <c r="J950" s="52" t="s">
        <v>5175</v>
      </c>
      <c r="R950" s="52" t="s">
        <v>126</v>
      </c>
      <c r="S950" s="51">
        <v>39904</v>
      </c>
      <c r="T950" s="51">
        <v>46477</v>
      </c>
      <c r="U950" s="52" t="s">
        <v>5113</v>
      </c>
      <c r="V950" s="52" t="s">
        <v>5111</v>
      </c>
      <c r="W950" s="52" t="s">
        <v>322</v>
      </c>
      <c r="X950" s="52" t="s">
        <v>5112</v>
      </c>
      <c r="Z950" s="52" t="s">
        <v>5114</v>
      </c>
      <c r="AA950" s="52" t="s">
        <v>6918</v>
      </c>
    </row>
    <row r="951" spans="1:27" s="52" customFormat="1">
      <c r="A951" s="50">
        <v>2610101624</v>
      </c>
      <c r="B951" s="52" t="s">
        <v>673</v>
      </c>
      <c r="C951" s="52" t="s">
        <v>95</v>
      </c>
      <c r="D951" s="52" t="s">
        <v>5176</v>
      </c>
      <c r="E951" s="52" t="s">
        <v>5155</v>
      </c>
      <c r="F951" s="52" t="s">
        <v>322</v>
      </c>
      <c r="G951" s="52" t="s">
        <v>5156</v>
      </c>
      <c r="I951" s="52" t="s">
        <v>5157</v>
      </c>
      <c r="J951" s="52" t="s">
        <v>5158</v>
      </c>
      <c r="R951" s="52" t="s">
        <v>126</v>
      </c>
      <c r="S951" s="51">
        <v>45139</v>
      </c>
      <c r="T951" s="51">
        <v>47330</v>
      </c>
      <c r="U951" s="52" t="s">
        <v>5159</v>
      </c>
      <c r="V951" s="52" t="s">
        <v>5155</v>
      </c>
      <c r="W951" s="52" t="s">
        <v>322</v>
      </c>
      <c r="X951" s="52" t="s">
        <v>5160</v>
      </c>
      <c r="Z951" s="52" t="s">
        <v>5157</v>
      </c>
      <c r="AA951" s="52" t="s">
        <v>5161</v>
      </c>
    </row>
    <row r="952" spans="1:27" s="52" customFormat="1">
      <c r="A952" s="50">
        <v>2610300077</v>
      </c>
      <c r="B952" s="52" t="s">
        <v>673</v>
      </c>
      <c r="C952" s="52" t="s">
        <v>95</v>
      </c>
      <c r="D952" s="52" t="s">
        <v>3169</v>
      </c>
      <c r="E952" s="52" t="s">
        <v>2799</v>
      </c>
      <c r="F952" s="52" t="s">
        <v>520</v>
      </c>
      <c r="G952" s="52" t="s">
        <v>2800</v>
      </c>
      <c r="I952" s="52" t="s">
        <v>7047</v>
      </c>
      <c r="J952" s="52" t="s">
        <v>3171</v>
      </c>
      <c r="R952" s="52" t="s">
        <v>126</v>
      </c>
      <c r="S952" s="51">
        <v>40634</v>
      </c>
      <c r="T952" s="51">
        <v>47208</v>
      </c>
      <c r="U952" s="52" t="s">
        <v>2326</v>
      </c>
      <c r="V952" s="52" t="s">
        <v>2327</v>
      </c>
      <c r="W952" s="52" t="s">
        <v>520</v>
      </c>
      <c r="X952" s="52" t="s">
        <v>2328</v>
      </c>
      <c r="Z952" s="52" t="s">
        <v>2773</v>
      </c>
      <c r="AA952" s="52" t="s">
        <v>2330</v>
      </c>
    </row>
    <row r="953" spans="1:27" s="52" customFormat="1">
      <c r="A953" s="50">
        <v>2610300598</v>
      </c>
      <c r="B953" s="52" t="s">
        <v>673</v>
      </c>
      <c r="C953" s="52" t="s">
        <v>95</v>
      </c>
      <c r="D953" s="52" t="s">
        <v>3079</v>
      </c>
      <c r="E953" s="52" t="s">
        <v>519</v>
      </c>
      <c r="F953" s="52" t="s">
        <v>520</v>
      </c>
      <c r="G953" s="52" t="s">
        <v>521</v>
      </c>
      <c r="I953" s="52" t="s">
        <v>516</v>
      </c>
      <c r="J953" s="52" t="s">
        <v>517</v>
      </c>
      <c r="R953" s="52" t="s">
        <v>126</v>
      </c>
      <c r="S953" s="51">
        <v>41000</v>
      </c>
      <c r="T953" s="51">
        <v>45382</v>
      </c>
      <c r="U953" s="52" t="s">
        <v>2326</v>
      </c>
      <c r="V953" s="52" t="s">
        <v>2327</v>
      </c>
      <c r="W953" s="52" t="s">
        <v>520</v>
      </c>
      <c r="X953" s="52" t="s">
        <v>2328</v>
      </c>
      <c r="Z953" s="52" t="s">
        <v>2773</v>
      </c>
      <c r="AA953" s="52" t="s">
        <v>2330</v>
      </c>
    </row>
    <row r="954" spans="1:27" s="52" customFormat="1">
      <c r="A954" s="50">
        <v>2610600096</v>
      </c>
      <c r="B954" s="52" t="s">
        <v>673</v>
      </c>
      <c r="C954" s="52" t="s">
        <v>95</v>
      </c>
      <c r="D954" s="52" t="s">
        <v>1433</v>
      </c>
      <c r="E954" s="52" t="s">
        <v>1434</v>
      </c>
      <c r="F954" s="52" t="s">
        <v>376</v>
      </c>
      <c r="G954" s="52" t="s">
        <v>1435</v>
      </c>
      <c r="I954" s="52" t="s">
        <v>1436</v>
      </c>
      <c r="J954" s="52" t="s">
        <v>1437</v>
      </c>
      <c r="R954" s="52" t="s">
        <v>126</v>
      </c>
      <c r="S954" s="51">
        <v>41000</v>
      </c>
      <c r="T954" s="51">
        <v>45382</v>
      </c>
      <c r="U954" s="52" t="s">
        <v>1506</v>
      </c>
      <c r="V954" s="52" t="s">
        <v>1507</v>
      </c>
      <c r="W954" s="52" t="s">
        <v>1403</v>
      </c>
      <c r="X954" s="52" t="s">
        <v>1508</v>
      </c>
      <c r="Z954" s="52" t="s">
        <v>1509</v>
      </c>
      <c r="AA954" s="52" t="s">
        <v>7048</v>
      </c>
    </row>
    <row r="955" spans="1:27" s="52" customFormat="1">
      <c r="A955" s="50">
        <v>2610600252</v>
      </c>
      <c r="B955" s="52" t="s">
        <v>673</v>
      </c>
      <c r="C955" s="52" t="s">
        <v>95</v>
      </c>
      <c r="D955" s="52" t="s">
        <v>1510</v>
      </c>
      <c r="E955" s="52" t="s">
        <v>1417</v>
      </c>
      <c r="F955" s="52" t="s">
        <v>376</v>
      </c>
      <c r="G955" s="52" t="s">
        <v>1422</v>
      </c>
      <c r="I955" s="52" t="s">
        <v>1419</v>
      </c>
      <c r="J955" s="52" t="s">
        <v>1420</v>
      </c>
      <c r="R955" s="52" t="s">
        <v>126</v>
      </c>
      <c r="S955" s="51">
        <v>39234</v>
      </c>
      <c r="T955" s="51">
        <v>45808</v>
      </c>
      <c r="U955" s="52" t="s">
        <v>1421</v>
      </c>
      <c r="V955" s="52" t="s">
        <v>1417</v>
      </c>
      <c r="W955" s="52" t="s">
        <v>376</v>
      </c>
      <c r="X955" s="52" t="s">
        <v>1422</v>
      </c>
      <c r="Z955" s="52" t="s">
        <v>1419</v>
      </c>
      <c r="AA955" s="52" t="s">
        <v>6969</v>
      </c>
    </row>
    <row r="956" spans="1:27" s="52" customFormat="1">
      <c r="A956" s="50">
        <v>2610700045</v>
      </c>
      <c r="B956" s="52" t="s">
        <v>673</v>
      </c>
      <c r="C956" s="52" t="s">
        <v>95</v>
      </c>
      <c r="D956" s="52" t="s">
        <v>613</v>
      </c>
      <c r="E956" s="52" t="s">
        <v>614</v>
      </c>
      <c r="F956" s="52" t="s">
        <v>123</v>
      </c>
      <c r="G956" s="52" t="s">
        <v>615</v>
      </c>
      <c r="I956" s="52" t="s">
        <v>616</v>
      </c>
      <c r="J956" s="52" t="s">
        <v>617</v>
      </c>
      <c r="R956" s="52" t="s">
        <v>126</v>
      </c>
      <c r="S956" s="51">
        <v>40969</v>
      </c>
      <c r="T956" s="51">
        <v>45350</v>
      </c>
      <c r="U956" s="52" t="s">
        <v>618</v>
      </c>
      <c r="V956" s="52" t="s">
        <v>614</v>
      </c>
      <c r="W956" s="52" t="s">
        <v>123</v>
      </c>
      <c r="X956" s="52" t="s">
        <v>615</v>
      </c>
      <c r="Z956" s="52" t="s">
        <v>616</v>
      </c>
      <c r="AA956" s="52" t="s">
        <v>619</v>
      </c>
    </row>
    <row r="957" spans="1:27" s="52" customFormat="1">
      <c r="A957" s="50">
        <v>2610800035</v>
      </c>
      <c r="B957" s="52" t="s">
        <v>673</v>
      </c>
      <c r="C957" s="52" t="s">
        <v>95</v>
      </c>
      <c r="D957" s="52" t="s">
        <v>3420</v>
      </c>
      <c r="E957" s="52" t="s">
        <v>1495</v>
      </c>
      <c r="F957" s="52" t="s">
        <v>139</v>
      </c>
      <c r="G957" s="52" t="s">
        <v>3415</v>
      </c>
      <c r="I957" s="52" t="s">
        <v>3416</v>
      </c>
      <c r="J957" s="52" t="s">
        <v>3417</v>
      </c>
      <c r="R957" s="52" t="s">
        <v>126</v>
      </c>
      <c r="S957" s="51">
        <v>40817</v>
      </c>
      <c r="T957" s="51">
        <v>45199</v>
      </c>
      <c r="U957" s="52" t="s">
        <v>3418</v>
      </c>
      <c r="V957" s="52" t="s">
        <v>1495</v>
      </c>
      <c r="W957" s="52" t="s">
        <v>139</v>
      </c>
      <c r="X957" s="52" t="s">
        <v>3415</v>
      </c>
      <c r="Z957" s="52" t="s">
        <v>3416</v>
      </c>
      <c r="AA957" s="52" t="s">
        <v>3419</v>
      </c>
    </row>
    <row r="958" spans="1:27" s="52" customFormat="1">
      <c r="A958" s="50">
        <v>2610900454</v>
      </c>
      <c r="B958" s="52" t="s">
        <v>673</v>
      </c>
      <c r="C958" s="52" t="s">
        <v>95</v>
      </c>
      <c r="D958" s="52" t="s">
        <v>4616</v>
      </c>
      <c r="E958" s="52" t="s">
        <v>3928</v>
      </c>
      <c r="F958" s="52" t="s">
        <v>1387</v>
      </c>
      <c r="G958" s="52" t="s">
        <v>4550</v>
      </c>
      <c r="I958" s="52" t="s">
        <v>4551</v>
      </c>
      <c r="J958" s="52" t="s">
        <v>3931</v>
      </c>
      <c r="R958" s="52" t="s">
        <v>126</v>
      </c>
      <c r="S958" s="51">
        <v>39448</v>
      </c>
      <c r="T958" s="51">
        <v>46022</v>
      </c>
      <c r="U958" s="52" t="s">
        <v>3932</v>
      </c>
      <c r="V958" s="52" t="s">
        <v>3928</v>
      </c>
      <c r="W958" s="52" t="s">
        <v>1387</v>
      </c>
      <c r="X958" s="52" t="s">
        <v>3929</v>
      </c>
      <c r="Z958" s="52" t="s">
        <v>4551</v>
      </c>
      <c r="AA958" s="52" t="s">
        <v>6193</v>
      </c>
    </row>
    <row r="959" spans="1:27" s="52" customFormat="1">
      <c r="A959" s="50">
        <v>2610900710</v>
      </c>
      <c r="B959" s="52" t="s">
        <v>673</v>
      </c>
      <c r="C959" s="52" t="s">
        <v>95</v>
      </c>
      <c r="D959" s="52" t="s">
        <v>4617</v>
      </c>
      <c r="E959" s="52" t="s">
        <v>4505</v>
      </c>
      <c r="F959" s="52" t="s">
        <v>1387</v>
      </c>
      <c r="G959" s="52" t="s">
        <v>4618</v>
      </c>
      <c r="I959" s="52" t="s">
        <v>4619</v>
      </c>
      <c r="J959" s="52" t="s">
        <v>4620</v>
      </c>
      <c r="R959" s="52" t="s">
        <v>126</v>
      </c>
      <c r="S959" s="51">
        <v>40269</v>
      </c>
      <c r="T959" s="51">
        <v>46843</v>
      </c>
      <c r="U959" s="52" t="s">
        <v>4509</v>
      </c>
      <c r="V959" s="52" t="s">
        <v>4510</v>
      </c>
      <c r="W959" s="52" t="s">
        <v>870</v>
      </c>
      <c r="X959" s="52" t="s">
        <v>4511</v>
      </c>
      <c r="Z959" s="52" t="s">
        <v>4512</v>
      </c>
      <c r="AA959" s="52" t="s">
        <v>4513</v>
      </c>
    </row>
    <row r="960" spans="1:27" s="52" customFormat="1">
      <c r="A960" s="50">
        <v>2610900728</v>
      </c>
      <c r="B960" s="52" t="s">
        <v>673</v>
      </c>
      <c r="C960" s="52" t="s">
        <v>95</v>
      </c>
      <c r="D960" s="52" t="s">
        <v>4621</v>
      </c>
      <c r="E960" s="52" t="s">
        <v>4505</v>
      </c>
      <c r="F960" s="52" t="s">
        <v>1387</v>
      </c>
      <c r="G960" s="52" t="s">
        <v>4622</v>
      </c>
      <c r="I960" s="52" t="s">
        <v>4623</v>
      </c>
      <c r="J960" s="52" t="s">
        <v>4624</v>
      </c>
      <c r="R960" s="52" t="s">
        <v>126</v>
      </c>
      <c r="S960" s="51">
        <v>40269</v>
      </c>
      <c r="T960" s="51">
        <v>46843</v>
      </c>
      <c r="U960" s="52" t="s">
        <v>4509</v>
      </c>
      <c r="V960" s="52" t="s">
        <v>4510</v>
      </c>
      <c r="W960" s="52" t="s">
        <v>870</v>
      </c>
      <c r="X960" s="52" t="s">
        <v>4511</v>
      </c>
      <c r="Z960" s="52" t="s">
        <v>4512</v>
      </c>
      <c r="AA960" s="52" t="s">
        <v>4513</v>
      </c>
    </row>
    <row r="961" spans="1:27" s="52" customFormat="1">
      <c r="A961" s="50">
        <v>2610981256</v>
      </c>
      <c r="B961" s="52" t="s">
        <v>673</v>
      </c>
      <c r="C961" s="52" t="s">
        <v>95</v>
      </c>
      <c r="D961" s="52" t="s">
        <v>4625</v>
      </c>
      <c r="E961" s="52" t="s">
        <v>4562</v>
      </c>
      <c r="F961" s="52" t="s">
        <v>1387</v>
      </c>
      <c r="G961" s="52" t="s">
        <v>4626</v>
      </c>
      <c r="I961" s="52" t="s">
        <v>4627</v>
      </c>
      <c r="J961" s="52" t="s">
        <v>4628</v>
      </c>
      <c r="R961" s="52" t="s">
        <v>126</v>
      </c>
      <c r="S961" s="51">
        <v>41000</v>
      </c>
      <c r="T961" s="51">
        <v>45382</v>
      </c>
      <c r="U961" s="52" t="s">
        <v>1506</v>
      </c>
      <c r="V961" s="52" t="s">
        <v>1507</v>
      </c>
      <c r="W961" s="52" t="s">
        <v>1403</v>
      </c>
      <c r="X961" s="52" t="s">
        <v>1508</v>
      </c>
      <c r="Y961" s="52" t="s">
        <v>4629</v>
      </c>
      <c r="Z961" s="52" t="s">
        <v>4630</v>
      </c>
      <c r="AA961" s="52" t="s">
        <v>7048</v>
      </c>
    </row>
    <row r="962" spans="1:27" s="52" customFormat="1">
      <c r="A962" s="50">
        <v>2614000061</v>
      </c>
      <c r="B962" s="52" t="s">
        <v>673</v>
      </c>
      <c r="C962" s="52" t="s">
        <v>95</v>
      </c>
      <c r="D962" s="52" t="s">
        <v>2767</v>
      </c>
      <c r="E962" s="52" t="s">
        <v>2544</v>
      </c>
      <c r="F962" s="52" t="s">
        <v>404</v>
      </c>
      <c r="G962" s="52" t="s">
        <v>2718</v>
      </c>
      <c r="I962" s="52" t="s">
        <v>2715</v>
      </c>
      <c r="J962" s="52" t="s">
        <v>2768</v>
      </c>
      <c r="R962" s="52" t="s">
        <v>126</v>
      </c>
      <c r="S962" s="51">
        <v>40817</v>
      </c>
      <c r="T962" s="51">
        <v>45199</v>
      </c>
      <c r="U962" s="52" t="s">
        <v>2717</v>
      </c>
      <c r="V962" s="52" t="s">
        <v>2544</v>
      </c>
      <c r="W962" s="52" t="s">
        <v>404</v>
      </c>
      <c r="X962" s="52" t="s">
        <v>2718</v>
      </c>
      <c r="Z962" s="52" t="s">
        <v>2715</v>
      </c>
      <c r="AA962" s="52" t="s">
        <v>2719</v>
      </c>
    </row>
    <row r="963" spans="1:27" s="52" customFormat="1">
      <c r="A963" s="50">
        <v>2614000384</v>
      </c>
      <c r="B963" s="52" t="s">
        <v>673</v>
      </c>
      <c r="C963" s="52" t="s">
        <v>95</v>
      </c>
      <c r="D963" s="52" t="s">
        <v>2769</v>
      </c>
      <c r="E963" s="52" t="s">
        <v>2429</v>
      </c>
      <c r="F963" s="52" t="s">
        <v>404</v>
      </c>
      <c r="G963" s="52" t="s">
        <v>2770</v>
      </c>
      <c r="I963" s="52" t="s">
        <v>2771</v>
      </c>
      <c r="J963" s="52" t="s">
        <v>2772</v>
      </c>
      <c r="R963" s="52" t="s">
        <v>126</v>
      </c>
      <c r="S963" s="51">
        <v>40269</v>
      </c>
      <c r="T963" s="51">
        <v>46843</v>
      </c>
      <c r="U963" s="52" t="s">
        <v>2860</v>
      </c>
      <c r="V963" s="52" t="s">
        <v>2861</v>
      </c>
      <c r="W963" s="52" t="s">
        <v>404</v>
      </c>
      <c r="X963" s="52" t="s">
        <v>7049</v>
      </c>
      <c r="Z963" s="52" t="s">
        <v>7050</v>
      </c>
      <c r="AA963" s="52" t="s">
        <v>2864</v>
      </c>
    </row>
    <row r="964" spans="1:27" s="52" customFormat="1">
      <c r="A964" s="50">
        <v>2614000467</v>
      </c>
      <c r="B964" s="52" t="s">
        <v>673</v>
      </c>
      <c r="C964" s="52" t="s">
        <v>95</v>
      </c>
      <c r="D964" s="52" t="s">
        <v>2774</v>
      </c>
      <c r="E964" s="52" t="s">
        <v>2747</v>
      </c>
      <c r="F964" s="52" t="s">
        <v>404</v>
      </c>
      <c r="G964" s="52" t="s">
        <v>2775</v>
      </c>
      <c r="I964" s="52" t="s">
        <v>2749</v>
      </c>
      <c r="J964" s="52" t="s">
        <v>2750</v>
      </c>
      <c r="R964" s="52" t="s">
        <v>126</v>
      </c>
      <c r="S964" s="51">
        <v>40848</v>
      </c>
      <c r="T964" s="51">
        <v>45230</v>
      </c>
      <c r="U964" s="52" t="s">
        <v>2860</v>
      </c>
      <c r="V964" s="52" t="s">
        <v>2861</v>
      </c>
      <c r="W964" s="52" t="s">
        <v>404</v>
      </c>
      <c r="X964" s="52" t="s">
        <v>7049</v>
      </c>
      <c r="Z964" s="52" t="s">
        <v>7050</v>
      </c>
      <c r="AA964" s="52" t="s">
        <v>2864</v>
      </c>
    </row>
    <row r="965" spans="1:27" s="52" customFormat="1">
      <c r="A965" s="50">
        <v>2614081962</v>
      </c>
      <c r="B965" s="52" t="s">
        <v>673</v>
      </c>
      <c r="C965" s="52" t="s">
        <v>95</v>
      </c>
      <c r="D965" s="52" t="s">
        <v>7051</v>
      </c>
      <c r="E965" s="52" t="s">
        <v>2726</v>
      </c>
      <c r="F965" s="52" t="s">
        <v>404</v>
      </c>
      <c r="G965" s="52" t="s">
        <v>7029</v>
      </c>
      <c r="I965" s="52" t="s">
        <v>2742</v>
      </c>
      <c r="J965" s="52" t="s">
        <v>2743</v>
      </c>
      <c r="R965" s="52" t="s">
        <v>126</v>
      </c>
      <c r="S965" s="51">
        <v>45017</v>
      </c>
      <c r="T965" s="51">
        <v>47208</v>
      </c>
      <c r="U965" s="52" t="s">
        <v>575</v>
      </c>
      <c r="V965" s="52" t="s">
        <v>576</v>
      </c>
      <c r="W965" s="52" t="s">
        <v>376</v>
      </c>
      <c r="X965" s="52" t="s">
        <v>577</v>
      </c>
      <c r="Y965" s="52" t="s">
        <v>578</v>
      </c>
      <c r="Z965" s="52" t="s">
        <v>579</v>
      </c>
      <c r="AA965" s="52" t="s">
        <v>580</v>
      </c>
    </row>
    <row r="966" spans="1:27" s="52" customFormat="1">
      <c r="A966" s="50">
        <v>2614081970</v>
      </c>
      <c r="B966" s="52" t="s">
        <v>673</v>
      </c>
      <c r="C966" s="52" t="s">
        <v>95</v>
      </c>
      <c r="D966" s="52" t="s">
        <v>7052</v>
      </c>
      <c r="E966" s="52" t="s">
        <v>2726</v>
      </c>
      <c r="F966" s="52" t="s">
        <v>404</v>
      </c>
      <c r="G966" s="52" t="s">
        <v>7029</v>
      </c>
      <c r="I966" s="52" t="s">
        <v>2744</v>
      </c>
      <c r="J966" s="52" t="s">
        <v>2745</v>
      </c>
      <c r="R966" s="52" t="s">
        <v>126</v>
      </c>
      <c r="S966" s="51">
        <v>45017</v>
      </c>
      <c r="T966" s="51">
        <v>47208</v>
      </c>
      <c r="U966" s="52" t="s">
        <v>575</v>
      </c>
      <c r="V966" s="52" t="s">
        <v>576</v>
      </c>
      <c r="W966" s="52" t="s">
        <v>376</v>
      </c>
      <c r="X966" s="52" t="s">
        <v>577</v>
      </c>
      <c r="Y966" s="52" t="s">
        <v>578</v>
      </c>
      <c r="Z966" s="52" t="s">
        <v>579</v>
      </c>
      <c r="AA966" s="52" t="s">
        <v>580</v>
      </c>
    </row>
    <row r="967" spans="1:27" s="52" customFormat="1">
      <c r="A967" s="50">
        <v>2610100048</v>
      </c>
      <c r="B967" s="52" t="s">
        <v>3172</v>
      </c>
      <c r="C967" s="52" t="s">
        <v>95</v>
      </c>
      <c r="D967" s="52" t="s">
        <v>5172</v>
      </c>
      <c r="E967" s="52" t="s">
        <v>5111</v>
      </c>
      <c r="F967" s="52" t="s">
        <v>322</v>
      </c>
      <c r="G967" s="52" t="s">
        <v>5173</v>
      </c>
      <c r="I967" s="52" t="s">
        <v>5174</v>
      </c>
      <c r="J967" s="52" t="s">
        <v>5175</v>
      </c>
      <c r="R967" s="52" t="s">
        <v>126</v>
      </c>
      <c r="S967" s="51">
        <v>39904</v>
      </c>
      <c r="T967" s="51">
        <v>46477</v>
      </c>
      <c r="U967" s="52" t="s">
        <v>5113</v>
      </c>
      <c r="V967" s="52" t="s">
        <v>5111</v>
      </c>
      <c r="W967" s="52" t="s">
        <v>322</v>
      </c>
      <c r="X967" s="52" t="s">
        <v>5112</v>
      </c>
      <c r="Z967" s="52" t="s">
        <v>5114</v>
      </c>
      <c r="AA967" s="52" t="s">
        <v>6918</v>
      </c>
    </row>
    <row r="968" spans="1:27" s="52" customFormat="1">
      <c r="A968" s="50">
        <v>2610300077</v>
      </c>
      <c r="B968" s="52" t="s">
        <v>3172</v>
      </c>
      <c r="C968" s="52" t="s">
        <v>95</v>
      </c>
      <c r="D968" s="52" t="s">
        <v>3169</v>
      </c>
      <c r="E968" s="52" t="s">
        <v>2799</v>
      </c>
      <c r="F968" s="52" t="s">
        <v>520</v>
      </c>
      <c r="G968" s="52" t="s">
        <v>2800</v>
      </c>
      <c r="I968" s="52" t="s">
        <v>7047</v>
      </c>
      <c r="J968" s="52" t="s">
        <v>3171</v>
      </c>
      <c r="R968" s="52" t="s">
        <v>126</v>
      </c>
      <c r="S968" s="51">
        <v>40634</v>
      </c>
      <c r="T968" s="51">
        <v>47208</v>
      </c>
      <c r="U968" s="52" t="s">
        <v>2326</v>
      </c>
      <c r="V968" s="52" t="s">
        <v>2327</v>
      </c>
      <c r="W968" s="52" t="s">
        <v>520</v>
      </c>
      <c r="X968" s="52" t="s">
        <v>2328</v>
      </c>
      <c r="Z968" s="52" t="s">
        <v>2773</v>
      </c>
      <c r="AA968" s="52" t="s">
        <v>2330</v>
      </c>
    </row>
    <row r="969" spans="1:27" s="52" customFormat="1">
      <c r="A969" s="50">
        <v>2610100568</v>
      </c>
      <c r="B969" s="52" t="s">
        <v>674</v>
      </c>
      <c r="D969" s="52" t="s">
        <v>5177</v>
      </c>
      <c r="E969" s="52" t="s">
        <v>5116</v>
      </c>
      <c r="F969" s="52" t="s">
        <v>322</v>
      </c>
      <c r="G969" s="52" t="s">
        <v>5117</v>
      </c>
      <c r="I969" s="52" t="s">
        <v>5118</v>
      </c>
      <c r="J969" s="52" t="s">
        <v>5118</v>
      </c>
      <c r="R969" s="52" t="s">
        <v>126</v>
      </c>
      <c r="S969" s="51">
        <v>41000</v>
      </c>
      <c r="T969" s="51">
        <v>45382</v>
      </c>
      <c r="U969" s="52" t="s">
        <v>5119</v>
      </c>
      <c r="V969" s="52" t="s">
        <v>5116</v>
      </c>
      <c r="W969" s="52" t="s">
        <v>322</v>
      </c>
      <c r="X969" s="52" t="s">
        <v>5117</v>
      </c>
      <c r="Z969" s="52" t="s">
        <v>5118</v>
      </c>
      <c r="AA969" s="52" t="s">
        <v>5120</v>
      </c>
    </row>
    <row r="970" spans="1:27" s="52" customFormat="1">
      <c r="A970" s="50">
        <v>2610100725</v>
      </c>
      <c r="B970" s="52" t="s">
        <v>674</v>
      </c>
      <c r="D970" s="52" t="s">
        <v>5178</v>
      </c>
      <c r="E970" s="52" t="s">
        <v>5179</v>
      </c>
      <c r="F970" s="52" t="s">
        <v>322</v>
      </c>
      <c r="G970" s="52" t="s">
        <v>5180</v>
      </c>
      <c r="H970" s="52" t="s">
        <v>5181</v>
      </c>
      <c r="I970" s="52" t="s">
        <v>5182</v>
      </c>
      <c r="J970" s="52" t="s">
        <v>5183</v>
      </c>
      <c r="R970" s="52" t="s">
        <v>126</v>
      </c>
      <c r="S970" s="51">
        <v>41000</v>
      </c>
      <c r="T970" s="51">
        <v>45382</v>
      </c>
      <c r="U970" s="52" t="s">
        <v>5184</v>
      </c>
      <c r="V970" s="52" t="s">
        <v>5179</v>
      </c>
      <c r="W970" s="52" t="s">
        <v>322</v>
      </c>
      <c r="X970" s="52" t="s">
        <v>5180</v>
      </c>
      <c r="Z970" s="52" t="s">
        <v>5182</v>
      </c>
      <c r="AA970" s="52" t="s">
        <v>5185</v>
      </c>
    </row>
    <row r="971" spans="1:27" s="52" customFormat="1">
      <c r="A971" s="50">
        <v>2610100733</v>
      </c>
      <c r="B971" s="52" t="s">
        <v>674</v>
      </c>
      <c r="D971" s="52" t="s">
        <v>5186</v>
      </c>
      <c r="E971" s="52" t="s">
        <v>4870</v>
      </c>
      <c r="F971" s="52" t="s">
        <v>322</v>
      </c>
      <c r="G971" s="52" t="s">
        <v>5187</v>
      </c>
      <c r="I971" s="52" t="s">
        <v>5188</v>
      </c>
      <c r="J971" s="52" t="s">
        <v>5189</v>
      </c>
      <c r="R971" s="52" t="s">
        <v>126</v>
      </c>
      <c r="S971" s="51">
        <v>41000</v>
      </c>
      <c r="T971" s="51">
        <v>45382</v>
      </c>
      <c r="U971" s="52" t="s">
        <v>1571</v>
      </c>
      <c r="V971" s="52" t="s">
        <v>1305</v>
      </c>
      <c r="W971" s="52" t="s">
        <v>376</v>
      </c>
      <c r="X971" s="52" t="s">
        <v>1572</v>
      </c>
      <c r="Z971" s="52" t="s">
        <v>1569</v>
      </c>
      <c r="AA971" s="52" t="s">
        <v>7053</v>
      </c>
    </row>
    <row r="972" spans="1:27" s="52" customFormat="1">
      <c r="A972" s="50">
        <v>2610101145</v>
      </c>
      <c r="B972" s="52" t="s">
        <v>674</v>
      </c>
      <c r="D972" s="52" t="s">
        <v>5190</v>
      </c>
      <c r="E972" s="52" t="s">
        <v>791</v>
      </c>
      <c r="F972" s="52" t="s">
        <v>322</v>
      </c>
      <c r="G972" s="52" t="s">
        <v>5191</v>
      </c>
      <c r="I972" s="52" t="s">
        <v>5103</v>
      </c>
      <c r="J972" s="52" t="s">
        <v>5104</v>
      </c>
      <c r="R972" s="52" t="s">
        <v>126</v>
      </c>
      <c r="S972" s="51">
        <v>42339</v>
      </c>
      <c r="T972" s="51">
        <v>46721</v>
      </c>
      <c r="U972" s="52" t="s">
        <v>5105</v>
      </c>
      <c r="V972" s="52" t="s">
        <v>791</v>
      </c>
      <c r="W972" s="52" t="s">
        <v>322</v>
      </c>
      <c r="X972" s="52" t="s">
        <v>5102</v>
      </c>
      <c r="Z972" s="52" t="s">
        <v>5103</v>
      </c>
      <c r="AA972" s="52" t="s">
        <v>5106</v>
      </c>
    </row>
    <row r="973" spans="1:27" s="52" customFormat="1">
      <c r="A973" s="50">
        <v>2610201390</v>
      </c>
      <c r="B973" s="52" t="s">
        <v>674</v>
      </c>
      <c r="D973" s="52" t="s">
        <v>2353</v>
      </c>
      <c r="E973" s="52" t="s">
        <v>2314</v>
      </c>
      <c r="F973" s="52" t="s">
        <v>1403</v>
      </c>
      <c r="G973" s="52" t="s">
        <v>2354</v>
      </c>
      <c r="I973" s="52" t="s">
        <v>2316</v>
      </c>
      <c r="J973" s="52" t="s">
        <v>2317</v>
      </c>
      <c r="R973" s="52" t="s">
        <v>126</v>
      </c>
      <c r="S973" s="51">
        <v>41000</v>
      </c>
      <c r="T973" s="51">
        <v>45382</v>
      </c>
      <c r="U973" s="52" t="s">
        <v>2318</v>
      </c>
      <c r="V973" s="52" t="s">
        <v>2314</v>
      </c>
      <c r="W973" s="52" t="s">
        <v>1403</v>
      </c>
      <c r="X973" s="52" t="s">
        <v>2319</v>
      </c>
      <c r="Z973" s="52" t="s">
        <v>2316</v>
      </c>
      <c r="AA973" s="52" t="s">
        <v>2320</v>
      </c>
    </row>
    <row r="974" spans="1:27" s="52" customFormat="1">
      <c r="A974" s="50">
        <v>2610281459</v>
      </c>
      <c r="B974" s="52" t="s">
        <v>674</v>
      </c>
      <c r="D974" s="52" t="s">
        <v>7054</v>
      </c>
      <c r="E974" s="52" t="s">
        <v>7055</v>
      </c>
      <c r="F974" s="52" t="s">
        <v>1403</v>
      </c>
      <c r="G974" s="52" t="s">
        <v>7056</v>
      </c>
      <c r="I974" s="52" t="s">
        <v>6087</v>
      </c>
      <c r="J974" s="52" t="s">
        <v>7057</v>
      </c>
      <c r="R974" s="52" t="s">
        <v>126</v>
      </c>
      <c r="S974" s="51">
        <v>44317</v>
      </c>
      <c r="T974" s="51">
        <v>46507</v>
      </c>
      <c r="U974" s="52" t="s">
        <v>7058</v>
      </c>
      <c r="V974" s="52" t="s">
        <v>7059</v>
      </c>
      <c r="W974" s="52" t="s">
        <v>1403</v>
      </c>
      <c r="X974" s="52" t="s">
        <v>6086</v>
      </c>
      <c r="Z974" s="52" t="s">
        <v>6087</v>
      </c>
      <c r="AA974" s="52" t="s">
        <v>7060</v>
      </c>
    </row>
    <row r="975" spans="1:27" s="52" customFormat="1">
      <c r="A975" s="50">
        <v>2610300077</v>
      </c>
      <c r="B975" s="52" t="s">
        <v>674</v>
      </c>
      <c r="C975" s="52" t="s">
        <v>95</v>
      </c>
      <c r="D975" s="52" t="s">
        <v>3169</v>
      </c>
      <c r="E975" s="52" t="s">
        <v>2799</v>
      </c>
      <c r="F975" s="52" t="s">
        <v>520</v>
      </c>
      <c r="G975" s="52" t="s">
        <v>2800</v>
      </c>
      <c r="I975" s="52" t="s">
        <v>3170</v>
      </c>
      <c r="J975" s="52" t="s">
        <v>3171</v>
      </c>
      <c r="R975" s="52" t="s">
        <v>126</v>
      </c>
      <c r="S975" s="51">
        <v>42095</v>
      </c>
      <c r="T975" s="51">
        <v>47208</v>
      </c>
      <c r="U975" s="52" t="s">
        <v>2326</v>
      </c>
      <c r="V975" s="52" t="s">
        <v>2327</v>
      </c>
      <c r="W975" s="52" t="s">
        <v>520</v>
      </c>
      <c r="X975" s="52" t="s">
        <v>2328</v>
      </c>
      <c r="Z975" s="52" t="s">
        <v>2773</v>
      </c>
      <c r="AA975" s="52" t="s">
        <v>2330</v>
      </c>
    </row>
    <row r="976" spans="1:27" s="52" customFormat="1">
      <c r="A976" s="50">
        <v>2610381820</v>
      </c>
      <c r="B976" s="52" t="s">
        <v>674</v>
      </c>
      <c r="D976" s="52" t="s">
        <v>7061</v>
      </c>
      <c r="E976" s="52" t="s">
        <v>7062</v>
      </c>
      <c r="F976" s="52" t="s">
        <v>520</v>
      </c>
      <c r="G976" s="52" t="s">
        <v>7063</v>
      </c>
      <c r="I976" s="52" t="s">
        <v>7064</v>
      </c>
      <c r="J976" s="52" t="s">
        <v>7065</v>
      </c>
      <c r="R976" s="52" t="s">
        <v>126</v>
      </c>
      <c r="S976" s="51">
        <v>44660</v>
      </c>
      <c r="T976" s="51">
        <v>46851</v>
      </c>
      <c r="U976" s="52" t="s">
        <v>7066</v>
      </c>
      <c r="V976" s="52" t="s">
        <v>7067</v>
      </c>
      <c r="W976" s="52" t="s">
        <v>919</v>
      </c>
      <c r="X976" s="52" t="s">
        <v>7068</v>
      </c>
      <c r="Z976" s="52" t="s">
        <v>7069</v>
      </c>
      <c r="AA976" s="52" t="s">
        <v>7070</v>
      </c>
    </row>
    <row r="977" spans="1:27" s="52" customFormat="1">
      <c r="A977" s="50">
        <v>2610401123</v>
      </c>
      <c r="B977" s="52" t="s">
        <v>674</v>
      </c>
      <c r="D977" s="52" t="s">
        <v>1023</v>
      </c>
      <c r="E977" s="52" t="s">
        <v>998</v>
      </c>
      <c r="F977" s="52" t="s">
        <v>227</v>
      </c>
      <c r="G977" s="52" t="s">
        <v>999</v>
      </c>
      <c r="H977" s="52" t="s">
        <v>1000</v>
      </c>
      <c r="I977" s="52" t="s">
        <v>1001</v>
      </c>
      <c r="J977" s="52" t="s">
        <v>1002</v>
      </c>
      <c r="R977" s="52" t="s">
        <v>126</v>
      </c>
      <c r="S977" s="51">
        <v>40633</v>
      </c>
      <c r="T977" s="51">
        <v>47207</v>
      </c>
      <c r="U977" s="52" t="s">
        <v>1003</v>
      </c>
      <c r="V977" s="52" t="s">
        <v>998</v>
      </c>
      <c r="W977" s="52" t="s">
        <v>227</v>
      </c>
      <c r="X977" s="52" t="s">
        <v>999</v>
      </c>
      <c r="Z977" s="52" t="s">
        <v>1001</v>
      </c>
      <c r="AA977" s="52" t="s">
        <v>6951</v>
      </c>
    </row>
    <row r="978" spans="1:27" s="52" customFormat="1">
      <c r="A978" s="50">
        <v>2610501922</v>
      </c>
      <c r="B978" s="52" t="s">
        <v>674</v>
      </c>
      <c r="D978" s="52" t="s">
        <v>7071</v>
      </c>
      <c r="E978" s="52" t="s">
        <v>3490</v>
      </c>
      <c r="F978" s="52" t="s">
        <v>266</v>
      </c>
      <c r="G978" s="52" t="s">
        <v>3725</v>
      </c>
      <c r="I978" s="52" t="s">
        <v>3726</v>
      </c>
      <c r="J978" s="52" t="s">
        <v>3727</v>
      </c>
      <c r="R978" s="52" t="s">
        <v>126</v>
      </c>
      <c r="S978" s="51">
        <v>39845</v>
      </c>
      <c r="T978" s="51">
        <v>46418</v>
      </c>
      <c r="U978" s="52" t="s">
        <v>3728</v>
      </c>
      <c r="V978" s="52" t="s">
        <v>3490</v>
      </c>
      <c r="W978" s="52" t="s">
        <v>266</v>
      </c>
      <c r="X978" s="52" t="s">
        <v>3725</v>
      </c>
      <c r="Z978" s="52" t="s">
        <v>3726</v>
      </c>
      <c r="AA978" s="52" t="s">
        <v>3729</v>
      </c>
    </row>
    <row r="979" spans="1:27" s="52" customFormat="1">
      <c r="A979" s="50">
        <v>2610681674</v>
      </c>
      <c r="B979" s="52" t="s">
        <v>674</v>
      </c>
      <c r="D979" s="52" t="s">
        <v>7072</v>
      </c>
      <c r="E979" s="52" t="s">
        <v>1589</v>
      </c>
      <c r="F979" s="52" t="s">
        <v>376</v>
      </c>
      <c r="G979" s="52" t="s">
        <v>7073</v>
      </c>
      <c r="I979" s="52" t="s">
        <v>7074</v>
      </c>
      <c r="R979" s="52" t="s">
        <v>126</v>
      </c>
      <c r="S979" s="51">
        <v>44491</v>
      </c>
      <c r="T979" s="51">
        <v>46681</v>
      </c>
      <c r="U979" s="52" t="s">
        <v>7075</v>
      </c>
      <c r="V979" s="52" t="s">
        <v>1589</v>
      </c>
      <c r="W979" s="52" t="s">
        <v>376</v>
      </c>
      <c r="X979" s="52" t="s">
        <v>7076</v>
      </c>
      <c r="Z979" s="52" t="s">
        <v>7074</v>
      </c>
      <c r="AA979" s="52" t="s">
        <v>7077</v>
      </c>
    </row>
    <row r="980" spans="1:27" s="52" customFormat="1">
      <c r="A980" s="50">
        <v>2610700433</v>
      </c>
      <c r="B980" s="52" t="s">
        <v>674</v>
      </c>
      <c r="D980" s="52" t="s">
        <v>609</v>
      </c>
      <c r="E980" s="52" t="s">
        <v>507</v>
      </c>
      <c r="F980" s="52" t="s">
        <v>123</v>
      </c>
      <c r="G980" s="52" t="s">
        <v>512</v>
      </c>
      <c r="I980" s="52" t="s">
        <v>508</v>
      </c>
      <c r="J980" s="52" t="s">
        <v>509</v>
      </c>
      <c r="R980" s="52" t="s">
        <v>126</v>
      </c>
      <c r="S980" s="51">
        <v>41000</v>
      </c>
      <c r="T980" s="51">
        <v>45382</v>
      </c>
      <c r="U980" s="52" t="s">
        <v>511</v>
      </c>
      <c r="V980" s="52" t="s">
        <v>507</v>
      </c>
      <c r="W980" s="52" t="s">
        <v>123</v>
      </c>
      <c r="X980" s="52" t="s">
        <v>512</v>
      </c>
      <c r="Z980" s="52" t="s">
        <v>508</v>
      </c>
      <c r="AA980" s="52" t="s">
        <v>513</v>
      </c>
    </row>
    <row r="981" spans="1:27" s="52" customFormat="1">
      <c r="A981" s="50">
        <v>2610700441</v>
      </c>
      <c r="B981" s="52" t="s">
        <v>674</v>
      </c>
      <c r="D981" s="52" t="s">
        <v>675</v>
      </c>
      <c r="E981" s="52" t="s">
        <v>676</v>
      </c>
      <c r="F981" s="52" t="s">
        <v>123</v>
      </c>
      <c r="G981" s="52" t="s">
        <v>677</v>
      </c>
      <c r="H981" s="52" t="s">
        <v>678</v>
      </c>
      <c r="I981" s="52" t="s">
        <v>679</v>
      </c>
      <c r="J981" s="52" t="s">
        <v>680</v>
      </c>
      <c r="R981" s="52" t="s">
        <v>510</v>
      </c>
      <c r="S981" s="51">
        <v>41000</v>
      </c>
      <c r="T981" s="51">
        <v>45382</v>
      </c>
      <c r="U981" s="52" t="s">
        <v>681</v>
      </c>
      <c r="V981" s="52" t="s">
        <v>676</v>
      </c>
      <c r="W981" s="52" t="s">
        <v>123</v>
      </c>
      <c r="X981" s="52" t="s">
        <v>677</v>
      </c>
      <c r="Y981" s="52" t="s">
        <v>678</v>
      </c>
      <c r="Z981" s="52" t="s">
        <v>679</v>
      </c>
      <c r="AA981" s="52" t="s">
        <v>682</v>
      </c>
    </row>
    <row r="982" spans="1:27" s="52" customFormat="1">
      <c r="A982" s="50">
        <v>2610900694</v>
      </c>
      <c r="B982" s="52" t="s">
        <v>674</v>
      </c>
      <c r="D982" s="52" t="s">
        <v>4640</v>
      </c>
      <c r="E982" s="52" t="s">
        <v>3997</v>
      </c>
      <c r="F982" s="52" t="s">
        <v>1387</v>
      </c>
      <c r="G982" s="52" t="s">
        <v>4446</v>
      </c>
      <c r="H982" s="52" t="s">
        <v>4447</v>
      </c>
      <c r="I982" s="52" t="s">
        <v>4443</v>
      </c>
      <c r="J982" s="52" t="s">
        <v>7078</v>
      </c>
      <c r="R982" s="52" t="s">
        <v>126</v>
      </c>
      <c r="S982" s="51">
        <v>40148</v>
      </c>
      <c r="T982" s="51">
        <v>46721</v>
      </c>
      <c r="U982" s="52" t="s">
        <v>4445</v>
      </c>
      <c r="V982" s="52" t="s">
        <v>3997</v>
      </c>
      <c r="W982" s="52" t="s">
        <v>1387</v>
      </c>
      <c r="X982" s="52" t="s">
        <v>4446</v>
      </c>
      <c r="Y982" s="52" t="s">
        <v>4447</v>
      </c>
      <c r="Z982" s="52" t="s">
        <v>4443</v>
      </c>
      <c r="AA982" s="52" t="s">
        <v>4448</v>
      </c>
    </row>
    <row r="983" spans="1:27" s="52" customFormat="1">
      <c r="A983" s="50">
        <v>2610982874</v>
      </c>
      <c r="B983" s="52" t="s">
        <v>674</v>
      </c>
      <c r="D983" s="52" t="s">
        <v>7079</v>
      </c>
      <c r="E983" s="52" t="s">
        <v>6452</v>
      </c>
      <c r="F983" s="52" t="s">
        <v>1387</v>
      </c>
      <c r="G983" s="52" t="s">
        <v>6457</v>
      </c>
      <c r="I983" s="52" t="s">
        <v>6863</v>
      </c>
      <c r="J983" s="52" t="s">
        <v>6864</v>
      </c>
      <c r="R983" s="52" t="s">
        <v>126</v>
      </c>
      <c r="S983" s="51">
        <v>44743</v>
      </c>
      <c r="T983" s="51">
        <v>46934</v>
      </c>
      <c r="U983" s="52" t="s">
        <v>5105</v>
      </c>
      <c r="V983" s="52" t="s">
        <v>791</v>
      </c>
      <c r="W983" s="52" t="s">
        <v>322</v>
      </c>
      <c r="X983" s="52" t="s">
        <v>5102</v>
      </c>
      <c r="Z983" s="52" t="s">
        <v>5103</v>
      </c>
      <c r="AA983" s="52" t="s">
        <v>5106</v>
      </c>
    </row>
    <row r="984" spans="1:27" s="52" customFormat="1">
      <c r="A984" s="50">
        <v>2614000020</v>
      </c>
      <c r="B984" s="52" t="s">
        <v>674</v>
      </c>
      <c r="D984" s="52" t="s">
        <v>2776</v>
      </c>
      <c r="E984" s="52" t="s">
        <v>2457</v>
      </c>
      <c r="F984" s="52" t="s">
        <v>404</v>
      </c>
      <c r="G984" s="52" t="s">
        <v>2777</v>
      </c>
      <c r="H984" s="52" t="s">
        <v>2778</v>
      </c>
      <c r="I984" s="52" t="s">
        <v>2459</v>
      </c>
      <c r="J984" s="52" t="s">
        <v>2761</v>
      </c>
      <c r="R984" s="52" t="s">
        <v>510</v>
      </c>
      <c r="S984" s="51">
        <v>39052</v>
      </c>
      <c r="T984" s="51">
        <v>45626</v>
      </c>
      <c r="U984" s="52" t="s">
        <v>2456</v>
      </c>
      <c r="V984" s="52" t="s">
        <v>2457</v>
      </c>
      <c r="W984" s="52" t="s">
        <v>404</v>
      </c>
      <c r="X984" s="52" t="s">
        <v>2760</v>
      </c>
      <c r="Z984" s="52" t="s">
        <v>2712</v>
      </c>
      <c r="AA984" s="52" t="s">
        <v>6483</v>
      </c>
    </row>
    <row r="985" spans="1:27" s="52" customFormat="1">
      <c r="A985" s="50">
        <v>2640100018</v>
      </c>
      <c r="B985" s="52" t="s">
        <v>674</v>
      </c>
      <c r="D985" s="52" t="s">
        <v>5192</v>
      </c>
      <c r="E985" s="52" t="s">
        <v>2220</v>
      </c>
      <c r="F985" s="52" t="s">
        <v>322</v>
      </c>
      <c r="G985" s="52" t="s">
        <v>2356</v>
      </c>
      <c r="I985" s="52" t="s">
        <v>5193</v>
      </c>
      <c r="J985" s="52" t="s">
        <v>5194</v>
      </c>
      <c r="R985" s="52" t="s">
        <v>126</v>
      </c>
      <c r="S985" s="51">
        <v>38991</v>
      </c>
      <c r="T985" s="51"/>
      <c r="U985" s="52" t="s">
        <v>2355</v>
      </c>
      <c r="V985" s="52" t="s">
        <v>2220</v>
      </c>
      <c r="W985" s="52" t="s">
        <v>322</v>
      </c>
      <c r="X985" s="52" t="s">
        <v>2356</v>
      </c>
      <c r="Z985" s="52" t="s">
        <v>2222</v>
      </c>
      <c r="AA985" s="52" t="s">
        <v>2357</v>
      </c>
    </row>
    <row r="986" spans="1:27" s="52" customFormat="1">
      <c r="A986" s="50">
        <v>2640381048</v>
      </c>
      <c r="B986" s="52" t="s">
        <v>674</v>
      </c>
      <c r="D986" s="52" t="s">
        <v>3178</v>
      </c>
      <c r="E986" s="52" t="s">
        <v>3179</v>
      </c>
      <c r="F986" s="52" t="s">
        <v>520</v>
      </c>
      <c r="G986" s="52" t="s">
        <v>3180</v>
      </c>
      <c r="I986" s="52" t="s">
        <v>7080</v>
      </c>
      <c r="J986" s="52" t="s">
        <v>7081</v>
      </c>
      <c r="R986" s="52" t="s">
        <v>126</v>
      </c>
      <c r="S986" s="51">
        <v>38991</v>
      </c>
      <c r="T986" s="51"/>
      <c r="U986" s="52" t="s">
        <v>3181</v>
      </c>
      <c r="V986" s="52" t="s">
        <v>3179</v>
      </c>
      <c r="W986" s="52" t="s">
        <v>520</v>
      </c>
      <c r="X986" s="52" t="s">
        <v>3180</v>
      </c>
      <c r="Z986" s="52" t="s">
        <v>7080</v>
      </c>
      <c r="AA986" s="52" t="s">
        <v>3182</v>
      </c>
    </row>
    <row r="987" spans="1:27" s="52" customFormat="1">
      <c r="A987" s="50">
        <v>2640481111</v>
      </c>
      <c r="B987" s="52" t="s">
        <v>674</v>
      </c>
      <c r="D987" s="52" t="s">
        <v>1024</v>
      </c>
      <c r="E987" s="52" t="s">
        <v>1025</v>
      </c>
      <c r="F987" s="52" t="s">
        <v>227</v>
      </c>
      <c r="G987" s="52" t="s">
        <v>1026</v>
      </c>
      <c r="I987" s="52" t="s">
        <v>1027</v>
      </c>
      <c r="J987" s="52" t="s">
        <v>1028</v>
      </c>
      <c r="R987" s="52" t="s">
        <v>126</v>
      </c>
      <c r="S987" s="51">
        <v>38991</v>
      </c>
      <c r="T987" s="51"/>
      <c r="U987" s="52" t="s">
        <v>1029</v>
      </c>
      <c r="V987" s="52" t="s">
        <v>226</v>
      </c>
      <c r="W987" s="52" t="s">
        <v>227</v>
      </c>
      <c r="X987" s="52" t="s">
        <v>1030</v>
      </c>
      <c r="Z987" s="52" t="s">
        <v>1031</v>
      </c>
      <c r="AA987" s="52" t="s">
        <v>1032</v>
      </c>
    </row>
    <row r="988" spans="1:27" s="52" customFormat="1">
      <c r="A988" s="50">
        <v>2640481129</v>
      </c>
      <c r="B988" s="52" t="s">
        <v>674</v>
      </c>
      <c r="D988" s="52" t="s">
        <v>1033</v>
      </c>
      <c r="E988" s="52" t="s">
        <v>1034</v>
      </c>
      <c r="F988" s="52" t="s">
        <v>227</v>
      </c>
      <c r="G988" s="52" t="s">
        <v>1035</v>
      </c>
      <c r="I988" s="52" t="s">
        <v>1036</v>
      </c>
      <c r="J988" s="52" t="s">
        <v>1037</v>
      </c>
      <c r="R988" s="52" t="s">
        <v>126</v>
      </c>
      <c r="S988" s="51">
        <v>38991</v>
      </c>
      <c r="T988" s="51"/>
      <c r="U988" s="52" t="s">
        <v>225</v>
      </c>
      <c r="V988" s="52" t="s">
        <v>226</v>
      </c>
      <c r="W988" s="52" t="s">
        <v>227</v>
      </c>
      <c r="X988" s="52" t="s">
        <v>228</v>
      </c>
      <c r="Y988" s="52" t="s">
        <v>229</v>
      </c>
      <c r="Z988" s="52" t="s">
        <v>230</v>
      </c>
      <c r="AA988" s="52" t="s">
        <v>1038</v>
      </c>
    </row>
    <row r="989" spans="1:27" s="52" customFormat="1">
      <c r="A989" s="50">
        <v>2640581134</v>
      </c>
      <c r="B989" s="52" t="s">
        <v>674</v>
      </c>
      <c r="D989" s="52" t="s">
        <v>3743</v>
      </c>
      <c r="E989" s="52" t="s">
        <v>3744</v>
      </c>
      <c r="F989" s="52" t="s">
        <v>266</v>
      </c>
      <c r="G989" s="52" t="s">
        <v>3745</v>
      </c>
      <c r="I989" s="52" t="s">
        <v>3746</v>
      </c>
      <c r="J989" s="52" t="s">
        <v>3747</v>
      </c>
      <c r="R989" s="52" t="s">
        <v>126</v>
      </c>
      <c r="S989" s="51">
        <v>38991</v>
      </c>
      <c r="T989" s="51"/>
      <c r="U989" s="52" t="s">
        <v>1029</v>
      </c>
      <c r="V989" s="52" t="s">
        <v>226</v>
      </c>
      <c r="W989" s="52" t="s">
        <v>227</v>
      </c>
      <c r="X989" s="52" t="s">
        <v>1030</v>
      </c>
      <c r="Z989" s="52" t="s">
        <v>1031</v>
      </c>
      <c r="AA989" s="52" t="s">
        <v>1032</v>
      </c>
    </row>
    <row r="990" spans="1:27" s="52" customFormat="1">
      <c r="A990" s="50">
        <v>2640581142</v>
      </c>
      <c r="B990" s="52" t="s">
        <v>674</v>
      </c>
      <c r="D990" s="52" t="s">
        <v>3748</v>
      </c>
      <c r="E990" s="52" t="s">
        <v>3749</v>
      </c>
      <c r="F990" s="52" t="s">
        <v>266</v>
      </c>
      <c r="G990" s="52" t="s">
        <v>3750</v>
      </c>
      <c r="I990" s="52" t="s">
        <v>3751</v>
      </c>
      <c r="J990" s="52" t="s">
        <v>3752</v>
      </c>
      <c r="R990" s="52" t="s">
        <v>126</v>
      </c>
      <c r="S990" s="51">
        <v>38991</v>
      </c>
      <c r="T990" s="51"/>
      <c r="U990" s="52" t="s">
        <v>3753</v>
      </c>
      <c r="V990" s="52" t="s">
        <v>3485</v>
      </c>
      <c r="W990" s="52" t="s">
        <v>266</v>
      </c>
      <c r="X990" s="52" t="s">
        <v>3754</v>
      </c>
      <c r="Z990" s="52" t="s">
        <v>3755</v>
      </c>
      <c r="AA990" s="52" t="s">
        <v>3756</v>
      </c>
    </row>
    <row r="991" spans="1:27" s="52" customFormat="1">
      <c r="A991" s="50">
        <v>2640581159</v>
      </c>
      <c r="B991" s="52" t="s">
        <v>674</v>
      </c>
      <c r="D991" s="52" t="s">
        <v>3757</v>
      </c>
      <c r="E991" s="52" t="s">
        <v>3485</v>
      </c>
      <c r="F991" s="52" t="s">
        <v>266</v>
      </c>
      <c r="G991" s="52" t="s">
        <v>3486</v>
      </c>
      <c r="I991" s="52" t="s">
        <v>3758</v>
      </c>
      <c r="J991" s="52" t="s">
        <v>3488</v>
      </c>
      <c r="R991" s="52" t="s">
        <v>126</v>
      </c>
      <c r="S991" s="51">
        <v>38991</v>
      </c>
      <c r="T991" s="51"/>
      <c r="U991" s="52" t="s">
        <v>3753</v>
      </c>
      <c r="V991" s="52" t="s">
        <v>3485</v>
      </c>
      <c r="W991" s="52" t="s">
        <v>266</v>
      </c>
      <c r="X991" s="52" t="s">
        <v>3754</v>
      </c>
      <c r="Z991" s="52" t="s">
        <v>3755</v>
      </c>
      <c r="AA991" s="52" t="s">
        <v>3756</v>
      </c>
    </row>
    <row r="992" spans="1:27" s="52" customFormat="1">
      <c r="A992" s="50">
        <v>2640581167</v>
      </c>
      <c r="B992" s="52" t="s">
        <v>674</v>
      </c>
      <c r="D992" s="52" t="s">
        <v>3759</v>
      </c>
      <c r="E992" s="52" t="s">
        <v>3760</v>
      </c>
      <c r="F992" s="52" t="s">
        <v>266</v>
      </c>
      <c r="G992" s="52" t="s">
        <v>3761</v>
      </c>
      <c r="I992" s="52" t="s">
        <v>3762</v>
      </c>
      <c r="J992" s="52" t="s">
        <v>3763</v>
      </c>
      <c r="R992" s="52" t="s">
        <v>126</v>
      </c>
      <c r="S992" s="51">
        <v>38991</v>
      </c>
      <c r="T992" s="51"/>
      <c r="U992" s="52" t="s">
        <v>3764</v>
      </c>
      <c r="V992" s="52" t="s">
        <v>3765</v>
      </c>
      <c r="W992" s="52" t="s">
        <v>520</v>
      </c>
      <c r="X992" s="52" t="s">
        <v>3766</v>
      </c>
      <c r="Z992" s="52" t="s">
        <v>3767</v>
      </c>
      <c r="AA992" s="52" t="s">
        <v>3768</v>
      </c>
    </row>
    <row r="993" spans="1:27" s="52" customFormat="1">
      <c r="A993" s="50">
        <v>2640581175</v>
      </c>
      <c r="B993" s="52" t="s">
        <v>674</v>
      </c>
      <c r="D993" s="52" t="s">
        <v>3769</v>
      </c>
      <c r="E993" s="52" t="s">
        <v>3770</v>
      </c>
      <c r="F993" s="52" t="s">
        <v>266</v>
      </c>
      <c r="G993" s="52" t="s">
        <v>3771</v>
      </c>
      <c r="I993" s="52" t="s">
        <v>3772</v>
      </c>
      <c r="J993" s="52" t="s">
        <v>3773</v>
      </c>
      <c r="R993" s="52" t="s">
        <v>126</v>
      </c>
      <c r="S993" s="51">
        <v>38991</v>
      </c>
      <c r="T993" s="51"/>
      <c r="U993" s="52" t="s">
        <v>225</v>
      </c>
      <c r="V993" s="52" t="s">
        <v>226</v>
      </c>
      <c r="W993" s="52" t="s">
        <v>227</v>
      </c>
      <c r="X993" s="52" t="s">
        <v>228</v>
      </c>
      <c r="Y993" s="52" t="s">
        <v>229</v>
      </c>
      <c r="Z993" s="52" t="s">
        <v>230</v>
      </c>
      <c r="AA993" s="52" t="s">
        <v>1038</v>
      </c>
    </row>
    <row r="994" spans="1:27" s="52" customFormat="1">
      <c r="A994" s="50">
        <v>2640681033</v>
      </c>
      <c r="B994" s="52" t="s">
        <v>674</v>
      </c>
      <c r="D994" s="52" t="s">
        <v>1511</v>
      </c>
      <c r="E994" s="52" t="s">
        <v>1185</v>
      </c>
      <c r="F994" s="52" t="s">
        <v>376</v>
      </c>
      <c r="G994" s="52" t="s">
        <v>1512</v>
      </c>
      <c r="I994" s="52" t="s">
        <v>1513</v>
      </c>
      <c r="J994" s="52" t="s">
        <v>1514</v>
      </c>
      <c r="R994" s="52" t="s">
        <v>126</v>
      </c>
      <c r="S994" s="51">
        <v>38991</v>
      </c>
      <c r="T994" s="51"/>
      <c r="U994" s="52" t="s">
        <v>1187</v>
      </c>
      <c r="V994" s="52" t="s">
        <v>1185</v>
      </c>
      <c r="W994" s="52" t="s">
        <v>376</v>
      </c>
      <c r="X994" s="52" t="s">
        <v>1188</v>
      </c>
      <c r="Z994" s="52" t="s">
        <v>1186</v>
      </c>
      <c r="AA994" s="52" t="s">
        <v>1189</v>
      </c>
    </row>
    <row r="995" spans="1:27" s="52" customFormat="1">
      <c r="A995" s="50">
        <v>2640781189</v>
      </c>
      <c r="B995" s="52" t="s">
        <v>674</v>
      </c>
      <c r="D995" s="52" t="s">
        <v>683</v>
      </c>
      <c r="E995" s="52" t="s">
        <v>183</v>
      </c>
      <c r="F995" s="52" t="s">
        <v>123</v>
      </c>
      <c r="G995" s="52" t="s">
        <v>184</v>
      </c>
      <c r="I995" s="52" t="s">
        <v>684</v>
      </c>
      <c r="J995" s="52" t="s">
        <v>685</v>
      </c>
      <c r="R995" s="52" t="s">
        <v>126</v>
      </c>
      <c r="S995" s="51">
        <v>38991</v>
      </c>
      <c r="T995" s="51"/>
      <c r="U995" s="52" t="s">
        <v>686</v>
      </c>
      <c r="V995" s="52" t="s">
        <v>183</v>
      </c>
      <c r="W995" s="52" t="s">
        <v>123</v>
      </c>
      <c r="X995" s="52" t="s">
        <v>184</v>
      </c>
      <c r="Z995" s="52" t="s">
        <v>185</v>
      </c>
      <c r="AA995" s="52" t="s">
        <v>687</v>
      </c>
    </row>
    <row r="996" spans="1:27" s="52" customFormat="1">
      <c r="A996" s="50">
        <v>2640781254</v>
      </c>
      <c r="B996" s="52" t="s">
        <v>674</v>
      </c>
      <c r="D996" s="52" t="s">
        <v>688</v>
      </c>
      <c r="E996" s="52" t="s">
        <v>196</v>
      </c>
      <c r="F996" s="52" t="s">
        <v>123</v>
      </c>
      <c r="G996" s="52" t="s">
        <v>689</v>
      </c>
      <c r="I996" s="52" t="s">
        <v>690</v>
      </c>
      <c r="J996" s="52" t="s">
        <v>691</v>
      </c>
      <c r="R996" s="52" t="s">
        <v>126</v>
      </c>
      <c r="S996" s="51">
        <v>38991</v>
      </c>
      <c r="T996" s="51"/>
      <c r="U996" s="52" t="s">
        <v>692</v>
      </c>
      <c r="V996" s="52" t="s">
        <v>196</v>
      </c>
      <c r="W996" s="52" t="s">
        <v>123</v>
      </c>
      <c r="X996" s="52" t="s">
        <v>689</v>
      </c>
      <c r="Z996" s="52" t="s">
        <v>693</v>
      </c>
      <c r="AA996" s="52" t="s">
        <v>694</v>
      </c>
    </row>
    <row r="997" spans="1:27" s="52" customFormat="1">
      <c r="A997" s="50">
        <v>2640881054</v>
      </c>
      <c r="B997" s="52" t="s">
        <v>674</v>
      </c>
      <c r="D997" s="52" t="s">
        <v>3421</v>
      </c>
      <c r="E997" s="52" t="s">
        <v>3365</v>
      </c>
      <c r="F997" s="52" t="s">
        <v>139</v>
      </c>
      <c r="G997" s="52" t="s">
        <v>3422</v>
      </c>
      <c r="I997" s="52" t="s">
        <v>3370</v>
      </c>
      <c r="J997" s="52" t="s">
        <v>3423</v>
      </c>
      <c r="R997" s="52" t="s">
        <v>126</v>
      </c>
      <c r="S997" s="51">
        <v>38991</v>
      </c>
      <c r="T997" s="51"/>
      <c r="U997" s="52" t="s">
        <v>3424</v>
      </c>
      <c r="V997" s="52" t="s">
        <v>3365</v>
      </c>
      <c r="W997" s="52" t="s">
        <v>139</v>
      </c>
      <c r="X997" s="52" t="s">
        <v>3422</v>
      </c>
      <c r="Z997" s="52" t="s">
        <v>3370</v>
      </c>
      <c r="AA997" s="52" t="s">
        <v>3371</v>
      </c>
    </row>
    <row r="998" spans="1:27" s="52" customFormat="1">
      <c r="A998" s="50">
        <v>2640881062</v>
      </c>
      <c r="B998" s="52" t="s">
        <v>674</v>
      </c>
      <c r="D998" s="52" t="s">
        <v>3425</v>
      </c>
      <c r="E998" s="52" t="s">
        <v>3426</v>
      </c>
      <c r="F998" s="52" t="s">
        <v>139</v>
      </c>
      <c r="G998" s="52" t="s">
        <v>3427</v>
      </c>
      <c r="I998" s="52" t="s">
        <v>3428</v>
      </c>
      <c r="J998" s="52" t="s">
        <v>3429</v>
      </c>
      <c r="R998" s="52" t="s">
        <v>126</v>
      </c>
      <c r="S998" s="51">
        <v>38991</v>
      </c>
      <c r="T998" s="51"/>
      <c r="U998" s="52" t="s">
        <v>1029</v>
      </c>
      <c r="V998" s="52" t="s">
        <v>226</v>
      </c>
      <c r="W998" s="52" t="s">
        <v>227</v>
      </c>
      <c r="X998" s="52" t="s">
        <v>1030</v>
      </c>
      <c r="Z998" s="52" t="s">
        <v>1031</v>
      </c>
      <c r="AA998" s="52" t="s">
        <v>1032</v>
      </c>
    </row>
    <row r="999" spans="1:27" s="52" customFormat="1">
      <c r="A999" s="50">
        <v>2640981219</v>
      </c>
      <c r="B999" s="52" t="s">
        <v>674</v>
      </c>
      <c r="D999" s="52" t="s">
        <v>4648</v>
      </c>
      <c r="E999" s="52" t="s">
        <v>4649</v>
      </c>
      <c r="F999" s="52" t="s">
        <v>1387</v>
      </c>
      <c r="G999" s="52" t="s">
        <v>4650</v>
      </c>
      <c r="I999" s="52" t="s">
        <v>4651</v>
      </c>
      <c r="J999" s="52" t="s">
        <v>4652</v>
      </c>
      <c r="R999" s="52" t="s">
        <v>126</v>
      </c>
      <c r="S999" s="51">
        <v>38991</v>
      </c>
      <c r="T999" s="51"/>
      <c r="U999" s="52" t="s">
        <v>225</v>
      </c>
      <c r="V999" s="52" t="s">
        <v>226</v>
      </c>
      <c r="W999" s="52" t="s">
        <v>227</v>
      </c>
      <c r="X999" s="52" t="s">
        <v>228</v>
      </c>
      <c r="Y999" s="52" t="s">
        <v>229</v>
      </c>
      <c r="Z999" s="52" t="s">
        <v>230</v>
      </c>
      <c r="AA999" s="52" t="s">
        <v>1038</v>
      </c>
    </row>
    <row r="1000" spans="1:27" s="52" customFormat="1">
      <c r="A1000" s="50">
        <v>2640981227</v>
      </c>
      <c r="B1000" s="52" t="s">
        <v>674</v>
      </c>
      <c r="D1000" s="52" t="s">
        <v>4653</v>
      </c>
      <c r="E1000" s="52" t="s">
        <v>4654</v>
      </c>
      <c r="F1000" s="52" t="s">
        <v>1387</v>
      </c>
      <c r="G1000" s="52" t="s">
        <v>4655</v>
      </c>
      <c r="I1000" s="52" t="s">
        <v>4656</v>
      </c>
      <c r="J1000" s="52" t="s">
        <v>4657</v>
      </c>
      <c r="R1000" s="52" t="s">
        <v>126</v>
      </c>
      <c r="S1000" s="51">
        <v>38991</v>
      </c>
      <c r="T1000" s="51"/>
      <c r="U1000" s="52" t="s">
        <v>4658</v>
      </c>
      <c r="V1000" s="52" t="s">
        <v>4654</v>
      </c>
      <c r="W1000" s="52" t="s">
        <v>1387</v>
      </c>
      <c r="X1000" s="52" t="s">
        <v>4655</v>
      </c>
      <c r="Z1000" s="52" t="s">
        <v>4659</v>
      </c>
      <c r="AA1000" s="52" t="s">
        <v>4660</v>
      </c>
    </row>
    <row r="1001" spans="1:27" s="52" customFormat="1">
      <c r="A1001" s="50">
        <v>2640981235</v>
      </c>
      <c r="B1001" s="52" t="s">
        <v>674</v>
      </c>
      <c r="D1001" s="52" t="s">
        <v>4661</v>
      </c>
      <c r="E1001" s="52" t="s">
        <v>4118</v>
      </c>
      <c r="F1001" s="52" t="s">
        <v>1387</v>
      </c>
      <c r="G1001" s="52" t="s">
        <v>4500</v>
      </c>
      <c r="I1001" s="52" t="s">
        <v>4662</v>
      </c>
      <c r="J1001" s="52" t="s">
        <v>4663</v>
      </c>
      <c r="R1001" s="52" t="s">
        <v>126</v>
      </c>
      <c r="S1001" s="51">
        <v>38991</v>
      </c>
      <c r="T1001" s="51"/>
      <c r="U1001" s="52" t="s">
        <v>1029</v>
      </c>
      <c r="V1001" s="52" t="s">
        <v>226</v>
      </c>
      <c r="W1001" s="52" t="s">
        <v>227</v>
      </c>
      <c r="X1001" s="52" t="s">
        <v>1030</v>
      </c>
      <c r="Z1001" s="52" t="s">
        <v>1031</v>
      </c>
      <c r="AA1001" s="52" t="s">
        <v>1032</v>
      </c>
    </row>
    <row r="1002" spans="1:27" s="52" customFormat="1">
      <c r="A1002" s="50">
        <v>2640981243</v>
      </c>
      <c r="B1002" s="52" t="s">
        <v>674</v>
      </c>
      <c r="D1002" s="52" t="s">
        <v>4664</v>
      </c>
      <c r="E1002" s="52" t="s">
        <v>3979</v>
      </c>
      <c r="F1002" s="52" t="s">
        <v>1387</v>
      </c>
      <c r="G1002" s="52" t="s">
        <v>4665</v>
      </c>
      <c r="I1002" s="52" t="s">
        <v>4666</v>
      </c>
      <c r="J1002" s="52" t="s">
        <v>3981</v>
      </c>
      <c r="R1002" s="52" t="s">
        <v>126</v>
      </c>
      <c r="S1002" s="51">
        <v>38991</v>
      </c>
      <c r="T1002" s="51"/>
      <c r="U1002" s="52" t="s">
        <v>4667</v>
      </c>
      <c r="V1002" s="52" t="s">
        <v>3979</v>
      </c>
      <c r="W1002" s="52" t="s">
        <v>1387</v>
      </c>
      <c r="X1002" s="52" t="s">
        <v>4665</v>
      </c>
      <c r="Z1002" s="52" t="s">
        <v>3980</v>
      </c>
      <c r="AA1002" s="52" t="s">
        <v>3982</v>
      </c>
    </row>
    <row r="1003" spans="1:27" s="52" customFormat="1">
      <c r="A1003" s="50">
        <v>2644081198</v>
      </c>
      <c r="B1003" s="52" t="s">
        <v>674</v>
      </c>
      <c r="D1003" s="52" t="s">
        <v>2779</v>
      </c>
      <c r="E1003" s="52" t="s">
        <v>2780</v>
      </c>
      <c r="F1003" s="52" t="s">
        <v>404</v>
      </c>
      <c r="G1003" s="52" t="s">
        <v>2781</v>
      </c>
      <c r="I1003" s="52" t="s">
        <v>2782</v>
      </c>
      <c r="J1003" s="52" t="s">
        <v>2783</v>
      </c>
      <c r="R1003" s="52" t="s">
        <v>126</v>
      </c>
      <c r="S1003" s="51">
        <v>38991</v>
      </c>
      <c r="U1003" s="52" t="s">
        <v>2784</v>
      </c>
      <c r="V1003" s="52" t="s">
        <v>2780</v>
      </c>
      <c r="W1003" s="52" t="s">
        <v>404</v>
      </c>
      <c r="X1003" s="52" t="s">
        <v>2781</v>
      </c>
      <c r="Z1003" s="52" t="s">
        <v>2782</v>
      </c>
      <c r="AA1003" s="52" t="s">
        <v>2785</v>
      </c>
    </row>
    <row r="1004" spans="1:27" s="52" customFormat="1">
      <c r="A1004" s="50">
        <v>2644181097</v>
      </c>
      <c r="B1004" s="52" t="s">
        <v>674</v>
      </c>
      <c r="D1004" s="52" t="s">
        <v>1996</v>
      </c>
      <c r="E1004" s="52" t="s">
        <v>1997</v>
      </c>
      <c r="F1004" s="52" t="s">
        <v>942</v>
      </c>
      <c r="G1004" s="52" t="s">
        <v>1998</v>
      </c>
      <c r="I1004" s="52" t="s">
        <v>1999</v>
      </c>
      <c r="J1004" s="52" t="s">
        <v>2000</v>
      </c>
      <c r="R1004" s="52" t="s">
        <v>126</v>
      </c>
      <c r="S1004" s="51">
        <v>38991</v>
      </c>
      <c r="T1004" s="51"/>
      <c r="U1004" s="52" t="s">
        <v>2001</v>
      </c>
      <c r="V1004" s="52" t="s">
        <v>1804</v>
      </c>
      <c r="W1004" s="52" t="s">
        <v>942</v>
      </c>
      <c r="X1004" s="52" t="s">
        <v>2002</v>
      </c>
      <c r="Z1004" s="52" t="s">
        <v>2003</v>
      </c>
      <c r="AA1004" s="52" t="s">
        <v>2004</v>
      </c>
    </row>
    <row r="1005" spans="1:27" s="52" customFormat="1">
      <c r="A1005" s="50">
        <v>2644181105</v>
      </c>
      <c r="B1005" s="52" t="s">
        <v>674</v>
      </c>
      <c r="D1005" s="52" t="s">
        <v>2005</v>
      </c>
      <c r="E1005" s="52" t="s">
        <v>2006</v>
      </c>
      <c r="F1005" s="52" t="s">
        <v>942</v>
      </c>
      <c r="G1005" s="52" t="s">
        <v>2007</v>
      </c>
      <c r="I1005" s="52" t="s">
        <v>2008</v>
      </c>
      <c r="J1005" s="52" t="s">
        <v>2009</v>
      </c>
      <c r="R1005" s="52" t="s">
        <v>126</v>
      </c>
      <c r="S1005" s="51">
        <v>38991</v>
      </c>
      <c r="T1005" s="51"/>
      <c r="U1005" s="52" t="s">
        <v>2010</v>
      </c>
      <c r="V1005" s="52" t="s">
        <v>2006</v>
      </c>
      <c r="W1005" s="52" t="s">
        <v>942</v>
      </c>
      <c r="X1005" s="52" t="s">
        <v>2007</v>
      </c>
      <c r="Z1005" s="52" t="s">
        <v>2008</v>
      </c>
      <c r="AA1005" s="52" t="s">
        <v>2011</v>
      </c>
    </row>
    <row r="1006" spans="1:27" s="52" customFormat="1">
      <c r="A1006" s="50">
        <v>2610281368</v>
      </c>
      <c r="B1006" s="52" t="s">
        <v>2012</v>
      </c>
      <c r="D1006" s="52" t="s">
        <v>2334</v>
      </c>
      <c r="E1006" s="52" t="s">
        <v>2335</v>
      </c>
      <c r="F1006" s="52" t="s">
        <v>1403</v>
      </c>
      <c r="G1006" s="52" t="s">
        <v>2336</v>
      </c>
      <c r="I1006" s="52" t="s">
        <v>2337</v>
      </c>
      <c r="J1006" s="52" t="s">
        <v>2338</v>
      </c>
      <c r="R1006" s="52" t="s">
        <v>126</v>
      </c>
      <c r="S1006" s="51">
        <v>43313</v>
      </c>
      <c r="T1006" s="51">
        <v>45504</v>
      </c>
      <c r="U1006" s="52" t="s">
        <v>2339</v>
      </c>
      <c r="V1006" s="52" t="s">
        <v>2340</v>
      </c>
      <c r="W1006" s="52" t="s">
        <v>1403</v>
      </c>
      <c r="X1006" s="52" t="s">
        <v>2341</v>
      </c>
      <c r="Z1006" s="52" t="s">
        <v>2337</v>
      </c>
      <c r="AA1006" s="52" t="s">
        <v>2342</v>
      </c>
    </row>
    <row r="1007" spans="1:27" s="52" customFormat="1">
      <c r="A1007" s="50">
        <v>2614100622</v>
      </c>
      <c r="B1007" s="52" t="s">
        <v>2012</v>
      </c>
      <c r="D1007" s="52" t="s">
        <v>2013</v>
      </c>
      <c r="E1007" s="52" t="s">
        <v>1669</v>
      </c>
      <c r="F1007" s="52" t="s">
        <v>942</v>
      </c>
      <c r="G1007" s="52" t="s">
        <v>6883</v>
      </c>
      <c r="I1007" s="52" t="s">
        <v>6884</v>
      </c>
      <c r="R1007" s="52" t="s">
        <v>126</v>
      </c>
      <c r="S1007" s="51">
        <v>43678</v>
      </c>
      <c r="T1007" s="51">
        <v>45869</v>
      </c>
      <c r="U1007" s="52" t="s">
        <v>1942</v>
      </c>
      <c r="V1007" s="52" t="s">
        <v>1669</v>
      </c>
      <c r="W1007" s="52" t="s">
        <v>942</v>
      </c>
      <c r="X1007" s="52" t="s">
        <v>1943</v>
      </c>
      <c r="Z1007" s="52" t="s">
        <v>1940</v>
      </c>
      <c r="AA1007" s="52" t="s">
        <v>1944</v>
      </c>
    </row>
    <row r="1008" spans="1:27" s="52" customFormat="1">
      <c r="A1008" s="50">
        <v>2610100105</v>
      </c>
      <c r="B1008" s="52" t="s">
        <v>695</v>
      </c>
      <c r="D1008" s="52" t="s">
        <v>1515</v>
      </c>
      <c r="E1008" s="52" t="s">
        <v>576</v>
      </c>
      <c r="F1008" s="52" t="s">
        <v>376</v>
      </c>
      <c r="G1008" s="52" t="s">
        <v>577</v>
      </c>
      <c r="H1008" s="52" t="s">
        <v>578</v>
      </c>
      <c r="I1008" s="52" t="s">
        <v>1443</v>
      </c>
      <c r="J1008" s="52" t="s">
        <v>1444</v>
      </c>
      <c r="R1008" s="52" t="s">
        <v>126</v>
      </c>
      <c r="S1008" s="51">
        <v>39904</v>
      </c>
      <c r="T1008" s="51">
        <v>46477</v>
      </c>
      <c r="U1008" s="52" t="s">
        <v>575</v>
      </c>
      <c r="V1008" s="52" t="s">
        <v>576</v>
      </c>
      <c r="W1008" s="52" t="s">
        <v>376</v>
      </c>
      <c r="X1008" s="52" t="s">
        <v>577</v>
      </c>
      <c r="Y1008" s="52" t="s">
        <v>578</v>
      </c>
      <c r="Z1008" s="52" t="s">
        <v>579</v>
      </c>
      <c r="AA1008" s="52" t="s">
        <v>580</v>
      </c>
    </row>
    <row r="1009" spans="1:27" s="52" customFormat="1">
      <c r="A1009" s="50">
        <v>2610101145</v>
      </c>
      <c r="B1009" s="52" t="s">
        <v>695</v>
      </c>
      <c r="D1009" s="52" t="s">
        <v>5190</v>
      </c>
      <c r="E1009" s="52" t="s">
        <v>791</v>
      </c>
      <c r="F1009" s="52" t="s">
        <v>322</v>
      </c>
      <c r="G1009" s="52" t="s">
        <v>5191</v>
      </c>
      <c r="I1009" s="52" t="s">
        <v>5103</v>
      </c>
      <c r="J1009" s="52" t="s">
        <v>5104</v>
      </c>
      <c r="R1009" s="52" t="s">
        <v>126</v>
      </c>
      <c r="S1009" s="51">
        <v>42339</v>
      </c>
      <c r="T1009" s="51">
        <v>46721</v>
      </c>
      <c r="U1009" s="52" t="s">
        <v>5105</v>
      </c>
      <c r="V1009" s="52" t="s">
        <v>791</v>
      </c>
      <c r="W1009" s="52" t="s">
        <v>322</v>
      </c>
      <c r="X1009" s="52" t="s">
        <v>5102</v>
      </c>
      <c r="Z1009" s="52" t="s">
        <v>5103</v>
      </c>
      <c r="AA1009" s="52" t="s">
        <v>5106</v>
      </c>
    </row>
    <row r="1010" spans="1:27" s="52" customFormat="1">
      <c r="A1010" s="50">
        <v>2610300523</v>
      </c>
      <c r="B1010" s="52" t="s">
        <v>695</v>
      </c>
      <c r="D1010" s="52" t="s">
        <v>3183</v>
      </c>
      <c r="E1010" s="52" t="s">
        <v>2799</v>
      </c>
      <c r="F1010" s="52" t="s">
        <v>520</v>
      </c>
      <c r="G1010" s="52" t="s">
        <v>2800</v>
      </c>
      <c r="I1010" s="52" t="s">
        <v>2802</v>
      </c>
      <c r="J1010" s="52" t="s">
        <v>3078</v>
      </c>
      <c r="R1010" s="52" t="s">
        <v>126</v>
      </c>
      <c r="S1010" s="51">
        <v>40848</v>
      </c>
      <c r="T1010" s="51">
        <v>45230</v>
      </c>
      <c r="U1010" s="52" t="s">
        <v>2798</v>
      </c>
      <c r="V1010" s="52" t="s">
        <v>2799</v>
      </c>
      <c r="W1010" s="52" t="s">
        <v>520</v>
      </c>
      <c r="X1010" s="52" t="s">
        <v>2800</v>
      </c>
      <c r="Y1010" s="52" t="s">
        <v>2801</v>
      </c>
      <c r="Z1010" s="52" t="s">
        <v>2802</v>
      </c>
      <c r="AA1010" s="52" t="s">
        <v>2803</v>
      </c>
    </row>
    <row r="1011" spans="1:27" s="52" customFormat="1">
      <c r="A1011" s="50">
        <v>2610300531</v>
      </c>
      <c r="B1011" s="52" t="s">
        <v>695</v>
      </c>
      <c r="D1011" s="52" t="s">
        <v>3184</v>
      </c>
      <c r="E1011" s="52" t="s">
        <v>3165</v>
      </c>
      <c r="F1011" s="52" t="s">
        <v>520</v>
      </c>
      <c r="G1011" s="52" t="s">
        <v>3166</v>
      </c>
      <c r="I1011" s="52" t="s">
        <v>3185</v>
      </c>
      <c r="J1011" s="52" t="s">
        <v>3168</v>
      </c>
      <c r="R1011" s="52" t="s">
        <v>126</v>
      </c>
      <c r="S1011" s="51">
        <v>40848</v>
      </c>
      <c r="T1011" s="51">
        <v>45230</v>
      </c>
      <c r="U1011" s="52" t="s">
        <v>137</v>
      </c>
      <c r="V1011" s="52" t="s">
        <v>138</v>
      </c>
      <c r="W1011" s="52" t="s">
        <v>139</v>
      </c>
      <c r="X1011" s="52" t="s">
        <v>140</v>
      </c>
      <c r="Z1011" s="52" t="s">
        <v>141</v>
      </c>
      <c r="AA1011" s="52" t="s">
        <v>142</v>
      </c>
    </row>
    <row r="1012" spans="1:27" s="52" customFormat="1">
      <c r="A1012" s="50">
        <v>2610300580</v>
      </c>
      <c r="B1012" s="52" t="s">
        <v>695</v>
      </c>
      <c r="D1012" s="52" t="s">
        <v>3186</v>
      </c>
      <c r="E1012" s="52" t="s">
        <v>519</v>
      </c>
      <c r="F1012" s="52" t="s">
        <v>520</v>
      </c>
      <c r="G1012" s="52" t="s">
        <v>521</v>
      </c>
      <c r="I1012" s="52" t="s">
        <v>516</v>
      </c>
      <c r="J1012" s="52" t="s">
        <v>517</v>
      </c>
      <c r="R1012" s="52" t="s">
        <v>126</v>
      </c>
      <c r="S1012" s="51">
        <v>41000</v>
      </c>
      <c r="T1012" s="51">
        <v>45382</v>
      </c>
      <c r="U1012" s="52" t="s">
        <v>518</v>
      </c>
      <c r="V1012" s="52" t="s">
        <v>5469</v>
      </c>
      <c r="W1012" s="52" t="s">
        <v>870</v>
      </c>
      <c r="X1012" s="52" t="s">
        <v>5574</v>
      </c>
      <c r="Z1012" s="52" t="s">
        <v>5575</v>
      </c>
      <c r="AA1012" s="52" t="s">
        <v>522</v>
      </c>
    </row>
    <row r="1013" spans="1:27" s="52" customFormat="1">
      <c r="A1013" s="50">
        <v>2610300598</v>
      </c>
      <c r="B1013" s="52" t="s">
        <v>695</v>
      </c>
      <c r="C1013" s="52" t="s">
        <v>95</v>
      </c>
      <c r="D1013" s="52" t="s">
        <v>3079</v>
      </c>
      <c r="E1013" s="52" t="s">
        <v>519</v>
      </c>
      <c r="F1013" s="52" t="s">
        <v>520</v>
      </c>
      <c r="G1013" s="52" t="s">
        <v>521</v>
      </c>
      <c r="I1013" s="52" t="s">
        <v>516</v>
      </c>
      <c r="J1013" s="52" t="s">
        <v>517</v>
      </c>
      <c r="R1013" s="52" t="s">
        <v>126</v>
      </c>
      <c r="S1013" s="51">
        <v>41000</v>
      </c>
      <c r="T1013" s="51">
        <v>45382</v>
      </c>
      <c r="U1013" s="52" t="s">
        <v>2326</v>
      </c>
      <c r="V1013" s="52" t="s">
        <v>2327</v>
      </c>
      <c r="W1013" s="52" t="s">
        <v>520</v>
      </c>
      <c r="X1013" s="52" t="s">
        <v>2328</v>
      </c>
      <c r="Z1013" s="52" t="s">
        <v>2773</v>
      </c>
      <c r="AA1013" s="52" t="s">
        <v>2330</v>
      </c>
    </row>
    <row r="1014" spans="1:27" s="52" customFormat="1">
      <c r="A1014" s="50">
        <v>2610381093</v>
      </c>
      <c r="B1014" s="52" t="s">
        <v>695</v>
      </c>
      <c r="D1014" s="52" t="s">
        <v>3774</v>
      </c>
      <c r="E1014" s="52" t="s">
        <v>3775</v>
      </c>
      <c r="F1014" s="52" t="s">
        <v>266</v>
      </c>
      <c r="G1014" s="52" t="s">
        <v>3776</v>
      </c>
      <c r="I1014" s="52" t="s">
        <v>3777</v>
      </c>
      <c r="J1014" s="52" t="s">
        <v>3778</v>
      </c>
      <c r="R1014" s="52" t="s">
        <v>126</v>
      </c>
      <c r="S1014" s="51">
        <v>41629</v>
      </c>
      <c r="T1014" s="51">
        <v>46011</v>
      </c>
      <c r="U1014" s="52" t="s">
        <v>3779</v>
      </c>
      <c r="V1014" s="52" t="s">
        <v>3775</v>
      </c>
      <c r="W1014" s="52" t="s">
        <v>266</v>
      </c>
      <c r="X1014" s="52" t="s">
        <v>3776</v>
      </c>
      <c r="Z1014" s="52" t="s">
        <v>3780</v>
      </c>
      <c r="AA1014" s="52" t="s">
        <v>3781</v>
      </c>
    </row>
    <row r="1015" spans="1:27" s="52" customFormat="1">
      <c r="A1015" s="50">
        <v>2610381135</v>
      </c>
      <c r="B1015" s="52" t="s">
        <v>695</v>
      </c>
      <c r="D1015" s="52" t="s">
        <v>3187</v>
      </c>
      <c r="E1015" s="52" t="s">
        <v>2999</v>
      </c>
      <c r="F1015" s="52" t="s">
        <v>520</v>
      </c>
      <c r="G1015" s="52" t="s">
        <v>3109</v>
      </c>
      <c r="I1015" s="52" t="s">
        <v>3110</v>
      </c>
      <c r="J1015" s="52" t="s">
        <v>3110</v>
      </c>
      <c r="R1015" s="52" t="s">
        <v>126</v>
      </c>
      <c r="S1015" s="51">
        <v>41791</v>
      </c>
      <c r="T1015" s="51">
        <v>46173</v>
      </c>
      <c r="U1015" s="52" t="s">
        <v>3111</v>
      </c>
      <c r="V1015" s="52" t="s">
        <v>2999</v>
      </c>
      <c r="W1015" s="52" t="s">
        <v>520</v>
      </c>
      <c r="X1015" s="52" t="s">
        <v>3109</v>
      </c>
      <c r="Z1015" s="52" t="s">
        <v>3110</v>
      </c>
      <c r="AA1015" s="52" t="s">
        <v>7082</v>
      </c>
    </row>
    <row r="1016" spans="1:27" s="52" customFormat="1">
      <c r="A1016" s="50">
        <v>2610381143</v>
      </c>
      <c r="B1016" s="52" t="s">
        <v>695</v>
      </c>
      <c r="D1016" s="52" t="s">
        <v>3188</v>
      </c>
      <c r="E1016" s="52" t="s">
        <v>3189</v>
      </c>
      <c r="F1016" s="52" t="s">
        <v>520</v>
      </c>
      <c r="G1016" s="52" t="s">
        <v>3190</v>
      </c>
      <c r="H1016" s="52" t="s">
        <v>3191</v>
      </c>
      <c r="I1016" s="52" t="s">
        <v>3192</v>
      </c>
      <c r="J1016" s="52" t="s">
        <v>3193</v>
      </c>
      <c r="R1016" s="52" t="s">
        <v>126</v>
      </c>
      <c r="S1016" s="51">
        <v>41821</v>
      </c>
      <c r="T1016" s="51">
        <v>46203</v>
      </c>
      <c r="U1016" s="52" t="s">
        <v>3194</v>
      </c>
      <c r="V1016" s="52" t="s">
        <v>3189</v>
      </c>
      <c r="W1016" s="52" t="s">
        <v>520</v>
      </c>
      <c r="X1016" s="52" t="s">
        <v>3190</v>
      </c>
      <c r="Z1016" s="52" t="s">
        <v>3192</v>
      </c>
      <c r="AA1016" s="52" t="s">
        <v>3195</v>
      </c>
    </row>
    <row r="1017" spans="1:27" s="52" customFormat="1">
      <c r="A1017" s="50">
        <v>2610381218</v>
      </c>
      <c r="B1017" s="52" t="s">
        <v>695</v>
      </c>
      <c r="D1017" s="52" t="s">
        <v>3196</v>
      </c>
      <c r="E1017" s="52" t="s">
        <v>3113</v>
      </c>
      <c r="F1017" s="52" t="s">
        <v>520</v>
      </c>
      <c r="G1017" s="52" t="s">
        <v>3114</v>
      </c>
      <c r="I1017" s="52" t="s">
        <v>3197</v>
      </c>
      <c r="J1017" s="52" t="s">
        <v>3198</v>
      </c>
      <c r="R1017" s="52" t="s">
        <v>126</v>
      </c>
      <c r="S1017" s="51">
        <v>42095</v>
      </c>
      <c r="T1017" s="51">
        <v>46477</v>
      </c>
      <c r="U1017" s="52" t="s">
        <v>3117</v>
      </c>
      <c r="V1017" s="52" t="s">
        <v>3113</v>
      </c>
      <c r="W1017" s="52" t="s">
        <v>520</v>
      </c>
      <c r="X1017" s="52" t="s">
        <v>3118</v>
      </c>
      <c r="Z1017" s="52" t="s">
        <v>3115</v>
      </c>
      <c r="AA1017" s="52" t="s">
        <v>3119</v>
      </c>
    </row>
    <row r="1018" spans="1:27" s="52" customFormat="1">
      <c r="A1018" s="50">
        <v>2610381325</v>
      </c>
      <c r="B1018" s="52" t="s">
        <v>695</v>
      </c>
      <c r="D1018" s="52" t="s">
        <v>3199</v>
      </c>
      <c r="E1018" s="52" t="s">
        <v>3200</v>
      </c>
      <c r="F1018" s="52" t="s">
        <v>520</v>
      </c>
      <c r="G1018" s="52" t="s">
        <v>3201</v>
      </c>
      <c r="H1018" s="52" t="s">
        <v>3202</v>
      </c>
      <c r="I1018" s="52" t="s">
        <v>3203</v>
      </c>
      <c r="J1018" s="52" t="s">
        <v>3204</v>
      </c>
      <c r="R1018" s="52" t="s">
        <v>126</v>
      </c>
      <c r="S1018" s="51">
        <v>42309</v>
      </c>
      <c r="T1018" s="51">
        <v>46691</v>
      </c>
      <c r="U1018" s="52" t="s">
        <v>1044</v>
      </c>
      <c r="V1018" s="52" t="s">
        <v>1045</v>
      </c>
      <c r="W1018" s="52" t="s">
        <v>1046</v>
      </c>
      <c r="X1018" s="52" t="s">
        <v>1047</v>
      </c>
      <c r="Z1018" s="52" t="s">
        <v>1048</v>
      </c>
      <c r="AA1018" s="52" t="s">
        <v>1049</v>
      </c>
    </row>
    <row r="1019" spans="1:27" s="52" customFormat="1">
      <c r="A1019" s="50">
        <v>2610381416</v>
      </c>
      <c r="B1019" s="52" t="s">
        <v>695</v>
      </c>
      <c r="D1019" s="52" t="s">
        <v>3205</v>
      </c>
      <c r="E1019" s="52" t="s">
        <v>3206</v>
      </c>
      <c r="F1019" s="52" t="s">
        <v>520</v>
      </c>
      <c r="G1019" s="52" t="s">
        <v>3207</v>
      </c>
      <c r="I1019" s="52" t="s">
        <v>3208</v>
      </c>
      <c r="J1019" s="52" t="s">
        <v>3209</v>
      </c>
      <c r="R1019" s="52" t="s">
        <v>126</v>
      </c>
      <c r="S1019" s="51">
        <v>42618</v>
      </c>
      <c r="T1019" s="51">
        <v>47000</v>
      </c>
      <c r="U1019" s="52" t="s">
        <v>3210</v>
      </c>
      <c r="V1019" s="52" t="s">
        <v>3211</v>
      </c>
      <c r="W1019" s="52" t="s">
        <v>3212</v>
      </c>
      <c r="X1019" s="52" t="s">
        <v>3213</v>
      </c>
      <c r="Z1019" s="52" t="s">
        <v>5590</v>
      </c>
      <c r="AA1019" s="52" t="s">
        <v>3214</v>
      </c>
    </row>
    <row r="1020" spans="1:27" s="52" customFormat="1">
      <c r="A1020" s="50">
        <v>2610381499</v>
      </c>
      <c r="B1020" s="52" t="s">
        <v>695</v>
      </c>
      <c r="D1020" s="52" t="s">
        <v>3215</v>
      </c>
      <c r="E1020" s="52" t="s">
        <v>3216</v>
      </c>
      <c r="F1020" s="52" t="s">
        <v>520</v>
      </c>
      <c r="G1020" s="52" t="s">
        <v>3217</v>
      </c>
      <c r="H1020" s="52" t="s">
        <v>3218</v>
      </c>
      <c r="I1020" s="52" t="s">
        <v>3219</v>
      </c>
      <c r="J1020" s="52" t="s">
        <v>3220</v>
      </c>
      <c r="R1020" s="52" t="s">
        <v>126</v>
      </c>
      <c r="S1020" s="51">
        <v>43089</v>
      </c>
      <c r="T1020" s="51">
        <v>45279</v>
      </c>
      <c r="U1020" s="52" t="s">
        <v>3221</v>
      </c>
      <c r="V1020" s="52" t="s">
        <v>3222</v>
      </c>
      <c r="W1020" s="52" t="s">
        <v>3223</v>
      </c>
      <c r="X1020" s="52" t="s">
        <v>3224</v>
      </c>
      <c r="Z1020" s="52" t="s">
        <v>3225</v>
      </c>
      <c r="AA1020" s="52" t="s">
        <v>3226</v>
      </c>
    </row>
    <row r="1021" spans="1:27" s="52" customFormat="1">
      <c r="A1021" s="50">
        <v>2610381572</v>
      </c>
      <c r="B1021" s="52" t="s">
        <v>695</v>
      </c>
      <c r="D1021" s="52" t="s">
        <v>3227</v>
      </c>
      <c r="E1021" s="52" t="s">
        <v>3228</v>
      </c>
      <c r="F1021" s="52" t="s">
        <v>520</v>
      </c>
      <c r="G1021" s="52" t="s">
        <v>3229</v>
      </c>
      <c r="H1021" s="52" t="s">
        <v>3230</v>
      </c>
      <c r="I1021" s="52" t="s">
        <v>3231</v>
      </c>
      <c r="J1021" s="52" t="s">
        <v>3232</v>
      </c>
      <c r="R1021" s="52" t="s">
        <v>126</v>
      </c>
      <c r="S1021" s="51">
        <v>43374</v>
      </c>
      <c r="T1021" s="51">
        <v>45565</v>
      </c>
      <c r="U1021" s="52" t="s">
        <v>7083</v>
      </c>
      <c r="V1021" s="52" t="s">
        <v>1065</v>
      </c>
      <c r="W1021" s="52" t="s">
        <v>1066</v>
      </c>
      <c r="X1021" s="52" t="s">
        <v>1067</v>
      </c>
      <c r="Z1021" s="52" t="s">
        <v>1068</v>
      </c>
      <c r="AA1021" s="52" t="s">
        <v>7084</v>
      </c>
    </row>
    <row r="1022" spans="1:27" s="52" customFormat="1">
      <c r="A1022" s="50">
        <v>2610381655</v>
      </c>
      <c r="B1022" s="52" t="s">
        <v>695</v>
      </c>
      <c r="D1022" s="52" t="s">
        <v>3236</v>
      </c>
      <c r="E1022" s="52" t="s">
        <v>3237</v>
      </c>
      <c r="F1022" s="52" t="s">
        <v>520</v>
      </c>
      <c r="G1022" s="52" t="s">
        <v>3238</v>
      </c>
      <c r="H1022" s="52" t="s">
        <v>3239</v>
      </c>
      <c r="I1022" s="52" t="s">
        <v>3240</v>
      </c>
      <c r="J1022" s="52" t="s">
        <v>3241</v>
      </c>
      <c r="R1022" s="52" t="s">
        <v>126</v>
      </c>
      <c r="S1022" s="51">
        <v>43615</v>
      </c>
      <c r="T1022" s="51">
        <v>45806</v>
      </c>
      <c r="U1022" s="52" t="s">
        <v>3221</v>
      </c>
      <c r="V1022" s="52" t="s">
        <v>3222</v>
      </c>
      <c r="W1022" s="52" t="s">
        <v>3223</v>
      </c>
      <c r="X1022" s="52" t="s">
        <v>3224</v>
      </c>
      <c r="Z1022" s="52" t="s">
        <v>3225</v>
      </c>
      <c r="AA1022" s="52" t="s">
        <v>3226</v>
      </c>
    </row>
    <row r="1023" spans="1:27" s="52" customFormat="1">
      <c r="A1023" s="50">
        <v>2610381713</v>
      </c>
      <c r="B1023" s="52" t="s">
        <v>695</v>
      </c>
      <c r="D1023" s="52" t="s">
        <v>7085</v>
      </c>
      <c r="E1023" s="52" t="s">
        <v>7086</v>
      </c>
      <c r="F1023" s="52" t="s">
        <v>520</v>
      </c>
      <c r="G1023" s="52" t="s">
        <v>7087</v>
      </c>
      <c r="H1023" s="52" t="s">
        <v>7088</v>
      </c>
      <c r="I1023" s="52" t="s">
        <v>7089</v>
      </c>
      <c r="J1023" s="52" t="s">
        <v>7090</v>
      </c>
      <c r="R1023" s="52" t="s">
        <v>126</v>
      </c>
      <c r="S1023" s="51">
        <v>44256</v>
      </c>
      <c r="T1023" s="51">
        <v>46446</v>
      </c>
      <c r="U1023" s="52" t="s">
        <v>1087</v>
      </c>
      <c r="V1023" s="52" t="s">
        <v>1088</v>
      </c>
      <c r="W1023" s="52" t="s">
        <v>1089</v>
      </c>
      <c r="X1023" s="52" t="s">
        <v>1090</v>
      </c>
      <c r="Z1023" s="52" t="s">
        <v>1091</v>
      </c>
      <c r="AA1023" s="52" t="s">
        <v>1092</v>
      </c>
    </row>
    <row r="1024" spans="1:27" s="52" customFormat="1">
      <c r="A1024" s="50">
        <v>2610381770</v>
      </c>
      <c r="B1024" s="52" t="s">
        <v>695</v>
      </c>
      <c r="D1024" s="52" t="s">
        <v>7091</v>
      </c>
      <c r="E1024" s="52" t="s">
        <v>3121</v>
      </c>
      <c r="F1024" s="52" t="s">
        <v>520</v>
      </c>
      <c r="G1024" s="52" t="s">
        <v>7092</v>
      </c>
      <c r="H1024" s="52" t="s">
        <v>7093</v>
      </c>
      <c r="I1024" s="52" t="s">
        <v>7094</v>
      </c>
      <c r="J1024" s="52" t="s">
        <v>7094</v>
      </c>
      <c r="R1024" s="52" t="s">
        <v>126</v>
      </c>
      <c r="S1024" s="51">
        <v>44543</v>
      </c>
      <c r="T1024" s="51">
        <v>46733</v>
      </c>
      <c r="U1024" s="52" t="s">
        <v>1055</v>
      </c>
      <c r="V1024" s="52" t="s">
        <v>825</v>
      </c>
      <c r="W1024" s="52" t="s">
        <v>227</v>
      </c>
      <c r="X1024" s="52" t="s">
        <v>1056</v>
      </c>
      <c r="Y1024" s="52" t="s">
        <v>1057</v>
      </c>
      <c r="Z1024" s="52" t="s">
        <v>1054</v>
      </c>
      <c r="AA1024" s="52" t="s">
        <v>1058</v>
      </c>
    </row>
    <row r="1025" spans="1:27" s="52" customFormat="1">
      <c r="A1025" s="50">
        <v>2610381770</v>
      </c>
      <c r="B1025" s="52" t="s">
        <v>695</v>
      </c>
      <c r="D1025" s="52" t="s">
        <v>7091</v>
      </c>
      <c r="E1025" s="52" t="s">
        <v>3121</v>
      </c>
      <c r="F1025" s="52" t="s">
        <v>520</v>
      </c>
      <c r="G1025" s="52" t="s">
        <v>7092</v>
      </c>
      <c r="H1025" s="52" t="s">
        <v>7093</v>
      </c>
      <c r="I1025" s="52" t="s">
        <v>7094</v>
      </c>
      <c r="J1025" s="52" t="s">
        <v>7094</v>
      </c>
      <c r="K1025" s="52" t="s">
        <v>758</v>
      </c>
      <c r="L1025" s="52" t="s">
        <v>7095</v>
      </c>
      <c r="M1025" s="52" t="s">
        <v>7096</v>
      </c>
      <c r="N1025" s="52" t="s">
        <v>139</v>
      </c>
      <c r="O1025" s="52" t="s">
        <v>7097</v>
      </c>
      <c r="P1025" s="52" t="s">
        <v>7098</v>
      </c>
      <c r="Q1025" s="52" t="s">
        <v>7094</v>
      </c>
      <c r="R1025" s="52" t="s">
        <v>126</v>
      </c>
      <c r="S1025" s="51">
        <v>44543</v>
      </c>
      <c r="T1025" s="51"/>
      <c r="U1025" s="52" t="s">
        <v>1055</v>
      </c>
      <c r="V1025" s="52" t="s">
        <v>825</v>
      </c>
      <c r="W1025" s="52" t="s">
        <v>227</v>
      </c>
      <c r="X1025" s="52" t="s">
        <v>1056</v>
      </c>
      <c r="Y1025" s="52" t="s">
        <v>1057</v>
      </c>
      <c r="Z1025" s="52" t="s">
        <v>1054</v>
      </c>
      <c r="AA1025" s="52" t="s">
        <v>1058</v>
      </c>
    </row>
    <row r="1026" spans="1:27" s="52" customFormat="1">
      <c r="A1026" s="50">
        <v>2610381887</v>
      </c>
      <c r="B1026" s="52" t="s">
        <v>695</v>
      </c>
      <c r="D1026" s="52" t="s">
        <v>7099</v>
      </c>
      <c r="E1026" s="52" t="s">
        <v>1105</v>
      </c>
      <c r="F1026" s="52" t="s">
        <v>520</v>
      </c>
      <c r="G1026" s="52" t="s">
        <v>7100</v>
      </c>
      <c r="H1026" s="52" t="s">
        <v>7101</v>
      </c>
      <c r="I1026" s="52" t="s">
        <v>7102</v>
      </c>
      <c r="J1026" s="52" t="s">
        <v>7103</v>
      </c>
      <c r="R1026" s="52" t="s">
        <v>126</v>
      </c>
      <c r="S1026" s="51">
        <v>45017</v>
      </c>
      <c r="T1026" s="51">
        <v>47208</v>
      </c>
      <c r="U1026" s="52" t="s">
        <v>7104</v>
      </c>
      <c r="V1026" s="52" t="s">
        <v>7105</v>
      </c>
      <c r="W1026" s="52" t="s">
        <v>919</v>
      </c>
      <c r="X1026" s="52" t="s">
        <v>7106</v>
      </c>
      <c r="Z1026" s="52" t="s">
        <v>7107</v>
      </c>
      <c r="AA1026" s="52" t="s">
        <v>7108</v>
      </c>
    </row>
    <row r="1027" spans="1:27" s="52" customFormat="1">
      <c r="A1027" s="50">
        <v>2610481182</v>
      </c>
      <c r="B1027" s="52" t="s">
        <v>695</v>
      </c>
      <c r="D1027" s="52" t="s">
        <v>1039</v>
      </c>
      <c r="E1027" s="52" t="s">
        <v>1040</v>
      </c>
      <c r="F1027" s="52" t="s">
        <v>227</v>
      </c>
      <c r="G1027" s="52" t="s">
        <v>1041</v>
      </c>
      <c r="I1027" s="52" t="s">
        <v>1042</v>
      </c>
      <c r="J1027" s="52" t="s">
        <v>1043</v>
      </c>
      <c r="R1027" s="52" t="s">
        <v>126</v>
      </c>
      <c r="S1027" s="51">
        <v>41730</v>
      </c>
      <c r="T1027" s="51">
        <v>46112</v>
      </c>
      <c r="U1027" s="52" t="s">
        <v>1044</v>
      </c>
      <c r="V1027" s="52" t="s">
        <v>1045</v>
      </c>
      <c r="W1027" s="52" t="s">
        <v>1046</v>
      </c>
      <c r="X1027" s="52" t="s">
        <v>1047</v>
      </c>
      <c r="Z1027" s="52" t="s">
        <v>1048</v>
      </c>
      <c r="AA1027" s="52" t="s">
        <v>1049</v>
      </c>
    </row>
    <row r="1028" spans="1:27" s="52" customFormat="1">
      <c r="A1028" s="50">
        <v>2610481281</v>
      </c>
      <c r="B1028" s="52" t="s">
        <v>695</v>
      </c>
      <c r="D1028" s="52" t="s">
        <v>1050</v>
      </c>
      <c r="E1028" s="52" t="s">
        <v>1051</v>
      </c>
      <c r="F1028" s="52" t="s">
        <v>227</v>
      </c>
      <c r="G1028" s="52" t="s">
        <v>1052</v>
      </c>
      <c r="H1028" s="52" t="s">
        <v>1053</v>
      </c>
      <c r="I1028" s="52" t="s">
        <v>7109</v>
      </c>
      <c r="J1028" s="52" t="s">
        <v>7109</v>
      </c>
      <c r="R1028" s="52" t="s">
        <v>126</v>
      </c>
      <c r="S1028" s="51">
        <v>42095</v>
      </c>
      <c r="T1028" s="51">
        <v>46477</v>
      </c>
      <c r="U1028" s="52" t="s">
        <v>1055</v>
      </c>
      <c r="V1028" s="52" t="s">
        <v>825</v>
      </c>
      <c r="W1028" s="52" t="s">
        <v>227</v>
      </c>
      <c r="X1028" s="52" t="s">
        <v>1056</v>
      </c>
      <c r="Y1028" s="52" t="s">
        <v>1057</v>
      </c>
      <c r="Z1028" s="52" t="s">
        <v>1054</v>
      </c>
      <c r="AA1028" s="52" t="s">
        <v>1058</v>
      </c>
    </row>
    <row r="1029" spans="1:27" s="52" customFormat="1">
      <c r="A1029" s="50">
        <v>2610481315</v>
      </c>
      <c r="B1029" s="52" t="s">
        <v>695</v>
      </c>
      <c r="D1029" s="52" t="s">
        <v>1059</v>
      </c>
      <c r="E1029" s="52" t="s">
        <v>1060</v>
      </c>
      <c r="F1029" s="52" t="s">
        <v>227</v>
      </c>
      <c r="G1029" s="52" t="s">
        <v>1061</v>
      </c>
      <c r="H1029" s="52" t="s">
        <v>1062</v>
      </c>
      <c r="I1029" s="52" t="s">
        <v>1063</v>
      </c>
      <c r="J1029" s="52" t="s">
        <v>1064</v>
      </c>
      <c r="R1029" s="52" t="s">
        <v>126</v>
      </c>
      <c r="S1029" s="51">
        <v>42248</v>
      </c>
      <c r="T1029" s="51">
        <v>46630</v>
      </c>
      <c r="U1029" s="52" t="s">
        <v>7083</v>
      </c>
      <c r="V1029" s="52" t="s">
        <v>1065</v>
      </c>
      <c r="W1029" s="52" t="s">
        <v>1066</v>
      </c>
      <c r="X1029" s="52" t="s">
        <v>1067</v>
      </c>
      <c r="Z1029" s="52" t="s">
        <v>1068</v>
      </c>
      <c r="AA1029" s="52" t="s">
        <v>7084</v>
      </c>
    </row>
    <row r="1030" spans="1:27" s="52" customFormat="1">
      <c r="A1030" s="50">
        <v>2610481349</v>
      </c>
      <c r="B1030" s="52" t="s">
        <v>695</v>
      </c>
      <c r="D1030" s="52" t="s">
        <v>1069</v>
      </c>
      <c r="E1030" s="52" t="s">
        <v>1051</v>
      </c>
      <c r="F1030" s="52" t="s">
        <v>227</v>
      </c>
      <c r="G1030" s="52" t="s">
        <v>1070</v>
      </c>
      <c r="H1030" s="52" t="s">
        <v>1071</v>
      </c>
      <c r="I1030" s="52" t="s">
        <v>1072</v>
      </c>
      <c r="J1030" s="52" t="s">
        <v>1073</v>
      </c>
      <c r="R1030" s="52" t="s">
        <v>126</v>
      </c>
      <c r="S1030" s="51">
        <v>42552</v>
      </c>
      <c r="T1030" s="51">
        <v>46934</v>
      </c>
      <c r="U1030" s="52" t="s">
        <v>7083</v>
      </c>
      <c r="V1030" s="52" t="s">
        <v>1065</v>
      </c>
      <c r="W1030" s="52" t="s">
        <v>1066</v>
      </c>
      <c r="X1030" s="52" t="s">
        <v>1067</v>
      </c>
      <c r="Z1030" s="52" t="s">
        <v>1068</v>
      </c>
      <c r="AA1030" s="52" t="s">
        <v>7084</v>
      </c>
    </row>
    <row r="1031" spans="1:27" s="52" customFormat="1">
      <c r="A1031" s="50">
        <v>2610481372</v>
      </c>
      <c r="B1031" s="52" t="s">
        <v>695</v>
      </c>
      <c r="D1031" s="52" t="s">
        <v>1074</v>
      </c>
      <c r="E1031" s="52" t="s">
        <v>1075</v>
      </c>
      <c r="F1031" s="52" t="s">
        <v>227</v>
      </c>
      <c r="G1031" s="52" t="s">
        <v>1076</v>
      </c>
      <c r="H1031" s="52" t="s">
        <v>1077</v>
      </c>
      <c r="I1031" s="52" t="s">
        <v>1078</v>
      </c>
      <c r="J1031" s="52" t="s">
        <v>1078</v>
      </c>
      <c r="R1031" s="52" t="s">
        <v>126</v>
      </c>
      <c r="S1031" s="51">
        <v>42826</v>
      </c>
      <c r="T1031" s="52">
        <v>47208</v>
      </c>
      <c r="U1031" s="52" t="s">
        <v>1079</v>
      </c>
      <c r="V1031" s="52" t="s">
        <v>1075</v>
      </c>
      <c r="W1031" s="52" t="s">
        <v>227</v>
      </c>
      <c r="X1031" s="52" t="s">
        <v>1076</v>
      </c>
      <c r="Y1031" s="52" t="s">
        <v>1077</v>
      </c>
      <c r="Z1031" s="52" t="s">
        <v>1078</v>
      </c>
      <c r="AA1031" s="52" t="s">
        <v>1080</v>
      </c>
    </row>
    <row r="1032" spans="1:27" s="52" customFormat="1">
      <c r="A1032" s="50">
        <v>2610481406</v>
      </c>
      <c r="B1032" s="52" t="s">
        <v>695</v>
      </c>
      <c r="D1032" s="52" t="s">
        <v>1081</v>
      </c>
      <c r="E1032" s="52" t="s">
        <v>1082</v>
      </c>
      <c r="F1032" s="52" t="s">
        <v>227</v>
      </c>
      <c r="G1032" s="52" t="s">
        <v>1083</v>
      </c>
      <c r="H1032" s="52" t="s">
        <v>1084</v>
      </c>
      <c r="I1032" s="52" t="s">
        <v>1085</v>
      </c>
      <c r="J1032" s="52" t="s">
        <v>1086</v>
      </c>
      <c r="R1032" s="52" t="s">
        <v>126</v>
      </c>
      <c r="S1032" s="51">
        <v>43132</v>
      </c>
      <c r="T1032" s="51">
        <v>45322</v>
      </c>
      <c r="U1032" s="52" t="s">
        <v>1087</v>
      </c>
      <c r="V1032" s="52" t="s">
        <v>1088</v>
      </c>
      <c r="W1032" s="52" t="s">
        <v>1089</v>
      </c>
      <c r="X1032" s="52" t="s">
        <v>1090</v>
      </c>
      <c r="Z1032" s="52" t="s">
        <v>1091</v>
      </c>
      <c r="AA1032" s="52" t="s">
        <v>1092</v>
      </c>
    </row>
    <row r="1033" spans="1:27" s="52" customFormat="1">
      <c r="A1033" s="50">
        <v>2610481513</v>
      </c>
      <c r="B1033" s="52" t="s">
        <v>695</v>
      </c>
      <c r="D1033" s="52" t="s">
        <v>1093</v>
      </c>
      <c r="E1033" s="52" t="s">
        <v>1094</v>
      </c>
      <c r="F1033" s="52" t="s">
        <v>227</v>
      </c>
      <c r="G1033" s="52" t="s">
        <v>1095</v>
      </c>
      <c r="H1033" s="52" t="s">
        <v>1096</v>
      </c>
      <c r="I1033" s="52" t="s">
        <v>1097</v>
      </c>
      <c r="J1033" s="52" t="s">
        <v>1098</v>
      </c>
      <c r="R1033" s="52" t="s">
        <v>126</v>
      </c>
      <c r="S1033" s="51">
        <v>43891</v>
      </c>
      <c r="T1033" s="51">
        <v>46081</v>
      </c>
      <c r="U1033" s="52" t="s">
        <v>7083</v>
      </c>
      <c r="V1033" s="52" t="s">
        <v>1065</v>
      </c>
      <c r="W1033" s="52" t="s">
        <v>1066</v>
      </c>
      <c r="X1033" s="52" t="s">
        <v>1067</v>
      </c>
      <c r="Z1033" s="52" t="s">
        <v>1068</v>
      </c>
      <c r="AA1033" s="52" t="s">
        <v>7084</v>
      </c>
    </row>
    <row r="1034" spans="1:27" s="52" customFormat="1">
      <c r="A1034" s="50">
        <v>2610481661</v>
      </c>
      <c r="B1034" s="52" t="s">
        <v>695</v>
      </c>
      <c r="D1034" s="52" t="s">
        <v>7110</v>
      </c>
      <c r="E1034" s="52" t="s">
        <v>7111</v>
      </c>
      <c r="F1034" s="52" t="s">
        <v>227</v>
      </c>
      <c r="G1034" s="52" t="s">
        <v>7112</v>
      </c>
      <c r="H1034" s="52" t="s">
        <v>7113</v>
      </c>
      <c r="I1034" s="52" t="s">
        <v>7114</v>
      </c>
      <c r="J1034" s="52" t="s">
        <v>7115</v>
      </c>
      <c r="R1034" s="52" t="s">
        <v>126</v>
      </c>
      <c r="S1034" s="51">
        <v>44909</v>
      </c>
      <c r="T1034" s="51">
        <v>47100</v>
      </c>
      <c r="U1034" s="52" t="s">
        <v>7116</v>
      </c>
      <c r="V1034" s="52" t="s">
        <v>7117</v>
      </c>
      <c r="W1034" s="52" t="s">
        <v>3223</v>
      </c>
      <c r="X1034" s="52" t="s">
        <v>7118</v>
      </c>
      <c r="Z1034" s="52" t="s">
        <v>7119</v>
      </c>
      <c r="AA1034" s="52" t="s">
        <v>7120</v>
      </c>
    </row>
    <row r="1035" spans="1:27" s="52" customFormat="1">
      <c r="A1035" s="50">
        <v>2610481695</v>
      </c>
      <c r="B1035" s="52" t="s">
        <v>695</v>
      </c>
      <c r="D1035" s="52" t="s">
        <v>7121</v>
      </c>
      <c r="E1035" s="52" t="s">
        <v>7122</v>
      </c>
      <c r="F1035" s="52" t="s">
        <v>227</v>
      </c>
      <c r="G1035" s="52" t="s">
        <v>7123</v>
      </c>
      <c r="H1035" s="52" t="s">
        <v>7124</v>
      </c>
      <c r="I1035" s="52" t="s">
        <v>7125</v>
      </c>
      <c r="J1035" s="52" t="s">
        <v>7126</v>
      </c>
      <c r="R1035" s="52" t="s">
        <v>126</v>
      </c>
      <c r="S1035" s="51">
        <v>45017</v>
      </c>
      <c r="T1035" s="51">
        <v>47208</v>
      </c>
      <c r="U1035" s="52" t="s">
        <v>1087</v>
      </c>
      <c r="V1035" s="52" t="s">
        <v>1088</v>
      </c>
      <c r="W1035" s="52" t="s">
        <v>1089</v>
      </c>
      <c r="X1035" s="52" t="s">
        <v>1090</v>
      </c>
      <c r="Z1035" s="52" t="s">
        <v>1091</v>
      </c>
      <c r="AA1035" s="52" t="s">
        <v>1092</v>
      </c>
    </row>
    <row r="1036" spans="1:27" s="52" customFormat="1">
      <c r="A1036" s="50">
        <v>2610501930</v>
      </c>
      <c r="B1036" s="52" t="s">
        <v>695</v>
      </c>
      <c r="D1036" s="52" t="s">
        <v>3782</v>
      </c>
      <c r="E1036" s="52" t="s">
        <v>3683</v>
      </c>
      <c r="F1036" s="52" t="s">
        <v>266</v>
      </c>
      <c r="G1036" s="52" t="s">
        <v>3738</v>
      </c>
      <c r="I1036" s="52" t="s">
        <v>3685</v>
      </c>
      <c r="J1036" s="52" t="s">
        <v>3686</v>
      </c>
      <c r="R1036" s="52" t="s">
        <v>126</v>
      </c>
      <c r="S1036" s="51">
        <v>43922</v>
      </c>
      <c r="T1036" s="51">
        <v>46112</v>
      </c>
      <c r="U1036" s="52" t="s">
        <v>3687</v>
      </c>
      <c r="V1036" s="52" t="s">
        <v>3688</v>
      </c>
      <c r="W1036" s="52" t="s">
        <v>3689</v>
      </c>
      <c r="X1036" s="52" t="s">
        <v>3783</v>
      </c>
      <c r="Z1036" s="52" t="s">
        <v>3690</v>
      </c>
      <c r="AA1036" s="52" t="s">
        <v>3691</v>
      </c>
    </row>
    <row r="1037" spans="1:27" s="52" customFormat="1">
      <c r="A1037" s="50">
        <v>2610581965</v>
      </c>
      <c r="B1037" s="52" t="s">
        <v>695</v>
      </c>
      <c r="D1037" s="52" t="s">
        <v>7127</v>
      </c>
      <c r="E1037" s="52" t="s">
        <v>6964</v>
      </c>
      <c r="F1037" s="52" t="s">
        <v>266</v>
      </c>
      <c r="G1037" s="52" t="s">
        <v>6965</v>
      </c>
      <c r="I1037" s="52" t="s">
        <v>6966</v>
      </c>
      <c r="J1037" s="52" t="s">
        <v>6967</v>
      </c>
      <c r="R1037" s="52" t="s">
        <v>126</v>
      </c>
      <c r="S1037" s="51">
        <v>44287</v>
      </c>
      <c r="T1037" s="51">
        <v>46477</v>
      </c>
      <c r="U1037" s="52" t="s">
        <v>6968</v>
      </c>
      <c r="V1037" s="52" t="s">
        <v>6964</v>
      </c>
      <c r="W1037" s="52" t="s">
        <v>266</v>
      </c>
      <c r="X1037" s="52" t="s">
        <v>6965</v>
      </c>
      <c r="Z1037" s="52" t="s">
        <v>6966</v>
      </c>
      <c r="AA1037" s="52" t="s">
        <v>597</v>
      </c>
    </row>
    <row r="1038" spans="1:27" s="52" customFormat="1">
      <c r="A1038" s="50">
        <v>2610581999</v>
      </c>
      <c r="B1038" s="52" t="s">
        <v>695</v>
      </c>
      <c r="D1038" s="52" t="s">
        <v>3784</v>
      </c>
      <c r="E1038" s="52" t="s">
        <v>3785</v>
      </c>
      <c r="F1038" s="52" t="s">
        <v>266</v>
      </c>
      <c r="G1038" s="52" t="s">
        <v>3786</v>
      </c>
      <c r="I1038" s="52" t="s">
        <v>3787</v>
      </c>
      <c r="J1038" s="52" t="s">
        <v>3788</v>
      </c>
      <c r="R1038" s="52" t="s">
        <v>126</v>
      </c>
      <c r="S1038" s="51">
        <v>44501</v>
      </c>
      <c r="T1038" s="51">
        <v>46691</v>
      </c>
      <c r="U1038" s="52" t="s">
        <v>6968</v>
      </c>
      <c r="V1038" s="52" t="s">
        <v>6964</v>
      </c>
      <c r="W1038" s="52" t="s">
        <v>266</v>
      </c>
      <c r="X1038" s="52" t="s">
        <v>6965</v>
      </c>
      <c r="Z1038" s="52" t="s">
        <v>6966</v>
      </c>
      <c r="AA1038" s="52" t="s">
        <v>597</v>
      </c>
    </row>
    <row r="1039" spans="1:27" s="52" customFormat="1">
      <c r="A1039" s="50">
        <v>2610582005</v>
      </c>
      <c r="B1039" s="52" t="s">
        <v>695</v>
      </c>
      <c r="D1039" s="52" t="s">
        <v>7128</v>
      </c>
      <c r="E1039" s="52" t="s">
        <v>7129</v>
      </c>
      <c r="F1039" s="52" t="s">
        <v>266</v>
      </c>
      <c r="G1039" s="52" t="s">
        <v>7130</v>
      </c>
      <c r="H1039" s="52" t="s">
        <v>7131</v>
      </c>
      <c r="I1039" s="52" t="s">
        <v>7132</v>
      </c>
      <c r="J1039" s="52" t="s">
        <v>7133</v>
      </c>
      <c r="R1039" s="52" t="s">
        <v>126</v>
      </c>
      <c r="S1039" s="51">
        <v>44501</v>
      </c>
      <c r="T1039" s="51">
        <v>46691</v>
      </c>
      <c r="U1039" s="52" t="s">
        <v>7083</v>
      </c>
      <c r="V1039" s="52" t="s">
        <v>1065</v>
      </c>
      <c r="W1039" s="52" t="s">
        <v>1066</v>
      </c>
      <c r="X1039" s="52" t="s">
        <v>1067</v>
      </c>
      <c r="Z1039" s="52" t="s">
        <v>1068</v>
      </c>
      <c r="AA1039" s="52" t="s">
        <v>7084</v>
      </c>
    </row>
    <row r="1040" spans="1:27" s="52" customFormat="1">
      <c r="A1040" s="50">
        <v>2610582138</v>
      </c>
      <c r="B1040" s="52" t="s">
        <v>695</v>
      </c>
      <c r="D1040" s="52" t="s">
        <v>7134</v>
      </c>
      <c r="E1040" s="52" t="s">
        <v>7135</v>
      </c>
      <c r="F1040" s="52" t="s">
        <v>266</v>
      </c>
      <c r="G1040" s="52" t="s">
        <v>7136</v>
      </c>
      <c r="H1040" s="52" t="s">
        <v>7137</v>
      </c>
      <c r="I1040" s="52" t="s">
        <v>7138</v>
      </c>
      <c r="J1040" s="52" t="s">
        <v>7139</v>
      </c>
      <c r="R1040" s="52" t="s">
        <v>126</v>
      </c>
      <c r="S1040" s="51">
        <v>44958</v>
      </c>
      <c r="T1040" s="51">
        <v>47149</v>
      </c>
      <c r="U1040" s="52" t="s">
        <v>7140</v>
      </c>
      <c r="V1040" s="52" t="s">
        <v>629</v>
      </c>
      <c r="W1040" s="52" t="s">
        <v>123</v>
      </c>
      <c r="X1040" s="52" t="s">
        <v>7141</v>
      </c>
      <c r="Z1040" s="52" t="s">
        <v>7142</v>
      </c>
      <c r="AA1040" s="52" t="s">
        <v>7143</v>
      </c>
    </row>
    <row r="1041" spans="1:27" s="52" customFormat="1">
      <c r="A1041" s="50">
        <v>2610600062</v>
      </c>
      <c r="B1041" s="52" t="s">
        <v>695</v>
      </c>
      <c r="D1041" s="52" t="s">
        <v>1516</v>
      </c>
      <c r="E1041" s="52" t="s">
        <v>1287</v>
      </c>
      <c r="F1041" s="52" t="s">
        <v>376</v>
      </c>
      <c r="G1041" s="52" t="s">
        <v>1517</v>
      </c>
      <c r="I1041" s="52" t="s">
        <v>1518</v>
      </c>
      <c r="J1041" s="52" t="s">
        <v>1519</v>
      </c>
      <c r="R1041" s="52" t="s">
        <v>126</v>
      </c>
      <c r="S1041" s="51">
        <v>40787</v>
      </c>
      <c r="T1041" s="51">
        <v>45169</v>
      </c>
      <c r="U1041" s="52" t="s">
        <v>1202</v>
      </c>
      <c r="V1041" s="52" t="s">
        <v>1203</v>
      </c>
      <c r="W1041" s="52" t="s">
        <v>376</v>
      </c>
      <c r="X1041" s="52" t="s">
        <v>1520</v>
      </c>
      <c r="Z1041" s="52" t="s">
        <v>1205</v>
      </c>
      <c r="AA1041" s="52" t="s">
        <v>1206</v>
      </c>
    </row>
    <row r="1042" spans="1:27" s="52" customFormat="1">
      <c r="A1042" s="50">
        <v>2610600385</v>
      </c>
      <c r="B1042" s="52" t="s">
        <v>695</v>
      </c>
      <c r="D1042" s="52" t="s">
        <v>1521</v>
      </c>
      <c r="E1042" s="52" t="s">
        <v>1347</v>
      </c>
      <c r="F1042" s="52" t="s">
        <v>376</v>
      </c>
      <c r="G1042" s="52" t="s">
        <v>1522</v>
      </c>
      <c r="I1042" s="52" t="s">
        <v>1523</v>
      </c>
      <c r="J1042" s="52" t="s">
        <v>1524</v>
      </c>
      <c r="R1042" s="52" t="s">
        <v>126</v>
      </c>
      <c r="S1042" s="51">
        <v>39753</v>
      </c>
      <c r="T1042" s="51">
        <v>46326</v>
      </c>
      <c r="U1042" s="52" t="s">
        <v>1350</v>
      </c>
      <c r="V1042" s="52" t="s">
        <v>1347</v>
      </c>
      <c r="W1042" s="52" t="s">
        <v>376</v>
      </c>
      <c r="X1042" s="52" t="s">
        <v>1351</v>
      </c>
      <c r="Z1042" s="52" t="s">
        <v>1352</v>
      </c>
      <c r="AA1042" s="52" t="s">
        <v>1353</v>
      </c>
    </row>
    <row r="1043" spans="1:27" s="52" customFormat="1">
      <c r="A1043" s="50">
        <v>2610900033</v>
      </c>
      <c r="B1043" s="52" t="s">
        <v>695</v>
      </c>
      <c r="D1043" s="52" t="s">
        <v>4668</v>
      </c>
      <c r="E1043" s="52" t="s">
        <v>4554</v>
      </c>
      <c r="F1043" s="52" t="s">
        <v>1387</v>
      </c>
      <c r="G1043" s="52" t="s">
        <v>4669</v>
      </c>
      <c r="I1043" s="52" t="s">
        <v>4556</v>
      </c>
      <c r="J1043" s="52" t="s">
        <v>4557</v>
      </c>
      <c r="R1043" s="52" t="s">
        <v>126</v>
      </c>
      <c r="S1043" s="51">
        <v>39448</v>
      </c>
      <c r="T1043" s="51">
        <v>46022</v>
      </c>
      <c r="U1043" s="52" t="s">
        <v>1673</v>
      </c>
      <c r="V1043" s="52" t="s">
        <v>1674</v>
      </c>
      <c r="W1043" s="52" t="s">
        <v>266</v>
      </c>
      <c r="X1043" s="52" t="s">
        <v>1675</v>
      </c>
      <c r="Z1043" s="52" t="s">
        <v>1676</v>
      </c>
      <c r="AA1043" s="52" t="s">
        <v>1677</v>
      </c>
    </row>
    <row r="1044" spans="1:27" s="52" customFormat="1">
      <c r="A1044" s="50">
        <v>2610900082</v>
      </c>
      <c r="B1044" s="52" t="s">
        <v>695</v>
      </c>
      <c r="D1044" s="52" t="s">
        <v>4670</v>
      </c>
      <c r="E1044" s="52" t="s">
        <v>4523</v>
      </c>
      <c r="F1044" s="52" t="s">
        <v>1387</v>
      </c>
      <c r="G1044" s="52" t="s">
        <v>4671</v>
      </c>
      <c r="I1044" s="52" t="s">
        <v>4525</v>
      </c>
      <c r="J1044" s="52" t="s">
        <v>4526</v>
      </c>
      <c r="R1044" s="52" t="s">
        <v>126</v>
      </c>
      <c r="S1044" s="51">
        <v>39448</v>
      </c>
      <c r="T1044" s="51">
        <v>46022</v>
      </c>
      <c r="U1044" s="52" t="s">
        <v>1673</v>
      </c>
      <c r="V1044" s="52" t="s">
        <v>1674</v>
      </c>
      <c r="W1044" s="52" t="s">
        <v>266</v>
      </c>
      <c r="X1044" s="52" t="s">
        <v>1675</v>
      </c>
      <c r="Z1044" s="52" t="s">
        <v>1676</v>
      </c>
      <c r="AA1044" s="52" t="s">
        <v>1677</v>
      </c>
    </row>
    <row r="1045" spans="1:27" s="52" customFormat="1">
      <c r="A1045" s="50">
        <v>2610981918</v>
      </c>
      <c r="B1045" s="52" t="s">
        <v>695</v>
      </c>
      <c r="D1045" s="52" t="s">
        <v>4681</v>
      </c>
      <c r="E1045" s="52" t="s">
        <v>4368</v>
      </c>
      <c r="F1045" s="52" t="s">
        <v>1387</v>
      </c>
      <c r="G1045" s="52" t="s">
        <v>4682</v>
      </c>
      <c r="H1045" s="52" t="s">
        <v>4683</v>
      </c>
      <c r="I1045" s="52" t="s">
        <v>4684</v>
      </c>
      <c r="J1045" s="52" t="s">
        <v>4685</v>
      </c>
      <c r="R1045" s="52" t="s">
        <v>126</v>
      </c>
      <c r="S1045" s="51">
        <v>42461</v>
      </c>
      <c r="T1045" s="51">
        <v>46843</v>
      </c>
      <c r="U1045" s="52" t="s">
        <v>4686</v>
      </c>
      <c r="V1045" s="52" t="s">
        <v>3974</v>
      </c>
      <c r="W1045" s="52" t="s">
        <v>1387</v>
      </c>
      <c r="X1045" s="52" t="s">
        <v>4687</v>
      </c>
      <c r="Z1045" s="52" t="s">
        <v>4688</v>
      </c>
      <c r="AA1045" s="52" t="s">
        <v>4689</v>
      </c>
    </row>
    <row r="1046" spans="1:27" s="52" customFormat="1">
      <c r="A1046" s="50">
        <v>2610982486</v>
      </c>
      <c r="B1046" s="52" t="s">
        <v>695</v>
      </c>
      <c r="D1046" s="52" t="s">
        <v>7144</v>
      </c>
      <c r="E1046" s="52" t="s">
        <v>7145</v>
      </c>
      <c r="F1046" s="52" t="s">
        <v>1387</v>
      </c>
      <c r="G1046" s="52" t="s">
        <v>7146</v>
      </c>
      <c r="I1046" s="52" t="s">
        <v>7147</v>
      </c>
      <c r="J1046" s="52" t="s">
        <v>7148</v>
      </c>
      <c r="R1046" s="52" t="s">
        <v>126</v>
      </c>
      <c r="S1046" s="51">
        <v>44105</v>
      </c>
      <c r="T1046" s="51">
        <v>46295</v>
      </c>
      <c r="U1046" s="52" t="s">
        <v>7083</v>
      </c>
      <c r="V1046" s="52" t="s">
        <v>1065</v>
      </c>
      <c r="W1046" s="52" t="s">
        <v>1066</v>
      </c>
      <c r="X1046" s="52" t="s">
        <v>1067</v>
      </c>
      <c r="Z1046" s="52" t="s">
        <v>1068</v>
      </c>
      <c r="AA1046" s="52" t="s">
        <v>7084</v>
      </c>
    </row>
    <row r="1047" spans="1:27" s="52" customFormat="1">
      <c r="A1047" s="50">
        <v>2614000012</v>
      </c>
      <c r="B1047" s="52" t="s">
        <v>695</v>
      </c>
      <c r="D1047" s="52" t="s">
        <v>2786</v>
      </c>
      <c r="E1047" s="52" t="s">
        <v>2569</v>
      </c>
      <c r="F1047" s="52" t="s">
        <v>404</v>
      </c>
      <c r="G1047" s="52" t="s">
        <v>2721</v>
      </c>
      <c r="I1047" s="52" t="s">
        <v>2722</v>
      </c>
      <c r="J1047" s="52" t="s">
        <v>2787</v>
      </c>
      <c r="R1047" s="52" t="s">
        <v>126</v>
      </c>
      <c r="S1047" s="51">
        <v>39022</v>
      </c>
      <c r="T1047" s="51">
        <v>45596</v>
      </c>
      <c r="U1047" s="52" t="s">
        <v>575</v>
      </c>
      <c r="V1047" s="52" t="s">
        <v>576</v>
      </c>
      <c r="W1047" s="52" t="s">
        <v>376</v>
      </c>
      <c r="X1047" s="52" t="s">
        <v>577</v>
      </c>
      <c r="Y1047" s="52" t="s">
        <v>578</v>
      </c>
      <c r="Z1047" s="52" t="s">
        <v>579</v>
      </c>
      <c r="AA1047" s="52" t="s">
        <v>580</v>
      </c>
    </row>
    <row r="1048" spans="1:27" s="52" customFormat="1">
      <c r="A1048" s="50">
        <v>2614181994</v>
      </c>
      <c r="B1048" s="52" t="s">
        <v>695</v>
      </c>
      <c r="D1048" s="52" t="s">
        <v>7149</v>
      </c>
      <c r="E1048" s="52" t="s">
        <v>1707</v>
      </c>
      <c r="F1048" s="52" t="s">
        <v>942</v>
      </c>
      <c r="G1048" s="52" t="s">
        <v>7150</v>
      </c>
      <c r="H1048" s="52" t="s">
        <v>7151</v>
      </c>
      <c r="I1048" s="52" t="s">
        <v>7152</v>
      </c>
      <c r="J1048" s="52" t="s">
        <v>7153</v>
      </c>
      <c r="R1048" s="52" t="s">
        <v>126</v>
      </c>
      <c r="S1048" s="51">
        <v>44896</v>
      </c>
      <c r="T1048" s="52">
        <v>47087</v>
      </c>
      <c r="U1048" s="52" t="s">
        <v>7083</v>
      </c>
      <c r="V1048" s="52" t="s">
        <v>1065</v>
      </c>
      <c r="W1048" s="52" t="s">
        <v>1066</v>
      </c>
      <c r="X1048" s="52" t="s">
        <v>1067</v>
      </c>
      <c r="Z1048" s="52" t="s">
        <v>1068</v>
      </c>
      <c r="AA1048" s="52" t="s">
        <v>7084</v>
      </c>
    </row>
    <row r="1049" spans="1:27" s="52" customFormat="1">
      <c r="A1049" s="50">
        <v>2610600096</v>
      </c>
      <c r="B1049" s="52" t="s">
        <v>1526</v>
      </c>
      <c r="C1049" s="52" t="s">
        <v>95</v>
      </c>
      <c r="D1049" s="52" t="s">
        <v>1433</v>
      </c>
      <c r="E1049" s="52" t="s">
        <v>1434</v>
      </c>
      <c r="F1049" s="52" t="s">
        <v>376</v>
      </c>
      <c r="G1049" s="52" t="s">
        <v>1435</v>
      </c>
      <c r="I1049" s="52" t="s">
        <v>1436</v>
      </c>
      <c r="J1049" s="52" t="s">
        <v>1437</v>
      </c>
      <c r="R1049" s="52" t="s">
        <v>126</v>
      </c>
      <c r="S1049" s="51">
        <v>41000</v>
      </c>
      <c r="T1049" s="51">
        <v>45382</v>
      </c>
      <c r="U1049" s="52" t="s">
        <v>1506</v>
      </c>
      <c r="V1049" s="52" t="s">
        <v>1507</v>
      </c>
      <c r="W1049" s="52" t="s">
        <v>1403</v>
      </c>
      <c r="X1049" s="52" t="s">
        <v>1508</v>
      </c>
      <c r="Z1049" s="52" t="s">
        <v>1509</v>
      </c>
      <c r="AA1049" s="52" t="s">
        <v>7048</v>
      </c>
    </row>
    <row r="1050" spans="1:27" s="52" customFormat="1">
      <c r="A1050" s="50">
        <v>2610100253</v>
      </c>
      <c r="B1050" s="52" t="s">
        <v>696</v>
      </c>
      <c r="D1050" s="52" t="s">
        <v>5195</v>
      </c>
      <c r="E1050" s="52" t="s">
        <v>5111</v>
      </c>
      <c r="F1050" s="52" t="s">
        <v>322</v>
      </c>
      <c r="G1050" s="52" t="s">
        <v>5134</v>
      </c>
      <c r="I1050" s="52" t="s">
        <v>5196</v>
      </c>
      <c r="J1050" s="52" t="s">
        <v>5197</v>
      </c>
      <c r="R1050" s="52" t="s">
        <v>126</v>
      </c>
      <c r="S1050" s="51">
        <v>43191</v>
      </c>
      <c r="T1050" s="51">
        <v>45382</v>
      </c>
      <c r="U1050" s="52" t="s">
        <v>5113</v>
      </c>
      <c r="V1050" s="52" t="s">
        <v>5111</v>
      </c>
      <c r="W1050" s="52" t="s">
        <v>322</v>
      </c>
      <c r="X1050" s="52" t="s">
        <v>5134</v>
      </c>
      <c r="Z1050" s="52" t="s">
        <v>5114</v>
      </c>
      <c r="AA1050" s="52" t="s">
        <v>6918</v>
      </c>
    </row>
    <row r="1051" spans="1:27" s="52" customFormat="1">
      <c r="A1051" s="50">
        <v>2610100832</v>
      </c>
      <c r="B1051" s="52" t="s">
        <v>696</v>
      </c>
      <c r="D1051" s="52" t="s">
        <v>5198</v>
      </c>
      <c r="E1051" s="52" t="s">
        <v>3619</v>
      </c>
      <c r="F1051" s="52" t="s">
        <v>322</v>
      </c>
      <c r="G1051" s="52" t="s">
        <v>5199</v>
      </c>
      <c r="I1051" s="52" t="s">
        <v>5200</v>
      </c>
      <c r="J1051" s="52" t="s">
        <v>5201</v>
      </c>
      <c r="R1051" s="52" t="s">
        <v>126</v>
      </c>
      <c r="S1051" s="51">
        <v>41518</v>
      </c>
      <c r="T1051" s="51">
        <v>45900</v>
      </c>
      <c r="U1051" s="52" t="s">
        <v>5202</v>
      </c>
      <c r="V1051" s="52" t="s">
        <v>4863</v>
      </c>
      <c r="W1051" s="52" t="s">
        <v>322</v>
      </c>
      <c r="X1051" s="52" t="s">
        <v>5203</v>
      </c>
      <c r="Z1051" s="52" t="s">
        <v>5204</v>
      </c>
      <c r="AA1051" s="52" t="s">
        <v>5205</v>
      </c>
    </row>
    <row r="1052" spans="1:27" s="52" customFormat="1">
      <c r="A1052" s="50">
        <v>2610281418</v>
      </c>
      <c r="B1052" s="52" t="s">
        <v>696</v>
      </c>
      <c r="D1052" s="52" t="s">
        <v>2358</v>
      </c>
      <c r="E1052" s="52" t="s">
        <v>2159</v>
      </c>
      <c r="F1052" s="52" t="s">
        <v>1403</v>
      </c>
      <c r="G1052" s="52" t="s">
        <v>2359</v>
      </c>
      <c r="I1052" s="52" t="s">
        <v>2360</v>
      </c>
      <c r="J1052" s="52" t="s">
        <v>2361</v>
      </c>
      <c r="R1052" s="52" t="s">
        <v>126</v>
      </c>
      <c r="S1052" s="51">
        <v>43739</v>
      </c>
      <c r="T1052" s="51">
        <v>45930</v>
      </c>
      <c r="U1052" s="52" t="s">
        <v>2362</v>
      </c>
      <c r="V1052" s="52" t="s">
        <v>2363</v>
      </c>
      <c r="W1052" s="52" t="s">
        <v>227</v>
      </c>
      <c r="X1052" s="52" t="s">
        <v>2364</v>
      </c>
      <c r="Z1052" s="52" t="s">
        <v>2365</v>
      </c>
      <c r="AA1052" s="52" t="s">
        <v>2366</v>
      </c>
    </row>
    <row r="1053" spans="1:27" s="52" customFormat="1">
      <c r="A1053" s="50">
        <v>2610281533</v>
      </c>
      <c r="B1053" s="52" t="s">
        <v>696</v>
      </c>
      <c r="D1053" s="52" t="s">
        <v>7154</v>
      </c>
      <c r="E1053" s="52" t="s">
        <v>2250</v>
      </c>
      <c r="F1053" s="52" t="s">
        <v>1403</v>
      </c>
      <c r="G1053" s="52" t="s">
        <v>7155</v>
      </c>
      <c r="I1053" s="52" t="s">
        <v>7156</v>
      </c>
      <c r="J1053" s="52" t="s">
        <v>7157</v>
      </c>
      <c r="R1053" s="52" t="s">
        <v>126</v>
      </c>
      <c r="S1053" s="51">
        <v>44583</v>
      </c>
      <c r="T1053" s="51">
        <v>46773</v>
      </c>
      <c r="U1053" s="52" t="s">
        <v>7158</v>
      </c>
      <c r="V1053" s="52" t="s">
        <v>2250</v>
      </c>
      <c r="W1053" s="52" t="s">
        <v>1403</v>
      </c>
      <c r="X1053" s="52" t="s">
        <v>7155</v>
      </c>
      <c r="Z1053" s="52" t="s">
        <v>7156</v>
      </c>
      <c r="AA1053" s="52" t="s">
        <v>7159</v>
      </c>
    </row>
    <row r="1054" spans="1:27" s="52" customFormat="1">
      <c r="A1054" s="50">
        <v>2610281582</v>
      </c>
      <c r="B1054" s="52" t="s">
        <v>696</v>
      </c>
      <c r="D1054" s="52" t="s">
        <v>7160</v>
      </c>
      <c r="E1054" s="52" t="s">
        <v>7161</v>
      </c>
      <c r="F1054" s="52" t="s">
        <v>1403</v>
      </c>
      <c r="G1054" s="52" t="s">
        <v>7162</v>
      </c>
      <c r="H1054" s="52" t="s">
        <v>7163</v>
      </c>
      <c r="I1054" s="52" t="s">
        <v>7164</v>
      </c>
      <c r="J1054" s="52" t="s">
        <v>7164</v>
      </c>
      <c r="R1054" s="52" t="s">
        <v>126</v>
      </c>
      <c r="S1054" s="51">
        <v>44958</v>
      </c>
      <c r="T1054" s="51">
        <v>47149</v>
      </c>
      <c r="U1054" s="52" t="s">
        <v>7165</v>
      </c>
      <c r="V1054" s="52" t="s">
        <v>7161</v>
      </c>
      <c r="W1054" s="52" t="s">
        <v>1403</v>
      </c>
      <c r="X1054" s="52" t="s">
        <v>7162</v>
      </c>
      <c r="Y1054" s="52" t="s">
        <v>7166</v>
      </c>
      <c r="Z1054" s="52" t="s">
        <v>7164</v>
      </c>
      <c r="AA1054" s="52" t="s">
        <v>7167</v>
      </c>
    </row>
    <row r="1055" spans="1:27" s="52" customFormat="1">
      <c r="A1055" s="50">
        <v>2610300366</v>
      </c>
      <c r="B1055" s="52" t="s">
        <v>696</v>
      </c>
      <c r="D1055" s="52" t="s">
        <v>3242</v>
      </c>
      <c r="E1055" s="52" t="s">
        <v>519</v>
      </c>
      <c r="F1055" s="52" t="s">
        <v>520</v>
      </c>
      <c r="G1055" s="52" t="s">
        <v>3243</v>
      </c>
      <c r="I1055" s="52" t="s">
        <v>3244</v>
      </c>
      <c r="J1055" s="52" t="s">
        <v>3245</v>
      </c>
      <c r="R1055" s="52" t="s">
        <v>126</v>
      </c>
      <c r="S1055" s="51">
        <v>39539</v>
      </c>
      <c r="T1055" s="51">
        <v>46112</v>
      </c>
      <c r="U1055" s="52" t="s">
        <v>3246</v>
      </c>
      <c r="V1055" s="52" t="s">
        <v>1439</v>
      </c>
      <c r="W1055" s="52" t="s">
        <v>520</v>
      </c>
      <c r="X1055" s="52" t="s">
        <v>3247</v>
      </c>
      <c r="Y1055" s="52" t="s">
        <v>3248</v>
      </c>
      <c r="Z1055" s="52" t="s">
        <v>3249</v>
      </c>
      <c r="AA1055" s="52" t="s">
        <v>3250</v>
      </c>
    </row>
    <row r="1056" spans="1:27" s="52" customFormat="1">
      <c r="A1056" s="50">
        <v>2610300457</v>
      </c>
      <c r="B1056" s="52" t="s">
        <v>696</v>
      </c>
      <c r="D1056" s="52" t="s">
        <v>3251</v>
      </c>
      <c r="E1056" s="52" t="s">
        <v>3252</v>
      </c>
      <c r="F1056" s="52" t="s">
        <v>520</v>
      </c>
      <c r="G1056" s="52" t="s">
        <v>3253</v>
      </c>
      <c r="H1056" s="52" t="s">
        <v>3254</v>
      </c>
      <c r="I1056" s="52" t="s">
        <v>3255</v>
      </c>
      <c r="J1056" s="52" t="s">
        <v>3255</v>
      </c>
      <c r="R1056" s="52" t="s">
        <v>126</v>
      </c>
      <c r="S1056" s="51">
        <v>40634</v>
      </c>
      <c r="T1056" s="51">
        <v>47208</v>
      </c>
      <c r="U1056" s="52" t="s">
        <v>3256</v>
      </c>
      <c r="V1056" s="52" t="s">
        <v>3257</v>
      </c>
      <c r="W1056" s="52" t="s">
        <v>1387</v>
      </c>
      <c r="X1056" s="52" t="s">
        <v>3258</v>
      </c>
      <c r="Y1056" s="52" t="s">
        <v>3259</v>
      </c>
      <c r="Z1056" s="52" t="s">
        <v>3255</v>
      </c>
      <c r="AA1056" s="52" t="s">
        <v>3260</v>
      </c>
    </row>
    <row r="1057" spans="1:27" s="52" customFormat="1">
      <c r="A1057" s="50">
        <v>2610381101</v>
      </c>
      <c r="B1057" s="52" t="s">
        <v>696</v>
      </c>
      <c r="D1057" s="52" t="s">
        <v>3261</v>
      </c>
      <c r="E1057" s="52" t="s">
        <v>3158</v>
      </c>
      <c r="F1057" s="52" t="s">
        <v>520</v>
      </c>
      <c r="G1057" s="52" t="s">
        <v>3159</v>
      </c>
      <c r="H1057" s="52" t="s">
        <v>3262</v>
      </c>
      <c r="I1057" s="52" t="s">
        <v>3263</v>
      </c>
      <c r="J1057" s="52" t="s">
        <v>3264</v>
      </c>
      <c r="R1057" s="52" t="s">
        <v>126</v>
      </c>
      <c r="S1057" s="51">
        <v>41699</v>
      </c>
      <c r="T1057" s="51">
        <v>46081</v>
      </c>
      <c r="U1057" s="52" t="s">
        <v>3265</v>
      </c>
      <c r="V1057" s="52" t="s">
        <v>3158</v>
      </c>
      <c r="W1057" s="52" t="s">
        <v>520</v>
      </c>
      <c r="X1057" s="52" t="s">
        <v>3266</v>
      </c>
      <c r="Y1057" s="52" t="s">
        <v>3262</v>
      </c>
      <c r="Z1057" s="52" t="s">
        <v>3263</v>
      </c>
      <c r="AA1057" s="52" t="s">
        <v>3267</v>
      </c>
    </row>
    <row r="1058" spans="1:27" s="52" customFormat="1">
      <c r="A1058" s="50">
        <v>2610381143</v>
      </c>
      <c r="B1058" s="52" t="s">
        <v>696</v>
      </c>
      <c r="D1058" s="52" t="s">
        <v>3188</v>
      </c>
      <c r="E1058" s="52" t="s">
        <v>3189</v>
      </c>
      <c r="F1058" s="52" t="s">
        <v>520</v>
      </c>
      <c r="G1058" s="52" t="s">
        <v>3190</v>
      </c>
      <c r="H1058" s="52" t="s">
        <v>3191</v>
      </c>
      <c r="I1058" s="52" t="s">
        <v>3192</v>
      </c>
      <c r="J1058" s="52" t="s">
        <v>3193</v>
      </c>
      <c r="R1058" s="52" t="s">
        <v>126</v>
      </c>
      <c r="S1058" s="51">
        <v>42451</v>
      </c>
      <c r="T1058" s="51">
        <v>46833</v>
      </c>
      <c r="U1058" s="52" t="s">
        <v>3194</v>
      </c>
      <c r="V1058" s="52" t="s">
        <v>3189</v>
      </c>
      <c r="W1058" s="52" t="s">
        <v>520</v>
      </c>
      <c r="X1058" s="52" t="s">
        <v>3190</v>
      </c>
      <c r="Z1058" s="52" t="s">
        <v>3192</v>
      </c>
      <c r="AA1058" s="52" t="s">
        <v>3195</v>
      </c>
    </row>
    <row r="1059" spans="1:27" s="52" customFormat="1">
      <c r="A1059" s="50">
        <v>2610381382</v>
      </c>
      <c r="B1059" s="52" t="s">
        <v>696</v>
      </c>
      <c r="D1059" s="52" t="s">
        <v>3268</v>
      </c>
      <c r="E1059" s="52" t="s">
        <v>3269</v>
      </c>
      <c r="F1059" s="52" t="s">
        <v>520</v>
      </c>
      <c r="G1059" s="52" t="s">
        <v>3270</v>
      </c>
      <c r="H1059" s="52" t="s">
        <v>3271</v>
      </c>
      <c r="I1059" s="52" t="s">
        <v>3272</v>
      </c>
      <c r="J1059" s="52" t="s">
        <v>3273</v>
      </c>
      <c r="R1059" s="52" t="s">
        <v>126</v>
      </c>
      <c r="S1059" s="51">
        <v>42461</v>
      </c>
      <c r="T1059" s="51">
        <v>46843</v>
      </c>
      <c r="U1059" s="52" t="s">
        <v>3274</v>
      </c>
      <c r="V1059" s="52" t="s">
        <v>3269</v>
      </c>
      <c r="W1059" s="52" t="s">
        <v>520</v>
      </c>
      <c r="X1059" s="52" t="s">
        <v>3270</v>
      </c>
      <c r="Y1059" s="52" t="s">
        <v>3271</v>
      </c>
      <c r="Z1059" s="52" t="s">
        <v>3272</v>
      </c>
      <c r="AA1059" s="52" t="s">
        <v>3275</v>
      </c>
    </row>
    <row r="1060" spans="1:27" s="52" customFormat="1">
      <c r="A1060" s="50">
        <v>2610381408</v>
      </c>
      <c r="B1060" s="52" t="s">
        <v>696</v>
      </c>
      <c r="D1060" s="52" t="s">
        <v>1099</v>
      </c>
      <c r="E1060" s="52" t="s">
        <v>1100</v>
      </c>
      <c r="F1060" s="52" t="s">
        <v>227</v>
      </c>
      <c r="G1060" s="52" t="s">
        <v>1101</v>
      </c>
      <c r="I1060" s="52" t="s">
        <v>1102</v>
      </c>
      <c r="J1060" s="52" t="s">
        <v>1103</v>
      </c>
      <c r="R1060" s="52" t="s">
        <v>126</v>
      </c>
      <c r="S1060" s="51">
        <v>42541</v>
      </c>
      <c r="T1060" s="51">
        <v>46923</v>
      </c>
      <c r="U1060" s="52" t="s">
        <v>1104</v>
      </c>
      <c r="V1060" s="52" t="s">
        <v>1105</v>
      </c>
      <c r="W1060" s="52" t="s">
        <v>520</v>
      </c>
      <c r="X1060" s="52" t="s">
        <v>1106</v>
      </c>
      <c r="Z1060" s="52" t="s">
        <v>1102</v>
      </c>
      <c r="AA1060" s="52" t="s">
        <v>1107</v>
      </c>
    </row>
    <row r="1061" spans="1:27" s="52" customFormat="1">
      <c r="A1061" s="50">
        <v>2610381424</v>
      </c>
      <c r="B1061" s="52" t="s">
        <v>696</v>
      </c>
      <c r="D1061" s="52" t="s">
        <v>1453</v>
      </c>
      <c r="E1061" s="52" t="s">
        <v>3132</v>
      </c>
      <c r="F1061" s="52" t="s">
        <v>520</v>
      </c>
      <c r="G1061" s="52" t="s">
        <v>3133</v>
      </c>
      <c r="H1061" s="52" t="s">
        <v>3134</v>
      </c>
      <c r="I1061" s="52" t="s">
        <v>3140</v>
      </c>
      <c r="J1061" s="52" t="s">
        <v>3136</v>
      </c>
      <c r="R1061" s="52" t="s">
        <v>126</v>
      </c>
      <c r="S1061" s="51">
        <v>42623</v>
      </c>
      <c r="T1061" s="51">
        <v>47005</v>
      </c>
      <c r="U1061" s="52" t="s">
        <v>3137</v>
      </c>
      <c r="V1061" s="52" t="s">
        <v>3138</v>
      </c>
      <c r="W1061" s="52" t="s">
        <v>227</v>
      </c>
      <c r="X1061" s="52" t="s">
        <v>3139</v>
      </c>
      <c r="Z1061" s="52" t="s">
        <v>3140</v>
      </c>
      <c r="AA1061" s="52" t="s">
        <v>3141</v>
      </c>
    </row>
    <row r="1062" spans="1:27" s="52" customFormat="1">
      <c r="A1062" s="50">
        <v>2610381473</v>
      </c>
      <c r="B1062" s="52" t="s">
        <v>696</v>
      </c>
      <c r="D1062" s="52" t="s">
        <v>3276</v>
      </c>
      <c r="E1062" s="52" t="s">
        <v>3031</v>
      </c>
      <c r="F1062" s="52" t="s">
        <v>520</v>
      </c>
      <c r="G1062" s="52" t="s">
        <v>3277</v>
      </c>
      <c r="H1062" s="52" t="s">
        <v>3278</v>
      </c>
      <c r="I1062" s="52" t="s">
        <v>3279</v>
      </c>
      <c r="J1062" s="52" t="s">
        <v>3280</v>
      </c>
      <c r="R1062" s="52" t="s">
        <v>126</v>
      </c>
      <c r="S1062" s="51">
        <v>42997</v>
      </c>
      <c r="T1062" s="51">
        <v>47379</v>
      </c>
      <c r="U1062" s="52" t="s">
        <v>3137</v>
      </c>
      <c r="V1062" s="52" t="s">
        <v>3138</v>
      </c>
      <c r="W1062" s="52" t="s">
        <v>227</v>
      </c>
      <c r="X1062" s="52" t="s">
        <v>3139</v>
      </c>
      <c r="Z1062" s="52" t="s">
        <v>3140</v>
      </c>
      <c r="AA1062" s="52" t="s">
        <v>3141</v>
      </c>
    </row>
    <row r="1063" spans="1:27" s="52" customFormat="1">
      <c r="A1063" s="50">
        <v>2610381481</v>
      </c>
      <c r="B1063" s="52" t="s">
        <v>696</v>
      </c>
      <c r="D1063" s="52" t="s">
        <v>3281</v>
      </c>
      <c r="E1063" s="52" t="s">
        <v>3282</v>
      </c>
      <c r="F1063" s="52" t="s">
        <v>520</v>
      </c>
      <c r="G1063" s="52" t="s">
        <v>3283</v>
      </c>
      <c r="H1063" s="52" t="s">
        <v>3284</v>
      </c>
      <c r="I1063" s="52" t="s">
        <v>3285</v>
      </c>
      <c r="J1063" s="52" t="s">
        <v>3286</v>
      </c>
      <c r="R1063" s="52" t="s">
        <v>126</v>
      </c>
      <c r="S1063" s="51">
        <v>43040</v>
      </c>
      <c r="T1063" s="51">
        <v>45230</v>
      </c>
      <c r="U1063" s="52" t="s">
        <v>3287</v>
      </c>
      <c r="V1063" s="52" t="s">
        <v>3127</v>
      </c>
      <c r="W1063" s="52" t="s">
        <v>520</v>
      </c>
      <c r="X1063" s="52" t="s">
        <v>3288</v>
      </c>
      <c r="Z1063" s="52" t="s">
        <v>3289</v>
      </c>
      <c r="AA1063" s="52" t="s">
        <v>7168</v>
      </c>
    </row>
    <row r="1064" spans="1:27" s="52" customFormat="1">
      <c r="A1064" s="50">
        <v>2610381556</v>
      </c>
      <c r="B1064" s="52" t="s">
        <v>696</v>
      </c>
      <c r="D1064" s="52" t="s">
        <v>3290</v>
      </c>
      <c r="E1064" s="52" t="s">
        <v>3291</v>
      </c>
      <c r="F1064" s="52" t="s">
        <v>520</v>
      </c>
      <c r="G1064" s="52" t="s">
        <v>3292</v>
      </c>
      <c r="I1064" s="52" t="s">
        <v>3293</v>
      </c>
      <c r="J1064" s="52" t="s">
        <v>3294</v>
      </c>
      <c r="R1064" s="52" t="s">
        <v>126</v>
      </c>
      <c r="S1064" s="51">
        <v>43313</v>
      </c>
      <c r="T1064" s="51">
        <v>45504</v>
      </c>
      <c r="U1064" s="52" t="s">
        <v>3295</v>
      </c>
      <c r="V1064" s="52" t="s">
        <v>3291</v>
      </c>
      <c r="W1064" s="52" t="s">
        <v>520</v>
      </c>
      <c r="X1064" s="52" t="s">
        <v>3292</v>
      </c>
      <c r="Z1064" s="52" t="s">
        <v>3293</v>
      </c>
      <c r="AA1064" s="52" t="s">
        <v>3296</v>
      </c>
    </row>
    <row r="1065" spans="1:27" s="52" customFormat="1">
      <c r="A1065" s="50">
        <v>2610381630</v>
      </c>
      <c r="B1065" s="52" t="s">
        <v>696</v>
      </c>
      <c r="D1065" s="52" t="s">
        <v>7169</v>
      </c>
      <c r="E1065" s="52" t="s">
        <v>7170</v>
      </c>
      <c r="F1065" s="52" t="s">
        <v>322</v>
      </c>
      <c r="G1065" s="52" t="s">
        <v>7171</v>
      </c>
      <c r="I1065" s="52" t="s">
        <v>7172</v>
      </c>
      <c r="J1065" s="52" t="s">
        <v>7173</v>
      </c>
      <c r="R1065" s="52" t="s">
        <v>126</v>
      </c>
      <c r="S1065" s="51">
        <v>44166</v>
      </c>
      <c r="T1065" s="51">
        <v>46356</v>
      </c>
      <c r="U1065" s="52" t="s">
        <v>3234</v>
      </c>
      <c r="V1065" s="52" t="s">
        <v>7170</v>
      </c>
      <c r="W1065" s="52" t="s">
        <v>322</v>
      </c>
      <c r="X1065" s="52" t="s">
        <v>7171</v>
      </c>
      <c r="Z1065" s="52" t="s">
        <v>7172</v>
      </c>
      <c r="AA1065" s="52" t="s">
        <v>3235</v>
      </c>
    </row>
    <row r="1066" spans="1:27" s="52" customFormat="1">
      <c r="A1066" s="50">
        <v>2610481133</v>
      </c>
      <c r="B1066" s="52" t="s">
        <v>696</v>
      </c>
      <c r="D1066" s="52" t="s">
        <v>1108</v>
      </c>
      <c r="E1066" s="52" t="s">
        <v>1094</v>
      </c>
      <c r="F1066" s="52" t="s">
        <v>227</v>
      </c>
      <c r="G1066" s="52" t="s">
        <v>1109</v>
      </c>
      <c r="H1066" s="52" t="s">
        <v>1110</v>
      </c>
      <c r="I1066" s="52" t="s">
        <v>1111</v>
      </c>
      <c r="J1066" s="52" t="s">
        <v>1111</v>
      </c>
      <c r="R1066" s="52" t="s">
        <v>126</v>
      </c>
      <c r="S1066" s="51">
        <v>42156</v>
      </c>
      <c r="T1066" s="51">
        <v>46538</v>
      </c>
      <c r="U1066" s="52" t="s">
        <v>1112</v>
      </c>
      <c r="V1066" s="52" t="s">
        <v>1094</v>
      </c>
      <c r="W1066" s="52" t="s">
        <v>227</v>
      </c>
      <c r="X1066" s="52" t="s">
        <v>6955</v>
      </c>
      <c r="Y1066" s="52" t="s">
        <v>1110</v>
      </c>
      <c r="Z1066" s="52" t="s">
        <v>1111</v>
      </c>
      <c r="AA1066" s="52" t="s">
        <v>1113</v>
      </c>
    </row>
    <row r="1067" spans="1:27" s="52" customFormat="1">
      <c r="A1067" s="50">
        <v>2610481299</v>
      </c>
      <c r="B1067" s="52" t="s">
        <v>696</v>
      </c>
      <c r="D1067" s="52" t="s">
        <v>7174</v>
      </c>
      <c r="E1067" s="52" t="s">
        <v>967</v>
      </c>
      <c r="F1067" s="52" t="s">
        <v>227</v>
      </c>
      <c r="G1067" s="52" t="s">
        <v>7175</v>
      </c>
      <c r="H1067" s="52" t="s">
        <v>1114</v>
      </c>
      <c r="I1067" s="52" t="s">
        <v>1115</v>
      </c>
      <c r="J1067" s="52" t="s">
        <v>1116</v>
      </c>
      <c r="R1067" s="52" t="s">
        <v>126</v>
      </c>
      <c r="S1067" s="51">
        <v>42156</v>
      </c>
      <c r="T1067" s="51">
        <v>46538</v>
      </c>
      <c r="U1067" s="52" t="s">
        <v>1117</v>
      </c>
      <c r="V1067" s="52" t="s">
        <v>967</v>
      </c>
      <c r="W1067" s="52" t="s">
        <v>227</v>
      </c>
      <c r="X1067" s="52" t="s">
        <v>1118</v>
      </c>
      <c r="Z1067" s="52" t="s">
        <v>1115</v>
      </c>
      <c r="AA1067" s="52" t="s">
        <v>1119</v>
      </c>
    </row>
    <row r="1068" spans="1:27" s="52" customFormat="1">
      <c r="A1068" s="50">
        <v>2610481489</v>
      </c>
      <c r="B1068" s="52" t="s">
        <v>696</v>
      </c>
      <c r="D1068" s="52" t="s">
        <v>1120</v>
      </c>
      <c r="E1068" s="52" t="s">
        <v>879</v>
      </c>
      <c r="F1068" s="52" t="s">
        <v>227</v>
      </c>
      <c r="G1068" s="52" t="s">
        <v>1121</v>
      </c>
      <c r="I1068" s="52" t="s">
        <v>1122</v>
      </c>
      <c r="J1068" s="52" t="s">
        <v>1123</v>
      </c>
      <c r="R1068" s="52" t="s">
        <v>126</v>
      </c>
      <c r="S1068" s="51">
        <v>43759</v>
      </c>
      <c r="T1068" s="51">
        <v>45950</v>
      </c>
      <c r="U1068" s="52" t="s">
        <v>1124</v>
      </c>
      <c r="V1068" s="52" t="s">
        <v>879</v>
      </c>
      <c r="W1068" s="52" t="s">
        <v>227</v>
      </c>
      <c r="X1068" s="52" t="s">
        <v>1121</v>
      </c>
      <c r="Z1068" s="52" t="s">
        <v>1122</v>
      </c>
      <c r="AA1068" s="52" t="s">
        <v>7176</v>
      </c>
    </row>
    <row r="1069" spans="1:27" s="52" customFormat="1">
      <c r="A1069" s="50">
        <v>2610481562</v>
      </c>
      <c r="B1069" s="52" t="s">
        <v>696</v>
      </c>
      <c r="D1069" s="52" t="s">
        <v>7177</v>
      </c>
      <c r="E1069" s="52" t="s">
        <v>7178</v>
      </c>
      <c r="F1069" s="52" t="s">
        <v>227</v>
      </c>
      <c r="G1069" s="52" t="s">
        <v>7179</v>
      </c>
      <c r="H1069" s="52" t="s">
        <v>7180</v>
      </c>
      <c r="I1069" s="52" t="s">
        <v>7181</v>
      </c>
      <c r="J1069" s="52" t="s">
        <v>7182</v>
      </c>
      <c r="R1069" s="52" t="s">
        <v>126</v>
      </c>
      <c r="S1069" s="51">
        <v>44326</v>
      </c>
      <c r="T1069" s="51">
        <v>46516</v>
      </c>
      <c r="U1069" s="52" t="s">
        <v>3137</v>
      </c>
      <c r="V1069" s="52" t="s">
        <v>3138</v>
      </c>
      <c r="W1069" s="52" t="s">
        <v>227</v>
      </c>
      <c r="X1069" s="52" t="s">
        <v>3139</v>
      </c>
      <c r="Z1069" s="52" t="s">
        <v>3140</v>
      </c>
      <c r="AA1069" s="52" t="s">
        <v>3141</v>
      </c>
    </row>
    <row r="1070" spans="1:27" s="52" customFormat="1">
      <c r="A1070" s="50">
        <v>2610481687</v>
      </c>
      <c r="B1070" s="52" t="s">
        <v>696</v>
      </c>
      <c r="D1070" s="52" t="s">
        <v>7183</v>
      </c>
      <c r="E1070" s="52" t="s">
        <v>1060</v>
      </c>
      <c r="F1070" s="52" t="s">
        <v>227</v>
      </c>
      <c r="G1070" s="52" t="s">
        <v>7184</v>
      </c>
      <c r="H1070" s="52" t="s">
        <v>7185</v>
      </c>
      <c r="I1070" s="52" t="s">
        <v>7186</v>
      </c>
      <c r="J1070" s="52" t="s">
        <v>7187</v>
      </c>
      <c r="R1070" s="52" t="s">
        <v>126</v>
      </c>
      <c r="S1070" s="51">
        <v>44973</v>
      </c>
      <c r="T1070" s="51">
        <v>47164</v>
      </c>
      <c r="U1070" s="52" t="s">
        <v>7188</v>
      </c>
      <c r="V1070" s="52" t="s">
        <v>1060</v>
      </c>
      <c r="W1070" s="52" t="s">
        <v>227</v>
      </c>
      <c r="X1070" s="52" t="s">
        <v>7189</v>
      </c>
      <c r="Z1070" s="52" t="s">
        <v>7186</v>
      </c>
      <c r="AA1070" s="52" t="s">
        <v>7190</v>
      </c>
    </row>
    <row r="1071" spans="1:27" s="52" customFormat="1">
      <c r="A1071" s="50">
        <v>2610501930</v>
      </c>
      <c r="B1071" s="52" t="s">
        <v>696</v>
      </c>
      <c r="D1071" s="52" t="s">
        <v>3782</v>
      </c>
      <c r="E1071" s="52" t="s">
        <v>3683</v>
      </c>
      <c r="F1071" s="52" t="s">
        <v>266</v>
      </c>
      <c r="G1071" s="52" t="s">
        <v>3738</v>
      </c>
      <c r="I1071" s="52" t="s">
        <v>3685</v>
      </c>
      <c r="J1071" s="52" t="s">
        <v>3686</v>
      </c>
      <c r="R1071" s="52" t="s">
        <v>126</v>
      </c>
      <c r="S1071" s="51">
        <v>39904</v>
      </c>
      <c r="T1071" s="51">
        <v>46477</v>
      </c>
      <c r="U1071" s="52" t="s">
        <v>3687</v>
      </c>
      <c r="V1071" s="52" t="s">
        <v>3688</v>
      </c>
      <c r="W1071" s="52" t="s">
        <v>3689</v>
      </c>
      <c r="X1071" s="52" t="s">
        <v>3783</v>
      </c>
      <c r="Z1071" s="52" t="s">
        <v>3690</v>
      </c>
      <c r="AA1071" s="52" t="s">
        <v>3691</v>
      </c>
    </row>
    <row r="1072" spans="1:27" s="52" customFormat="1">
      <c r="A1072" s="50">
        <v>2610581486</v>
      </c>
      <c r="B1072" s="52" t="s">
        <v>696</v>
      </c>
      <c r="D1072" s="52" t="s">
        <v>3789</v>
      </c>
      <c r="E1072" s="52" t="s">
        <v>3731</v>
      </c>
      <c r="F1072" s="52" t="s">
        <v>266</v>
      </c>
      <c r="G1072" s="52" t="s">
        <v>3732</v>
      </c>
      <c r="I1072" s="52" t="s">
        <v>3734</v>
      </c>
      <c r="J1072" s="52" t="s">
        <v>3734</v>
      </c>
      <c r="R1072" s="52" t="s">
        <v>126</v>
      </c>
      <c r="S1072" s="51">
        <v>42083</v>
      </c>
      <c r="T1072" s="51">
        <v>46465</v>
      </c>
      <c r="U1072" s="52" t="s">
        <v>3735</v>
      </c>
      <c r="V1072" s="52" t="s">
        <v>3731</v>
      </c>
      <c r="W1072" s="52" t="s">
        <v>266</v>
      </c>
      <c r="X1072" s="52" t="s">
        <v>3732</v>
      </c>
      <c r="Z1072" s="52" t="s">
        <v>3734</v>
      </c>
      <c r="AA1072" s="52" t="s">
        <v>3736</v>
      </c>
    </row>
    <row r="1073" spans="1:27" s="52" customFormat="1">
      <c r="A1073" s="50">
        <v>2610581593</v>
      </c>
      <c r="B1073" s="52" t="s">
        <v>696</v>
      </c>
      <c r="D1073" s="52" t="s">
        <v>3790</v>
      </c>
      <c r="E1073" s="52" t="s">
        <v>3676</v>
      </c>
      <c r="F1073" s="52" t="s">
        <v>266</v>
      </c>
      <c r="G1073" s="52" t="s">
        <v>3791</v>
      </c>
      <c r="H1073" s="52" t="s">
        <v>3792</v>
      </c>
      <c r="I1073" s="52" t="s">
        <v>3793</v>
      </c>
      <c r="J1073" s="52" t="s">
        <v>3794</v>
      </c>
      <c r="R1073" s="52" t="s">
        <v>126</v>
      </c>
      <c r="S1073" s="51">
        <v>42278</v>
      </c>
      <c r="T1073" s="51">
        <v>46660</v>
      </c>
      <c r="U1073" s="52" t="s">
        <v>3795</v>
      </c>
      <c r="V1073" s="52" t="s">
        <v>3796</v>
      </c>
      <c r="W1073" s="52" t="s">
        <v>404</v>
      </c>
      <c r="X1073" s="52" t="s">
        <v>3797</v>
      </c>
      <c r="Z1073" s="52" t="s">
        <v>3798</v>
      </c>
      <c r="AA1073" s="52" t="s">
        <v>3799</v>
      </c>
    </row>
    <row r="1074" spans="1:27" s="52" customFormat="1">
      <c r="A1074" s="50">
        <v>2610581692</v>
      </c>
      <c r="B1074" s="52" t="s">
        <v>696</v>
      </c>
      <c r="D1074" s="52" t="s">
        <v>3802</v>
      </c>
      <c r="E1074" s="52" t="s">
        <v>3803</v>
      </c>
      <c r="F1074" s="52" t="s">
        <v>266</v>
      </c>
      <c r="G1074" s="52" t="s">
        <v>3804</v>
      </c>
      <c r="I1074" s="52" t="s">
        <v>7191</v>
      </c>
      <c r="J1074" s="52" t="s">
        <v>3806</v>
      </c>
      <c r="R1074" s="52" t="s">
        <v>126</v>
      </c>
      <c r="S1074" s="51">
        <v>42644</v>
      </c>
      <c r="T1074" s="51">
        <v>47026</v>
      </c>
      <c r="U1074" s="52" t="s">
        <v>3807</v>
      </c>
      <c r="V1074" s="52" t="s">
        <v>3803</v>
      </c>
      <c r="W1074" s="52" t="s">
        <v>266</v>
      </c>
      <c r="X1074" s="52" t="s">
        <v>3808</v>
      </c>
      <c r="Z1074" s="52" t="s">
        <v>3805</v>
      </c>
      <c r="AA1074" s="52" t="s">
        <v>3809</v>
      </c>
    </row>
    <row r="1075" spans="1:27" s="52" customFormat="1">
      <c r="A1075" s="50">
        <v>2610581783</v>
      </c>
      <c r="B1075" s="52" t="s">
        <v>696</v>
      </c>
      <c r="D1075" s="52" t="s">
        <v>3810</v>
      </c>
      <c r="E1075" s="52" t="s">
        <v>3462</v>
      </c>
      <c r="F1075" s="52" t="s">
        <v>266</v>
      </c>
      <c r="G1075" s="52" t="s">
        <v>3811</v>
      </c>
      <c r="I1075" s="52" t="s">
        <v>3812</v>
      </c>
      <c r="J1075" s="52" t="s">
        <v>3813</v>
      </c>
      <c r="R1075" s="52" t="s">
        <v>126</v>
      </c>
      <c r="S1075" s="51">
        <v>43378</v>
      </c>
      <c r="T1075" s="51">
        <v>45569</v>
      </c>
      <c r="U1075" s="52" t="s">
        <v>3814</v>
      </c>
      <c r="V1075" s="52" t="s">
        <v>3815</v>
      </c>
      <c r="W1075" s="52" t="s">
        <v>520</v>
      </c>
      <c r="X1075" s="52" t="s">
        <v>3816</v>
      </c>
      <c r="Z1075" s="52" t="s">
        <v>3817</v>
      </c>
      <c r="AA1075" s="52" t="s">
        <v>3818</v>
      </c>
    </row>
    <row r="1076" spans="1:27" s="52" customFormat="1">
      <c r="A1076" s="50">
        <v>2610600500</v>
      </c>
      <c r="B1076" s="52" t="s">
        <v>696</v>
      </c>
      <c r="D1076" s="52" t="s">
        <v>1527</v>
      </c>
      <c r="E1076" s="52" t="s">
        <v>1459</v>
      </c>
      <c r="F1076" s="52" t="s">
        <v>376</v>
      </c>
      <c r="G1076" s="52" t="s">
        <v>1460</v>
      </c>
      <c r="I1076" s="52" t="s">
        <v>1528</v>
      </c>
      <c r="J1076" s="52" t="s">
        <v>1529</v>
      </c>
      <c r="R1076" s="52" t="s">
        <v>126</v>
      </c>
      <c r="S1076" s="51">
        <v>41000</v>
      </c>
      <c r="T1076" s="51">
        <v>45382</v>
      </c>
      <c r="U1076" s="52" t="s">
        <v>1463</v>
      </c>
      <c r="V1076" s="52" t="s">
        <v>1464</v>
      </c>
      <c r="W1076" s="52" t="s">
        <v>266</v>
      </c>
      <c r="X1076" s="52" t="s">
        <v>1530</v>
      </c>
      <c r="Z1076" s="52" t="s">
        <v>1466</v>
      </c>
      <c r="AA1076" s="52" t="s">
        <v>1467</v>
      </c>
    </row>
    <row r="1077" spans="1:27" s="52" customFormat="1">
      <c r="A1077" s="50">
        <v>2610681252</v>
      </c>
      <c r="B1077" s="52" t="s">
        <v>696</v>
      </c>
      <c r="D1077" s="52" t="s">
        <v>1531</v>
      </c>
      <c r="E1077" s="52" t="s">
        <v>1532</v>
      </c>
      <c r="F1077" s="52" t="s">
        <v>376</v>
      </c>
      <c r="G1077" s="52" t="s">
        <v>1533</v>
      </c>
      <c r="I1077" s="52" t="s">
        <v>1534</v>
      </c>
      <c r="J1077" s="52" t="s">
        <v>1534</v>
      </c>
      <c r="R1077" s="52" t="s">
        <v>126</v>
      </c>
      <c r="S1077" s="51">
        <v>42278</v>
      </c>
      <c r="T1077" s="51">
        <v>46660</v>
      </c>
      <c r="U1077" s="52" t="s">
        <v>1535</v>
      </c>
      <c r="V1077" s="52" t="s">
        <v>1532</v>
      </c>
      <c r="W1077" s="52" t="s">
        <v>376</v>
      </c>
      <c r="X1077" s="52" t="s">
        <v>1533</v>
      </c>
      <c r="Z1077" s="52" t="s">
        <v>1534</v>
      </c>
      <c r="AA1077" s="52" t="s">
        <v>1536</v>
      </c>
    </row>
    <row r="1078" spans="1:27" s="52" customFormat="1">
      <c r="A1078" s="50">
        <v>2610700250</v>
      </c>
      <c r="B1078" s="52" t="s">
        <v>696</v>
      </c>
      <c r="D1078" s="52" t="s">
        <v>697</v>
      </c>
      <c r="E1078" s="52" t="s">
        <v>582</v>
      </c>
      <c r="F1078" s="52" t="s">
        <v>123</v>
      </c>
      <c r="G1078" s="52" t="s">
        <v>583</v>
      </c>
      <c r="I1078" s="52" t="s">
        <v>584</v>
      </c>
      <c r="J1078" s="52" t="s">
        <v>585</v>
      </c>
      <c r="R1078" s="52" t="s">
        <v>126</v>
      </c>
      <c r="S1078" s="51">
        <v>39904</v>
      </c>
      <c r="T1078" s="51">
        <v>46477</v>
      </c>
      <c r="U1078" s="52" t="s">
        <v>586</v>
      </c>
      <c r="V1078" s="52" t="s">
        <v>582</v>
      </c>
      <c r="W1078" s="52" t="s">
        <v>123</v>
      </c>
      <c r="X1078" s="52" t="s">
        <v>587</v>
      </c>
      <c r="Z1078" s="52" t="s">
        <v>588</v>
      </c>
      <c r="AA1078" s="52" t="s">
        <v>589</v>
      </c>
    </row>
    <row r="1079" spans="1:27" s="52" customFormat="1">
      <c r="A1079" s="50">
        <v>2610781300</v>
      </c>
      <c r="B1079" s="52" t="s">
        <v>696</v>
      </c>
      <c r="D1079" s="52" t="s">
        <v>698</v>
      </c>
      <c r="E1079" s="52" t="s">
        <v>699</v>
      </c>
      <c r="F1079" s="52" t="s">
        <v>123</v>
      </c>
      <c r="G1079" s="52" t="s">
        <v>700</v>
      </c>
      <c r="H1079" s="52" t="s">
        <v>701</v>
      </c>
      <c r="I1079" s="52" t="s">
        <v>702</v>
      </c>
      <c r="J1079" s="52" t="s">
        <v>703</v>
      </c>
      <c r="R1079" s="52" t="s">
        <v>126</v>
      </c>
      <c r="S1079" s="51">
        <v>41456</v>
      </c>
      <c r="T1079" s="51">
        <v>45838</v>
      </c>
      <c r="U1079" s="52" t="s">
        <v>704</v>
      </c>
      <c r="V1079" s="52" t="s">
        <v>705</v>
      </c>
      <c r="W1079" s="52" t="s">
        <v>706</v>
      </c>
      <c r="X1079" s="52" t="s">
        <v>707</v>
      </c>
      <c r="Z1079" s="52" t="s">
        <v>708</v>
      </c>
      <c r="AA1079" s="52" t="s">
        <v>709</v>
      </c>
    </row>
    <row r="1080" spans="1:27" s="52" customFormat="1">
      <c r="A1080" s="50">
        <v>2610781326</v>
      </c>
      <c r="B1080" s="52" t="s">
        <v>696</v>
      </c>
      <c r="D1080" s="52" t="s">
        <v>710</v>
      </c>
      <c r="E1080" s="52" t="s">
        <v>711</v>
      </c>
      <c r="F1080" s="52" t="s">
        <v>123</v>
      </c>
      <c r="G1080" s="52" t="s">
        <v>712</v>
      </c>
      <c r="I1080" s="52" t="s">
        <v>713</v>
      </c>
      <c r="J1080" s="52" t="s">
        <v>713</v>
      </c>
      <c r="R1080" s="52" t="s">
        <v>126</v>
      </c>
      <c r="S1080" s="51">
        <v>41537</v>
      </c>
      <c r="T1080" s="51">
        <v>45919</v>
      </c>
      <c r="U1080" s="52" t="s">
        <v>714</v>
      </c>
      <c r="V1080" s="52" t="s">
        <v>711</v>
      </c>
      <c r="W1080" s="52" t="s">
        <v>123</v>
      </c>
      <c r="X1080" s="52" t="s">
        <v>712</v>
      </c>
      <c r="Z1080" s="52" t="s">
        <v>713</v>
      </c>
      <c r="AA1080" s="52" t="s">
        <v>715</v>
      </c>
    </row>
    <row r="1081" spans="1:27" s="52" customFormat="1">
      <c r="A1081" s="50">
        <v>2610781425</v>
      </c>
      <c r="B1081" s="52" t="s">
        <v>696</v>
      </c>
      <c r="D1081" s="52" t="s">
        <v>716</v>
      </c>
      <c r="E1081" s="52" t="s">
        <v>717</v>
      </c>
      <c r="F1081" s="52" t="s">
        <v>123</v>
      </c>
      <c r="G1081" s="52" t="s">
        <v>718</v>
      </c>
      <c r="I1081" s="52" t="s">
        <v>719</v>
      </c>
      <c r="J1081" s="52" t="s">
        <v>720</v>
      </c>
      <c r="R1081" s="52" t="s">
        <v>126</v>
      </c>
      <c r="S1081" s="51">
        <v>41944</v>
      </c>
      <c r="T1081" s="51">
        <v>46326</v>
      </c>
      <c r="U1081" s="52" t="s">
        <v>721</v>
      </c>
      <c r="V1081" s="52" t="s">
        <v>717</v>
      </c>
      <c r="W1081" s="52" t="s">
        <v>123</v>
      </c>
      <c r="X1081" s="52" t="s">
        <v>718</v>
      </c>
      <c r="Z1081" s="52" t="s">
        <v>719</v>
      </c>
      <c r="AA1081" s="52" t="s">
        <v>722</v>
      </c>
    </row>
    <row r="1082" spans="1:27" s="52" customFormat="1">
      <c r="A1082" s="50">
        <v>2610781706</v>
      </c>
      <c r="B1082" s="52" t="s">
        <v>696</v>
      </c>
      <c r="D1082" s="52" t="s">
        <v>723</v>
      </c>
      <c r="E1082" s="52" t="s">
        <v>556</v>
      </c>
      <c r="F1082" s="52" t="s">
        <v>123</v>
      </c>
      <c r="G1082" s="52" t="s">
        <v>638</v>
      </c>
      <c r="I1082" s="52" t="s">
        <v>639</v>
      </c>
      <c r="J1082" s="52" t="s">
        <v>640</v>
      </c>
      <c r="R1082" s="52" t="s">
        <v>126</v>
      </c>
      <c r="S1082" s="51">
        <v>42522</v>
      </c>
      <c r="T1082" s="51">
        <v>46904</v>
      </c>
      <c r="U1082" s="52" t="s">
        <v>641</v>
      </c>
      <c r="V1082" s="52" t="s">
        <v>556</v>
      </c>
      <c r="W1082" s="52" t="s">
        <v>123</v>
      </c>
      <c r="X1082" s="52" t="s">
        <v>638</v>
      </c>
      <c r="Z1082" s="52" t="s">
        <v>639</v>
      </c>
      <c r="AA1082" s="52" t="s">
        <v>642</v>
      </c>
    </row>
    <row r="1083" spans="1:27" s="52" customFormat="1">
      <c r="A1083" s="50">
        <v>2610781839</v>
      </c>
      <c r="B1083" s="52" t="s">
        <v>696</v>
      </c>
      <c r="D1083" s="52" t="s">
        <v>724</v>
      </c>
      <c r="E1083" s="52" t="s">
        <v>725</v>
      </c>
      <c r="F1083" s="52" t="s">
        <v>123</v>
      </c>
      <c r="G1083" s="52" t="s">
        <v>726</v>
      </c>
      <c r="H1083" s="52" t="s">
        <v>727</v>
      </c>
      <c r="I1083" s="52" t="s">
        <v>728</v>
      </c>
      <c r="J1083" s="52" t="s">
        <v>728</v>
      </c>
      <c r="R1083" s="52" t="s">
        <v>126</v>
      </c>
      <c r="S1083" s="51">
        <v>42979</v>
      </c>
      <c r="T1083" s="51">
        <v>45169</v>
      </c>
      <c r="U1083" s="52" t="s">
        <v>729</v>
      </c>
      <c r="V1083" s="52" t="s">
        <v>730</v>
      </c>
      <c r="W1083" s="52" t="s">
        <v>520</v>
      </c>
      <c r="X1083" s="52" t="s">
        <v>731</v>
      </c>
      <c r="Z1083" s="52" t="s">
        <v>732</v>
      </c>
      <c r="AA1083" s="52" t="s">
        <v>733</v>
      </c>
    </row>
    <row r="1084" spans="1:27" s="52" customFormat="1">
      <c r="A1084" s="50">
        <v>2610781953</v>
      </c>
      <c r="B1084" s="52" t="s">
        <v>696</v>
      </c>
      <c r="D1084" s="52" t="s">
        <v>734</v>
      </c>
      <c r="E1084" s="52" t="s">
        <v>735</v>
      </c>
      <c r="F1084" s="52" t="s">
        <v>123</v>
      </c>
      <c r="G1084" s="52" t="s">
        <v>736</v>
      </c>
      <c r="I1084" s="52" t="s">
        <v>7192</v>
      </c>
      <c r="J1084" s="52" t="s">
        <v>737</v>
      </c>
      <c r="R1084" s="52" t="s">
        <v>126</v>
      </c>
      <c r="S1084" s="51">
        <v>43435</v>
      </c>
      <c r="T1084" s="51">
        <v>45626</v>
      </c>
      <c r="U1084" s="52" t="s">
        <v>738</v>
      </c>
      <c r="V1084" s="52" t="s">
        <v>246</v>
      </c>
      <c r="W1084" s="52" t="s">
        <v>123</v>
      </c>
      <c r="X1084" s="52" t="s">
        <v>739</v>
      </c>
      <c r="Z1084" s="52" t="s">
        <v>737</v>
      </c>
      <c r="AA1084" s="52" t="s">
        <v>740</v>
      </c>
    </row>
    <row r="1085" spans="1:27" s="52" customFormat="1">
      <c r="A1085" s="50">
        <v>2610782050</v>
      </c>
      <c r="B1085" s="52" t="s">
        <v>696</v>
      </c>
      <c r="D1085" s="52" t="s">
        <v>741</v>
      </c>
      <c r="E1085" s="52" t="s">
        <v>742</v>
      </c>
      <c r="F1085" s="52" t="s">
        <v>123</v>
      </c>
      <c r="G1085" s="52" t="s">
        <v>743</v>
      </c>
      <c r="I1085" s="52" t="s">
        <v>744</v>
      </c>
      <c r="J1085" s="52" t="s">
        <v>745</v>
      </c>
      <c r="R1085" s="52" t="s">
        <v>126</v>
      </c>
      <c r="S1085" s="51">
        <v>43739</v>
      </c>
      <c r="T1085" s="51">
        <v>45930</v>
      </c>
      <c r="U1085" s="52" t="s">
        <v>746</v>
      </c>
      <c r="V1085" s="52" t="s">
        <v>747</v>
      </c>
      <c r="W1085" s="52" t="s">
        <v>520</v>
      </c>
      <c r="X1085" s="52" t="s">
        <v>748</v>
      </c>
      <c r="Z1085" s="52" t="s">
        <v>744</v>
      </c>
      <c r="AA1085" s="52" t="s">
        <v>749</v>
      </c>
    </row>
    <row r="1086" spans="1:27" s="52" customFormat="1">
      <c r="A1086" s="50">
        <v>2610782159</v>
      </c>
      <c r="B1086" s="52" t="s">
        <v>696</v>
      </c>
      <c r="D1086" s="52" t="s">
        <v>7193</v>
      </c>
      <c r="E1086" s="52" t="s">
        <v>7194</v>
      </c>
      <c r="F1086" s="52" t="s">
        <v>123</v>
      </c>
      <c r="G1086" s="52" t="s">
        <v>7195</v>
      </c>
      <c r="I1086" s="52" t="s">
        <v>7196</v>
      </c>
      <c r="J1086" s="52" t="s">
        <v>7197</v>
      </c>
      <c r="R1086" s="52" t="s">
        <v>126</v>
      </c>
      <c r="S1086" s="51">
        <v>44333</v>
      </c>
      <c r="T1086" s="52">
        <v>46523</v>
      </c>
      <c r="U1086" s="52" t="s">
        <v>7198</v>
      </c>
      <c r="V1086" s="52" t="s">
        <v>7194</v>
      </c>
      <c r="W1086" s="52" t="s">
        <v>123</v>
      </c>
      <c r="X1086" s="52" t="s">
        <v>7199</v>
      </c>
      <c r="Z1086" s="52" t="s">
        <v>7196</v>
      </c>
      <c r="AA1086" s="52" t="s">
        <v>7200</v>
      </c>
    </row>
    <row r="1087" spans="1:27" s="52" customFormat="1">
      <c r="A1087" s="50">
        <v>2610782183</v>
      </c>
      <c r="B1087" s="52" t="s">
        <v>696</v>
      </c>
      <c r="D1087" s="52" t="s">
        <v>7201</v>
      </c>
      <c r="E1087" s="52" t="s">
        <v>556</v>
      </c>
      <c r="F1087" s="52" t="s">
        <v>123</v>
      </c>
      <c r="G1087" s="52" t="s">
        <v>7202</v>
      </c>
      <c r="H1087" s="52" t="s">
        <v>7203</v>
      </c>
      <c r="I1087" s="52" t="s">
        <v>7204</v>
      </c>
      <c r="J1087" s="52" t="s">
        <v>7205</v>
      </c>
      <c r="R1087" s="52" t="s">
        <v>126</v>
      </c>
      <c r="S1087" s="51">
        <v>44565</v>
      </c>
      <c r="T1087" s="51">
        <v>46755</v>
      </c>
      <c r="U1087" s="52" t="s">
        <v>7206</v>
      </c>
      <c r="V1087" s="52" t="s">
        <v>556</v>
      </c>
      <c r="W1087" s="52" t="s">
        <v>123</v>
      </c>
      <c r="X1087" s="52" t="s">
        <v>7202</v>
      </c>
      <c r="Z1087" s="52" t="s">
        <v>7204</v>
      </c>
      <c r="AA1087" s="52" t="s">
        <v>7207</v>
      </c>
    </row>
    <row r="1088" spans="1:27" s="52" customFormat="1">
      <c r="A1088" s="50">
        <v>2610900652</v>
      </c>
      <c r="B1088" s="52" t="s">
        <v>696</v>
      </c>
      <c r="D1088" s="52" t="s">
        <v>4690</v>
      </c>
      <c r="E1088" s="52" t="s">
        <v>4082</v>
      </c>
      <c r="F1088" s="52" t="s">
        <v>1387</v>
      </c>
      <c r="G1088" s="52" t="s">
        <v>4083</v>
      </c>
      <c r="I1088" s="52" t="s">
        <v>4087</v>
      </c>
      <c r="J1088" s="52" t="s">
        <v>4691</v>
      </c>
      <c r="R1088" s="52" t="s">
        <v>126</v>
      </c>
      <c r="S1088" s="51">
        <v>40664</v>
      </c>
      <c r="T1088" s="51">
        <v>47238</v>
      </c>
      <c r="U1088" s="52" t="s">
        <v>4086</v>
      </c>
      <c r="V1088" s="52" t="s">
        <v>4082</v>
      </c>
      <c r="W1088" s="52" t="s">
        <v>1387</v>
      </c>
      <c r="X1088" s="52" t="s">
        <v>4083</v>
      </c>
      <c r="Z1088" s="52" t="s">
        <v>4087</v>
      </c>
      <c r="AA1088" s="52" t="s">
        <v>4088</v>
      </c>
    </row>
    <row r="1089" spans="1:27" s="52" customFormat="1">
      <c r="A1089" s="50">
        <v>2610900835</v>
      </c>
      <c r="B1089" s="52" t="s">
        <v>696</v>
      </c>
      <c r="D1089" s="52" t="s">
        <v>4692</v>
      </c>
      <c r="E1089" s="52" t="s">
        <v>4693</v>
      </c>
      <c r="F1089" s="52" t="s">
        <v>1387</v>
      </c>
      <c r="G1089" s="52" t="s">
        <v>4694</v>
      </c>
      <c r="I1089" s="52" t="s">
        <v>4695</v>
      </c>
      <c r="J1089" s="52" t="s">
        <v>4696</v>
      </c>
      <c r="R1089" s="52" t="s">
        <v>126</v>
      </c>
      <c r="S1089" s="51">
        <v>40634</v>
      </c>
      <c r="T1089" s="51">
        <v>47208</v>
      </c>
      <c r="U1089" s="52" t="s">
        <v>1385</v>
      </c>
      <c r="V1089" s="52" t="s">
        <v>1386</v>
      </c>
      <c r="W1089" s="52" t="s">
        <v>1387</v>
      </c>
      <c r="X1089" s="52" t="s">
        <v>1388</v>
      </c>
      <c r="Z1089" s="52" t="s">
        <v>1389</v>
      </c>
      <c r="AA1089" s="52" t="s">
        <v>1390</v>
      </c>
    </row>
    <row r="1090" spans="1:27" s="52" customFormat="1">
      <c r="A1090" s="50">
        <v>2610981587</v>
      </c>
      <c r="B1090" s="52" t="s">
        <v>696</v>
      </c>
      <c r="D1090" s="52" t="s">
        <v>4697</v>
      </c>
      <c r="E1090" s="52" t="s">
        <v>4027</v>
      </c>
      <c r="F1090" s="52" t="s">
        <v>1387</v>
      </c>
      <c r="G1090" s="52" t="s">
        <v>4647</v>
      </c>
      <c r="I1090" s="52" t="s">
        <v>4698</v>
      </c>
      <c r="J1090" s="52" t="s">
        <v>4699</v>
      </c>
      <c r="R1090" s="52" t="s">
        <v>126</v>
      </c>
      <c r="S1090" s="51">
        <v>41760</v>
      </c>
      <c r="T1090" s="51">
        <v>46142</v>
      </c>
      <c r="U1090" s="52" t="s">
        <v>4108</v>
      </c>
      <c r="V1090" s="52" t="s">
        <v>4027</v>
      </c>
      <c r="W1090" s="52" t="s">
        <v>1387</v>
      </c>
      <c r="X1090" s="52" t="s">
        <v>4109</v>
      </c>
      <c r="Z1090" s="52" t="s">
        <v>4110</v>
      </c>
      <c r="AA1090" s="52" t="s">
        <v>6205</v>
      </c>
    </row>
    <row r="1091" spans="1:27" s="52" customFormat="1">
      <c r="A1091" s="50">
        <v>2610981587</v>
      </c>
      <c r="B1091" s="52" t="s">
        <v>696</v>
      </c>
      <c r="D1091" s="52" t="s">
        <v>4697</v>
      </c>
      <c r="E1091" s="52" t="s">
        <v>4027</v>
      </c>
      <c r="F1091" s="52" t="s">
        <v>1387</v>
      </c>
      <c r="G1091" s="52" t="s">
        <v>4647</v>
      </c>
      <c r="I1091" s="52" t="s">
        <v>4698</v>
      </c>
      <c r="J1091" s="52" t="s">
        <v>4699</v>
      </c>
      <c r="K1091" s="52" t="s">
        <v>758</v>
      </c>
      <c r="L1091" s="52" t="s">
        <v>7208</v>
      </c>
      <c r="M1091" s="52" t="s">
        <v>4700</v>
      </c>
      <c r="N1091" s="52" t="s">
        <v>1387</v>
      </c>
      <c r="O1091" s="52" t="s">
        <v>4701</v>
      </c>
      <c r="Q1091" s="52" t="s">
        <v>7209</v>
      </c>
      <c r="R1091" s="52" t="s">
        <v>126</v>
      </c>
      <c r="S1091" s="51">
        <v>41760</v>
      </c>
      <c r="T1091" s="51"/>
      <c r="U1091" s="52" t="s">
        <v>4108</v>
      </c>
      <c r="V1091" s="52" t="s">
        <v>4027</v>
      </c>
      <c r="W1091" s="52" t="s">
        <v>1387</v>
      </c>
      <c r="X1091" s="52" t="s">
        <v>4109</v>
      </c>
      <c r="Z1091" s="52" t="s">
        <v>4110</v>
      </c>
      <c r="AA1091" s="52" t="s">
        <v>6205</v>
      </c>
    </row>
    <row r="1092" spans="1:27" s="52" customFormat="1">
      <c r="A1092" s="50">
        <v>2610981595</v>
      </c>
      <c r="B1092" s="52" t="s">
        <v>696</v>
      </c>
      <c r="D1092" s="52" t="s">
        <v>4702</v>
      </c>
      <c r="E1092" s="52" t="s">
        <v>4703</v>
      </c>
      <c r="F1092" s="52" t="s">
        <v>1387</v>
      </c>
      <c r="G1092" s="52" t="s">
        <v>4704</v>
      </c>
      <c r="I1092" s="52" t="s">
        <v>3446</v>
      </c>
      <c r="J1092" s="52" t="s">
        <v>3446</v>
      </c>
      <c r="R1092" s="52" t="s">
        <v>126</v>
      </c>
      <c r="S1092" s="51">
        <v>41806</v>
      </c>
      <c r="T1092" s="51">
        <v>46188</v>
      </c>
      <c r="U1092" s="52" t="s">
        <v>3445</v>
      </c>
      <c r="V1092" s="52" t="s">
        <v>3365</v>
      </c>
      <c r="W1092" s="52" t="s">
        <v>139</v>
      </c>
      <c r="X1092" s="52" t="s">
        <v>3442</v>
      </c>
      <c r="Z1092" s="52" t="s">
        <v>3443</v>
      </c>
      <c r="AA1092" s="52" t="s">
        <v>3447</v>
      </c>
    </row>
    <row r="1093" spans="1:27" s="52" customFormat="1">
      <c r="A1093" s="50">
        <v>2610981637</v>
      </c>
      <c r="B1093" s="52" t="s">
        <v>696</v>
      </c>
      <c r="D1093" s="52" t="s">
        <v>7210</v>
      </c>
      <c r="E1093" s="52" t="s">
        <v>4418</v>
      </c>
      <c r="F1093" s="52" t="s">
        <v>1387</v>
      </c>
      <c r="G1093" s="52" t="s">
        <v>7211</v>
      </c>
      <c r="H1093" s="52" t="s">
        <v>7212</v>
      </c>
      <c r="I1093" s="52" t="s">
        <v>7213</v>
      </c>
      <c r="J1093" s="52" t="s">
        <v>7214</v>
      </c>
      <c r="R1093" s="52" t="s">
        <v>126</v>
      </c>
      <c r="S1093" s="51">
        <v>41913</v>
      </c>
      <c r="T1093" s="51">
        <v>46295</v>
      </c>
      <c r="U1093" s="52" t="s">
        <v>4707</v>
      </c>
      <c r="V1093" s="52" t="s">
        <v>4418</v>
      </c>
      <c r="W1093" s="52" t="s">
        <v>1387</v>
      </c>
      <c r="X1093" s="52" t="s">
        <v>7211</v>
      </c>
      <c r="Z1093" s="52" t="s">
        <v>7215</v>
      </c>
      <c r="AA1093" s="52" t="s">
        <v>4708</v>
      </c>
    </row>
    <row r="1094" spans="1:27" s="52" customFormat="1">
      <c r="A1094" s="50">
        <v>2610981736</v>
      </c>
      <c r="B1094" s="52" t="s">
        <v>696</v>
      </c>
      <c r="D1094" s="52" t="s">
        <v>4709</v>
      </c>
      <c r="E1094" s="52" t="s">
        <v>4710</v>
      </c>
      <c r="F1094" s="52" t="s">
        <v>1387</v>
      </c>
      <c r="G1094" s="52" t="s">
        <v>4711</v>
      </c>
      <c r="H1094" s="52" t="s">
        <v>4712</v>
      </c>
      <c r="I1094" s="52" t="s">
        <v>4713</v>
      </c>
      <c r="J1094" s="52" t="s">
        <v>4713</v>
      </c>
      <c r="R1094" s="52" t="s">
        <v>126</v>
      </c>
      <c r="S1094" s="51">
        <v>42095</v>
      </c>
      <c r="T1094" s="51">
        <v>46477</v>
      </c>
      <c r="U1094" s="52" t="s">
        <v>4714</v>
      </c>
      <c r="V1094" s="52" t="s">
        <v>4710</v>
      </c>
      <c r="W1094" s="52" t="s">
        <v>1387</v>
      </c>
      <c r="X1094" s="52" t="s">
        <v>4711</v>
      </c>
      <c r="Y1094" s="52" t="s">
        <v>4712</v>
      </c>
      <c r="Z1094" s="52" t="s">
        <v>4713</v>
      </c>
      <c r="AA1094" s="52" t="s">
        <v>3655</v>
      </c>
    </row>
    <row r="1095" spans="1:27" s="52" customFormat="1">
      <c r="A1095" s="50">
        <v>2610981744</v>
      </c>
      <c r="B1095" s="52" t="s">
        <v>696</v>
      </c>
      <c r="D1095" s="52" t="s">
        <v>4673</v>
      </c>
      <c r="E1095" s="52" t="s">
        <v>4674</v>
      </c>
      <c r="F1095" s="52" t="s">
        <v>1387</v>
      </c>
      <c r="G1095" s="52" t="s">
        <v>4675</v>
      </c>
      <c r="H1095" s="52" t="s">
        <v>4676</v>
      </c>
      <c r="I1095" s="52" t="s">
        <v>4677</v>
      </c>
      <c r="J1095" s="52" t="s">
        <v>4678</v>
      </c>
      <c r="R1095" s="52" t="s">
        <v>126</v>
      </c>
      <c r="S1095" s="51">
        <v>43040</v>
      </c>
      <c r="T1095" s="51">
        <v>45230</v>
      </c>
      <c r="U1095" s="52" t="s">
        <v>4679</v>
      </c>
      <c r="V1095" s="52" t="s">
        <v>4674</v>
      </c>
      <c r="W1095" s="52" t="s">
        <v>1387</v>
      </c>
      <c r="X1095" s="52" t="s">
        <v>4675</v>
      </c>
      <c r="Y1095" s="52" t="s">
        <v>4676</v>
      </c>
      <c r="Z1095" s="52" t="s">
        <v>4677</v>
      </c>
      <c r="AA1095" s="52" t="s">
        <v>4680</v>
      </c>
    </row>
    <row r="1096" spans="1:27" s="52" customFormat="1">
      <c r="A1096" s="50">
        <v>2610982080</v>
      </c>
      <c r="B1096" s="52" t="s">
        <v>696</v>
      </c>
      <c r="D1096" s="52" t="s">
        <v>4715</v>
      </c>
      <c r="E1096" s="52" t="s">
        <v>4716</v>
      </c>
      <c r="F1096" s="52" t="s">
        <v>1387</v>
      </c>
      <c r="G1096" s="52" t="s">
        <v>7216</v>
      </c>
      <c r="I1096" s="52" t="s">
        <v>4718</v>
      </c>
      <c r="J1096" s="52" t="s">
        <v>4719</v>
      </c>
      <c r="R1096" s="52" t="s">
        <v>126</v>
      </c>
      <c r="S1096" s="51">
        <v>42845</v>
      </c>
      <c r="T1096" s="51">
        <v>47227</v>
      </c>
      <c r="U1096" s="52" t="s">
        <v>4720</v>
      </c>
      <c r="V1096" s="52" t="s">
        <v>4716</v>
      </c>
      <c r="W1096" s="52" t="s">
        <v>1387</v>
      </c>
      <c r="X1096" s="52" t="s">
        <v>4717</v>
      </c>
      <c r="Z1096" s="52" t="s">
        <v>4718</v>
      </c>
      <c r="AA1096" s="52" t="s">
        <v>4721</v>
      </c>
    </row>
    <row r="1097" spans="1:27" s="52" customFormat="1">
      <c r="A1097" s="50">
        <v>2610982098</v>
      </c>
      <c r="B1097" s="52" t="s">
        <v>696</v>
      </c>
      <c r="D1097" s="52" t="s">
        <v>4722</v>
      </c>
      <c r="E1097" s="52" t="s">
        <v>4101</v>
      </c>
      <c r="F1097" s="52" t="s">
        <v>1387</v>
      </c>
      <c r="G1097" s="52" t="s">
        <v>4723</v>
      </c>
      <c r="I1097" s="52" t="s">
        <v>4724</v>
      </c>
      <c r="J1097" s="52" t="s">
        <v>4725</v>
      </c>
      <c r="R1097" s="52" t="s">
        <v>126</v>
      </c>
      <c r="S1097" s="51">
        <v>42856</v>
      </c>
      <c r="T1097" s="51">
        <v>47238</v>
      </c>
      <c r="U1097" s="52" t="s">
        <v>4726</v>
      </c>
      <c r="V1097" s="52" t="s">
        <v>7217</v>
      </c>
      <c r="W1097" s="52" t="s">
        <v>415</v>
      </c>
      <c r="X1097" s="52" t="s">
        <v>7218</v>
      </c>
      <c r="Z1097" s="52" t="s">
        <v>7219</v>
      </c>
      <c r="AA1097" s="52" t="s">
        <v>4727</v>
      </c>
    </row>
    <row r="1098" spans="1:27" s="52" customFormat="1">
      <c r="A1098" s="50">
        <v>2610982353</v>
      </c>
      <c r="B1098" s="52" t="s">
        <v>696</v>
      </c>
      <c r="D1098" s="52" t="s">
        <v>7220</v>
      </c>
      <c r="E1098" s="52" t="s">
        <v>4728</v>
      </c>
      <c r="F1098" s="52" t="s">
        <v>1387</v>
      </c>
      <c r="G1098" s="52" t="s">
        <v>4729</v>
      </c>
      <c r="H1098" s="52" t="s">
        <v>4730</v>
      </c>
      <c r="I1098" s="52" t="s">
        <v>4731</v>
      </c>
      <c r="J1098" s="52" t="s">
        <v>7221</v>
      </c>
      <c r="R1098" s="52" t="s">
        <v>126</v>
      </c>
      <c r="S1098" s="51">
        <v>43697</v>
      </c>
      <c r="T1098" s="51">
        <v>45888</v>
      </c>
      <c r="U1098" s="52" t="s">
        <v>7222</v>
      </c>
      <c r="V1098" s="52" t="s">
        <v>4728</v>
      </c>
      <c r="W1098" s="52" t="s">
        <v>1387</v>
      </c>
      <c r="X1098" s="52" t="s">
        <v>4729</v>
      </c>
      <c r="Y1098" s="52" t="s">
        <v>4730</v>
      </c>
      <c r="Z1098" s="52" t="s">
        <v>4731</v>
      </c>
      <c r="AA1098" s="52" t="s">
        <v>7223</v>
      </c>
    </row>
    <row r="1099" spans="1:27" s="52" customFormat="1">
      <c r="A1099" s="50">
        <v>2610982460</v>
      </c>
      <c r="B1099" s="52" t="s">
        <v>696</v>
      </c>
      <c r="D1099" s="52" t="s">
        <v>7224</v>
      </c>
      <c r="E1099" s="52" t="s">
        <v>4047</v>
      </c>
      <c r="F1099" s="52" t="s">
        <v>1387</v>
      </c>
      <c r="G1099" s="52" t="s">
        <v>7225</v>
      </c>
      <c r="H1099" s="52" t="s">
        <v>7226</v>
      </c>
      <c r="I1099" s="52" t="s">
        <v>7227</v>
      </c>
      <c r="J1099" s="52" t="s">
        <v>7228</v>
      </c>
      <c r="R1099" s="52" t="s">
        <v>126</v>
      </c>
      <c r="S1099" s="51">
        <v>44049</v>
      </c>
      <c r="T1099" s="51">
        <v>46239</v>
      </c>
      <c r="U1099" s="52" t="s">
        <v>7229</v>
      </c>
      <c r="V1099" s="52" t="s">
        <v>7230</v>
      </c>
      <c r="W1099" s="52" t="s">
        <v>7231</v>
      </c>
      <c r="X1099" s="52" t="s">
        <v>7232</v>
      </c>
      <c r="Y1099" s="52" t="s">
        <v>7233</v>
      </c>
      <c r="Z1099" s="52" t="s">
        <v>7234</v>
      </c>
      <c r="AA1099" s="52" t="s">
        <v>7235</v>
      </c>
    </row>
    <row r="1100" spans="1:27" s="52" customFormat="1">
      <c r="A1100" s="50">
        <v>2610982544</v>
      </c>
      <c r="B1100" s="52" t="s">
        <v>696</v>
      </c>
      <c r="D1100" s="52" t="s">
        <v>7236</v>
      </c>
      <c r="E1100" s="52" t="s">
        <v>7237</v>
      </c>
      <c r="F1100" s="52" t="s">
        <v>1387</v>
      </c>
      <c r="G1100" s="52" t="s">
        <v>7238</v>
      </c>
      <c r="I1100" s="52" t="s">
        <v>7239</v>
      </c>
      <c r="J1100" s="52" t="s">
        <v>7239</v>
      </c>
      <c r="R1100" s="52" t="s">
        <v>126</v>
      </c>
      <c r="S1100" s="51">
        <v>44228</v>
      </c>
      <c r="T1100" s="51">
        <v>46418</v>
      </c>
      <c r="U1100" s="52" t="s">
        <v>7240</v>
      </c>
      <c r="V1100" s="52" t="s">
        <v>7241</v>
      </c>
      <c r="W1100" s="52" t="s">
        <v>7242</v>
      </c>
      <c r="X1100" s="52" t="s">
        <v>7243</v>
      </c>
      <c r="Y1100" s="52" t="s">
        <v>7244</v>
      </c>
      <c r="Z1100" s="52" t="s">
        <v>7245</v>
      </c>
      <c r="AA1100" s="52" t="s">
        <v>7246</v>
      </c>
    </row>
    <row r="1101" spans="1:27" s="52" customFormat="1">
      <c r="A1101" s="50">
        <v>2610982676</v>
      </c>
      <c r="B1101" s="52" t="s">
        <v>696</v>
      </c>
      <c r="D1101" s="52" t="s">
        <v>7247</v>
      </c>
      <c r="E1101" s="52" t="s">
        <v>7248</v>
      </c>
      <c r="F1101" s="52" t="s">
        <v>1387</v>
      </c>
      <c r="G1101" s="52" t="s">
        <v>7249</v>
      </c>
      <c r="H1101" s="52" t="s">
        <v>7250</v>
      </c>
      <c r="I1101" s="52" t="s">
        <v>7251</v>
      </c>
      <c r="J1101" s="52" t="s">
        <v>7252</v>
      </c>
      <c r="R1101" s="52" t="s">
        <v>126</v>
      </c>
      <c r="S1101" s="51">
        <v>44394</v>
      </c>
      <c r="T1101" s="51">
        <v>46584</v>
      </c>
      <c r="U1101" s="52" t="s">
        <v>7253</v>
      </c>
      <c r="V1101" s="52" t="s">
        <v>7254</v>
      </c>
      <c r="W1101" s="52" t="s">
        <v>7255</v>
      </c>
      <c r="X1101" s="52" t="s">
        <v>7256</v>
      </c>
      <c r="Z1101" s="52" t="s">
        <v>7251</v>
      </c>
      <c r="AA1101" s="52" t="s">
        <v>7257</v>
      </c>
    </row>
    <row r="1102" spans="1:27" s="52" customFormat="1">
      <c r="A1102" s="50">
        <v>2610982692</v>
      </c>
      <c r="B1102" s="52" t="s">
        <v>696</v>
      </c>
      <c r="D1102" s="52" t="s">
        <v>7258</v>
      </c>
      <c r="E1102" s="52" t="s">
        <v>4368</v>
      </c>
      <c r="F1102" s="52" t="s">
        <v>1387</v>
      </c>
      <c r="G1102" s="52" t="s">
        <v>7259</v>
      </c>
      <c r="I1102" s="52" t="s">
        <v>7260</v>
      </c>
      <c r="J1102" s="52" t="s">
        <v>7260</v>
      </c>
      <c r="R1102" s="52" t="s">
        <v>126</v>
      </c>
      <c r="S1102" s="51">
        <v>44501</v>
      </c>
      <c r="T1102" s="51">
        <v>46691</v>
      </c>
      <c r="U1102" s="52" t="s">
        <v>3295</v>
      </c>
      <c r="V1102" s="52" t="s">
        <v>3291</v>
      </c>
      <c r="W1102" s="52" t="s">
        <v>520</v>
      </c>
      <c r="X1102" s="52" t="s">
        <v>3292</v>
      </c>
      <c r="Z1102" s="52" t="s">
        <v>3293</v>
      </c>
      <c r="AA1102" s="52" t="s">
        <v>3296</v>
      </c>
    </row>
    <row r="1103" spans="1:27" s="52" customFormat="1">
      <c r="A1103" s="50">
        <v>2610982718</v>
      </c>
      <c r="B1103" s="52" t="s">
        <v>696</v>
      </c>
      <c r="D1103" s="52" t="s">
        <v>7261</v>
      </c>
      <c r="E1103" s="52" t="s">
        <v>4418</v>
      </c>
      <c r="F1103" s="52" t="s">
        <v>1387</v>
      </c>
      <c r="G1103" s="52" t="s">
        <v>7262</v>
      </c>
      <c r="H1103" s="52" t="s">
        <v>7263</v>
      </c>
      <c r="I1103" s="52" t="s">
        <v>7264</v>
      </c>
      <c r="J1103" s="52" t="s">
        <v>7265</v>
      </c>
      <c r="R1103" s="52" t="s">
        <v>126</v>
      </c>
      <c r="S1103" s="51">
        <v>44562</v>
      </c>
      <c r="T1103" s="51">
        <v>46752</v>
      </c>
      <c r="U1103" s="52" t="s">
        <v>7266</v>
      </c>
      <c r="V1103" s="52" t="s">
        <v>4418</v>
      </c>
      <c r="W1103" s="52" t="s">
        <v>1387</v>
      </c>
      <c r="X1103" s="52" t="s">
        <v>7262</v>
      </c>
      <c r="Y1103" s="52" t="s">
        <v>7263</v>
      </c>
      <c r="Z1103" s="52" t="s">
        <v>7264</v>
      </c>
      <c r="AA1103" s="52" t="s">
        <v>7267</v>
      </c>
    </row>
    <row r="1104" spans="1:27" s="52" customFormat="1">
      <c r="A1104" s="50">
        <v>2610982791</v>
      </c>
      <c r="B1104" s="52" t="s">
        <v>696</v>
      </c>
      <c r="D1104" s="52" t="s">
        <v>7268</v>
      </c>
      <c r="E1104" s="52" t="s">
        <v>3969</v>
      </c>
      <c r="F1104" s="52" t="s">
        <v>1387</v>
      </c>
      <c r="G1104" s="52" t="s">
        <v>7269</v>
      </c>
      <c r="H1104" s="52" t="s">
        <v>7270</v>
      </c>
      <c r="I1104" s="52" t="s">
        <v>7271</v>
      </c>
      <c r="J1104" s="52" t="s">
        <v>7272</v>
      </c>
      <c r="R1104" s="52" t="s">
        <v>126</v>
      </c>
      <c r="S1104" s="51">
        <v>44652</v>
      </c>
      <c r="T1104" s="51">
        <v>46843</v>
      </c>
      <c r="U1104" s="52" t="s">
        <v>7273</v>
      </c>
      <c r="V1104" s="52" t="s">
        <v>3969</v>
      </c>
      <c r="W1104" s="52" t="s">
        <v>1387</v>
      </c>
      <c r="X1104" s="52" t="s">
        <v>7274</v>
      </c>
      <c r="Z1104" s="52" t="s">
        <v>7271</v>
      </c>
      <c r="AA1104" s="52" t="s">
        <v>7275</v>
      </c>
    </row>
    <row r="1105" spans="1:27" s="52" customFormat="1">
      <c r="A1105" s="50">
        <v>2610982882</v>
      </c>
      <c r="B1105" s="52" t="s">
        <v>696</v>
      </c>
      <c r="D1105" s="52" t="s">
        <v>7276</v>
      </c>
      <c r="E1105" s="52" t="s">
        <v>7277</v>
      </c>
      <c r="F1105" s="52" t="s">
        <v>1387</v>
      </c>
      <c r="G1105" s="52" t="s">
        <v>7278</v>
      </c>
      <c r="I1105" s="52" t="s">
        <v>7279</v>
      </c>
      <c r="J1105" s="52" t="s">
        <v>7280</v>
      </c>
      <c r="R1105" s="52" t="s">
        <v>126</v>
      </c>
      <c r="S1105" s="51">
        <v>44759</v>
      </c>
      <c r="T1105" s="51">
        <v>46950</v>
      </c>
      <c r="U1105" s="52" t="s">
        <v>7281</v>
      </c>
      <c r="V1105" s="52" t="s">
        <v>7277</v>
      </c>
      <c r="W1105" s="52" t="s">
        <v>1387</v>
      </c>
      <c r="X1105" s="52" t="s">
        <v>7282</v>
      </c>
      <c r="Z1105" s="52" t="s">
        <v>7279</v>
      </c>
      <c r="AA1105" s="52" t="s">
        <v>7283</v>
      </c>
    </row>
    <row r="1106" spans="1:27" s="52" customFormat="1">
      <c r="A1106" s="50">
        <v>2614081236</v>
      </c>
      <c r="B1106" s="52" t="s">
        <v>696</v>
      </c>
      <c r="D1106" s="52" t="s">
        <v>2788</v>
      </c>
      <c r="E1106" s="52" t="s">
        <v>2544</v>
      </c>
      <c r="F1106" s="52" t="s">
        <v>404</v>
      </c>
      <c r="G1106" s="52" t="s">
        <v>2789</v>
      </c>
      <c r="I1106" s="52" t="s">
        <v>2790</v>
      </c>
      <c r="J1106" s="52" t="s">
        <v>2791</v>
      </c>
      <c r="R1106" s="52" t="s">
        <v>126</v>
      </c>
      <c r="S1106" s="51">
        <v>41365</v>
      </c>
      <c r="T1106" s="51">
        <v>45747</v>
      </c>
      <c r="U1106" s="52" t="s">
        <v>2717</v>
      </c>
      <c r="V1106" s="52" t="s">
        <v>2544</v>
      </c>
      <c r="W1106" s="52" t="s">
        <v>404</v>
      </c>
      <c r="X1106" s="52" t="s">
        <v>2718</v>
      </c>
      <c r="Z1106" s="52" t="s">
        <v>2715</v>
      </c>
      <c r="AA1106" s="52" t="s">
        <v>2719</v>
      </c>
    </row>
    <row r="1107" spans="1:27" s="52" customFormat="1">
      <c r="A1107" s="50">
        <v>2614081590</v>
      </c>
      <c r="B1107" s="52" t="s">
        <v>696</v>
      </c>
      <c r="D1107" s="52" t="s">
        <v>2838</v>
      </c>
      <c r="E1107" s="52" t="s">
        <v>2780</v>
      </c>
      <c r="F1107" s="52" t="s">
        <v>404</v>
      </c>
      <c r="G1107" s="52" t="s">
        <v>2839</v>
      </c>
      <c r="I1107" s="52" t="s">
        <v>2840</v>
      </c>
      <c r="J1107" s="52" t="s">
        <v>2841</v>
      </c>
      <c r="R1107" s="52" t="s">
        <v>126</v>
      </c>
      <c r="S1107" s="51">
        <v>44986</v>
      </c>
      <c r="T1107" s="51">
        <v>47177</v>
      </c>
      <c r="U1107" s="52" t="s">
        <v>2842</v>
      </c>
      <c r="V1107" s="52" t="s">
        <v>2843</v>
      </c>
      <c r="W1107" s="52" t="s">
        <v>2417</v>
      </c>
      <c r="X1107" s="52" t="s">
        <v>6764</v>
      </c>
      <c r="Z1107" s="52" t="s">
        <v>2844</v>
      </c>
      <c r="AA1107" s="52" t="s">
        <v>2845</v>
      </c>
    </row>
    <row r="1108" spans="1:27" s="52" customFormat="1">
      <c r="A1108" s="50">
        <v>2614081954</v>
      </c>
      <c r="B1108" s="52" t="s">
        <v>696</v>
      </c>
      <c r="D1108" s="52" t="s">
        <v>7284</v>
      </c>
      <c r="E1108" s="52" t="s">
        <v>7285</v>
      </c>
      <c r="F1108" s="52" t="s">
        <v>404</v>
      </c>
      <c r="G1108" s="52" t="s">
        <v>7286</v>
      </c>
      <c r="I1108" s="52" t="s">
        <v>7287</v>
      </c>
      <c r="J1108" s="52" t="s">
        <v>7288</v>
      </c>
      <c r="R1108" s="52" t="s">
        <v>126</v>
      </c>
      <c r="S1108" s="51">
        <v>45017</v>
      </c>
      <c r="T1108" s="51">
        <v>47208</v>
      </c>
      <c r="U1108" s="52" t="s">
        <v>7289</v>
      </c>
      <c r="V1108" s="52" t="s">
        <v>7290</v>
      </c>
      <c r="W1108" s="52" t="s">
        <v>227</v>
      </c>
      <c r="X1108" s="52" t="s">
        <v>7291</v>
      </c>
      <c r="Z1108" s="52" t="s">
        <v>7287</v>
      </c>
      <c r="AA1108" s="52" t="s">
        <v>7292</v>
      </c>
    </row>
    <row r="1109" spans="1:27" s="52" customFormat="1">
      <c r="A1109" s="50">
        <v>2614100663</v>
      </c>
      <c r="B1109" s="52" t="s">
        <v>696</v>
      </c>
      <c r="D1109" s="52" t="s">
        <v>2014</v>
      </c>
      <c r="E1109" s="52" t="s">
        <v>1965</v>
      </c>
      <c r="F1109" s="52" t="s">
        <v>942</v>
      </c>
      <c r="G1109" s="52" t="s">
        <v>2042</v>
      </c>
      <c r="I1109" s="52" t="s">
        <v>7293</v>
      </c>
      <c r="J1109" s="52" t="s">
        <v>1968</v>
      </c>
      <c r="R1109" s="52" t="s">
        <v>126</v>
      </c>
      <c r="S1109" s="51">
        <v>42095</v>
      </c>
      <c r="T1109" s="51">
        <v>46477</v>
      </c>
      <c r="U1109" s="52" t="s">
        <v>1969</v>
      </c>
      <c r="V1109" s="52" t="s">
        <v>1965</v>
      </c>
      <c r="W1109" s="52" t="s">
        <v>942</v>
      </c>
      <c r="X1109" s="52" t="s">
        <v>1966</v>
      </c>
      <c r="Z1109" s="52" t="s">
        <v>1967</v>
      </c>
      <c r="AA1109" s="52" t="s">
        <v>1970</v>
      </c>
    </row>
    <row r="1110" spans="1:27" s="52" customFormat="1">
      <c r="A1110" s="50">
        <v>2614181226</v>
      </c>
      <c r="B1110" s="52" t="s">
        <v>696</v>
      </c>
      <c r="D1110" s="52" t="s">
        <v>2015</v>
      </c>
      <c r="E1110" s="52" t="s">
        <v>1876</v>
      </c>
      <c r="F1110" s="52" t="s">
        <v>942</v>
      </c>
      <c r="G1110" s="52" t="s">
        <v>2016</v>
      </c>
      <c r="I1110" s="52" t="s">
        <v>2017</v>
      </c>
      <c r="J1110" s="52" t="s">
        <v>2018</v>
      </c>
      <c r="R1110" s="52" t="s">
        <v>126</v>
      </c>
      <c r="S1110" s="51">
        <v>41730</v>
      </c>
      <c r="T1110" s="51">
        <v>46112</v>
      </c>
      <c r="U1110" s="52" t="s">
        <v>2019</v>
      </c>
      <c r="V1110" s="52" t="s">
        <v>1876</v>
      </c>
      <c r="W1110" s="52" t="s">
        <v>942</v>
      </c>
      <c r="X1110" s="52" t="s">
        <v>2016</v>
      </c>
      <c r="Z1110" s="52" t="s">
        <v>2017</v>
      </c>
      <c r="AA1110" s="52" t="s">
        <v>2020</v>
      </c>
    </row>
    <row r="1111" spans="1:27" s="52" customFormat="1">
      <c r="A1111" s="50">
        <v>2614181325</v>
      </c>
      <c r="B1111" s="52" t="s">
        <v>696</v>
      </c>
      <c r="D1111" s="52" t="s">
        <v>2021</v>
      </c>
      <c r="E1111" s="52" t="s">
        <v>2022</v>
      </c>
      <c r="F1111" s="52" t="s">
        <v>942</v>
      </c>
      <c r="G1111" s="52" t="s">
        <v>2023</v>
      </c>
      <c r="I1111" s="52" t="s">
        <v>2024</v>
      </c>
      <c r="J1111" s="52" t="s">
        <v>2025</v>
      </c>
      <c r="R1111" s="52" t="s">
        <v>126</v>
      </c>
      <c r="S1111" s="51">
        <v>42226</v>
      </c>
      <c r="T1111" s="51">
        <v>46608</v>
      </c>
      <c r="U1111" s="52" t="s">
        <v>2026</v>
      </c>
      <c r="V1111" s="52" t="s">
        <v>2022</v>
      </c>
      <c r="W1111" s="52" t="s">
        <v>942</v>
      </c>
      <c r="X1111" s="52" t="s">
        <v>2023</v>
      </c>
      <c r="Z1111" s="52" t="s">
        <v>2027</v>
      </c>
      <c r="AA1111" s="52" t="s">
        <v>2028</v>
      </c>
    </row>
    <row r="1112" spans="1:27" s="52" customFormat="1">
      <c r="A1112" s="50">
        <v>2614181325</v>
      </c>
      <c r="B1112" s="52" t="s">
        <v>696</v>
      </c>
      <c r="D1112" s="52" t="s">
        <v>2021</v>
      </c>
      <c r="E1112" s="52" t="s">
        <v>2022</v>
      </c>
      <c r="F1112" s="52" t="s">
        <v>942</v>
      </c>
      <c r="G1112" s="52" t="s">
        <v>2023</v>
      </c>
      <c r="I1112" s="52" t="s">
        <v>2024</v>
      </c>
      <c r="J1112" s="52" t="s">
        <v>2025</v>
      </c>
      <c r="K1112" s="52" t="s">
        <v>758</v>
      </c>
      <c r="L1112" s="52" t="s">
        <v>2029</v>
      </c>
      <c r="M1112" s="52" t="s">
        <v>2030</v>
      </c>
      <c r="N1112" s="52" t="s">
        <v>266</v>
      </c>
      <c r="O1112" s="52" t="s">
        <v>7294</v>
      </c>
      <c r="Q1112" s="52" t="s">
        <v>2031</v>
      </c>
      <c r="R1112" s="52" t="s">
        <v>126</v>
      </c>
      <c r="S1112" s="51">
        <v>42226</v>
      </c>
      <c r="T1112" s="51"/>
      <c r="U1112" s="52" t="s">
        <v>2026</v>
      </c>
      <c r="V1112" s="52" t="s">
        <v>2022</v>
      </c>
      <c r="W1112" s="52" t="s">
        <v>942</v>
      </c>
      <c r="X1112" s="52" t="s">
        <v>2023</v>
      </c>
      <c r="Z1112" s="52" t="s">
        <v>2027</v>
      </c>
      <c r="AA1112" s="52" t="s">
        <v>2028</v>
      </c>
    </row>
    <row r="1113" spans="1:27" s="52" customFormat="1">
      <c r="A1113" s="50">
        <v>2614181986</v>
      </c>
      <c r="B1113" s="52" t="s">
        <v>696</v>
      </c>
      <c r="D1113" s="52" t="s">
        <v>7295</v>
      </c>
      <c r="E1113" s="52" t="s">
        <v>6614</v>
      </c>
      <c r="F1113" s="52" t="s">
        <v>942</v>
      </c>
      <c r="G1113" s="52" t="s">
        <v>7296</v>
      </c>
      <c r="I1113" s="52" t="s">
        <v>7297</v>
      </c>
      <c r="J1113" s="52" t="s">
        <v>7298</v>
      </c>
      <c r="R1113" s="52" t="s">
        <v>126</v>
      </c>
      <c r="S1113" s="51">
        <v>44896</v>
      </c>
      <c r="T1113" s="51">
        <v>47087</v>
      </c>
      <c r="U1113" s="52" t="s">
        <v>7299</v>
      </c>
      <c r="V1113" s="52" t="s">
        <v>7300</v>
      </c>
      <c r="W1113" s="52" t="s">
        <v>7301</v>
      </c>
      <c r="X1113" s="52" t="s">
        <v>7302</v>
      </c>
      <c r="Z1113" s="52" t="s">
        <v>7303</v>
      </c>
      <c r="AA1113" s="52" t="s">
        <v>7304</v>
      </c>
    </row>
    <row r="1114" spans="1:27" s="52" customFormat="1">
      <c r="A1114" s="50">
        <v>2610100055</v>
      </c>
      <c r="B1114" s="52" t="s">
        <v>750</v>
      </c>
      <c r="D1114" s="52" t="s">
        <v>5206</v>
      </c>
      <c r="E1114" s="52" t="s">
        <v>5145</v>
      </c>
      <c r="F1114" s="52" t="s">
        <v>322</v>
      </c>
      <c r="G1114" s="52" t="s">
        <v>5207</v>
      </c>
      <c r="H1114" s="52" t="s">
        <v>5208</v>
      </c>
      <c r="I1114" s="52" t="s">
        <v>5148</v>
      </c>
      <c r="J1114" s="52" t="s">
        <v>5149</v>
      </c>
      <c r="R1114" s="52" t="s">
        <v>126</v>
      </c>
      <c r="S1114" s="51">
        <v>40634</v>
      </c>
      <c r="T1114" s="51">
        <v>47208</v>
      </c>
      <c r="U1114" s="52" t="s">
        <v>575</v>
      </c>
      <c r="V1114" s="52" t="s">
        <v>576</v>
      </c>
      <c r="W1114" s="52" t="s">
        <v>376</v>
      </c>
      <c r="X1114" s="52" t="s">
        <v>577</v>
      </c>
      <c r="Y1114" s="52" t="s">
        <v>578</v>
      </c>
      <c r="Z1114" s="52" t="s">
        <v>579</v>
      </c>
      <c r="AA1114" s="52" t="s">
        <v>580</v>
      </c>
    </row>
    <row r="1115" spans="1:27" s="52" customFormat="1">
      <c r="A1115" s="50">
        <v>2610100105</v>
      </c>
      <c r="B1115" s="52" t="s">
        <v>750</v>
      </c>
      <c r="D1115" s="52" t="s">
        <v>1537</v>
      </c>
      <c r="E1115" s="52" t="s">
        <v>576</v>
      </c>
      <c r="F1115" s="52" t="s">
        <v>376</v>
      </c>
      <c r="G1115" s="52" t="s">
        <v>577</v>
      </c>
      <c r="H1115" s="52" t="s">
        <v>578</v>
      </c>
      <c r="I1115" s="52" t="s">
        <v>1443</v>
      </c>
      <c r="J1115" s="52" t="s">
        <v>1444</v>
      </c>
      <c r="R1115" s="52" t="s">
        <v>126</v>
      </c>
      <c r="S1115" s="51">
        <v>39904</v>
      </c>
      <c r="T1115" s="51">
        <v>46477</v>
      </c>
      <c r="U1115" s="52" t="s">
        <v>575</v>
      </c>
      <c r="V1115" s="52" t="s">
        <v>576</v>
      </c>
      <c r="W1115" s="52" t="s">
        <v>376</v>
      </c>
      <c r="X1115" s="52" t="s">
        <v>577</v>
      </c>
      <c r="Y1115" s="52" t="s">
        <v>578</v>
      </c>
      <c r="Z1115" s="52" t="s">
        <v>579</v>
      </c>
      <c r="AA1115" s="52" t="s">
        <v>580</v>
      </c>
    </row>
    <row r="1116" spans="1:27" s="52" customFormat="1">
      <c r="A1116" s="50">
        <v>2610100253</v>
      </c>
      <c r="B1116" s="52" t="s">
        <v>750</v>
      </c>
      <c r="D1116" s="52" t="s">
        <v>5195</v>
      </c>
      <c r="E1116" s="52" t="s">
        <v>5111</v>
      </c>
      <c r="F1116" s="52" t="s">
        <v>322</v>
      </c>
      <c r="G1116" s="52" t="s">
        <v>5134</v>
      </c>
      <c r="I1116" s="52" t="s">
        <v>5196</v>
      </c>
      <c r="J1116" s="52" t="s">
        <v>5197</v>
      </c>
      <c r="R1116" s="52" t="s">
        <v>126</v>
      </c>
      <c r="S1116" s="51">
        <v>39173</v>
      </c>
      <c r="T1116" s="51">
        <v>45747</v>
      </c>
      <c r="U1116" s="52" t="s">
        <v>5113</v>
      </c>
      <c r="V1116" s="52" t="s">
        <v>5111</v>
      </c>
      <c r="W1116" s="52" t="s">
        <v>322</v>
      </c>
      <c r="X1116" s="52" t="s">
        <v>5134</v>
      </c>
      <c r="Z1116" s="52" t="s">
        <v>5114</v>
      </c>
      <c r="AA1116" s="52" t="s">
        <v>6918</v>
      </c>
    </row>
    <row r="1117" spans="1:27" s="52" customFormat="1">
      <c r="A1117" s="50">
        <v>2610100568</v>
      </c>
      <c r="B1117" s="52" t="s">
        <v>750</v>
      </c>
      <c r="D1117" s="52" t="s">
        <v>5210</v>
      </c>
      <c r="E1117" s="52" t="s">
        <v>5116</v>
      </c>
      <c r="F1117" s="52" t="s">
        <v>322</v>
      </c>
      <c r="G1117" s="52" t="s">
        <v>5117</v>
      </c>
      <c r="I1117" s="52" t="s">
        <v>5118</v>
      </c>
      <c r="J1117" s="52" t="s">
        <v>5118</v>
      </c>
      <c r="R1117" s="52" t="s">
        <v>126</v>
      </c>
      <c r="S1117" s="51">
        <v>41000</v>
      </c>
      <c r="T1117" s="51">
        <v>45382</v>
      </c>
      <c r="U1117" s="52" t="s">
        <v>5119</v>
      </c>
      <c r="V1117" s="52" t="s">
        <v>5116</v>
      </c>
      <c r="W1117" s="52" t="s">
        <v>322</v>
      </c>
      <c r="X1117" s="52" t="s">
        <v>5117</v>
      </c>
      <c r="Z1117" s="52" t="s">
        <v>5118</v>
      </c>
      <c r="AA1117" s="52" t="s">
        <v>5120</v>
      </c>
    </row>
    <row r="1118" spans="1:27" s="52" customFormat="1">
      <c r="A1118" s="50">
        <v>2610100592</v>
      </c>
      <c r="B1118" s="52" t="s">
        <v>750</v>
      </c>
      <c r="D1118" s="52" t="s">
        <v>1538</v>
      </c>
      <c r="E1118" s="52" t="s">
        <v>1185</v>
      </c>
      <c r="F1118" s="52" t="s">
        <v>376</v>
      </c>
      <c r="G1118" s="52" t="s">
        <v>1539</v>
      </c>
      <c r="H1118" s="52" t="s">
        <v>1540</v>
      </c>
      <c r="I1118" s="52" t="s">
        <v>1541</v>
      </c>
      <c r="J1118" s="52" t="s">
        <v>1541</v>
      </c>
      <c r="R1118" s="52" t="s">
        <v>126</v>
      </c>
      <c r="S1118" s="51">
        <v>40087</v>
      </c>
      <c r="T1118" s="51">
        <v>46660</v>
      </c>
      <c r="U1118" s="52" t="s">
        <v>1429</v>
      </c>
      <c r="V1118" s="52" t="s">
        <v>1430</v>
      </c>
      <c r="W1118" s="52" t="s">
        <v>322</v>
      </c>
      <c r="X1118" s="52" t="s">
        <v>1431</v>
      </c>
      <c r="Z1118" s="52" t="s">
        <v>1427</v>
      </c>
      <c r="AA1118" s="52" t="s">
        <v>1432</v>
      </c>
    </row>
    <row r="1119" spans="1:27" s="52" customFormat="1">
      <c r="A1119" s="50">
        <v>2610100592</v>
      </c>
      <c r="B1119" s="52" t="s">
        <v>750</v>
      </c>
      <c r="D1119" s="52" t="s">
        <v>1538</v>
      </c>
      <c r="E1119" s="52" t="s">
        <v>1185</v>
      </c>
      <c r="F1119" s="52" t="s">
        <v>376</v>
      </c>
      <c r="G1119" s="52" t="s">
        <v>1539</v>
      </c>
      <c r="H1119" s="52" t="s">
        <v>1540</v>
      </c>
      <c r="I1119" s="52" t="s">
        <v>1541</v>
      </c>
      <c r="J1119" s="52" t="s">
        <v>1541</v>
      </c>
      <c r="K1119" s="52" t="s">
        <v>758</v>
      </c>
      <c r="L1119" s="52" t="s">
        <v>1542</v>
      </c>
      <c r="M1119" s="52" t="s">
        <v>1430</v>
      </c>
      <c r="N1119" s="52" t="s">
        <v>322</v>
      </c>
      <c r="O1119" s="52" t="s">
        <v>1543</v>
      </c>
      <c r="P1119" s="52" t="s">
        <v>1544</v>
      </c>
      <c r="Q1119" s="52" t="s">
        <v>1545</v>
      </c>
      <c r="R1119" s="52" t="s">
        <v>126</v>
      </c>
      <c r="S1119" s="51">
        <v>40087</v>
      </c>
      <c r="T1119" s="51"/>
      <c r="U1119" s="52" t="s">
        <v>1429</v>
      </c>
      <c r="V1119" s="52" t="s">
        <v>1430</v>
      </c>
      <c r="W1119" s="52" t="s">
        <v>322</v>
      </c>
      <c r="X1119" s="52" t="s">
        <v>1431</v>
      </c>
      <c r="Z1119" s="52" t="s">
        <v>1427</v>
      </c>
      <c r="AA1119" s="52" t="s">
        <v>1432</v>
      </c>
    </row>
    <row r="1120" spans="1:27" s="52" customFormat="1">
      <c r="A1120" s="50">
        <v>2610100618</v>
      </c>
      <c r="B1120" s="52" t="s">
        <v>750</v>
      </c>
      <c r="D1120" s="52" t="s">
        <v>5141</v>
      </c>
      <c r="E1120" s="52" t="s">
        <v>5137</v>
      </c>
      <c r="F1120" s="52" t="s">
        <v>322</v>
      </c>
      <c r="G1120" s="52" t="s">
        <v>5138</v>
      </c>
      <c r="I1120" s="52" t="s">
        <v>5139</v>
      </c>
      <c r="J1120" s="52" t="s">
        <v>5140</v>
      </c>
      <c r="R1120" s="52" t="s">
        <v>126</v>
      </c>
      <c r="S1120" s="51">
        <v>40299</v>
      </c>
      <c r="T1120" s="51">
        <v>46873</v>
      </c>
      <c r="U1120" s="52" t="s">
        <v>5141</v>
      </c>
      <c r="V1120" s="52" t="s">
        <v>5137</v>
      </c>
      <c r="W1120" s="52" t="s">
        <v>322</v>
      </c>
      <c r="X1120" s="52" t="s">
        <v>5138</v>
      </c>
      <c r="Z1120" s="52" t="s">
        <v>5139</v>
      </c>
      <c r="AA1120" s="52" t="s">
        <v>6919</v>
      </c>
    </row>
    <row r="1121" spans="1:27" s="52" customFormat="1">
      <c r="A1121" s="50">
        <v>2610100634</v>
      </c>
      <c r="B1121" s="52" t="s">
        <v>750</v>
      </c>
      <c r="D1121" s="52" t="s">
        <v>5211</v>
      </c>
      <c r="E1121" s="52" t="s">
        <v>5212</v>
      </c>
      <c r="F1121" s="52" t="s">
        <v>322</v>
      </c>
      <c r="G1121" s="52" t="s">
        <v>5213</v>
      </c>
      <c r="I1121" s="52" t="s">
        <v>5214</v>
      </c>
      <c r="J1121" s="52" t="s">
        <v>5215</v>
      </c>
      <c r="R1121" s="52" t="s">
        <v>126</v>
      </c>
      <c r="S1121" s="51">
        <v>40634</v>
      </c>
      <c r="T1121" s="51">
        <v>47208</v>
      </c>
      <c r="U1121" s="52" t="s">
        <v>5216</v>
      </c>
      <c r="V1121" s="52" t="s">
        <v>5212</v>
      </c>
      <c r="W1121" s="52" t="s">
        <v>322</v>
      </c>
      <c r="X1121" s="52" t="s">
        <v>5213</v>
      </c>
      <c r="Z1121" s="52" t="s">
        <v>5214</v>
      </c>
      <c r="AA1121" s="52" t="s">
        <v>5217</v>
      </c>
    </row>
    <row r="1122" spans="1:27" s="52" customFormat="1">
      <c r="A1122" s="50">
        <v>2610100733</v>
      </c>
      <c r="B1122" s="52" t="s">
        <v>750</v>
      </c>
      <c r="D1122" s="52" t="s">
        <v>5186</v>
      </c>
      <c r="E1122" s="52" t="s">
        <v>4870</v>
      </c>
      <c r="F1122" s="52" t="s">
        <v>322</v>
      </c>
      <c r="G1122" s="52" t="s">
        <v>5187</v>
      </c>
      <c r="I1122" s="52" t="s">
        <v>5188</v>
      </c>
      <c r="J1122" s="52" t="s">
        <v>5189</v>
      </c>
      <c r="R1122" s="52" t="s">
        <v>126</v>
      </c>
      <c r="S1122" s="51">
        <v>42064</v>
      </c>
      <c r="T1122" s="51">
        <v>46446</v>
      </c>
      <c r="U1122" s="52" t="s">
        <v>1571</v>
      </c>
      <c r="V1122" s="52" t="s">
        <v>1305</v>
      </c>
      <c r="W1122" s="52" t="s">
        <v>376</v>
      </c>
      <c r="X1122" s="52" t="s">
        <v>1572</v>
      </c>
      <c r="Z1122" s="52" t="s">
        <v>1569</v>
      </c>
      <c r="AA1122" s="52" t="s">
        <v>7053</v>
      </c>
    </row>
    <row r="1123" spans="1:27" s="52" customFormat="1">
      <c r="A1123" s="50">
        <v>2610101046</v>
      </c>
      <c r="B1123" s="52" t="s">
        <v>750</v>
      </c>
      <c r="D1123" s="52" t="s">
        <v>5218</v>
      </c>
      <c r="E1123" s="52" t="s">
        <v>5179</v>
      </c>
      <c r="F1123" s="52" t="s">
        <v>322</v>
      </c>
      <c r="G1123" s="52" t="s">
        <v>5219</v>
      </c>
      <c r="H1123" s="52" t="s">
        <v>5220</v>
      </c>
      <c r="I1123" s="52" t="s">
        <v>5221</v>
      </c>
      <c r="J1123" s="52" t="s">
        <v>5222</v>
      </c>
      <c r="R1123" s="52" t="s">
        <v>126</v>
      </c>
      <c r="S1123" s="51">
        <v>42095</v>
      </c>
      <c r="T1123" s="51">
        <v>46477</v>
      </c>
      <c r="U1123" s="52" t="s">
        <v>5184</v>
      </c>
      <c r="V1123" s="52" t="s">
        <v>5179</v>
      </c>
      <c r="W1123" s="52" t="s">
        <v>322</v>
      </c>
      <c r="X1123" s="52" t="s">
        <v>5180</v>
      </c>
      <c r="Z1123" s="52" t="s">
        <v>5182</v>
      </c>
      <c r="AA1123" s="52" t="s">
        <v>5185</v>
      </c>
    </row>
    <row r="1124" spans="1:27" s="52" customFormat="1">
      <c r="A1124" s="50">
        <v>2610101384</v>
      </c>
      <c r="B1124" s="52" t="s">
        <v>750</v>
      </c>
      <c r="D1124" s="52" t="s">
        <v>7305</v>
      </c>
      <c r="E1124" s="52" t="s">
        <v>5223</v>
      </c>
      <c r="F1124" s="52" t="s">
        <v>322</v>
      </c>
      <c r="G1124" s="52" t="s">
        <v>5224</v>
      </c>
      <c r="I1124" s="52" t="s">
        <v>7306</v>
      </c>
      <c r="J1124" s="52" t="s">
        <v>7306</v>
      </c>
      <c r="R1124" s="52" t="s">
        <v>126</v>
      </c>
      <c r="S1124" s="51">
        <v>43952</v>
      </c>
      <c r="T1124" s="51">
        <v>46142</v>
      </c>
      <c r="U1124" s="52" t="s">
        <v>5225</v>
      </c>
      <c r="V1124" s="52" t="s">
        <v>5223</v>
      </c>
      <c r="W1124" s="52" t="s">
        <v>322</v>
      </c>
      <c r="X1124" s="52" t="s">
        <v>5224</v>
      </c>
      <c r="Z1124" s="52" t="s">
        <v>1310</v>
      </c>
      <c r="AA1124" s="52" t="s">
        <v>5226</v>
      </c>
    </row>
    <row r="1125" spans="1:27" s="52" customFormat="1">
      <c r="A1125" s="50">
        <v>2610101483</v>
      </c>
      <c r="B1125" s="52" t="s">
        <v>750</v>
      </c>
      <c r="D1125" s="52" t="s">
        <v>5209</v>
      </c>
      <c r="E1125" s="52" t="s">
        <v>4990</v>
      </c>
      <c r="F1125" s="52" t="s">
        <v>322</v>
      </c>
      <c r="G1125" s="52" t="s">
        <v>6708</v>
      </c>
      <c r="I1125" s="52" t="s">
        <v>5099</v>
      </c>
      <c r="J1125" s="52" t="s">
        <v>6925</v>
      </c>
      <c r="R1125" s="52" t="s">
        <v>126</v>
      </c>
      <c r="S1125" s="51">
        <v>44414</v>
      </c>
      <c r="T1125" s="51">
        <v>46604</v>
      </c>
      <c r="U1125" s="52" t="s">
        <v>6707</v>
      </c>
      <c r="V1125" s="52" t="s">
        <v>4990</v>
      </c>
      <c r="W1125" s="52" t="s">
        <v>322</v>
      </c>
      <c r="X1125" s="52" t="s">
        <v>6708</v>
      </c>
      <c r="Z1125" s="52" t="s">
        <v>5099</v>
      </c>
      <c r="AA1125" s="52" t="s">
        <v>5100</v>
      </c>
    </row>
    <row r="1126" spans="1:27" s="52" customFormat="1">
      <c r="A1126" s="50">
        <v>2610101525</v>
      </c>
      <c r="B1126" s="52" t="s">
        <v>750</v>
      </c>
      <c r="D1126" s="52" t="s">
        <v>7307</v>
      </c>
      <c r="E1126" s="52" t="s">
        <v>7308</v>
      </c>
      <c r="F1126" s="52" t="s">
        <v>322</v>
      </c>
      <c r="G1126" s="52" t="s">
        <v>7309</v>
      </c>
      <c r="H1126" s="52" t="s">
        <v>7310</v>
      </c>
      <c r="I1126" s="52" t="s">
        <v>7311</v>
      </c>
      <c r="J1126" s="52" t="s">
        <v>7312</v>
      </c>
      <c r="R1126" s="52" t="s">
        <v>126</v>
      </c>
      <c r="S1126" s="51">
        <v>44501</v>
      </c>
      <c r="T1126" s="51">
        <v>46691</v>
      </c>
      <c r="U1126" s="52" t="s">
        <v>6713</v>
      </c>
      <c r="V1126" s="52" t="s">
        <v>1600</v>
      </c>
      <c r="W1126" s="52" t="s">
        <v>376</v>
      </c>
      <c r="X1126" s="52" t="s">
        <v>1601</v>
      </c>
      <c r="Y1126" s="52" t="s">
        <v>6714</v>
      </c>
      <c r="Z1126" s="52" t="s">
        <v>1279</v>
      </c>
      <c r="AA1126" s="52" t="s">
        <v>6715</v>
      </c>
    </row>
    <row r="1127" spans="1:27" s="52" customFormat="1">
      <c r="A1127" s="50">
        <v>2610101533</v>
      </c>
      <c r="B1127" s="52" t="s">
        <v>750</v>
      </c>
      <c r="D1127" s="52" t="s">
        <v>7313</v>
      </c>
      <c r="E1127" s="52" t="s">
        <v>4927</v>
      </c>
      <c r="F1127" s="52" t="s">
        <v>322</v>
      </c>
      <c r="G1127" s="52" t="s">
        <v>5150</v>
      </c>
      <c r="I1127" s="52" t="s">
        <v>5151</v>
      </c>
      <c r="J1127" s="52" t="s">
        <v>5152</v>
      </c>
      <c r="R1127" s="52" t="s">
        <v>126</v>
      </c>
      <c r="S1127" s="51">
        <v>44531</v>
      </c>
      <c r="T1127" s="52">
        <v>46721</v>
      </c>
      <c r="U1127" s="52" t="s">
        <v>2733</v>
      </c>
      <c r="V1127" s="52" t="s">
        <v>2526</v>
      </c>
      <c r="W1127" s="52" t="s">
        <v>404</v>
      </c>
      <c r="X1127" s="52" t="s">
        <v>2813</v>
      </c>
      <c r="Z1127" s="52" t="s">
        <v>2811</v>
      </c>
      <c r="AA1127" s="52" t="s">
        <v>2735</v>
      </c>
    </row>
    <row r="1128" spans="1:27" s="52" customFormat="1">
      <c r="A1128" s="50">
        <v>2610201291</v>
      </c>
      <c r="B1128" s="52" t="s">
        <v>750</v>
      </c>
      <c r="D1128" s="52" t="s">
        <v>751</v>
      </c>
      <c r="E1128" s="52" t="s">
        <v>556</v>
      </c>
      <c r="F1128" s="52" t="s">
        <v>123</v>
      </c>
      <c r="G1128" s="52" t="s">
        <v>752</v>
      </c>
      <c r="I1128" s="52" t="s">
        <v>753</v>
      </c>
      <c r="J1128" s="52" t="s">
        <v>753</v>
      </c>
      <c r="R1128" s="52" t="s">
        <v>126</v>
      </c>
      <c r="S1128" s="51">
        <v>39539</v>
      </c>
      <c r="T1128" s="52">
        <v>46112</v>
      </c>
      <c r="U1128" s="52" t="s">
        <v>568</v>
      </c>
      <c r="V1128" s="52" t="s">
        <v>556</v>
      </c>
      <c r="W1128" s="52" t="s">
        <v>123</v>
      </c>
      <c r="X1128" s="52" t="s">
        <v>752</v>
      </c>
      <c r="Z1128" s="52" t="s">
        <v>569</v>
      </c>
      <c r="AA1128" s="52" t="s">
        <v>6936</v>
      </c>
    </row>
    <row r="1129" spans="1:27" s="52" customFormat="1">
      <c r="A1129" s="50">
        <v>2610201317</v>
      </c>
      <c r="B1129" s="52" t="s">
        <v>750</v>
      </c>
      <c r="D1129" s="52" t="s">
        <v>2367</v>
      </c>
      <c r="E1129" s="52" t="s">
        <v>2294</v>
      </c>
      <c r="F1129" s="52" t="s">
        <v>1403</v>
      </c>
      <c r="G1129" s="52" t="s">
        <v>2295</v>
      </c>
      <c r="I1129" s="52" t="s">
        <v>2296</v>
      </c>
      <c r="J1129" s="52" t="s">
        <v>2312</v>
      </c>
      <c r="R1129" s="52" t="s">
        <v>126</v>
      </c>
      <c r="S1129" s="51">
        <v>39873</v>
      </c>
      <c r="T1129" s="51">
        <v>46446</v>
      </c>
      <c r="U1129" s="52" t="s">
        <v>2293</v>
      </c>
      <c r="V1129" s="52" t="s">
        <v>2294</v>
      </c>
      <c r="W1129" s="52" t="s">
        <v>1403</v>
      </c>
      <c r="X1129" s="52" t="s">
        <v>2295</v>
      </c>
      <c r="Z1129" s="52" t="s">
        <v>2296</v>
      </c>
      <c r="AA1129" s="52" t="s">
        <v>2297</v>
      </c>
    </row>
    <row r="1130" spans="1:27" s="52" customFormat="1">
      <c r="A1130" s="50">
        <v>2610201317</v>
      </c>
      <c r="B1130" s="52" t="s">
        <v>750</v>
      </c>
      <c r="D1130" s="52" t="s">
        <v>2367</v>
      </c>
      <c r="E1130" s="52" t="s">
        <v>2294</v>
      </c>
      <c r="F1130" s="52" t="s">
        <v>1403</v>
      </c>
      <c r="G1130" s="52" t="s">
        <v>2295</v>
      </c>
      <c r="I1130" s="52" t="s">
        <v>2296</v>
      </c>
      <c r="J1130" s="52" t="s">
        <v>2312</v>
      </c>
      <c r="K1130" s="52" t="s">
        <v>758</v>
      </c>
      <c r="L1130" s="52" t="s">
        <v>2368</v>
      </c>
      <c r="M1130" s="52" t="s">
        <v>2215</v>
      </c>
      <c r="N1130" s="52" t="s">
        <v>1403</v>
      </c>
      <c r="O1130" s="52" t="s">
        <v>2369</v>
      </c>
      <c r="Q1130" s="52" t="s">
        <v>2370</v>
      </c>
      <c r="R1130" s="52" t="s">
        <v>126</v>
      </c>
      <c r="S1130" s="51">
        <v>39873</v>
      </c>
      <c r="T1130" s="51"/>
      <c r="U1130" s="52" t="s">
        <v>2293</v>
      </c>
      <c r="V1130" s="52" t="s">
        <v>2294</v>
      </c>
      <c r="W1130" s="52" t="s">
        <v>1403</v>
      </c>
      <c r="X1130" s="52" t="s">
        <v>2295</v>
      </c>
      <c r="Z1130" s="52" t="s">
        <v>2296</v>
      </c>
      <c r="AA1130" s="52" t="s">
        <v>2297</v>
      </c>
    </row>
    <row r="1131" spans="1:27" s="52" customFormat="1">
      <c r="A1131" s="50">
        <v>2610201341</v>
      </c>
      <c r="B1131" s="52" t="s">
        <v>750</v>
      </c>
      <c r="D1131" s="52" t="s">
        <v>3297</v>
      </c>
      <c r="E1131" s="52" t="s">
        <v>3095</v>
      </c>
      <c r="F1131" s="52" t="s">
        <v>520</v>
      </c>
      <c r="G1131" s="52" t="s">
        <v>3096</v>
      </c>
      <c r="I1131" s="52" t="s">
        <v>3099</v>
      </c>
      <c r="J1131" s="52" t="s">
        <v>3097</v>
      </c>
      <c r="R1131" s="52" t="s">
        <v>126</v>
      </c>
      <c r="S1131" s="51">
        <v>40299</v>
      </c>
      <c r="T1131" s="51">
        <v>46873</v>
      </c>
      <c r="U1131" s="52" t="s">
        <v>3098</v>
      </c>
      <c r="V1131" s="52" t="s">
        <v>3095</v>
      </c>
      <c r="W1131" s="52" t="s">
        <v>520</v>
      </c>
      <c r="X1131" s="52" t="s">
        <v>3096</v>
      </c>
      <c r="Z1131" s="52" t="s">
        <v>3099</v>
      </c>
      <c r="AA1131" s="52" t="s">
        <v>3100</v>
      </c>
    </row>
    <row r="1132" spans="1:27" s="52" customFormat="1">
      <c r="A1132" s="50">
        <v>2610201366</v>
      </c>
      <c r="B1132" s="52" t="s">
        <v>750</v>
      </c>
      <c r="D1132" s="52" t="s">
        <v>2371</v>
      </c>
      <c r="E1132" s="52" t="s">
        <v>2322</v>
      </c>
      <c r="F1132" s="52" t="s">
        <v>1403</v>
      </c>
      <c r="G1132" s="52" t="s">
        <v>2372</v>
      </c>
      <c r="I1132" s="52" t="s">
        <v>2373</v>
      </c>
      <c r="J1132" s="52" t="s">
        <v>2373</v>
      </c>
      <c r="R1132" s="52" t="s">
        <v>126</v>
      </c>
      <c r="S1132" s="51">
        <v>40634</v>
      </c>
      <c r="T1132" s="51">
        <v>47208</v>
      </c>
      <c r="U1132" s="52" t="s">
        <v>2374</v>
      </c>
      <c r="V1132" s="52" t="s">
        <v>2322</v>
      </c>
      <c r="W1132" s="52" t="s">
        <v>1403</v>
      </c>
      <c r="X1132" s="52" t="s">
        <v>2375</v>
      </c>
      <c r="Z1132" s="52" t="s">
        <v>2373</v>
      </c>
      <c r="AA1132" s="52" t="s">
        <v>7314</v>
      </c>
    </row>
    <row r="1133" spans="1:27" s="52" customFormat="1">
      <c r="A1133" s="50">
        <v>2610201382</v>
      </c>
      <c r="B1133" s="52" t="s">
        <v>750</v>
      </c>
      <c r="D1133" s="52" t="s">
        <v>2376</v>
      </c>
      <c r="E1133" s="52" t="s">
        <v>2377</v>
      </c>
      <c r="F1133" s="52" t="s">
        <v>1403</v>
      </c>
      <c r="G1133" s="52" t="s">
        <v>2378</v>
      </c>
      <c r="I1133" s="52" t="s">
        <v>2379</v>
      </c>
      <c r="J1133" s="52" t="s">
        <v>2379</v>
      </c>
      <c r="R1133" s="52" t="s">
        <v>126</v>
      </c>
      <c r="S1133" s="51">
        <v>41000</v>
      </c>
      <c r="T1133" s="51">
        <v>45382</v>
      </c>
      <c r="U1133" s="52" t="s">
        <v>2380</v>
      </c>
      <c r="V1133" s="52" t="s">
        <v>2377</v>
      </c>
      <c r="W1133" s="52" t="s">
        <v>1403</v>
      </c>
      <c r="X1133" s="52" t="s">
        <v>2381</v>
      </c>
      <c r="Z1133" s="52" t="s">
        <v>2379</v>
      </c>
      <c r="AA1133" s="52" t="s">
        <v>2382</v>
      </c>
    </row>
    <row r="1134" spans="1:27" s="52" customFormat="1">
      <c r="A1134" s="50">
        <v>2610201390</v>
      </c>
      <c r="B1134" s="52" t="s">
        <v>750</v>
      </c>
      <c r="D1134" s="52" t="s">
        <v>2353</v>
      </c>
      <c r="E1134" s="52" t="s">
        <v>2314</v>
      </c>
      <c r="F1134" s="52" t="s">
        <v>1403</v>
      </c>
      <c r="G1134" s="52" t="s">
        <v>2354</v>
      </c>
      <c r="I1134" s="52" t="s">
        <v>2316</v>
      </c>
      <c r="J1134" s="52" t="s">
        <v>2317</v>
      </c>
      <c r="R1134" s="52" t="s">
        <v>126</v>
      </c>
      <c r="S1134" s="51">
        <v>41000</v>
      </c>
      <c r="T1134" s="51">
        <v>45382</v>
      </c>
      <c r="U1134" s="52" t="s">
        <v>2318</v>
      </c>
      <c r="V1134" s="52" t="s">
        <v>2314</v>
      </c>
      <c r="W1134" s="52" t="s">
        <v>1403</v>
      </c>
      <c r="X1134" s="52" t="s">
        <v>2319</v>
      </c>
      <c r="Z1134" s="52" t="s">
        <v>2316</v>
      </c>
      <c r="AA1134" s="52" t="s">
        <v>2320</v>
      </c>
    </row>
    <row r="1135" spans="1:27" s="52" customFormat="1">
      <c r="A1135" s="50">
        <v>2610281418</v>
      </c>
      <c r="B1135" s="52" t="s">
        <v>750</v>
      </c>
      <c r="D1135" s="52" t="s">
        <v>7315</v>
      </c>
      <c r="E1135" s="52" t="s">
        <v>2159</v>
      </c>
      <c r="F1135" s="52" t="s">
        <v>1403</v>
      </c>
      <c r="G1135" s="52" t="s">
        <v>2359</v>
      </c>
      <c r="I1135" s="52" t="s">
        <v>2360</v>
      </c>
      <c r="J1135" s="52" t="s">
        <v>2361</v>
      </c>
      <c r="R1135" s="52" t="s">
        <v>126</v>
      </c>
      <c r="S1135" s="51">
        <v>44378</v>
      </c>
      <c r="T1135" s="51">
        <v>46568</v>
      </c>
      <c r="U1135" s="52" t="s">
        <v>2362</v>
      </c>
      <c r="V1135" s="52" t="s">
        <v>2363</v>
      </c>
      <c r="W1135" s="52" t="s">
        <v>227</v>
      </c>
      <c r="X1135" s="52" t="s">
        <v>2364</v>
      </c>
      <c r="Z1135" s="52" t="s">
        <v>2365</v>
      </c>
      <c r="AA1135" s="52" t="s">
        <v>2366</v>
      </c>
    </row>
    <row r="1136" spans="1:27" s="52" customFormat="1">
      <c r="A1136" s="50">
        <v>2610281483</v>
      </c>
      <c r="B1136" s="52" t="s">
        <v>750</v>
      </c>
      <c r="D1136" s="52" t="s">
        <v>7316</v>
      </c>
      <c r="E1136" s="52" t="s">
        <v>7317</v>
      </c>
      <c r="F1136" s="52" t="s">
        <v>1403</v>
      </c>
      <c r="G1136" s="52" t="s">
        <v>7318</v>
      </c>
      <c r="I1136" s="52" t="s">
        <v>7319</v>
      </c>
      <c r="J1136" s="52" t="s">
        <v>7319</v>
      </c>
      <c r="R1136" s="52" t="s">
        <v>126</v>
      </c>
      <c r="S1136" s="51">
        <v>44487</v>
      </c>
      <c r="T1136" s="51">
        <v>46677</v>
      </c>
      <c r="U1136" s="52" t="s">
        <v>7320</v>
      </c>
      <c r="V1136" s="52" t="s">
        <v>4863</v>
      </c>
      <c r="W1136" s="52" t="s">
        <v>322</v>
      </c>
      <c r="X1136" s="52" t="s">
        <v>7321</v>
      </c>
      <c r="Z1136" s="52" t="s">
        <v>7319</v>
      </c>
      <c r="AA1136" s="52" t="s">
        <v>7322</v>
      </c>
    </row>
    <row r="1137" spans="1:27" s="52" customFormat="1">
      <c r="A1137" s="50">
        <v>2610281525</v>
      </c>
      <c r="B1137" s="52" t="s">
        <v>750</v>
      </c>
      <c r="D1137" s="52" t="s">
        <v>7323</v>
      </c>
      <c r="E1137" s="52" t="s">
        <v>7324</v>
      </c>
      <c r="F1137" s="52" t="s">
        <v>1403</v>
      </c>
      <c r="G1137" s="52" t="s">
        <v>7325</v>
      </c>
      <c r="H1137" s="52" t="s">
        <v>7326</v>
      </c>
      <c r="I1137" s="52" t="s">
        <v>7327</v>
      </c>
      <c r="J1137" s="52" t="s">
        <v>7328</v>
      </c>
      <c r="R1137" s="52" t="s">
        <v>126</v>
      </c>
      <c r="S1137" s="51">
        <v>44565</v>
      </c>
      <c r="T1137" s="51">
        <v>46755</v>
      </c>
      <c r="U1137" s="52" t="s">
        <v>7329</v>
      </c>
      <c r="V1137" s="52" t="s">
        <v>7324</v>
      </c>
      <c r="W1137" s="52" t="s">
        <v>1403</v>
      </c>
      <c r="X1137" s="52" t="s">
        <v>7325</v>
      </c>
      <c r="Y1137" s="52" t="s">
        <v>7326</v>
      </c>
      <c r="Z1137" s="52" t="s">
        <v>7327</v>
      </c>
      <c r="AA1137" s="52" t="s">
        <v>7330</v>
      </c>
    </row>
    <row r="1138" spans="1:27" s="52" customFormat="1">
      <c r="A1138" s="50">
        <v>2610281558</v>
      </c>
      <c r="B1138" s="52" t="s">
        <v>750</v>
      </c>
      <c r="D1138" s="52" t="s">
        <v>7331</v>
      </c>
      <c r="E1138" s="52" t="s">
        <v>7332</v>
      </c>
      <c r="F1138" s="52" t="s">
        <v>1403</v>
      </c>
      <c r="G1138" s="52" t="s">
        <v>7333</v>
      </c>
      <c r="I1138" s="52" t="s">
        <v>7334</v>
      </c>
      <c r="J1138" s="52" t="s">
        <v>7335</v>
      </c>
      <c r="R1138" s="52" t="s">
        <v>126</v>
      </c>
      <c r="S1138" s="51">
        <v>44652</v>
      </c>
      <c r="T1138" s="51">
        <v>46843</v>
      </c>
      <c r="U1138" s="52" t="s">
        <v>1469</v>
      </c>
      <c r="V1138" s="52" t="s">
        <v>1360</v>
      </c>
      <c r="W1138" s="52" t="s">
        <v>376</v>
      </c>
      <c r="X1138" s="52" t="s">
        <v>1366</v>
      </c>
      <c r="Z1138" s="52" t="s">
        <v>1363</v>
      </c>
      <c r="AA1138" s="52" t="s">
        <v>1367</v>
      </c>
    </row>
    <row r="1139" spans="1:27" s="52" customFormat="1">
      <c r="A1139" s="50">
        <v>2610281590</v>
      </c>
      <c r="B1139" s="52" t="s">
        <v>750</v>
      </c>
      <c r="D1139" s="52" t="s">
        <v>7336</v>
      </c>
      <c r="E1139" s="52" t="s">
        <v>7337</v>
      </c>
      <c r="F1139" s="52" t="s">
        <v>1403</v>
      </c>
      <c r="G1139" s="52" t="s">
        <v>7338</v>
      </c>
      <c r="I1139" s="52" t="s">
        <v>7339</v>
      </c>
      <c r="J1139" s="52" t="s">
        <v>7340</v>
      </c>
      <c r="R1139" s="52" t="s">
        <v>126</v>
      </c>
      <c r="S1139" s="51">
        <v>45017</v>
      </c>
      <c r="T1139" s="51">
        <v>47208</v>
      </c>
      <c r="U1139" s="52" t="s">
        <v>7341</v>
      </c>
      <c r="V1139" s="52" t="s">
        <v>7337</v>
      </c>
      <c r="W1139" s="52" t="s">
        <v>1403</v>
      </c>
      <c r="X1139" s="52" t="s">
        <v>7338</v>
      </c>
      <c r="Z1139" s="52" t="s">
        <v>7339</v>
      </c>
      <c r="AA1139" s="52" t="s">
        <v>7342</v>
      </c>
    </row>
    <row r="1140" spans="1:27" s="52" customFormat="1">
      <c r="A1140" s="50">
        <v>2610281616</v>
      </c>
      <c r="B1140" s="52" t="s">
        <v>750</v>
      </c>
      <c r="D1140" s="52" t="s">
        <v>7343</v>
      </c>
      <c r="E1140" s="52" t="s">
        <v>2250</v>
      </c>
      <c r="F1140" s="52" t="s">
        <v>1403</v>
      </c>
      <c r="G1140" s="52" t="s">
        <v>7344</v>
      </c>
      <c r="I1140" s="52" t="s">
        <v>7345</v>
      </c>
      <c r="J1140" s="52" t="s">
        <v>7346</v>
      </c>
      <c r="R1140" s="52" t="s">
        <v>126</v>
      </c>
      <c r="S1140" s="51">
        <v>45078</v>
      </c>
      <c r="T1140" s="51">
        <v>47269</v>
      </c>
      <c r="U1140" s="52" t="s">
        <v>7347</v>
      </c>
      <c r="V1140" s="52" t="s">
        <v>2250</v>
      </c>
      <c r="W1140" s="52" t="s">
        <v>1403</v>
      </c>
      <c r="X1140" s="52" t="s">
        <v>7344</v>
      </c>
      <c r="Z1140" s="52" t="s">
        <v>7348</v>
      </c>
      <c r="AA1140" s="52" t="s">
        <v>7349</v>
      </c>
    </row>
    <row r="1141" spans="1:27" s="52" customFormat="1">
      <c r="A1141" s="50">
        <v>2610300069</v>
      </c>
      <c r="B1141" s="52" t="s">
        <v>750</v>
      </c>
      <c r="D1141" s="52" t="s">
        <v>7350</v>
      </c>
      <c r="E1141" s="52" t="s">
        <v>4737</v>
      </c>
      <c r="F1141" s="52" t="s">
        <v>1387</v>
      </c>
      <c r="G1141" s="52" t="s">
        <v>4738</v>
      </c>
      <c r="I1141" s="52" t="s">
        <v>7351</v>
      </c>
      <c r="J1141" s="52" t="s">
        <v>7352</v>
      </c>
      <c r="R1141" s="52" t="s">
        <v>126</v>
      </c>
      <c r="S1141" s="51">
        <v>41000</v>
      </c>
      <c r="T1141" s="51">
        <v>45382</v>
      </c>
      <c r="U1141" s="52" t="s">
        <v>1385</v>
      </c>
      <c r="V1141" s="52" t="s">
        <v>1386</v>
      </c>
      <c r="W1141" s="52" t="s">
        <v>1387</v>
      </c>
      <c r="X1141" s="52" t="s">
        <v>1388</v>
      </c>
      <c r="Z1141" s="52" t="s">
        <v>1389</v>
      </c>
      <c r="AA1141" s="52" t="s">
        <v>1390</v>
      </c>
    </row>
    <row r="1142" spans="1:27" s="52" customFormat="1">
      <c r="A1142" s="50">
        <v>2610300267</v>
      </c>
      <c r="B1142" s="52" t="s">
        <v>750</v>
      </c>
      <c r="D1142" s="52" t="s">
        <v>3120</v>
      </c>
      <c r="E1142" s="52" t="s">
        <v>3121</v>
      </c>
      <c r="F1142" s="52" t="s">
        <v>520</v>
      </c>
      <c r="G1142" s="52" t="s">
        <v>3122</v>
      </c>
      <c r="I1142" s="52" t="s">
        <v>3124</v>
      </c>
      <c r="J1142" s="52" t="s">
        <v>3123</v>
      </c>
      <c r="R1142" s="52" t="s">
        <v>126</v>
      </c>
      <c r="S1142" s="51">
        <v>38991</v>
      </c>
      <c r="T1142" s="51">
        <v>45565</v>
      </c>
      <c r="U1142" s="52" t="s">
        <v>3120</v>
      </c>
      <c r="V1142" s="52" t="s">
        <v>3121</v>
      </c>
      <c r="W1142" s="52" t="s">
        <v>520</v>
      </c>
      <c r="X1142" s="52" t="s">
        <v>3122</v>
      </c>
      <c r="Z1142" s="52" t="s">
        <v>3124</v>
      </c>
      <c r="AA1142" s="52" t="s">
        <v>3125</v>
      </c>
    </row>
    <row r="1143" spans="1:27" s="52" customFormat="1">
      <c r="A1143" s="50">
        <v>2610300267</v>
      </c>
      <c r="B1143" s="52" t="s">
        <v>750</v>
      </c>
      <c r="D1143" s="52" t="s">
        <v>3120</v>
      </c>
      <c r="E1143" s="52" t="s">
        <v>3121</v>
      </c>
      <c r="F1143" s="52" t="s">
        <v>520</v>
      </c>
      <c r="G1143" s="52" t="s">
        <v>3122</v>
      </c>
      <c r="I1143" s="52" t="s">
        <v>3124</v>
      </c>
      <c r="J1143" s="52" t="s">
        <v>3123</v>
      </c>
      <c r="K1143" s="52" t="s">
        <v>758</v>
      </c>
      <c r="L1143" s="52" t="s">
        <v>3299</v>
      </c>
      <c r="M1143" s="52" t="s">
        <v>3300</v>
      </c>
      <c r="N1143" s="52" t="s">
        <v>942</v>
      </c>
      <c r="O1143" s="52" t="s">
        <v>3301</v>
      </c>
      <c r="Q1143" s="52" t="s">
        <v>3124</v>
      </c>
      <c r="R1143" s="52" t="s">
        <v>126</v>
      </c>
      <c r="S1143" s="51">
        <v>38991</v>
      </c>
      <c r="T1143" s="51"/>
      <c r="U1143" s="52" t="s">
        <v>3120</v>
      </c>
      <c r="V1143" s="52" t="s">
        <v>3121</v>
      </c>
      <c r="W1143" s="52" t="s">
        <v>520</v>
      </c>
      <c r="X1143" s="52" t="s">
        <v>3122</v>
      </c>
      <c r="Z1143" s="52" t="s">
        <v>3124</v>
      </c>
      <c r="AA1143" s="52" t="s">
        <v>3125</v>
      </c>
    </row>
    <row r="1144" spans="1:27" s="52" customFormat="1">
      <c r="A1144" s="50">
        <v>2610300275</v>
      </c>
      <c r="B1144" s="52" t="s">
        <v>750</v>
      </c>
      <c r="D1144" s="52" t="s">
        <v>3819</v>
      </c>
      <c r="E1144" s="52" t="s">
        <v>3820</v>
      </c>
      <c r="F1144" s="52" t="s">
        <v>266</v>
      </c>
      <c r="G1144" s="52" t="s">
        <v>7353</v>
      </c>
      <c r="I1144" s="52" t="s">
        <v>3821</v>
      </c>
      <c r="J1144" s="52" t="s">
        <v>3822</v>
      </c>
      <c r="R1144" s="52" t="s">
        <v>126</v>
      </c>
      <c r="S1144" s="51">
        <v>39173</v>
      </c>
      <c r="T1144" s="51">
        <v>45747</v>
      </c>
      <c r="U1144" s="52" t="s">
        <v>3823</v>
      </c>
      <c r="V1144" s="52" t="s">
        <v>3820</v>
      </c>
      <c r="W1144" s="52" t="s">
        <v>266</v>
      </c>
      <c r="X1144" s="52" t="s">
        <v>7353</v>
      </c>
      <c r="Z1144" s="52" t="s">
        <v>3821</v>
      </c>
      <c r="AA1144" s="52" t="s">
        <v>3824</v>
      </c>
    </row>
    <row r="1145" spans="1:27" s="52" customFormat="1">
      <c r="A1145" s="50">
        <v>2610300283</v>
      </c>
      <c r="B1145" s="52" t="s">
        <v>750</v>
      </c>
      <c r="D1145" s="52" t="s">
        <v>3302</v>
      </c>
      <c r="E1145" s="52" t="s">
        <v>3086</v>
      </c>
      <c r="F1145" s="52" t="s">
        <v>520</v>
      </c>
      <c r="G1145" s="52" t="s">
        <v>3087</v>
      </c>
      <c r="I1145" s="52" t="s">
        <v>3303</v>
      </c>
      <c r="J1145" s="52" t="s">
        <v>3304</v>
      </c>
      <c r="R1145" s="52" t="s">
        <v>126</v>
      </c>
      <c r="S1145" s="51">
        <v>41365</v>
      </c>
      <c r="T1145" s="51">
        <v>45747</v>
      </c>
      <c r="U1145" s="52" t="s">
        <v>2798</v>
      </c>
      <c r="V1145" s="52" t="s">
        <v>2799</v>
      </c>
      <c r="W1145" s="52" t="s">
        <v>520</v>
      </c>
      <c r="X1145" s="52" t="s">
        <v>3305</v>
      </c>
      <c r="Z1145" s="52" t="s">
        <v>2802</v>
      </c>
      <c r="AA1145" s="52" t="s">
        <v>3306</v>
      </c>
    </row>
    <row r="1146" spans="1:27" s="52" customFormat="1">
      <c r="A1146" s="50">
        <v>2610300325</v>
      </c>
      <c r="B1146" s="52" t="s">
        <v>750</v>
      </c>
      <c r="D1146" s="52" t="s">
        <v>3307</v>
      </c>
      <c r="E1146" s="52" t="s">
        <v>3308</v>
      </c>
      <c r="F1146" s="52" t="s">
        <v>520</v>
      </c>
      <c r="G1146" s="52" t="s">
        <v>3309</v>
      </c>
      <c r="I1146" s="52" t="s">
        <v>3310</v>
      </c>
      <c r="J1146" s="52" t="s">
        <v>3310</v>
      </c>
      <c r="R1146" s="52" t="s">
        <v>126</v>
      </c>
      <c r="S1146" s="51">
        <v>39448</v>
      </c>
      <c r="T1146" s="51">
        <v>46022</v>
      </c>
      <c r="U1146" s="52" t="s">
        <v>3311</v>
      </c>
      <c r="V1146" s="52" t="s">
        <v>3308</v>
      </c>
      <c r="W1146" s="52" t="s">
        <v>520</v>
      </c>
      <c r="X1146" s="52" t="s">
        <v>7354</v>
      </c>
      <c r="Z1146" s="52" t="s">
        <v>3310</v>
      </c>
      <c r="AA1146" s="52" t="s">
        <v>3312</v>
      </c>
    </row>
    <row r="1147" spans="1:27" s="52" customFormat="1">
      <c r="A1147" s="50">
        <v>2610300374</v>
      </c>
      <c r="B1147" s="52" t="s">
        <v>750</v>
      </c>
      <c r="D1147" s="52" t="s">
        <v>3313</v>
      </c>
      <c r="E1147" s="52" t="s">
        <v>7355</v>
      </c>
      <c r="F1147" s="52" t="s">
        <v>123</v>
      </c>
      <c r="G1147" s="52" t="s">
        <v>7356</v>
      </c>
      <c r="H1147" s="52" t="s">
        <v>7357</v>
      </c>
      <c r="I1147" s="52" t="s">
        <v>7358</v>
      </c>
      <c r="J1147" s="52" t="s">
        <v>7359</v>
      </c>
      <c r="R1147" s="52" t="s">
        <v>126</v>
      </c>
      <c r="S1147" s="51">
        <v>39722</v>
      </c>
      <c r="T1147" s="52">
        <v>46295</v>
      </c>
      <c r="U1147" s="52" t="s">
        <v>568</v>
      </c>
      <c r="V1147" s="52" t="s">
        <v>556</v>
      </c>
      <c r="W1147" s="52" t="s">
        <v>123</v>
      </c>
      <c r="X1147" s="52" t="s">
        <v>752</v>
      </c>
      <c r="Z1147" s="52" t="s">
        <v>569</v>
      </c>
      <c r="AA1147" s="52" t="s">
        <v>6936</v>
      </c>
    </row>
    <row r="1148" spans="1:27" s="52" customFormat="1">
      <c r="A1148" s="50">
        <v>2610300390</v>
      </c>
      <c r="B1148" s="52" t="s">
        <v>750</v>
      </c>
      <c r="D1148" s="52" t="s">
        <v>3314</v>
      </c>
      <c r="E1148" s="52" t="s">
        <v>3031</v>
      </c>
      <c r="F1148" s="52" t="s">
        <v>520</v>
      </c>
      <c r="G1148" s="52" t="s">
        <v>3315</v>
      </c>
      <c r="I1148" s="52" t="s">
        <v>3154</v>
      </c>
      <c r="J1148" s="52" t="s">
        <v>3154</v>
      </c>
      <c r="R1148" s="52" t="s">
        <v>126</v>
      </c>
      <c r="S1148" s="51">
        <v>39904</v>
      </c>
      <c r="T1148" s="52">
        <v>46477</v>
      </c>
      <c r="U1148" s="52" t="s">
        <v>3155</v>
      </c>
      <c r="V1148" s="52" t="s">
        <v>3031</v>
      </c>
      <c r="W1148" s="52" t="s">
        <v>520</v>
      </c>
      <c r="X1148" s="52" t="s">
        <v>3153</v>
      </c>
      <c r="Z1148" s="52" t="s">
        <v>3154</v>
      </c>
      <c r="AA1148" s="52" t="s">
        <v>3156</v>
      </c>
    </row>
    <row r="1149" spans="1:27" s="52" customFormat="1">
      <c r="A1149" s="50">
        <v>2610300408</v>
      </c>
      <c r="B1149" s="52" t="s">
        <v>750</v>
      </c>
      <c r="D1149" s="52" t="s">
        <v>3316</v>
      </c>
      <c r="E1149" s="52" t="s">
        <v>3090</v>
      </c>
      <c r="F1149" s="52" t="s">
        <v>520</v>
      </c>
      <c r="G1149" s="52" t="s">
        <v>3317</v>
      </c>
      <c r="H1149" s="52" t="s">
        <v>3318</v>
      </c>
      <c r="I1149" s="52" t="s">
        <v>3092</v>
      </c>
      <c r="J1149" s="52" t="s">
        <v>3093</v>
      </c>
      <c r="R1149" s="52" t="s">
        <v>126</v>
      </c>
      <c r="S1149" s="51">
        <v>40087</v>
      </c>
      <c r="T1149" s="51">
        <v>46660</v>
      </c>
      <c r="U1149" s="52" t="s">
        <v>3094</v>
      </c>
      <c r="V1149" s="52" t="s">
        <v>3090</v>
      </c>
      <c r="W1149" s="52" t="s">
        <v>520</v>
      </c>
      <c r="X1149" s="52" t="s">
        <v>3091</v>
      </c>
      <c r="Z1149" s="52" t="s">
        <v>3092</v>
      </c>
      <c r="AA1149" s="52" t="s">
        <v>7360</v>
      </c>
    </row>
    <row r="1150" spans="1:27" s="52" customFormat="1">
      <c r="A1150" s="50">
        <v>2610300424</v>
      </c>
      <c r="B1150" s="52" t="s">
        <v>750</v>
      </c>
      <c r="D1150" s="52" t="s">
        <v>3319</v>
      </c>
      <c r="E1150" s="52" t="s">
        <v>2960</v>
      </c>
      <c r="F1150" s="52" t="s">
        <v>520</v>
      </c>
      <c r="G1150" s="52" t="s">
        <v>3320</v>
      </c>
      <c r="I1150" s="52" t="s">
        <v>3321</v>
      </c>
      <c r="J1150" s="52" t="s">
        <v>3322</v>
      </c>
      <c r="R1150" s="52" t="s">
        <v>126</v>
      </c>
      <c r="S1150" s="51">
        <v>40634</v>
      </c>
      <c r="T1150" s="51">
        <v>47208</v>
      </c>
      <c r="U1150" s="52" t="s">
        <v>3323</v>
      </c>
      <c r="V1150" s="52" t="s">
        <v>3324</v>
      </c>
      <c r="W1150" s="52" t="s">
        <v>123</v>
      </c>
      <c r="X1150" s="52" t="s">
        <v>3325</v>
      </c>
      <c r="Z1150" s="52" t="s">
        <v>3326</v>
      </c>
      <c r="AA1150" s="52" t="s">
        <v>3327</v>
      </c>
    </row>
    <row r="1151" spans="1:27" s="52" customFormat="1">
      <c r="A1151" s="50">
        <v>2610300432</v>
      </c>
      <c r="B1151" s="52" t="s">
        <v>750</v>
      </c>
      <c r="D1151" s="52" t="s">
        <v>3328</v>
      </c>
      <c r="E1151" s="52" t="s">
        <v>560</v>
      </c>
      <c r="F1151" s="52" t="s">
        <v>520</v>
      </c>
      <c r="G1151" s="52" t="s">
        <v>3329</v>
      </c>
      <c r="I1151" s="52" t="s">
        <v>3330</v>
      </c>
      <c r="J1151" s="52" t="s">
        <v>3330</v>
      </c>
      <c r="R1151" s="52" t="s">
        <v>126</v>
      </c>
      <c r="S1151" s="51">
        <v>40634</v>
      </c>
      <c r="T1151" s="51">
        <v>47208</v>
      </c>
      <c r="U1151" s="52" t="s">
        <v>518</v>
      </c>
      <c r="V1151" s="52" t="s">
        <v>5469</v>
      </c>
      <c r="W1151" s="52" t="s">
        <v>870</v>
      </c>
      <c r="X1151" s="52" t="s">
        <v>5574</v>
      </c>
      <c r="Z1151" s="52" t="s">
        <v>5575</v>
      </c>
      <c r="AA1151" s="52" t="s">
        <v>522</v>
      </c>
    </row>
    <row r="1152" spans="1:27" s="52" customFormat="1">
      <c r="A1152" s="50">
        <v>2610300440</v>
      </c>
      <c r="B1152" s="52" t="s">
        <v>750</v>
      </c>
      <c r="D1152" s="52" t="s">
        <v>3331</v>
      </c>
      <c r="E1152" s="52" t="s">
        <v>3158</v>
      </c>
      <c r="F1152" s="52" t="s">
        <v>520</v>
      </c>
      <c r="G1152" s="52" t="s">
        <v>3159</v>
      </c>
      <c r="I1152" s="52" t="s">
        <v>3160</v>
      </c>
      <c r="J1152" s="52" t="s">
        <v>3161</v>
      </c>
      <c r="R1152" s="52" t="s">
        <v>126</v>
      </c>
      <c r="S1152" s="51">
        <v>40633</v>
      </c>
      <c r="T1152" s="51">
        <v>47207</v>
      </c>
      <c r="U1152" s="52" t="s">
        <v>3162</v>
      </c>
      <c r="V1152" s="52" t="s">
        <v>3158</v>
      </c>
      <c r="W1152" s="52" t="s">
        <v>520</v>
      </c>
      <c r="X1152" s="52" t="s">
        <v>3159</v>
      </c>
      <c r="Z1152" s="52" t="s">
        <v>3160</v>
      </c>
      <c r="AA1152" s="52" t="s">
        <v>3163</v>
      </c>
    </row>
    <row r="1153" spans="1:27" s="52" customFormat="1">
      <c r="A1153" s="50">
        <v>2610300523</v>
      </c>
      <c r="B1153" s="52" t="s">
        <v>750</v>
      </c>
      <c r="D1153" s="52" t="s">
        <v>3183</v>
      </c>
      <c r="E1153" s="52" t="s">
        <v>2799</v>
      </c>
      <c r="F1153" s="52" t="s">
        <v>520</v>
      </c>
      <c r="G1153" s="52" t="s">
        <v>2800</v>
      </c>
      <c r="I1153" s="52" t="s">
        <v>2802</v>
      </c>
      <c r="J1153" s="52" t="s">
        <v>3078</v>
      </c>
      <c r="R1153" s="52" t="s">
        <v>126</v>
      </c>
      <c r="S1153" s="51">
        <v>40848</v>
      </c>
      <c r="T1153" s="51">
        <v>45230</v>
      </c>
      <c r="U1153" s="52" t="s">
        <v>2798</v>
      </c>
      <c r="V1153" s="52" t="s">
        <v>2799</v>
      </c>
      <c r="W1153" s="52" t="s">
        <v>520</v>
      </c>
      <c r="X1153" s="52" t="s">
        <v>2800</v>
      </c>
      <c r="Y1153" s="52" t="s">
        <v>2801</v>
      </c>
      <c r="Z1153" s="52" t="s">
        <v>2802</v>
      </c>
      <c r="AA1153" s="52" t="s">
        <v>2803</v>
      </c>
    </row>
    <row r="1154" spans="1:27" s="52" customFormat="1">
      <c r="A1154" s="50">
        <v>2610300531</v>
      </c>
      <c r="B1154" s="52" t="s">
        <v>750</v>
      </c>
      <c r="D1154" s="52" t="s">
        <v>3184</v>
      </c>
      <c r="E1154" s="52" t="s">
        <v>3165</v>
      </c>
      <c r="F1154" s="52" t="s">
        <v>520</v>
      </c>
      <c r="G1154" s="52" t="s">
        <v>3166</v>
      </c>
      <c r="I1154" s="52" t="s">
        <v>3185</v>
      </c>
      <c r="J1154" s="52" t="s">
        <v>3168</v>
      </c>
      <c r="R1154" s="52" t="s">
        <v>126</v>
      </c>
      <c r="S1154" s="51">
        <v>40848</v>
      </c>
      <c r="T1154" s="51">
        <v>45230</v>
      </c>
      <c r="U1154" s="52" t="s">
        <v>137</v>
      </c>
      <c r="V1154" s="52" t="s">
        <v>138</v>
      </c>
      <c r="W1154" s="52" t="s">
        <v>139</v>
      </c>
      <c r="X1154" s="52" t="s">
        <v>140</v>
      </c>
      <c r="Z1154" s="52" t="s">
        <v>141</v>
      </c>
      <c r="AA1154" s="52" t="s">
        <v>142</v>
      </c>
    </row>
    <row r="1155" spans="1:27" s="52" customFormat="1">
      <c r="A1155" s="50">
        <v>2610300549</v>
      </c>
      <c r="B1155" s="52" t="s">
        <v>750</v>
      </c>
      <c r="D1155" s="52" t="s">
        <v>3332</v>
      </c>
      <c r="E1155" s="52" t="s">
        <v>2818</v>
      </c>
      <c r="F1155" s="52" t="s">
        <v>520</v>
      </c>
      <c r="G1155" s="52" t="s">
        <v>3333</v>
      </c>
      <c r="I1155" s="52" t="s">
        <v>2820</v>
      </c>
      <c r="J1155" s="52" t="s">
        <v>3334</v>
      </c>
      <c r="R1155" s="52" t="s">
        <v>126</v>
      </c>
      <c r="S1155" s="51">
        <v>40848</v>
      </c>
      <c r="T1155" s="51">
        <v>45230</v>
      </c>
      <c r="U1155" s="52" t="s">
        <v>2817</v>
      </c>
      <c r="V1155" s="52" t="s">
        <v>2818</v>
      </c>
      <c r="W1155" s="52" t="s">
        <v>520</v>
      </c>
      <c r="X1155" s="52" t="s">
        <v>2819</v>
      </c>
      <c r="Z1155" s="52" t="s">
        <v>2820</v>
      </c>
      <c r="AA1155" s="52" t="s">
        <v>7361</v>
      </c>
    </row>
    <row r="1156" spans="1:27" s="52" customFormat="1">
      <c r="A1156" s="50">
        <v>2610381093</v>
      </c>
      <c r="B1156" s="52" t="s">
        <v>750</v>
      </c>
      <c r="D1156" s="52" t="s">
        <v>7362</v>
      </c>
      <c r="E1156" s="52" t="s">
        <v>3775</v>
      </c>
      <c r="F1156" s="52" t="s">
        <v>266</v>
      </c>
      <c r="G1156" s="52" t="s">
        <v>3776</v>
      </c>
      <c r="I1156" s="52" t="s">
        <v>3780</v>
      </c>
      <c r="J1156" s="52" t="s">
        <v>3778</v>
      </c>
      <c r="R1156" s="52" t="s">
        <v>126</v>
      </c>
      <c r="S1156" s="51">
        <v>44019</v>
      </c>
      <c r="T1156" s="51">
        <v>46209</v>
      </c>
      <c r="U1156" s="52" t="s">
        <v>3779</v>
      </c>
      <c r="V1156" s="52" t="s">
        <v>3775</v>
      </c>
      <c r="W1156" s="52" t="s">
        <v>266</v>
      </c>
      <c r="X1156" s="52" t="s">
        <v>3776</v>
      </c>
      <c r="Z1156" s="52" t="s">
        <v>3780</v>
      </c>
      <c r="AA1156" s="52" t="s">
        <v>3781</v>
      </c>
    </row>
    <row r="1157" spans="1:27" s="52" customFormat="1">
      <c r="A1157" s="50">
        <v>2610381275</v>
      </c>
      <c r="B1157" s="52" t="s">
        <v>750</v>
      </c>
      <c r="D1157" s="52" t="s">
        <v>3335</v>
      </c>
      <c r="E1157" s="52" t="s">
        <v>2960</v>
      </c>
      <c r="F1157" s="52" t="s">
        <v>520</v>
      </c>
      <c r="G1157" s="52" t="s">
        <v>3336</v>
      </c>
      <c r="H1157" s="52" t="s">
        <v>3337</v>
      </c>
      <c r="I1157" s="52" t="s">
        <v>3176</v>
      </c>
      <c r="J1157" s="52" t="s">
        <v>3176</v>
      </c>
      <c r="R1157" s="52" t="s">
        <v>126</v>
      </c>
      <c r="S1157" s="51">
        <v>42248</v>
      </c>
      <c r="T1157" s="51">
        <v>46630</v>
      </c>
      <c r="U1157" s="52" t="s">
        <v>3175</v>
      </c>
      <c r="V1157" s="52" t="s">
        <v>560</v>
      </c>
      <c r="W1157" s="52" t="s">
        <v>520</v>
      </c>
      <c r="X1157" s="52" t="s">
        <v>7363</v>
      </c>
      <c r="Z1157" s="52" t="s">
        <v>3176</v>
      </c>
      <c r="AA1157" s="52" t="s">
        <v>3177</v>
      </c>
    </row>
    <row r="1158" spans="1:27" s="52" customFormat="1">
      <c r="A1158" s="50">
        <v>2610381408</v>
      </c>
      <c r="B1158" s="52" t="s">
        <v>750</v>
      </c>
      <c r="D1158" s="52" t="s">
        <v>1099</v>
      </c>
      <c r="E1158" s="52" t="s">
        <v>1100</v>
      </c>
      <c r="F1158" s="52" t="s">
        <v>227</v>
      </c>
      <c r="G1158" s="52" t="s">
        <v>1101</v>
      </c>
      <c r="I1158" s="52" t="s">
        <v>1102</v>
      </c>
      <c r="J1158" s="52" t="s">
        <v>1103</v>
      </c>
      <c r="R1158" s="52" t="s">
        <v>126</v>
      </c>
      <c r="S1158" s="51">
        <v>43052</v>
      </c>
      <c r="T1158" s="51">
        <v>45242</v>
      </c>
      <c r="U1158" s="52" t="s">
        <v>1104</v>
      </c>
      <c r="V1158" s="52" t="s">
        <v>1105</v>
      </c>
      <c r="W1158" s="52" t="s">
        <v>520</v>
      </c>
      <c r="X1158" s="52" t="s">
        <v>1106</v>
      </c>
      <c r="Z1158" s="52" t="s">
        <v>1102</v>
      </c>
      <c r="AA1158" s="52" t="s">
        <v>1107</v>
      </c>
    </row>
    <row r="1159" spans="1:27" s="52" customFormat="1">
      <c r="A1159" s="50">
        <v>2610381440</v>
      </c>
      <c r="B1159" s="52" t="s">
        <v>750</v>
      </c>
      <c r="D1159" s="52" t="s">
        <v>3338</v>
      </c>
      <c r="E1159" s="52" t="s">
        <v>760</v>
      </c>
      <c r="F1159" s="52" t="s">
        <v>520</v>
      </c>
      <c r="G1159" s="52" t="s">
        <v>3339</v>
      </c>
      <c r="I1159" s="52" t="s">
        <v>3340</v>
      </c>
      <c r="J1159" s="52" t="s">
        <v>3340</v>
      </c>
      <c r="R1159" s="52" t="s">
        <v>126</v>
      </c>
      <c r="S1159" s="51">
        <v>42719</v>
      </c>
      <c r="T1159" s="51">
        <v>47101</v>
      </c>
      <c r="U1159" s="52" t="s">
        <v>3341</v>
      </c>
      <c r="V1159" s="52" t="s">
        <v>760</v>
      </c>
      <c r="W1159" s="52" t="s">
        <v>520</v>
      </c>
      <c r="X1159" s="52" t="s">
        <v>3339</v>
      </c>
      <c r="Z1159" s="52" t="s">
        <v>3340</v>
      </c>
      <c r="AA1159" s="52" t="s">
        <v>3342</v>
      </c>
    </row>
    <row r="1160" spans="1:27" s="52" customFormat="1">
      <c r="A1160" s="50">
        <v>2610381622</v>
      </c>
      <c r="B1160" s="52" t="s">
        <v>750</v>
      </c>
      <c r="D1160" s="52" t="s">
        <v>7364</v>
      </c>
      <c r="E1160" s="52" t="s">
        <v>560</v>
      </c>
      <c r="F1160" s="52" t="s">
        <v>520</v>
      </c>
      <c r="G1160" s="52" t="s">
        <v>3173</v>
      </c>
      <c r="H1160" s="52" t="s">
        <v>7365</v>
      </c>
      <c r="I1160" s="52" t="s">
        <v>3174</v>
      </c>
      <c r="J1160" s="52" t="s">
        <v>3174</v>
      </c>
      <c r="R1160" s="52" t="s">
        <v>126</v>
      </c>
      <c r="S1160" s="51">
        <v>44382</v>
      </c>
      <c r="T1160" s="51">
        <v>46572</v>
      </c>
      <c r="U1160" s="52" t="s">
        <v>3175</v>
      </c>
      <c r="V1160" s="52" t="s">
        <v>560</v>
      </c>
      <c r="W1160" s="52" t="s">
        <v>520</v>
      </c>
      <c r="X1160" s="52" t="s">
        <v>7363</v>
      </c>
      <c r="Z1160" s="52" t="s">
        <v>3176</v>
      </c>
      <c r="AA1160" s="52" t="s">
        <v>3177</v>
      </c>
    </row>
    <row r="1161" spans="1:27" s="52" customFormat="1">
      <c r="A1161" s="50">
        <v>2610381754</v>
      </c>
      <c r="B1161" s="52" t="s">
        <v>750</v>
      </c>
      <c r="D1161" s="52" t="s">
        <v>7366</v>
      </c>
      <c r="E1161" s="52" t="s">
        <v>7367</v>
      </c>
      <c r="F1161" s="52" t="s">
        <v>520</v>
      </c>
      <c r="G1161" s="52" t="s">
        <v>7368</v>
      </c>
      <c r="I1161" s="52" t="s">
        <v>7369</v>
      </c>
      <c r="J1161" s="52" t="s">
        <v>7370</v>
      </c>
      <c r="R1161" s="52" t="s">
        <v>126</v>
      </c>
      <c r="S1161" s="51">
        <v>44347</v>
      </c>
      <c r="T1161" s="51">
        <v>46537</v>
      </c>
      <c r="U1161" s="52" t="s">
        <v>7371</v>
      </c>
      <c r="V1161" s="52" t="s">
        <v>7372</v>
      </c>
      <c r="W1161" s="52" t="s">
        <v>7301</v>
      </c>
      <c r="X1161" s="52" t="s">
        <v>7373</v>
      </c>
      <c r="Z1161" s="52" t="s">
        <v>7374</v>
      </c>
      <c r="AA1161" s="52" t="s">
        <v>7375</v>
      </c>
    </row>
    <row r="1162" spans="1:27" s="52" customFormat="1">
      <c r="A1162" s="50">
        <v>2610381762</v>
      </c>
      <c r="B1162" s="52" t="s">
        <v>750</v>
      </c>
      <c r="D1162" s="52" t="s">
        <v>7376</v>
      </c>
      <c r="E1162" s="52" t="s">
        <v>3298</v>
      </c>
      <c r="F1162" s="52" t="s">
        <v>520</v>
      </c>
      <c r="G1162" s="52" t="s">
        <v>7377</v>
      </c>
      <c r="H1162" s="52" t="s">
        <v>7378</v>
      </c>
      <c r="I1162" s="52" t="s">
        <v>7379</v>
      </c>
      <c r="J1162" s="52" t="s">
        <v>7380</v>
      </c>
      <c r="R1162" s="52" t="s">
        <v>126</v>
      </c>
      <c r="S1162" s="51">
        <v>44409</v>
      </c>
      <c r="T1162" s="51">
        <v>46599</v>
      </c>
      <c r="U1162" s="52" t="s">
        <v>7381</v>
      </c>
      <c r="V1162" s="52" t="s">
        <v>7382</v>
      </c>
      <c r="W1162" s="52" t="s">
        <v>5771</v>
      </c>
      <c r="X1162" s="52" t="s">
        <v>7383</v>
      </c>
      <c r="Y1162" s="52" t="s">
        <v>7384</v>
      </c>
      <c r="Z1162" s="52" t="s">
        <v>7385</v>
      </c>
      <c r="AA1162" s="52" t="s">
        <v>7386</v>
      </c>
    </row>
    <row r="1163" spans="1:27" s="52" customFormat="1">
      <c r="A1163" s="50">
        <v>2610381788</v>
      </c>
      <c r="B1163" s="52" t="s">
        <v>750</v>
      </c>
      <c r="D1163" s="52" t="s">
        <v>7387</v>
      </c>
      <c r="E1163" s="52" t="s">
        <v>3233</v>
      </c>
      <c r="F1163" s="52" t="s">
        <v>520</v>
      </c>
      <c r="G1163" s="52" t="s">
        <v>7388</v>
      </c>
      <c r="H1163" s="52" t="s">
        <v>7389</v>
      </c>
      <c r="I1163" s="52" t="s">
        <v>7390</v>
      </c>
      <c r="J1163" s="52" t="s">
        <v>7391</v>
      </c>
      <c r="R1163" s="52" t="s">
        <v>126</v>
      </c>
      <c r="S1163" s="51">
        <v>44550</v>
      </c>
      <c r="T1163" s="51">
        <v>46740</v>
      </c>
      <c r="U1163" s="52" t="s">
        <v>3869</v>
      </c>
      <c r="V1163" s="52" t="s">
        <v>3870</v>
      </c>
      <c r="W1163" s="52" t="s">
        <v>1241</v>
      </c>
      <c r="X1163" s="52" t="s">
        <v>7392</v>
      </c>
      <c r="Y1163" s="52" t="s">
        <v>3871</v>
      </c>
      <c r="Z1163" s="52" t="s">
        <v>3872</v>
      </c>
      <c r="AA1163" s="52" t="s">
        <v>3873</v>
      </c>
    </row>
    <row r="1164" spans="1:27" s="52" customFormat="1">
      <c r="A1164" s="50">
        <v>2610381861</v>
      </c>
      <c r="B1164" s="52" t="s">
        <v>750</v>
      </c>
      <c r="D1164" s="52" t="s">
        <v>7393</v>
      </c>
      <c r="E1164" s="52" t="s">
        <v>3237</v>
      </c>
      <c r="F1164" s="52" t="s">
        <v>520</v>
      </c>
      <c r="G1164" s="52" t="s">
        <v>7394</v>
      </c>
      <c r="H1164" s="52" t="s">
        <v>7395</v>
      </c>
      <c r="I1164" s="52" t="s">
        <v>7396</v>
      </c>
      <c r="J1164" s="52" t="s">
        <v>7397</v>
      </c>
      <c r="R1164" s="52" t="s">
        <v>126</v>
      </c>
      <c r="S1164" s="51">
        <v>44896</v>
      </c>
      <c r="T1164" s="51">
        <v>47087</v>
      </c>
      <c r="U1164" s="52" t="s">
        <v>7398</v>
      </c>
      <c r="V1164" s="52" t="s">
        <v>7399</v>
      </c>
      <c r="W1164" s="52" t="s">
        <v>520</v>
      </c>
      <c r="X1164" s="52" t="s">
        <v>7400</v>
      </c>
      <c r="Z1164" s="52" t="s">
        <v>7401</v>
      </c>
      <c r="AA1164" s="52" t="s">
        <v>7402</v>
      </c>
    </row>
    <row r="1165" spans="1:27" s="52" customFormat="1">
      <c r="A1165" s="50">
        <v>2610381895</v>
      </c>
      <c r="B1165" s="52" t="s">
        <v>750</v>
      </c>
      <c r="D1165" s="52" t="s">
        <v>7403</v>
      </c>
      <c r="E1165" s="52" t="s">
        <v>3291</v>
      </c>
      <c r="F1165" s="52" t="s">
        <v>520</v>
      </c>
      <c r="G1165" s="52" t="s">
        <v>7404</v>
      </c>
      <c r="I1165" s="52" t="s">
        <v>7405</v>
      </c>
      <c r="J1165" s="52" t="s">
        <v>7406</v>
      </c>
      <c r="R1165" s="52" t="s">
        <v>126</v>
      </c>
      <c r="S1165" s="51">
        <v>45078</v>
      </c>
      <c r="T1165" s="51">
        <v>47269</v>
      </c>
      <c r="U1165" s="52" t="s">
        <v>7407</v>
      </c>
      <c r="V1165" s="52" t="s">
        <v>946</v>
      </c>
      <c r="W1165" s="52" t="s">
        <v>227</v>
      </c>
      <c r="X1165" s="52" t="s">
        <v>7408</v>
      </c>
      <c r="Z1165" s="52" t="s">
        <v>7409</v>
      </c>
      <c r="AA1165" s="52" t="s">
        <v>952</v>
      </c>
    </row>
    <row r="1166" spans="1:27" s="52" customFormat="1">
      <c r="A1166" s="50">
        <v>2610401065</v>
      </c>
      <c r="B1166" s="52" t="s">
        <v>750</v>
      </c>
      <c r="D1166" s="52" t="s">
        <v>1125</v>
      </c>
      <c r="E1166" s="52" t="s">
        <v>991</v>
      </c>
      <c r="F1166" s="52" t="s">
        <v>227</v>
      </c>
      <c r="G1166" s="52" t="s">
        <v>992</v>
      </c>
      <c r="I1166" s="52" t="s">
        <v>993</v>
      </c>
      <c r="J1166" s="52" t="s">
        <v>994</v>
      </c>
      <c r="R1166" s="52" t="s">
        <v>126</v>
      </c>
      <c r="S1166" s="51">
        <v>39508</v>
      </c>
      <c r="T1166" s="51">
        <v>46081</v>
      </c>
      <c r="U1166" s="52" t="s">
        <v>995</v>
      </c>
      <c r="V1166" s="52" t="s">
        <v>991</v>
      </c>
      <c r="W1166" s="52" t="s">
        <v>227</v>
      </c>
      <c r="X1166" s="52" t="s">
        <v>992</v>
      </c>
      <c r="Z1166" s="52" t="s">
        <v>993</v>
      </c>
      <c r="AA1166" s="52" t="s">
        <v>996</v>
      </c>
    </row>
    <row r="1167" spans="1:27" s="52" customFormat="1">
      <c r="A1167" s="50">
        <v>2610401073</v>
      </c>
      <c r="B1167" s="52" t="s">
        <v>750</v>
      </c>
      <c r="D1167" s="52" t="s">
        <v>1126</v>
      </c>
      <c r="E1167" s="52" t="s">
        <v>1127</v>
      </c>
      <c r="F1167" s="52" t="s">
        <v>227</v>
      </c>
      <c r="G1167" s="52" t="s">
        <v>1128</v>
      </c>
      <c r="I1167" s="52" t="s">
        <v>1129</v>
      </c>
      <c r="J1167" s="52" t="s">
        <v>1129</v>
      </c>
      <c r="R1167" s="52" t="s">
        <v>126</v>
      </c>
      <c r="S1167" s="51">
        <v>39630</v>
      </c>
      <c r="T1167" s="51">
        <v>46203</v>
      </c>
      <c r="U1167" s="52" t="s">
        <v>1130</v>
      </c>
      <c r="V1167" s="52" t="s">
        <v>1127</v>
      </c>
      <c r="W1167" s="52" t="s">
        <v>227</v>
      </c>
      <c r="X1167" s="52" t="s">
        <v>1128</v>
      </c>
      <c r="Z1167" s="52" t="s">
        <v>1129</v>
      </c>
      <c r="AA1167" s="52" t="s">
        <v>1131</v>
      </c>
    </row>
    <row r="1168" spans="1:27" s="52" customFormat="1">
      <c r="A1168" s="50">
        <v>2610401156</v>
      </c>
      <c r="B1168" s="52" t="s">
        <v>750</v>
      </c>
      <c r="D1168" s="52" t="s">
        <v>1132</v>
      </c>
      <c r="E1168" s="52" t="s">
        <v>1133</v>
      </c>
      <c r="F1168" s="52" t="s">
        <v>227</v>
      </c>
      <c r="G1168" s="52" t="s">
        <v>1134</v>
      </c>
      <c r="I1168" s="52" t="s">
        <v>1135</v>
      </c>
      <c r="J1168" s="52" t="s">
        <v>1136</v>
      </c>
      <c r="R1168" s="52" t="s">
        <v>126</v>
      </c>
      <c r="S1168" s="51">
        <v>41000</v>
      </c>
      <c r="T1168" s="51">
        <v>45382</v>
      </c>
      <c r="U1168" s="52" t="s">
        <v>1137</v>
      </c>
      <c r="V1168" s="52" t="s">
        <v>1133</v>
      </c>
      <c r="W1168" s="52" t="s">
        <v>227</v>
      </c>
      <c r="X1168" s="52" t="s">
        <v>1134</v>
      </c>
      <c r="Z1168" s="52" t="s">
        <v>1135</v>
      </c>
      <c r="AA1168" s="52" t="s">
        <v>1138</v>
      </c>
    </row>
    <row r="1169" spans="1:27" s="52" customFormat="1">
      <c r="A1169" s="50">
        <v>2610481133</v>
      </c>
      <c r="B1169" s="52" t="s">
        <v>750</v>
      </c>
      <c r="D1169" s="52" t="s">
        <v>1108</v>
      </c>
      <c r="E1169" s="52" t="s">
        <v>1094</v>
      </c>
      <c r="F1169" s="52" t="s">
        <v>227</v>
      </c>
      <c r="G1169" s="52" t="s">
        <v>1109</v>
      </c>
      <c r="H1169" s="52" t="s">
        <v>1110</v>
      </c>
      <c r="I1169" s="52" t="s">
        <v>1111</v>
      </c>
      <c r="J1169" s="52" t="s">
        <v>1111</v>
      </c>
      <c r="R1169" s="52" t="s">
        <v>126</v>
      </c>
      <c r="S1169" s="51">
        <v>42705</v>
      </c>
      <c r="T1169" s="51">
        <v>47087</v>
      </c>
      <c r="U1169" s="52" t="s">
        <v>1112</v>
      </c>
      <c r="V1169" s="52" t="s">
        <v>1094</v>
      </c>
      <c r="W1169" s="52" t="s">
        <v>227</v>
      </c>
      <c r="X1169" s="52" t="s">
        <v>6955</v>
      </c>
      <c r="Y1169" s="52" t="s">
        <v>1110</v>
      </c>
      <c r="Z1169" s="52" t="s">
        <v>1111</v>
      </c>
      <c r="AA1169" s="52" t="s">
        <v>1113</v>
      </c>
    </row>
    <row r="1170" spans="1:27" s="52" customFormat="1">
      <c r="A1170" s="50">
        <v>2610481323</v>
      </c>
      <c r="B1170" s="52" t="s">
        <v>750</v>
      </c>
      <c r="D1170" s="52" t="s">
        <v>1139</v>
      </c>
      <c r="E1170" s="52" t="s">
        <v>1140</v>
      </c>
      <c r="F1170" s="52" t="s">
        <v>227</v>
      </c>
      <c r="G1170" s="52" t="s">
        <v>1141</v>
      </c>
      <c r="H1170" s="52" t="s">
        <v>1142</v>
      </c>
      <c r="I1170" s="52" t="s">
        <v>1143</v>
      </c>
      <c r="J1170" s="52" t="s">
        <v>1143</v>
      </c>
      <c r="R1170" s="52" t="s">
        <v>126</v>
      </c>
      <c r="S1170" s="51">
        <v>42461</v>
      </c>
      <c r="T1170" s="51">
        <v>46843</v>
      </c>
      <c r="U1170" s="52" t="s">
        <v>1144</v>
      </c>
      <c r="V1170" s="52" t="s">
        <v>1140</v>
      </c>
      <c r="W1170" s="52" t="s">
        <v>227</v>
      </c>
      <c r="X1170" s="52" t="s">
        <v>1141</v>
      </c>
      <c r="Y1170" s="52" t="s">
        <v>1142</v>
      </c>
      <c r="Z1170" s="52" t="s">
        <v>1143</v>
      </c>
      <c r="AA1170" s="52" t="s">
        <v>1145</v>
      </c>
    </row>
    <row r="1171" spans="1:27" s="52" customFormat="1">
      <c r="A1171" s="50">
        <v>2610481356</v>
      </c>
      <c r="B1171" s="52" t="s">
        <v>750</v>
      </c>
      <c r="D1171" s="52" t="s">
        <v>1146</v>
      </c>
      <c r="E1171" s="52" t="s">
        <v>1006</v>
      </c>
      <c r="F1171" s="52" t="s">
        <v>227</v>
      </c>
      <c r="G1171" s="52" t="s">
        <v>1147</v>
      </c>
      <c r="H1171" s="52" t="s">
        <v>1148</v>
      </c>
      <c r="I1171" s="52" t="s">
        <v>1009</v>
      </c>
      <c r="J1171" s="52" t="s">
        <v>1010</v>
      </c>
      <c r="R1171" s="52" t="s">
        <v>126</v>
      </c>
      <c r="S1171" s="51">
        <v>42552</v>
      </c>
      <c r="T1171" s="51">
        <v>46934</v>
      </c>
      <c r="U1171" s="52" t="s">
        <v>1011</v>
      </c>
      <c r="V1171" s="52" t="s">
        <v>1006</v>
      </c>
      <c r="W1171" s="52" t="s">
        <v>227</v>
      </c>
      <c r="X1171" s="52" t="s">
        <v>6952</v>
      </c>
      <c r="Z1171" s="52" t="s">
        <v>1009</v>
      </c>
      <c r="AA1171" s="52" t="s">
        <v>1013</v>
      </c>
    </row>
    <row r="1172" spans="1:27" s="52" customFormat="1">
      <c r="A1172" s="50">
        <v>2610481414</v>
      </c>
      <c r="B1172" s="52" t="s">
        <v>750</v>
      </c>
      <c r="D1172" s="52" t="s">
        <v>1149</v>
      </c>
      <c r="E1172" s="52" t="s">
        <v>1150</v>
      </c>
      <c r="F1172" s="52" t="s">
        <v>227</v>
      </c>
      <c r="G1172" s="52" t="s">
        <v>1151</v>
      </c>
      <c r="H1172" s="52" t="s">
        <v>1152</v>
      </c>
      <c r="I1172" s="52" t="s">
        <v>1153</v>
      </c>
      <c r="J1172" s="52" t="s">
        <v>1153</v>
      </c>
      <c r="R1172" s="52" t="s">
        <v>126</v>
      </c>
      <c r="S1172" s="51">
        <v>43191</v>
      </c>
      <c r="T1172" s="51">
        <v>45382</v>
      </c>
      <c r="U1172" s="52" t="s">
        <v>1154</v>
      </c>
      <c r="V1172" s="52" t="s">
        <v>1150</v>
      </c>
      <c r="W1172" s="52" t="s">
        <v>227</v>
      </c>
      <c r="X1172" s="52" t="s">
        <v>1151</v>
      </c>
      <c r="Y1172" s="52" t="s">
        <v>1152</v>
      </c>
      <c r="Z1172" s="52" t="s">
        <v>1153</v>
      </c>
      <c r="AA1172" s="52" t="s">
        <v>7410</v>
      </c>
    </row>
    <row r="1173" spans="1:27" s="52" customFormat="1">
      <c r="A1173" s="50">
        <v>2610481521</v>
      </c>
      <c r="B1173" s="52" t="s">
        <v>750</v>
      </c>
      <c r="D1173" s="52" t="s">
        <v>1155</v>
      </c>
      <c r="E1173" s="52" t="s">
        <v>1156</v>
      </c>
      <c r="F1173" s="52" t="s">
        <v>227</v>
      </c>
      <c r="G1173" s="52" t="s">
        <v>1157</v>
      </c>
      <c r="H1173" s="52" t="s">
        <v>1158</v>
      </c>
      <c r="I1173" s="52" t="s">
        <v>1159</v>
      </c>
      <c r="J1173" s="52" t="s">
        <v>1159</v>
      </c>
      <c r="R1173" s="52" t="s">
        <v>126</v>
      </c>
      <c r="S1173" s="51">
        <v>43983</v>
      </c>
      <c r="T1173" s="51">
        <v>46173</v>
      </c>
      <c r="U1173" s="52" t="s">
        <v>1055</v>
      </c>
      <c r="V1173" s="52" t="s">
        <v>825</v>
      </c>
      <c r="W1173" s="52" t="s">
        <v>227</v>
      </c>
      <c r="X1173" s="52" t="s">
        <v>1056</v>
      </c>
      <c r="Y1173" s="52" t="s">
        <v>1057</v>
      </c>
      <c r="Z1173" s="52" t="s">
        <v>1054</v>
      </c>
      <c r="AA1173" s="52" t="s">
        <v>1058</v>
      </c>
    </row>
    <row r="1174" spans="1:27" s="52" customFormat="1">
      <c r="A1174" s="50">
        <v>2610481539</v>
      </c>
      <c r="B1174" s="52" t="s">
        <v>750</v>
      </c>
      <c r="D1174" s="52" t="s">
        <v>7411</v>
      </c>
      <c r="E1174" s="52" t="s">
        <v>7412</v>
      </c>
      <c r="F1174" s="52" t="s">
        <v>227</v>
      </c>
      <c r="G1174" s="52" t="s">
        <v>7413</v>
      </c>
      <c r="H1174" s="52" t="s">
        <v>7414</v>
      </c>
      <c r="I1174" s="52" t="s">
        <v>7415</v>
      </c>
      <c r="J1174" s="52" t="s">
        <v>7415</v>
      </c>
      <c r="R1174" s="52" t="s">
        <v>126</v>
      </c>
      <c r="S1174" s="51">
        <v>44228</v>
      </c>
      <c r="T1174" s="51">
        <v>46418</v>
      </c>
      <c r="U1174" s="52" t="s">
        <v>7416</v>
      </c>
      <c r="V1174" s="52" t="s">
        <v>7412</v>
      </c>
      <c r="W1174" s="52" t="s">
        <v>227</v>
      </c>
      <c r="X1174" s="52" t="s">
        <v>7413</v>
      </c>
      <c r="Y1174" s="52" t="s">
        <v>7414</v>
      </c>
      <c r="Z1174" s="52" t="s">
        <v>7415</v>
      </c>
      <c r="AA1174" s="52" t="s">
        <v>7417</v>
      </c>
    </row>
    <row r="1175" spans="1:27" s="52" customFormat="1">
      <c r="A1175" s="50">
        <v>2610481604</v>
      </c>
      <c r="B1175" s="52" t="s">
        <v>750</v>
      </c>
      <c r="D1175" s="52" t="s">
        <v>7418</v>
      </c>
      <c r="E1175" s="52" t="s">
        <v>1040</v>
      </c>
      <c r="F1175" s="52" t="s">
        <v>227</v>
      </c>
      <c r="G1175" s="52" t="s">
        <v>7419</v>
      </c>
      <c r="H1175" s="52" t="s">
        <v>7420</v>
      </c>
      <c r="I1175" s="52" t="s">
        <v>7421</v>
      </c>
      <c r="J1175" s="52" t="s">
        <v>7422</v>
      </c>
      <c r="R1175" s="52" t="s">
        <v>126</v>
      </c>
      <c r="S1175" s="51">
        <v>44609</v>
      </c>
      <c r="T1175" s="51">
        <v>46799</v>
      </c>
      <c r="U1175" s="52" t="s">
        <v>7423</v>
      </c>
      <c r="V1175" s="52" t="s">
        <v>5696</v>
      </c>
      <c r="W1175" s="52" t="s">
        <v>227</v>
      </c>
      <c r="X1175" s="52" t="s">
        <v>7424</v>
      </c>
      <c r="Z1175" s="52" t="s">
        <v>7421</v>
      </c>
      <c r="AA1175" s="52" t="s">
        <v>5701</v>
      </c>
    </row>
    <row r="1176" spans="1:27" s="52" customFormat="1">
      <c r="A1176" s="50">
        <v>2610481612</v>
      </c>
      <c r="B1176" s="52" t="s">
        <v>750</v>
      </c>
      <c r="D1176" s="52" t="s">
        <v>7425</v>
      </c>
      <c r="E1176" s="52" t="s">
        <v>7426</v>
      </c>
      <c r="F1176" s="52" t="s">
        <v>227</v>
      </c>
      <c r="G1176" s="52" t="s">
        <v>7427</v>
      </c>
      <c r="I1176" s="52" t="s">
        <v>7428</v>
      </c>
      <c r="J1176" s="52" t="s">
        <v>7429</v>
      </c>
      <c r="R1176" s="52" t="s">
        <v>126</v>
      </c>
      <c r="S1176" s="51">
        <v>44652</v>
      </c>
      <c r="T1176" s="51">
        <v>46843</v>
      </c>
      <c r="U1176" s="52" t="s">
        <v>7430</v>
      </c>
      <c r="V1176" s="52" t="s">
        <v>7426</v>
      </c>
      <c r="W1176" s="52" t="s">
        <v>227</v>
      </c>
      <c r="X1176" s="52" t="s">
        <v>7431</v>
      </c>
      <c r="Z1176" s="52" t="s">
        <v>7428</v>
      </c>
      <c r="AA1176" s="52" t="s">
        <v>7432</v>
      </c>
    </row>
    <row r="1177" spans="1:27" s="52" customFormat="1">
      <c r="A1177" s="50">
        <v>2610500015</v>
      </c>
      <c r="B1177" s="52" t="s">
        <v>750</v>
      </c>
      <c r="D1177" s="52" t="s">
        <v>3707</v>
      </c>
      <c r="E1177" s="52" t="s">
        <v>1464</v>
      </c>
      <c r="F1177" s="52" t="s">
        <v>266</v>
      </c>
      <c r="G1177" s="52" t="s">
        <v>1465</v>
      </c>
      <c r="I1177" s="52" t="s">
        <v>1466</v>
      </c>
      <c r="J1177" s="52" t="s">
        <v>3708</v>
      </c>
      <c r="R1177" s="52" t="s">
        <v>126</v>
      </c>
      <c r="S1177" s="51">
        <v>41000</v>
      </c>
      <c r="T1177" s="51">
        <v>45382</v>
      </c>
      <c r="U1177" s="52" t="s">
        <v>1463</v>
      </c>
      <c r="V1177" s="52" t="s">
        <v>1464</v>
      </c>
      <c r="W1177" s="52" t="s">
        <v>266</v>
      </c>
      <c r="X1177" s="52" t="s">
        <v>1530</v>
      </c>
      <c r="Z1177" s="52" t="s">
        <v>1466</v>
      </c>
      <c r="AA1177" s="52" t="s">
        <v>1467</v>
      </c>
    </row>
    <row r="1178" spans="1:27" s="52" customFormat="1">
      <c r="A1178" s="50">
        <v>2610500023</v>
      </c>
      <c r="B1178" s="52" t="s">
        <v>750</v>
      </c>
      <c r="D1178" s="52" t="s">
        <v>3825</v>
      </c>
      <c r="E1178" s="52" t="s">
        <v>1674</v>
      </c>
      <c r="F1178" s="52" t="s">
        <v>266</v>
      </c>
      <c r="G1178" s="52" t="s">
        <v>3669</v>
      </c>
      <c r="I1178" s="52" t="s">
        <v>3700</v>
      </c>
      <c r="J1178" s="52" t="s">
        <v>3701</v>
      </c>
      <c r="R1178" s="52" t="s">
        <v>126</v>
      </c>
      <c r="S1178" s="51">
        <v>40909</v>
      </c>
      <c r="T1178" s="51">
        <v>45291</v>
      </c>
      <c r="U1178" s="52" t="s">
        <v>1673</v>
      </c>
      <c r="V1178" s="52" t="s">
        <v>1674</v>
      </c>
      <c r="W1178" s="52" t="s">
        <v>266</v>
      </c>
      <c r="X1178" s="52" t="s">
        <v>1675</v>
      </c>
      <c r="Z1178" s="52" t="s">
        <v>1676</v>
      </c>
      <c r="AA1178" s="52" t="s">
        <v>1677</v>
      </c>
    </row>
    <row r="1179" spans="1:27" s="52" customFormat="1">
      <c r="A1179" s="50">
        <v>2610500072</v>
      </c>
      <c r="B1179" s="52" t="s">
        <v>750</v>
      </c>
      <c r="D1179" s="52" t="s">
        <v>3826</v>
      </c>
      <c r="E1179" s="52" t="s">
        <v>1674</v>
      </c>
      <c r="F1179" s="52" t="s">
        <v>266</v>
      </c>
      <c r="G1179" s="52" t="s">
        <v>3827</v>
      </c>
      <c r="I1179" s="52" t="s">
        <v>3703</v>
      </c>
      <c r="J1179" s="52" t="s">
        <v>3704</v>
      </c>
      <c r="R1179" s="52" t="s">
        <v>126</v>
      </c>
      <c r="S1179" s="51">
        <v>42278</v>
      </c>
      <c r="T1179" s="51">
        <v>46660</v>
      </c>
      <c r="U1179" s="52" t="s">
        <v>1673</v>
      </c>
      <c r="V1179" s="52" t="s">
        <v>1674</v>
      </c>
      <c r="W1179" s="52" t="s">
        <v>266</v>
      </c>
      <c r="X1179" s="52" t="s">
        <v>1675</v>
      </c>
      <c r="Z1179" s="52" t="s">
        <v>1676</v>
      </c>
      <c r="AA1179" s="52" t="s">
        <v>1677</v>
      </c>
    </row>
    <row r="1180" spans="1:27" s="52" customFormat="1">
      <c r="A1180" s="50">
        <v>2610500163</v>
      </c>
      <c r="B1180" s="52" t="s">
        <v>750</v>
      </c>
      <c r="D1180" s="52" t="s">
        <v>3828</v>
      </c>
      <c r="E1180" s="52" t="s">
        <v>3513</v>
      </c>
      <c r="F1180" s="52" t="s">
        <v>266</v>
      </c>
      <c r="G1180" s="52" t="s">
        <v>3514</v>
      </c>
      <c r="I1180" s="52" t="s">
        <v>3673</v>
      </c>
      <c r="J1180" s="52" t="s">
        <v>3674</v>
      </c>
      <c r="R1180" s="52" t="s">
        <v>126</v>
      </c>
      <c r="S1180" s="51">
        <v>40695</v>
      </c>
      <c r="T1180" s="51">
        <v>47269</v>
      </c>
      <c r="U1180" s="52" t="s">
        <v>3517</v>
      </c>
      <c r="V1180" s="52" t="s">
        <v>3513</v>
      </c>
      <c r="W1180" s="52" t="s">
        <v>266</v>
      </c>
      <c r="X1180" s="52" t="s">
        <v>3514</v>
      </c>
      <c r="Z1180" s="52" t="s">
        <v>3515</v>
      </c>
      <c r="AA1180" s="52" t="s">
        <v>3518</v>
      </c>
    </row>
    <row r="1181" spans="1:27" s="52" customFormat="1">
      <c r="A1181" s="50">
        <v>2610501914</v>
      </c>
      <c r="B1181" s="52" t="s">
        <v>750</v>
      </c>
      <c r="D1181" s="52" t="s">
        <v>3829</v>
      </c>
      <c r="E1181" s="52" t="s">
        <v>3714</v>
      </c>
      <c r="F1181" s="52" t="s">
        <v>266</v>
      </c>
      <c r="G1181" s="52" t="s">
        <v>6962</v>
      </c>
      <c r="I1181" s="52" t="s">
        <v>3718</v>
      </c>
      <c r="J1181" s="52" t="s">
        <v>3716</v>
      </c>
      <c r="R1181" s="52" t="s">
        <v>126</v>
      </c>
      <c r="S1181" s="51">
        <v>39539</v>
      </c>
      <c r="T1181" s="51">
        <v>46112</v>
      </c>
      <c r="U1181" s="52" t="s">
        <v>3717</v>
      </c>
      <c r="V1181" s="52" t="s">
        <v>3714</v>
      </c>
      <c r="W1181" s="52" t="s">
        <v>266</v>
      </c>
      <c r="X1181" s="52" t="s">
        <v>6962</v>
      </c>
      <c r="Z1181" s="52" t="s">
        <v>3718</v>
      </c>
      <c r="AA1181" s="52" t="s">
        <v>3719</v>
      </c>
    </row>
    <row r="1182" spans="1:27" s="52" customFormat="1">
      <c r="A1182" s="50">
        <v>2610501922</v>
      </c>
      <c r="B1182" s="52" t="s">
        <v>750</v>
      </c>
      <c r="D1182" s="52" t="s">
        <v>7071</v>
      </c>
      <c r="E1182" s="52" t="s">
        <v>3490</v>
      </c>
      <c r="F1182" s="52" t="s">
        <v>266</v>
      </c>
      <c r="G1182" s="52" t="s">
        <v>3725</v>
      </c>
      <c r="I1182" s="52" t="s">
        <v>3726</v>
      </c>
      <c r="J1182" s="52" t="s">
        <v>3727</v>
      </c>
      <c r="R1182" s="52" t="s">
        <v>126</v>
      </c>
      <c r="S1182" s="51">
        <v>39845</v>
      </c>
      <c r="T1182" s="51">
        <v>46418</v>
      </c>
      <c r="U1182" s="52" t="s">
        <v>3728</v>
      </c>
      <c r="V1182" s="52" t="s">
        <v>3490</v>
      </c>
      <c r="W1182" s="52" t="s">
        <v>266</v>
      </c>
      <c r="X1182" s="52" t="s">
        <v>3725</v>
      </c>
      <c r="Z1182" s="52" t="s">
        <v>3726</v>
      </c>
      <c r="AA1182" s="52" t="s">
        <v>3729</v>
      </c>
    </row>
    <row r="1183" spans="1:27" s="52" customFormat="1">
      <c r="A1183" s="50">
        <v>2610502003</v>
      </c>
      <c r="B1183" s="52" t="s">
        <v>750</v>
      </c>
      <c r="D1183" s="52" t="s">
        <v>3830</v>
      </c>
      <c r="E1183" s="52" t="s">
        <v>1674</v>
      </c>
      <c r="F1183" s="52" t="s">
        <v>266</v>
      </c>
      <c r="G1183" s="52" t="s">
        <v>3831</v>
      </c>
      <c r="I1183" s="52" t="s">
        <v>3832</v>
      </c>
      <c r="J1183" s="52" t="s">
        <v>3832</v>
      </c>
      <c r="R1183" s="52" t="s">
        <v>126</v>
      </c>
      <c r="S1183" s="51">
        <v>40787</v>
      </c>
      <c r="T1183" s="51">
        <v>47361</v>
      </c>
      <c r="U1183" s="52" t="s">
        <v>3833</v>
      </c>
      <c r="V1183" s="52" t="s">
        <v>1674</v>
      </c>
      <c r="W1183" s="52" t="s">
        <v>266</v>
      </c>
      <c r="X1183" s="52" t="s">
        <v>3831</v>
      </c>
      <c r="Z1183" s="52" t="s">
        <v>3832</v>
      </c>
      <c r="AA1183" s="52" t="s">
        <v>7433</v>
      </c>
    </row>
    <row r="1184" spans="1:27" s="52" customFormat="1">
      <c r="A1184" s="50">
        <v>2610502011</v>
      </c>
      <c r="B1184" s="52" t="s">
        <v>750</v>
      </c>
      <c r="D1184" s="52" t="s">
        <v>3834</v>
      </c>
      <c r="E1184" s="52" t="s">
        <v>3835</v>
      </c>
      <c r="F1184" s="52" t="s">
        <v>266</v>
      </c>
      <c r="G1184" s="52" t="s">
        <v>3836</v>
      </c>
      <c r="I1184" s="52" t="s">
        <v>3837</v>
      </c>
      <c r="J1184" s="52" t="s">
        <v>3838</v>
      </c>
      <c r="R1184" s="52" t="s">
        <v>126</v>
      </c>
      <c r="S1184" s="51">
        <v>40940</v>
      </c>
      <c r="T1184" s="51">
        <v>45322</v>
      </c>
      <c r="U1184" s="52" t="s">
        <v>568</v>
      </c>
      <c r="V1184" s="52" t="s">
        <v>556</v>
      </c>
      <c r="W1184" s="52" t="s">
        <v>123</v>
      </c>
      <c r="X1184" s="52" t="s">
        <v>752</v>
      </c>
      <c r="Z1184" s="52" t="s">
        <v>569</v>
      </c>
      <c r="AA1184" s="52" t="s">
        <v>6936</v>
      </c>
    </row>
    <row r="1185" spans="1:27" s="52" customFormat="1">
      <c r="A1185" s="50">
        <v>2610502045</v>
      </c>
      <c r="B1185" s="52" t="s">
        <v>750</v>
      </c>
      <c r="D1185" s="52" t="s">
        <v>3839</v>
      </c>
      <c r="E1185" s="52" t="s">
        <v>3500</v>
      </c>
      <c r="F1185" s="52" t="s">
        <v>266</v>
      </c>
      <c r="G1185" s="52" t="s">
        <v>3840</v>
      </c>
      <c r="I1185" s="52" t="s">
        <v>3841</v>
      </c>
      <c r="J1185" s="52" t="s">
        <v>3842</v>
      </c>
      <c r="R1185" s="52" t="s">
        <v>126</v>
      </c>
      <c r="S1185" s="51">
        <v>41000</v>
      </c>
      <c r="T1185" s="51">
        <v>45382</v>
      </c>
      <c r="U1185" s="52" t="s">
        <v>3843</v>
      </c>
      <c r="V1185" s="52" t="s">
        <v>3500</v>
      </c>
      <c r="W1185" s="52" t="s">
        <v>266</v>
      </c>
      <c r="X1185" s="52" t="s">
        <v>3840</v>
      </c>
      <c r="Z1185" s="52" t="s">
        <v>3841</v>
      </c>
      <c r="AA1185" s="52" t="s">
        <v>3844</v>
      </c>
    </row>
    <row r="1186" spans="1:27" s="52" customFormat="1">
      <c r="A1186" s="50">
        <v>2610581189</v>
      </c>
      <c r="B1186" s="52" t="s">
        <v>750</v>
      </c>
      <c r="D1186" s="52" t="s">
        <v>3845</v>
      </c>
      <c r="E1186" s="52" t="s">
        <v>3846</v>
      </c>
      <c r="F1186" s="52" t="s">
        <v>266</v>
      </c>
      <c r="G1186" s="52" t="s">
        <v>7434</v>
      </c>
      <c r="H1186" s="52" t="s">
        <v>7435</v>
      </c>
      <c r="I1186" s="52" t="s">
        <v>3847</v>
      </c>
      <c r="J1186" s="52" t="s">
        <v>3848</v>
      </c>
      <c r="R1186" s="52" t="s">
        <v>126</v>
      </c>
      <c r="S1186" s="51">
        <v>41061</v>
      </c>
      <c r="T1186" s="51">
        <v>45443</v>
      </c>
      <c r="U1186" s="52" t="s">
        <v>3849</v>
      </c>
      <c r="V1186" s="52" t="s">
        <v>3846</v>
      </c>
      <c r="W1186" s="52" t="s">
        <v>266</v>
      </c>
      <c r="X1186" s="52" t="s">
        <v>7436</v>
      </c>
      <c r="Z1186" s="52" t="s">
        <v>3847</v>
      </c>
      <c r="AA1186" s="52" t="s">
        <v>3267</v>
      </c>
    </row>
    <row r="1187" spans="1:27" s="52" customFormat="1">
      <c r="A1187" s="50">
        <v>2610581445</v>
      </c>
      <c r="B1187" s="52" t="s">
        <v>750</v>
      </c>
      <c r="D1187" s="52" t="s">
        <v>3850</v>
      </c>
      <c r="E1187" s="52" t="s">
        <v>3593</v>
      </c>
      <c r="F1187" s="52" t="s">
        <v>266</v>
      </c>
      <c r="G1187" s="52" t="s">
        <v>3851</v>
      </c>
      <c r="H1187" s="52" t="s">
        <v>7437</v>
      </c>
      <c r="I1187" s="52" t="s">
        <v>3852</v>
      </c>
      <c r="J1187" s="52" t="s">
        <v>3853</v>
      </c>
      <c r="R1187" s="52" t="s">
        <v>126</v>
      </c>
      <c r="S1187" s="51">
        <v>41978</v>
      </c>
      <c r="T1187" s="51">
        <v>46360</v>
      </c>
      <c r="U1187" s="52" t="s">
        <v>3854</v>
      </c>
      <c r="V1187" s="52" t="s">
        <v>3593</v>
      </c>
      <c r="W1187" s="52" t="s">
        <v>266</v>
      </c>
      <c r="X1187" s="52" t="s">
        <v>7438</v>
      </c>
      <c r="Y1187" s="52" t="s">
        <v>7439</v>
      </c>
      <c r="Z1187" s="52" t="s">
        <v>3852</v>
      </c>
      <c r="AA1187" s="52" t="s">
        <v>3855</v>
      </c>
    </row>
    <row r="1188" spans="1:27" s="52" customFormat="1">
      <c r="A1188" s="50">
        <v>2610581593</v>
      </c>
      <c r="B1188" s="52" t="s">
        <v>750</v>
      </c>
      <c r="D1188" s="52" t="s">
        <v>3790</v>
      </c>
      <c r="E1188" s="52" t="s">
        <v>3676</v>
      </c>
      <c r="F1188" s="52" t="s">
        <v>266</v>
      </c>
      <c r="G1188" s="52" t="s">
        <v>3791</v>
      </c>
      <c r="H1188" s="52" t="s">
        <v>3792</v>
      </c>
      <c r="I1188" s="52" t="s">
        <v>3793</v>
      </c>
      <c r="J1188" s="52" t="s">
        <v>3794</v>
      </c>
      <c r="R1188" s="52" t="s">
        <v>126</v>
      </c>
      <c r="S1188" s="51">
        <v>44306</v>
      </c>
      <c r="T1188" s="51">
        <v>46496</v>
      </c>
      <c r="U1188" s="52" t="s">
        <v>3795</v>
      </c>
      <c r="V1188" s="52" t="s">
        <v>3796</v>
      </c>
      <c r="W1188" s="52" t="s">
        <v>404</v>
      </c>
      <c r="X1188" s="52" t="s">
        <v>3797</v>
      </c>
      <c r="Z1188" s="52" t="s">
        <v>3798</v>
      </c>
      <c r="AA1188" s="52" t="s">
        <v>3799</v>
      </c>
    </row>
    <row r="1189" spans="1:27" s="52" customFormat="1">
      <c r="A1189" s="50">
        <v>2610581692</v>
      </c>
      <c r="B1189" s="52" t="s">
        <v>750</v>
      </c>
      <c r="D1189" s="52" t="s">
        <v>3802</v>
      </c>
      <c r="E1189" s="52" t="s">
        <v>3803</v>
      </c>
      <c r="F1189" s="52" t="s">
        <v>266</v>
      </c>
      <c r="G1189" s="52" t="s">
        <v>3804</v>
      </c>
      <c r="I1189" s="52" t="s">
        <v>7191</v>
      </c>
      <c r="J1189" s="52" t="s">
        <v>3806</v>
      </c>
      <c r="R1189" s="52" t="s">
        <v>126</v>
      </c>
      <c r="S1189" s="51">
        <v>43191</v>
      </c>
      <c r="T1189" s="51">
        <v>45382</v>
      </c>
      <c r="U1189" s="52" t="s">
        <v>3807</v>
      </c>
      <c r="V1189" s="52" t="s">
        <v>3803</v>
      </c>
      <c r="W1189" s="52" t="s">
        <v>266</v>
      </c>
      <c r="X1189" s="52" t="s">
        <v>3808</v>
      </c>
      <c r="Z1189" s="52" t="s">
        <v>3805</v>
      </c>
      <c r="AA1189" s="52" t="s">
        <v>3809</v>
      </c>
    </row>
    <row r="1190" spans="1:27" s="52" customFormat="1">
      <c r="A1190" s="50">
        <v>2610581775</v>
      </c>
      <c r="B1190" s="52" t="s">
        <v>750</v>
      </c>
      <c r="D1190" s="52" t="s">
        <v>3856</v>
      </c>
      <c r="E1190" s="52" t="s">
        <v>3857</v>
      </c>
      <c r="F1190" s="52" t="s">
        <v>266</v>
      </c>
      <c r="G1190" s="52" t="s">
        <v>3858</v>
      </c>
      <c r="I1190" s="52" t="s">
        <v>3859</v>
      </c>
      <c r="J1190" s="52" t="s">
        <v>3860</v>
      </c>
      <c r="R1190" s="52" t="s">
        <v>126</v>
      </c>
      <c r="S1190" s="51">
        <v>43235</v>
      </c>
      <c r="T1190" s="51">
        <v>45426</v>
      </c>
      <c r="U1190" s="52" t="s">
        <v>3861</v>
      </c>
      <c r="V1190" s="52" t="s">
        <v>3857</v>
      </c>
      <c r="W1190" s="52" t="s">
        <v>266</v>
      </c>
      <c r="X1190" s="52" t="s">
        <v>7440</v>
      </c>
      <c r="Z1190" s="52" t="s">
        <v>3859</v>
      </c>
      <c r="AA1190" s="52" t="s">
        <v>3862</v>
      </c>
    </row>
    <row r="1191" spans="1:27" s="52" customFormat="1">
      <c r="A1191" s="50">
        <v>2610581841</v>
      </c>
      <c r="B1191" s="52" t="s">
        <v>750</v>
      </c>
      <c r="D1191" s="52" t="s">
        <v>3865</v>
      </c>
      <c r="E1191" s="52" t="s">
        <v>3622</v>
      </c>
      <c r="F1191" s="52" t="s">
        <v>266</v>
      </c>
      <c r="G1191" s="52" t="s">
        <v>7441</v>
      </c>
      <c r="H1191" s="52" t="s">
        <v>3866</v>
      </c>
      <c r="I1191" s="52" t="s">
        <v>3867</v>
      </c>
      <c r="J1191" s="52" t="s">
        <v>3868</v>
      </c>
      <c r="R1191" s="52" t="s">
        <v>126</v>
      </c>
      <c r="S1191" s="51">
        <v>43556</v>
      </c>
      <c r="T1191" s="51">
        <v>45747</v>
      </c>
      <c r="U1191" s="52" t="s">
        <v>3869</v>
      </c>
      <c r="V1191" s="52" t="s">
        <v>3870</v>
      </c>
      <c r="W1191" s="52" t="s">
        <v>1241</v>
      </c>
      <c r="X1191" s="52" t="s">
        <v>7392</v>
      </c>
      <c r="Y1191" s="52" t="s">
        <v>3871</v>
      </c>
      <c r="Z1191" s="52" t="s">
        <v>3872</v>
      </c>
      <c r="AA1191" s="52" t="s">
        <v>3873</v>
      </c>
    </row>
    <row r="1192" spans="1:27" s="52" customFormat="1">
      <c r="A1192" s="50">
        <v>2610581874</v>
      </c>
      <c r="B1192" s="52" t="s">
        <v>750</v>
      </c>
      <c r="D1192" s="52" t="s">
        <v>3874</v>
      </c>
      <c r="E1192" s="52" t="s">
        <v>3875</v>
      </c>
      <c r="F1192" s="52" t="s">
        <v>266</v>
      </c>
      <c r="G1192" s="52" t="s">
        <v>3876</v>
      </c>
      <c r="H1192" s="52" t="s">
        <v>3877</v>
      </c>
      <c r="I1192" s="52" t="s">
        <v>3878</v>
      </c>
      <c r="J1192" s="52" t="s">
        <v>3878</v>
      </c>
      <c r="R1192" s="52" t="s">
        <v>126</v>
      </c>
      <c r="S1192" s="51">
        <v>43753</v>
      </c>
      <c r="T1192" s="51">
        <v>45944</v>
      </c>
      <c r="U1192" s="52" t="s">
        <v>3879</v>
      </c>
      <c r="V1192" s="52" t="s">
        <v>3875</v>
      </c>
      <c r="W1192" s="52" t="s">
        <v>266</v>
      </c>
      <c r="X1192" s="52" t="s">
        <v>3876</v>
      </c>
      <c r="Y1192" s="52" t="s">
        <v>7442</v>
      </c>
      <c r="Z1192" s="52" t="s">
        <v>3881</v>
      </c>
      <c r="AA1192" s="52" t="s">
        <v>7443</v>
      </c>
    </row>
    <row r="1193" spans="1:27" s="52" customFormat="1">
      <c r="A1193" s="50">
        <v>2610581890</v>
      </c>
      <c r="B1193" s="52" t="s">
        <v>750</v>
      </c>
      <c r="D1193" s="52" t="s">
        <v>3882</v>
      </c>
      <c r="E1193" s="52" t="s">
        <v>3883</v>
      </c>
      <c r="F1193" s="52" t="s">
        <v>266</v>
      </c>
      <c r="G1193" s="52" t="s">
        <v>3884</v>
      </c>
      <c r="I1193" s="52" t="s">
        <v>3885</v>
      </c>
      <c r="J1193" s="52" t="s">
        <v>3886</v>
      </c>
      <c r="R1193" s="52" t="s">
        <v>126</v>
      </c>
      <c r="S1193" s="51">
        <v>43936</v>
      </c>
      <c r="T1193" s="51">
        <v>46126</v>
      </c>
      <c r="U1193" s="52" t="s">
        <v>3887</v>
      </c>
      <c r="V1193" s="52" t="s">
        <v>2877</v>
      </c>
      <c r="W1193" s="52" t="s">
        <v>404</v>
      </c>
      <c r="X1193" s="52" t="s">
        <v>3888</v>
      </c>
      <c r="Z1193" s="52" t="s">
        <v>3889</v>
      </c>
      <c r="AA1193" s="52" t="s">
        <v>3890</v>
      </c>
    </row>
    <row r="1194" spans="1:27" s="52" customFormat="1">
      <c r="A1194" s="50">
        <v>2610581908</v>
      </c>
      <c r="B1194" s="52" t="s">
        <v>750</v>
      </c>
      <c r="D1194" s="52" t="s">
        <v>3737</v>
      </c>
      <c r="E1194" s="52" t="s">
        <v>3683</v>
      </c>
      <c r="F1194" s="52" t="s">
        <v>266</v>
      </c>
      <c r="G1194" s="52" t="s">
        <v>7444</v>
      </c>
      <c r="I1194" s="52" t="s">
        <v>3685</v>
      </c>
      <c r="J1194" s="52" t="s">
        <v>3686</v>
      </c>
      <c r="R1194" s="52" t="s">
        <v>126</v>
      </c>
      <c r="S1194" s="51">
        <v>44105</v>
      </c>
      <c r="T1194" s="51">
        <v>46295</v>
      </c>
      <c r="U1194" s="52" t="s">
        <v>3687</v>
      </c>
      <c r="V1194" s="52" t="s">
        <v>3688</v>
      </c>
      <c r="W1194" s="52" t="s">
        <v>3689</v>
      </c>
      <c r="X1194" s="52" t="s">
        <v>3783</v>
      </c>
      <c r="Z1194" s="52" t="s">
        <v>3690</v>
      </c>
      <c r="AA1194" s="52" t="s">
        <v>3691</v>
      </c>
    </row>
    <row r="1195" spans="1:27" s="52" customFormat="1">
      <c r="A1195" s="50">
        <v>2610581932</v>
      </c>
      <c r="B1195" s="52" t="s">
        <v>750</v>
      </c>
      <c r="D1195" s="52" t="s">
        <v>7445</v>
      </c>
      <c r="E1195" s="52" t="s">
        <v>7446</v>
      </c>
      <c r="F1195" s="52" t="s">
        <v>266</v>
      </c>
      <c r="G1195" s="52" t="s">
        <v>7447</v>
      </c>
      <c r="I1195" s="52" t="s">
        <v>7448</v>
      </c>
      <c r="J1195" s="52" t="s">
        <v>7449</v>
      </c>
      <c r="R1195" s="52" t="s">
        <v>126</v>
      </c>
      <c r="S1195" s="51">
        <v>44256</v>
      </c>
      <c r="T1195" s="51">
        <v>46446</v>
      </c>
      <c r="U1195" s="52" t="s">
        <v>7450</v>
      </c>
      <c r="V1195" s="52" t="s">
        <v>7446</v>
      </c>
      <c r="W1195" s="52" t="s">
        <v>266</v>
      </c>
      <c r="X1195" s="52" t="s">
        <v>7447</v>
      </c>
      <c r="Z1195" s="52" t="s">
        <v>7451</v>
      </c>
      <c r="AA1195" s="52" t="s">
        <v>7452</v>
      </c>
    </row>
    <row r="1196" spans="1:27" s="52" customFormat="1">
      <c r="A1196" s="50">
        <v>2610581940</v>
      </c>
      <c r="B1196" s="52" t="s">
        <v>750</v>
      </c>
      <c r="D1196" s="52" t="s">
        <v>7453</v>
      </c>
      <c r="E1196" s="52" t="s">
        <v>5883</v>
      </c>
      <c r="F1196" s="52" t="s">
        <v>266</v>
      </c>
      <c r="G1196" s="52" t="s">
        <v>7454</v>
      </c>
      <c r="I1196" s="52" t="s">
        <v>7455</v>
      </c>
      <c r="J1196" s="52" t="s">
        <v>7456</v>
      </c>
      <c r="R1196" s="52" t="s">
        <v>510</v>
      </c>
      <c r="S1196" s="51">
        <v>44275</v>
      </c>
      <c r="T1196" s="51">
        <v>46465</v>
      </c>
      <c r="U1196" s="52" t="s">
        <v>7457</v>
      </c>
      <c r="V1196" s="52" t="s">
        <v>7458</v>
      </c>
      <c r="W1196" s="52" t="s">
        <v>7459</v>
      </c>
      <c r="X1196" s="52" t="s">
        <v>7460</v>
      </c>
      <c r="Z1196" s="52" t="s">
        <v>7461</v>
      </c>
      <c r="AA1196" s="52" t="s">
        <v>7462</v>
      </c>
    </row>
    <row r="1197" spans="1:27" s="52" customFormat="1">
      <c r="A1197" s="50">
        <v>2610581965</v>
      </c>
      <c r="B1197" s="52" t="s">
        <v>750</v>
      </c>
      <c r="D1197" s="52" t="s">
        <v>7127</v>
      </c>
      <c r="E1197" s="52" t="s">
        <v>6964</v>
      </c>
      <c r="F1197" s="52" t="s">
        <v>266</v>
      </c>
      <c r="G1197" s="52" t="s">
        <v>6965</v>
      </c>
      <c r="I1197" s="52" t="s">
        <v>6966</v>
      </c>
      <c r="J1197" s="52" t="s">
        <v>6967</v>
      </c>
      <c r="R1197" s="52" t="s">
        <v>126</v>
      </c>
      <c r="S1197" s="51">
        <v>44287</v>
      </c>
      <c r="T1197" s="51">
        <v>46477</v>
      </c>
      <c r="U1197" s="52" t="s">
        <v>6968</v>
      </c>
      <c r="V1197" s="52" t="s">
        <v>6964</v>
      </c>
      <c r="W1197" s="52" t="s">
        <v>266</v>
      </c>
      <c r="X1197" s="52" t="s">
        <v>6965</v>
      </c>
      <c r="Z1197" s="52" t="s">
        <v>6966</v>
      </c>
      <c r="AA1197" s="52" t="s">
        <v>597</v>
      </c>
    </row>
    <row r="1198" spans="1:27" s="52" customFormat="1">
      <c r="A1198" s="50">
        <v>2610581981</v>
      </c>
      <c r="B1198" s="52" t="s">
        <v>750</v>
      </c>
      <c r="D1198" s="52" t="s">
        <v>7463</v>
      </c>
      <c r="E1198" s="52" t="s">
        <v>7464</v>
      </c>
      <c r="F1198" s="52" t="s">
        <v>266</v>
      </c>
      <c r="G1198" s="52" t="s">
        <v>7465</v>
      </c>
      <c r="I1198" s="52" t="s">
        <v>6854</v>
      </c>
      <c r="J1198" s="52" t="s">
        <v>6854</v>
      </c>
      <c r="R1198" s="52" t="s">
        <v>126</v>
      </c>
      <c r="S1198" s="51">
        <v>44378</v>
      </c>
      <c r="T1198" s="51">
        <v>46568</v>
      </c>
      <c r="U1198" s="52" t="s">
        <v>6855</v>
      </c>
      <c r="V1198" s="52" t="s">
        <v>6856</v>
      </c>
      <c r="W1198" s="52" t="s">
        <v>6857</v>
      </c>
      <c r="X1198" s="52" t="s">
        <v>6858</v>
      </c>
      <c r="Y1198" s="52" t="s">
        <v>6859</v>
      </c>
      <c r="Z1198" s="52" t="s">
        <v>6860</v>
      </c>
      <c r="AA1198" s="52" t="s">
        <v>6861</v>
      </c>
    </row>
    <row r="1199" spans="1:27" s="52" customFormat="1">
      <c r="A1199" s="50">
        <v>2610581999</v>
      </c>
      <c r="B1199" s="52" t="s">
        <v>750</v>
      </c>
      <c r="D1199" s="52" t="s">
        <v>3784</v>
      </c>
      <c r="E1199" s="52" t="s">
        <v>3785</v>
      </c>
      <c r="F1199" s="52" t="s">
        <v>266</v>
      </c>
      <c r="G1199" s="52" t="s">
        <v>3786</v>
      </c>
      <c r="I1199" s="52" t="s">
        <v>3787</v>
      </c>
      <c r="J1199" s="52" t="s">
        <v>3788</v>
      </c>
      <c r="R1199" s="52" t="s">
        <v>126</v>
      </c>
      <c r="S1199" s="51">
        <v>44501</v>
      </c>
      <c r="T1199" s="51">
        <v>46691</v>
      </c>
      <c r="U1199" s="52" t="s">
        <v>6968</v>
      </c>
      <c r="V1199" s="52" t="s">
        <v>6964</v>
      </c>
      <c r="W1199" s="52" t="s">
        <v>266</v>
      </c>
      <c r="X1199" s="52" t="s">
        <v>6965</v>
      </c>
      <c r="Z1199" s="52" t="s">
        <v>6966</v>
      </c>
      <c r="AA1199" s="52" t="s">
        <v>597</v>
      </c>
    </row>
    <row r="1200" spans="1:27" s="52" customFormat="1">
      <c r="A1200" s="50">
        <v>2610582039</v>
      </c>
      <c r="B1200" s="52" t="s">
        <v>750</v>
      </c>
      <c r="D1200" s="52" t="s">
        <v>7466</v>
      </c>
      <c r="E1200" s="52" t="s">
        <v>3581</v>
      </c>
      <c r="F1200" s="52" t="s">
        <v>266</v>
      </c>
      <c r="G1200" s="52" t="s">
        <v>3582</v>
      </c>
      <c r="I1200" s="52" t="s">
        <v>7467</v>
      </c>
      <c r="J1200" s="52" t="s">
        <v>3584</v>
      </c>
      <c r="R1200" s="52" t="s">
        <v>126</v>
      </c>
      <c r="S1200" s="51">
        <v>44652</v>
      </c>
      <c r="T1200" s="51">
        <v>46843</v>
      </c>
      <c r="U1200" s="52" t="s">
        <v>3585</v>
      </c>
      <c r="V1200" s="52" t="s">
        <v>3581</v>
      </c>
      <c r="W1200" s="52" t="s">
        <v>266</v>
      </c>
      <c r="X1200" s="52" t="s">
        <v>3582</v>
      </c>
      <c r="Z1200" s="52" t="s">
        <v>3583</v>
      </c>
      <c r="AA1200" s="52" t="s">
        <v>3586</v>
      </c>
    </row>
    <row r="1201" spans="1:27" s="52" customFormat="1">
      <c r="A1201" s="50">
        <v>2610582054</v>
      </c>
      <c r="B1201" s="52" t="s">
        <v>750</v>
      </c>
      <c r="D1201" s="52" t="s">
        <v>7468</v>
      </c>
      <c r="E1201" s="52" t="s">
        <v>7135</v>
      </c>
      <c r="F1201" s="52" t="s">
        <v>266</v>
      </c>
      <c r="G1201" s="52" t="s">
        <v>7469</v>
      </c>
      <c r="H1201" s="52" t="s">
        <v>7470</v>
      </c>
      <c r="I1201" s="52" t="s">
        <v>7471</v>
      </c>
      <c r="J1201" s="52" t="s">
        <v>7472</v>
      </c>
      <c r="R1201" s="52" t="s">
        <v>126</v>
      </c>
      <c r="S1201" s="51">
        <v>44805</v>
      </c>
      <c r="T1201" s="51">
        <v>46996</v>
      </c>
      <c r="U1201" s="52" t="s">
        <v>7473</v>
      </c>
      <c r="V1201" s="52" t="s">
        <v>7474</v>
      </c>
      <c r="W1201" s="52" t="s">
        <v>7242</v>
      </c>
      <c r="X1201" s="52" t="s">
        <v>7475</v>
      </c>
      <c r="Z1201" s="52" t="s">
        <v>7476</v>
      </c>
      <c r="AA1201" s="52" t="s">
        <v>7477</v>
      </c>
    </row>
    <row r="1202" spans="1:27" s="52" customFormat="1">
      <c r="A1202" s="50">
        <v>2610582070</v>
      </c>
      <c r="B1202" s="52" t="s">
        <v>750</v>
      </c>
      <c r="D1202" s="52" t="s">
        <v>7478</v>
      </c>
      <c r="E1202" s="52" t="s">
        <v>1464</v>
      </c>
      <c r="F1202" s="52" t="s">
        <v>266</v>
      </c>
      <c r="G1202" s="52" t="s">
        <v>3863</v>
      </c>
      <c r="I1202" s="52" t="s">
        <v>3864</v>
      </c>
      <c r="J1202" s="52" t="s">
        <v>3864</v>
      </c>
      <c r="R1202" s="52" t="s">
        <v>126</v>
      </c>
      <c r="S1202" s="51">
        <v>44808</v>
      </c>
      <c r="T1202" s="51">
        <v>46999</v>
      </c>
      <c r="U1202" s="52" t="s">
        <v>7479</v>
      </c>
      <c r="V1202" s="52" t="s">
        <v>1464</v>
      </c>
      <c r="W1202" s="52" t="s">
        <v>266</v>
      </c>
      <c r="X1202" s="52" t="s">
        <v>7480</v>
      </c>
      <c r="Z1202" s="52" t="s">
        <v>3864</v>
      </c>
      <c r="AA1202" s="52" t="s">
        <v>7481</v>
      </c>
    </row>
    <row r="1203" spans="1:27" s="52" customFormat="1">
      <c r="A1203" s="50">
        <v>2610582088</v>
      </c>
      <c r="B1203" s="52" t="s">
        <v>750</v>
      </c>
      <c r="D1203" s="52" t="s">
        <v>7482</v>
      </c>
      <c r="E1203" s="52" t="s">
        <v>3560</v>
      </c>
      <c r="F1203" s="52" t="s">
        <v>266</v>
      </c>
      <c r="G1203" s="52" t="s">
        <v>7483</v>
      </c>
      <c r="I1203" s="52" t="s">
        <v>7484</v>
      </c>
      <c r="J1203" s="52" t="s">
        <v>7485</v>
      </c>
      <c r="R1203" s="52" t="s">
        <v>126</v>
      </c>
      <c r="S1203" s="51">
        <v>44821</v>
      </c>
      <c r="T1203" s="51">
        <v>47012</v>
      </c>
      <c r="U1203" s="52" t="s">
        <v>7486</v>
      </c>
      <c r="V1203" s="52" t="s">
        <v>7487</v>
      </c>
      <c r="W1203" s="52" t="s">
        <v>227</v>
      </c>
      <c r="X1203" s="52" t="s">
        <v>7488</v>
      </c>
      <c r="Z1203" s="52" t="s">
        <v>7484</v>
      </c>
      <c r="AA1203" s="52" t="s">
        <v>7489</v>
      </c>
    </row>
    <row r="1204" spans="1:27" s="52" customFormat="1">
      <c r="A1204" s="50">
        <v>2610582120</v>
      </c>
      <c r="B1204" s="52" t="s">
        <v>750</v>
      </c>
      <c r="D1204" s="52" t="s">
        <v>7490</v>
      </c>
      <c r="E1204" s="52" t="s">
        <v>7491</v>
      </c>
      <c r="F1204" s="52" t="s">
        <v>266</v>
      </c>
      <c r="G1204" s="52" t="s">
        <v>7492</v>
      </c>
      <c r="H1204" s="52" t="s">
        <v>7493</v>
      </c>
      <c r="I1204" s="52" t="s">
        <v>7494</v>
      </c>
      <c r="J1204" s="52" t="s">
        <v>7495</v>
      </c>
      <c r="R1204" s="52" t="s">
        <v>126</v>
      </c>
      <c r="S1204" s="51">
        <v>44937</v>
      </c>
      <c r="T1204" s="51">
        <v>47128</v>
      </c>
      <c r="U1204" s="52" t="s">
        <v>7496</v>
      </c>
      <c r="V1204" s="52" t="s">
        <v>2622</v>
      </c>
      <c r="W1204" s="52" t="s">
        <v>2417</v>
      </c>
      <c r="X1204" s="52" t="s">
        <v>7497</v>
      </c>
      <c r="Z1204" s="52" t="s">
        <v>7498</v>
      </c>
      <c r="AA1204" s="52" t="s">
        <v>7499</v>
      </c>
    </row>
    <row r="1205" spans="1:27" s="52" customFormat="1">
      <c r="A1205" s="50">
        <v>2610582203</v>
      </c>
      <c r="B1205" s="52" t="s">
        <v>750</v>
      </c>
      <c r="D1205" s="52" t="s">
        <v>7500</v>
      </c>
      <c r="E1205" s="52" t="s">
        <v>7501</v>
      </c>
      <c r="F1205" s="52" t="s">
        <v>266</v>
      </c>
      <c r="G1205" s="52" t="s">
        <v>7502</v>
      </c>
      <c r="I1205" s="52" t="s">
        <v>7503</v>
      </c>
      <c r="J1205" s="52" t="s">
        <v>7504</v>
      </c>
      <c r="R1205" s="52" t="s">
        <v>126</v>
      </c>
      <c r="S1205" s="51">
        <v>45017</v>
      </c>
      <c r="T1205" s="51">
        <v>47208</v>
      </c>
      <c r="U1205" s="52" t="s">
        <v>7505</v>
      </c>
      <c r="V1205" s="52" t="s">
        <v>7506</v>
      </c>
      <c r="W1205" s="52" t="s">
        <v>1387</v>
      </c>
      <c r="X1205" s="52" t="s">
        <v>7507</v>
      </c>
      <c r="Z1205" s="52" t="s">
        <v>7508</v>
      </c>
      <c r="AA1205" s="52" t="s">
        <v>7509</v>
      </c>
    </row>
    <row r="1206" spans="1:27" s="52" customFormat="1">
      <c r="A1206" s="50">
        <v>2610600039</v>
      </c>
      <c r="B1206" s="52" t="s">
        <v>750</v>
      </c>
      <c r="D1206" s="52" t="s">
        <v>1546</v>
      </c>
      <c r="E1206" s="52" t="s">
        <v>1459</v>
      </c>
      <c r="F1206" s="52" t="s">
        <v>376</v>
      </c>
      <c r="G1206" s="52" t="s">
        <v>1460</v>
      </c>
      <c r="I1206" s="52" t="s">
        <v>1461</v>
      </c>
      <c r="J1206" s="52" t="s">
        <v>1462</v>
      </c>
      <c r="R1206" s="52" t="s">
        <v>126</v>
      </c>
      <c r="S1206" s="51">
        <v>41000</v>
      </c>
      <c r="T1206" s="51">
        <v>45382</v>
      </c>
      <c r="U1206" s="52" t="s">
        <v>1463</v>
      </c>
      <c r="V1206" s="52" t="s">
        <v>1464</v>
      </c>
      <c r="W1206" s="52" t="s">
        <v>266</v>
      </c>
      <c r="X1206" s="52" t="s">
        <v>1530</v>
      </c>
      <c r="Z1206" s="52" t="s">
        <v>1466</v>
      </c>
      <c r="AA1206" s="52" t="s">
        <v>1467</v>
      </c>
    </row>
    <row r="1207" spans="1:27" s="52" customFormat="1">
      <c r="A1207" s="50">
        <v>2610600062</v>
      </c>
      <c r="B1207" s="52" t="s">
        <v>750</v>
      </c>
      <c r="D1207" s="52" t="s">
        <v>1516</v>
      </c>
      <c r="E1207" s="52" t="s">
        <v>1287</v>
      </c>
      <c r="F1207" s="52" t="s">
        <v>376</v>
      </c>
      <c r="G1207" s="52" t="s">
        <v>1517</v>
      </c>
      <c r="I1207" s="52" t="s">
        <v>1518</v>
      </c>
      <c r="J1207" s="52" t="s">
        <v>1519</v>
      </c>
      <c r="R1207" s="52" t="s">
        <v>126</v>
      </c>
      <c r="S1207" s="51">
        <v>40787</v>
      </c>
      <c r="T1207" s="51">
        <v>45169</v>
      </c>
      <c r="U1207" s="52" t="s">
        <v>1202</v>
      </c>
      <c r="V1207" s="52" t="s">
        <v>1203</v>
      </c>
      <c r="W1207" s="52" t="s">
        <v>376</v>
      </c>
      <c r="X1207" s="52" t="s">
        <v>1520</v>
      </c>
      <c r="Z1207" s="52" t="s">
        <v>1205</v>
      </c>
      <c r="AA1207" s="52" t="s">
        <v>1206</v>
      </c>
    </row>
    <row r="1208" spans="1:27" s="52" customFormat="1">
      <c r="A1208" s="50">
        <v>2610600088</v>
      </c>
      <c r="B1208" s="52" t="s">
        <v>750</v>
      </c>
      <c r="D1208" s="52" t="s">
        <v>1549</v>
      </c>
      <c r="E1208" s="52" t="s">
        <v>1476</v>
      </c>
      <c r="F1208" s="52" t="s">
        <v>376</v>
      </c>
      <c r="G1208" s="52" t="s">
        <v>1550</v>
      </c>
      <c r="I1208" s="52" t="s">
        <v>1478</v>
      </c>
      <c r="J1208" s="52" t="s">
        <v>1479</v>
      </c>
      <c r="R1208" s="52" t="s">
        <v>126</v>
      </c>
      <c r="S1208" s="51">
        <v>40238</v>
      </c>
      <c r="T1208" s="51">
        <v>46812</v>
      </c>
      <c r="U1208" s="52" t="s">
        <v>1480</v>
      </c>
      <c r="V1208" s="52" t="s">
        <v>1185</v>
      </c>
      <c r="W1208" s="52" t="s">
        <v>376</v>
      </c>
      <c r="X1208" s="52" t="s">
        <v>1481</v>
      </c>
      <c r="Z1208" s="52" t="s">
        <v>1482</v>
      </c>
      <c r="AA1208" s="52" t="s">
        <v>1483</v>
      </c>
    </row>
    <row r="1209" spans="1:27" s="52" customFormat="1">
      <c r="A1209" s="50">
        <v>2610600393</v>
      </c>
      <c r="B1209" s="52" t="s">
        <v>750</v>
      </c>
      <c r="D1209" s="52" t="s">
        <v>1551</v>
      </c>
      <c r="E1209" s="52" t="s">
        <v>1372</v>
      </c>
      <c r="F1209" s="52" t="s">
        <v>376</v>
      </c>
      <c r="G1209" s="52" t="s">
        <v>1376</v>
      </c>
      <c r="I1209" s="52" t="s">
        <v>1377</v>
      </c>
      <c r="J1209" s="52" t="s">
        <v>1456</v>
      </c>
      <c r="R1209" s="52" t="s">
        <v>126</v>
      </c>
      <c r="S1209" s="51">
        <v>39873</v>
      </c>
      <c r="T1209" s="51">
        <v>46446</v>
      </c>
      <c r="U1209" s="52" t="s">
        <v>1375</v>
      </c>
      <c r="V1209" s="52" t="s">
        <v>1372</v>
      </c>
      <c r="W1209" s="52" t="s">
        <v>376</v>
      </c>
      <c r="X1209" s="52" t="s">
        <v>1376</v>
      </c>
      <c r="Z1209" s="52" t="s">
        <v>1377</v>
      </c>
      <c r="AA1209" s="52" t="s">
        <v>1378</v>
      </c>
    </row>
    <row r="1210" spans="1:27" s="52" customFormat="1">
      <c r="A1210" s="50">
        <v>2610600427</v>
      </c>
      <c r="B1210" s="52" t="s">
        <v>750</v>
      </c>
      <c r="D1210" s="52" t="s">
        <v>1552</v>
      </c>
      <c r="E1210" s="52" t="s">
        <v>1553</v>
      </c>
      <c r="F1210" s="52" t="s">
        <v>376</v>
      </c>
      <c r="G1210" s="52" t="s">
        <v>1554</v>
      </c>
      <c r="I1210" s="52" t="s">
        <v>1555</v>
      </c>
      <c r="J1210" s="52" t="s">
        <v>1556</v>
      </c>
      <c r="R1210" s="52" t="s">
        <v>126</v>
      </c>
      <c r="S1210" s="51">
        <v>40269</v>
      </c>
      <c r="T1210" s="51">
        <v>46843</v>
      </c>
      <c r="U1210" s="52" t="s">
        <v>1557</v>
      </c>
      <c r="V1210" s="52" t="s">
        <v>1553</v>
      </c>
      <c r="W1210" s="52" t="s">
        <v>376</v>
      </c>
      <c r="X1210" s="52" t="s">
        <v>1554</v>
      </c>
      <c r="Z1210" s="52" t="s">
        <v>1555</v>
      </c>
      <c r="AA1210" s="52" t="s">
        <v>1558</v>
      </c>
    </row>
    <row r="1211" spans="1:27" s="52" customFormat="1">
      <c r="A1211" s="50">
        <v>2610600450</v>
      </c>
      <c r="B1211" s="52" t="s">
        <v>750</v>
      </c>
      <c r="D1211" s="52" t="s">
        <v>1559</v>
      </c>
      <c r="E1211" s="52" t="s">
        <v>1347</v>
      </c>
      <c r="F1211" s="52" t="s">
        <v>376</v>
      </c>
      <c r="G1211" s="52" t="s">
        <v>1560</v>
      </c>
      <c r="I1211" s="52" t="s">
        <v>1561</v>
      </c>
      <c r="J1211" s="52" t="s">
        <v>1562</v>
      </c>
      <c r="R1211" s="52" t="s">
        <v>126</v>
      </c>
      <c r="S1211" s="51">
        <v>40817</v>
      </c>
      <c r="T1211" s="51">
        <v>45199</v>
      </c>
      <c r="U1211" s="52" t="s">
        <v>1563</v>
      </c>
      <c r="V1211" s="52" t="s">
        <v>1347</v>
      </c>
      <c r="W1211" s="52" t="s">
        <v>376</v>
      </c>
      <c r="X1211" s="52" t="s">
        <v>1564</v>
      </c>
      <c r="Z1211" s="52" t="s">
        <v>1565</v>
      </c>
      <c r="AA1211" s="52" t="s">
        <v>1566</v>
      </c>
    </row>
    <row r="1212" spans="1:27" s="52" customFormat="1">
      <c r="A1212" s="50">
        <v>2610600518</v>
      </c>
      <c r="B1212" s="52" t="s">
        <v>750</v>
      </c>
      <c r="D1212" s="52" t="s">
        <v>1525</v>
      </c>
      <c r="E1212" s="52" t="s">
        <v>1360</v>
      </c>
      <c r="F1212" s="52" t="s">
        <v>376</v>
      </c>
      <c r="G1212" s="52" t="s">
        <v>1366</v>
      </c>
      <c r="I1212" s="52" t="s">
        <v>1363</v>
      </c>
      <c r="J1212" s="52" t="s">
        <v>1364</v>
      </c>
      <c r="R1212" s="52" t="s">
        <v>126</v>
      </c>
      <c r="S1212" s="51">
        <v>41000</v>
      </c>
      <c r="T1212" s="51">
        <v>45382</v>
      </c>
      <c r="U1212" s="52" t="s">
        <v>1469</v>
      </c>
      <c r="V1212" s="52" t="s">
        <v>1360</v>
      </c>
      <c r="W1212" s="52" t="s">
        <v>376</v>
      </c>
      <c r="X1212" s="52" t="s">
        <v>1366</v>
      </c>
      <c r="Z1212" s="52" t="s">
        <v>1363</v>
      </c>
      <c r="AA1212" s="52" t="s">
        <v>1367</v>
      </c>
    </row>
    <row r="1213" spans="1:27" s="52" customFormat="1">
      <c r="A1213" s="50">
        <v>2610600534</v>
      </c>
      <c r="B1213" s="52" t="s">
        <v>750</v>
      </c>
      <c r="D1213" s="52" t="s">
        <v>1567</v>
      </c>
      <c r="E1213" s="52" t="s">
        <v>1305</v>
      </c>
      <c r="F1213" s="52" t="s">
        <v>376</v>
      </c>
      <c r="G1213" s="52" t="s">
        <v>1568</v>
      </c>
      <c r="I1213" s="52" t="s">
        <v>1569</v>
      </c>
      <c r="J1213" s="52" t="s">
        <v>1570</v>
      </c>
      <c r="R1213" s="52" t="s">
        <v>126</v>
      </c>
      <c r="S1213" s="51">
        <v>41000</v>
      </c>
      <c r="T1213" s="51">
        <v>45382</v>
      </c>
      <c r="U1213" s="52" t="s">
        <v>1571</v>
      </c>
      <c r="V1213" s="52" t="s">
        <v>1305</v>
      </c>
      <c r="W1213" s="52" t="s">
        <v>376</v>
      </c>
      <c r="X1213" s="52" t="s">
        <v>1572</v>
      </c>
      <c r="Z1213" s="52" t="s">
        <v>1569</v>
      </c>
      <c r="AA1213" s="52" t="s">
        <v>7053</v>
      </c>
    </row>
    <row r="1214" spans="1:27" s="52" customFormat="1">
      <c r="A1214" s="50">
        <v>2610681161</v>
      </c>
      <c r="B1214" s="52" t="s">
        <v>750</v>
      </c>
      <c r="D1214" s="52" t="s">
        <v>1573</v>
      </c>
      <c r="E1214" s="52" t="s">
        <v>1485</v>
      </c>
      <c r="F1214" s="52" t="s">
        <v>376</v>
      </c>
      <c r="G1214" s="52" t="s">
        <v>1486</v>
      </c>
      <c r="I1214" s="52" t="s">
        <v>1487</v>
      </c>
      <c r="J1214" s="52" t="s">
        <v>1487</v>
      </c>
      <c r="R1214" s="52" t="s">
        <v>126</v>
      </c>
      <c r="S1214" s="51">
        <v>42064</v>
      </c>
      <c r="T1214" s="51">
        <v>46446</v>
      </c>
      <c r="U1214" s="52" t="s">
        <v>1488</v>
      </c>
      <c r="V1214" s="52" t="s">
        <v>1485</v>
      </c>
      <c r="W1214" s="52" t="s">
        <v>376</v>
      </c>
      <c r="X1214" s="52" t="s">
        <v>1486</v>
      </c>
      <c r="Z1214" s="52" t="s">
        <v>1487</v>
      </c>
      <c r="AA1214" s="52" t="s">
        <v>1489</v>
      </c>
    </row>
    <row r="1215" spans="1:27" s="52" customFormat="1">
      <c r="A1215" s="50">
        <v>2610681237</v>
      </c>
      <c r="B1215" s="52" t="s">
        <v>750</v>
      </c>
      <c r="D1215" s="52" t="s">
        <v>1574</v>
      </c>
      <c r="E1215" s="52" t="s">
        <v>1575</v>
      </c>
      <c r="F1215" s="52" t="s">
        <v>376</v>
      </c>
      <c r="G1215" s="52" t="s">
        <v>1576</v>
      </c>
      <c r="I1215" s="52" t="s">
        <v>1577</v>
      </c>
      <c r="J1215" s="52" t="s">
        <v>1577</v>
      </c>
      <c r="R1215" s="52" t="s">
        <v>126</v>
      </c>
      <c r="S1215" s="51">
        <v>42156</v>
      </c>
      <c r="T1215" s="51">
        <v>46538</v>
      </c>
      <c r="U1215" s="52" t="s">
        <v>1578</v>
      </c>
      <c r="V1215" s="52" t="s">
        <v>1579</v>
      </c>
      <c r="W1215" s="52" t="s">
        <v>376</v>
      </c>
      <c r="X1215" s="52" t="s">
        <v>1580</v>
      </c>
      <c r="Z1215" s="52" t="s">
        <v>1581</v>
      </c>
      <c r="AA1215" s="52" t="s">
        <v>1582</v>
      </c>
    </row>
    <row r="1216" spans="1:27" s="52" customFormat="1">
      <c r="A1216" s="50">
        <v>2610681369</v>
      </c>
      <c r="B1216" s="52" t="s">
        <v>750</v>
      </c>
      <c r="D1216" s="52" t="s">
        <v>1583</v>
      </c>
      <c r="E1216" s="52" t="s">
        <v>1584</v>
      </c>
      <c r="F1216" s="52" t="s">
        <v>376</v>
      </c>
      <c r="G1216" s="52" t="s">
        <v>1585</v>
      </c>
      <c r="I1216" s="52" t="s">
        <v>1586</v>
      </c>
      <c r="J1216" s="52" t="s">
        <v>1587</v>
      </c>
      <c r="R1216" s="52" t="s">
        <v>126</v>
      </c>
      <c r="S1216" s="51">
        <v>42826</v>
      </c>
      <c r="T1216" s="51">
        <v>47208</v>
      </c>
      <c r="U1216" s="52" t="s">
        <v>1202</v>
      </c>
      <c r="V1216" s="52" t="s">
        <v>1203</v>
      </c>
      <c r="W1216" s="52" t="s">
        <v>376</v>
      </c>
      <c r="X1216" s="52" t="s">
        <v>1520</v>
      </c>
      <c r="Z1216" s="52" t="s">
        <v>1205</v>
      </c>
      <c r="AA1216" s="52" t="s">
        <v>1206</v>
      </c>
    </row>
    <row r="1217" spans="1:27" s="52" customFormat="1">
      <c r="A1217" s="50">
        <v>2610681542</v>
      </c>
      <c r="B1217" s="52" t="s">
        <v>750</v>
      </c>
      <c r="D1217" s="52" t="s">
        <v>3343</v>
      </c>
      <c r="E1217" s="52" t="s">
        <v>3344</v>
      </c>
      <c r="F1217" s="52" t="s">
        <v>520</v>
      </c>
      <c r="G1217" s="52" t="s">
        <v>3345</v>
      </c>
      <c r="I1217" s="52" t="s">
        <v>3346</v>
      </c>
      <c r="J1217" s="52" t="s">
        <v>3347</v>
      </c>
      <c r="R1217" s="52" t="s">
        <v>126</v>
      </c>
      <c r="S1217" s="51">
        <v>43678</v>
      </c>
      <c r="T1217" s="51">
        <v>45869</v>
      </c>
      <c r="U1217" s="52" t="s">
        <v>3348</v>
      </c>
      <c r="V1217" s="52" t="s">
        <v>3344</v>
      </c>
      <c r="W1217" s="52" t="s">
        <v>520</v>
      </c>
      <c r="X1217" s="52" t="s">
        <v>3349</v>
      </c>
      <c r="Z1217" s="52" t="s">
        <v>3350</v>
      </c>
      <c r="AA1217" s="52" t="s">
        <v>3351</v>
      </c>
    </row>
    <row r="1218" spans="1:27" s="52" customFormat="1">
      <c r="A1218" s="50">
        <v>2610681542</v>
      </c>
      <c r="B1218" s="52" t="s">
        <v>750</v>
      </c>
      <c r="D1218" s="52" t="s">
        <v>3343</v>
      </c>
      <c r="E1218" s="52" t="s">
        <v>3344</v>
      </c>
      <c r="F1218" s="52" t="s">
        <v>520</v>
      </c>
      <c r="G1218" s="52" t="s">
        <v>3345</v>
      </c>
      <c r="I1218" s="52" t="s">
        <v>3346</v>
      </c>
      <c r="J1218" s="52" t="s">
        <v>3347</v>
      </c>
      <c r="K1218" s="52" t="s">
        <v>758</v>
      </c>
      <c r="L1218" s="52" t="s">
        <v>3343</v>
      </c>
      <c r="M1218" s="52" t="s">
        <v>3352</v>
      </c>
      <c r="N1218" s="52" t="s">
        <v>376</v>
      </c>
      <c r="O1218" s="52" t="s">
        <v>3353</v>
      </c>
      <c r="P1218" s="52" t="s">
        <v>3354</v>
      </c>
      <c r="Q1218" s="52" t="s">
        <v>3346</v>
      </c>
      <c r="R1218" s="52" t="s">
        <v>126</v>
      </c>
      <c r="S1218" s="51">
        <v>43678</v>
      </c>
      <c r="T1218" s="51"/>
      <c r="U1218" s="52" t="s">
        <v>3348</v>
      </c>
      <c r="V1218" s="52" t="s">
        <v>3344</v>
      </c>
      <c r="W1218" s="52" t="s">
        <v>520</v>
      </c>
      <c r="X1218" s="52" t="s">
        <v>3349</v>
      </c>
      <c r="Z1218" s="52" t="s">
        <v>3350</v>
      </c>
      <c r="AA1218" s="52" t="s">
        <v>3351</v>
      </c>
    </row>
    <row r="1219" spans="1:27" s="52" customFormat="1">
      <c r="A1219" s="50">
        <v>2610681567</v>
      </c>
      <c r="B1219" s="52" t="s">
        <v>750</v>
      </c>
      <c r="D1219" s="52" t="s">
        <v>1588</v>
      </c>
      <c r="E1219" s="52" t="s">
        <v>1589</v>
      </c>
      <c r="F1219" s="52" t="s">
        <v>376</v>
      </c>
      <c r="G1219" s="52" t="s">
        <v>1590</v>
      </c>
      <c r="H1219" s="52" t="s">
        <v>1591</v>
      </c>
      <c r="I1219" s="52" t="s">
        <v>1592</v>
      </c>
      <c r="J1219" s="52" t="s">
        <v>1593</v>
      </c>
      <c r="R1219" s="52" t="s">
        <v>126</v>
      </c>
      <c r="S1219" s="51">
        <v>43831</v>
      </c>
      <c r="T1219" s="51">
        <v>46022</v>
      </c>
      <c r="U1219" s="52" t="s">
        <v>1594</v>
      </c>
      <c r="V1219" s="52" t="s">
        <v>1595</v>
      </c>
      <c r="W1219" s="52" t="s">
        <v>415</v>
      </c>
      <c r="X1219" s="52" t="s">
        <v>1596</v>
      </c>
      <c r="Z1219" s="52" t="s">
        <v>1597</v>
      </c>
      <c r="AA1219" s="52" t="s">
        <v>1598</v>
      </c>
    </row>
    <row r="1220" spans="1:27" s="52" customFormat="1">
      <c r="A1220" s="50">
        <v>2610681591</v>
      </c>
      <c r="B1220" s="52" t="s">
        <v>750</v>
      </c>
      <c r="D1220" s="52" t="s">
        <v>1599</v>
      </c>
      <c r="E1220" s="52" t="s">
        <v>1600</v>
      </c>
      <c r="F1220" s="52" t="s">
        <v>376</v>
      </c>
      <c r="G1220" s="52" t="s">
        <v>1601</v>
      </c>
      <c r="H1220" s="52" t="s">
        <v>1602</v>
      </c>
      <c r="I1220" s="52" t="s">
        <v>1603</v>
      </c>
      <c r="J1220" s="52" t="s">
        <v>1280</v>
      </c>
      <c r="R1220" s="52" t="s">
        <v>126</v>
      </c>
      <c r="S1220" s="51">
        <v>43891</v>
      </c>
      <c r="T1220" s="51">
        <v>46081</v>
      </c>
      <c r="U1220" s="52" t="s">
        <v>1281</v>
      </c>
      <c r="V1220" s="52" t="s">
        <v>5950</v>
      </c>
      <c r="W1220" s="52" t="s">
        <v>376</v>
      </c>
      <c r="X1220" s="52" t="s">
        <v>5951</v>
      </c>
      <c r="Y1220" s="52" t="s">
        <v>5952</v>
      </c>
      <c r="Z1220" s="52" t="s">
        <v>1279</v>
      </c>
      <c r="AA1220" s="52" t="s">
        <v>1282</v>
      </c>
    </row>
    <row r="1221" spans="1:27" s="52" customFormat="1">
      <c r="A1221" s="50">
        <v>2610681716</v>
      </c>
      <c r="B1221" s="52" t="s">
        <v>750</v>
      </c>
      <c r="D1221" s="52" t="s">
        <v>7510</v>
      </c>
      <c r="E1221" s="52" t="s">
        <v>1368</v>
      </c>
      <c r="F1221" s="52" t="s">
        <v>376</v>
      </c>
      <c r="G1221" s="52" t="s">
        <v>6984</v>
      </c>
      <c r="I1221" s="52" t="s">
        <v>1454</v>
      </c>
      <c r="J1221" s="52" t="s">
        <v>1454</v>
      </c>
      <c r="R1221" s="52" t="s">
        <v>126</v>
      </c>
      <c r="S1221" s="51">
        <v>44682</v>
      </c>
      <c r="T1221" s="51">
        <v>46873</v>
      </c>
      <c r="U1221" s="52" t="s">
        <v>6783</v>
      </c>
      <c r="V1221" s="52" t="s">
        <v>1368</v>
      </c>
      <c r="W1221" s="52" t="s">
        <v>376</v>
      </c>
      <c r="X1221" s="52" t="s">
        <v>6784</v>
      </c>
      <c r="Z1221" s="52" t="s">
        <v>6785</v>
      </c>
      <c r="AA1221" s="52" t="s">
        <v>1370</v>
      </c>
    </row>
    <row r="1222" spans="1:27" s="52" customFormat="1">
      <c r="A1222" s="50">
        <v>2610681724</v>
      </c>
      <c r="B1222" s="52" t="s">
        <v>750</v>
      </c>
      <c r="D1222" s="52" t="s">
        <v>7511</v>
      </c>
      <c r="E1222" s="52" t="s">
        <v>7512</v>
      </c>
      <c r="F1222" s="52" t="s">
        <v>376</v>
      </c>
      <c r="G1222" s="52" t="s">
        <v>7513</v>
      </c>
      <c r="H1222" s="52" t="s">
        <v>7514</v>
      </c>
      <c r="I1222" s="52" t="s">
        <v>7515</v>
      </c>
      <c r="J1222" s="52" t="s">
        <v>7515</v>
      </c>
      <c r="R1222" s="52" t="s">
        <v>126</v>
      </c>
      <c r="S1222" s="51">
        <v>44743</v>
      </c>
      <c r="T1222" s="51">
        <v>46934</v>
      </c>
      <c r="U1222" s="52" t="s">
        <v>7516</v>
      </c>
      <c r="V1222" s="52" t="s">
        <v>7512</v>
      </c>
      <c r="W1222" s="52" t="s">
        <v>376</v>
      </c>
      <c r="X1222" s="52" t="s">
        <v>7517</v>
      </c>
      <c r="Z1222" s="52" t="s">
        <v>7515</v>
      </c>
      <c r="AA1222" s="52" t="s">
        <v>7518</v>
      </c>
    </row>
    <row r="1223" spans="1:27" s="52" customFormat="1">
      <c r="A1223" s="50">
        <v>2610681732</v>
      </c>
      <c r="B1223" s="52" t="s">
        <v>750</v>
      </c>
      <c r="D1223" s="52" t="s">
        <v>7519</v>
      </c>
      <c r="E1223" s="52" t="s">
        <v>7520</v>
      </c>
      <c r="F1223" s="52" t="s">
        <v>376</v>
      </c>
      <c r="G1223" s="52" t="s">
        <v>7521</v>
      </c>
      <c r="H1223" s="52" t="s">
        <v>7522</v>
      </c>
      <c r="I1223" s="52" t="s">
        <v>7523</v>
      </c>
      <c r="J1223" s="52" t="s">
        <v>7524</v>
      </c>
      <c r="R1223" s="52" t="s">
        <v>126</v>
      </c>
      <c r="S1223" s="51">
        <v>44753</v>
      </c>
      <c r="T1223" s="51">
        <v>46944</v>
      </c>
      <c r="U1223" s="52" t="s">
        <v>7525</v>
      </c>
      <c r="V1223" s="52" t="s">
        <v>7526</v>
      </c>
      <c r="W1223" s="52" t="s">
        <v>322</v>
      </c>
      <c r="X1223" s="52" t="s">
        <v>7527</v>
      </c>
      <c r="Z1223" s="52" t="s">
        <v>7528</v>
      </c>
      <c r="AA1223" s="52" t="s">
        <v>7529</v>
      </c>
    </row>
    <row r="1224" spans="1:27" s="52" customFormat="1">
      <c r="A1224" s="50">
        <v>2610681781</v>
      </c>
      <c r="B1224" s="52" t="s">
        <v>750</v>
      </c>
      <c r="D1224" s="52" t="s">
        <v>7530</v>
      </c>
      <c r="E1224" s="52" t="s">
        <v>7531</v>
      </c>
      <c r="F1224" s="52" t="s">
        <v>376</v>
      </c>
      <c r="G1224" s="52" t="s">
        <v>7532</v>
      </c>
      <c r="H1224" s="52" t="s">
        <v>7533</v>
      </c>
      <c r="I1224" s="52" t="s">
        <v>7534</v>
      </c>
      <c r="J1224" s="52" t="s">
        <v>7534</v>
      </c>
      <c r="R1224" s="52" t="s">
        <v>126</v>
      </c>
      <c r="S1224" s="51">
        <v>45078</v>
      </c>
      <c r="T1224" s="51">
        <v>47269</v>
      </c>
      <c r="U1224" s="52" t="s">
        <v>7535</v>
      </c>
      <c r="V1224" s="52" t="s">
        <v>7536</v>
      </c>
      <c r="W1224" s="52" t="s">
        <v>322</v>
      </c>
      <c r="X1224" s="52" t="s">
        <v>7537</v>
      </c>
      <c r="Y1224" s="52" t="s">
        <v>7538</v>
      </c>
      <c r="Z1224" s="52" t="s">
        <v>7534</v>
      </c>
      <c r="AA1224" s="52" t="s">
        <v>7539</v>
      </c>
    </row>
    <row r="1225" spans="1:27" s="52" customFormat="1">
      <c r="A1225" s="50">
        <v>2610700037</v>
      </c>
      <c r="B1225" s="52" t="s">
        <v>750</v>
      </c>
      <c r="D1225" s="52" t="s">
        <v>755</v>
      </c>
      <c r="E1225" s="52" t="s">
        <v>548</v>
      </c>
      <c r="F1225" s="52" t="s">
        <v>123</v>
      </c>
      <c r="G1225" s="52" t="s">
        <v>756</v>
      </c>
      <c r="I1225" s="52" t="s">
        <v>550</v>
      </c>
      <c r="J1225" s="52" t="s">
        <v>757</v>
      </c>
      <c r="R1225" s="52" t="s">
        <v>126</v>
      </c>
      <c r="S1225" s="51">
        <v>39539</v>
      </c>
      <c r="T1225" s="51">
        <v>46112</v>
      </c>
      <c r="U1225" s="52" t="s">
        <v>547</v>
      </c>
      <c r="V1225" s="52" t="s">
        <v>548</v>
      </c>
      <c r="W1225" s="52" t="s">
        <v>123</v>
      </c>
      <c r="X1225" s="52" t="s">
        <v>549</v>
      </c>
      <c r="Z1225" s="52" t="s">
        <v>550</v>
      </c>
      <c r="AA1225" s="52" t="s">
        <v>551</v>
      </c>
    </row>
    <row r="1226" spans="1:27" s="52" customFormat="1">
      <c r="A1226" s="50">
        <v>2610700037</v>
      </c>
      <c r="B1226" s="52" t="s">
        <v>750</v>
      </c>
      <c r="D1226" s="52" t="s">
        <v>755</v>
      </c>
      <c r="E1226" s="52" t="s">
        <v>548</v>
      </c>
      <c r="F1226" s="52" t="s">
        <v>123</v>
      </c>
      <c r="G1226" s="52" t="s">
        <v>756</v>
      </c>
      <c r="I1226" s="52" t="s">
        <v>550</v>
      </c>
      <c r="J1226" s="52" t="s">
        <v>757</v>
      </c>
      <c r="K1226" s="52" t="s">
        <v>758</v>
      </c>
      <c r="L1226" s="52" t="s">
        <v>759</v>
      </c>
      <c r="M1226" s="52" t="s">
        <v>760</v>
      </c>
      <c r="N1226" s="52" t="s">
        <v>520</v>
      </c>
      <c r="O1226" s="52" t="s">
        <v>761</v>
      </c>
      <c r="Q1226" s="52" t="s">
        <v>550</v>
      </c>
      <c r="R1226" s="52" t="s">
        <v>126</v>
      </c>
      <c r="S1226" s="51">
        <v>39539</v>
      </c>
      <c r="T1226" s="51"/>
      <c r="U1226" s="52" t="s">
        <v>547</v>
      </c>
      <c r="V1226" s="52" t="s">
        <v>548</v>
      </c>
      <c r="W1226" s="52" t="s">
        <v>123</v>
      </c>
      <c r="X1226" s="52" t="s">
        <v>549</v>
      </c>
      <c r="Z1226" s="52" t="s">
        <v>550</v>
      </c>
      <c r="AA1226" s="52" t="s">
        <v>551</v>
      </c>
    </row>
    <row r="1227" spans="1:27" s="52" customFormat="1">
      <c r="A1227" s="50">
        <v>2610700276</v>
      </c>
      <c r="B1227" s="52" t="s">
        <v>750</v>
      </c>
      <c r="D1227" s="52" t="s">
        <v>762</v>
      </c>
      <c r="E1227" s="52" t="s">
        <v>602</v>
      </c>
      <c r="F1227" s="52" t="s">
        <v>123</v>
      </c>
      <c r="G1227" s="52" t="s">
        <v>607</v>
      </c>
      <c r="I1227" s="52" t="s">
        <v>604</v>
      </c>
      <c r="J1227" s="52" t="s">
        <v>605</v>
      </c>
      <c r="R1227" s="52" t="s">
        <v>126</v>
      </c>
      <c r="S1227" s="51">
        <v>40118</v>
      </c>
      <c r="T1227" s="51">
        <v>46691</v>
      </c>
      <c r="U1227" s="52" t="s">
        <v>606</v>
      </c>
      <c r="V1227" s="52" t="s">
        <v>602</v>
      </c>
      <c r="W1227" s="52" t="s">
        <v>123</v>
      </c>
      <c r="X1227" s="52" t="s">
        <v>607</v>
      </c>
      <c r="Z1227" s="52" t="s">
        <v>604</v>
      </c>
      <c r="AA1227" s="52" t="s">
        <v>608</v>
      </c>
    </row>
    <row r="1228" spans="1:27" s="52" customFormat="1">
      <c r="A1228" s="50">
        <v>2610700383</v>
      </c>
      <c r="B1228" s="52" t="s">
        <v>750</v>
      </c>
      <c r="D1228" s="52" t="s">
        <v>764</v>
      </c>
      <c r="E1228" s="52" t="s">
        <v>535</v>
      </c>
      <c r="F1228" s="52" t="s">
        <v>123</v>
      </c>
      <c r="G1228" s="52" t="s">
        <v>536</v>
      </c>
      <c r="I1228" s="52" t="s">
        <v>537</v>
      </c>
      <c r="J1228" s="52" t="s">
        <v>765</v>
      </c>
      <c r="R1228" s="52" t="s">
        <v>126</v>
      </c>
      <c r="S1228" s="51">
        <v>40848</v>
      </c>
      <c r="T1228" s="51">
        <v>45230</v>
      </c>
      <c r="U1228" s="52" t="s">
        <v>534</v>
      </c>
      <c r="V1228" s="52" t="s">
        <v>535</v>
      </c>
      <c r="W1228" s="52" t="s">
        <v>123</v>
      </c>
      <c r="X1228" s="52" t="s">
        <v>536</v>
      </c>
      <c r="Z1228" s="52" t="s">
        <v>537</v>
      </c>
      <c r="AA1228" s="52" t="s">
        <v>538</v>
      </c>
    </row>
    <row r="1229" spans="1:27" s="52" customFormat="1">
      <c r="A1229" s="50">
        <v>2610700425</v>
      </c>
      <c r="B1229" s="52" t="s">
        <v>750</v>
      </c>
      <c r="D1229" s="52" t="s">
        <v>622</v>
      </c>
      <c r="E1229" s="52" t="s">
        <v>623</v>
      </c>
      <c r="F1229" s="52" t="s">
        <v>123</v>
      </c>
      <c r="G1229" s="52" t="s">
        <v>627</v>
      </c>
      <c r="I1229" s="52" t="s">
        <v>624</v>
      </c>
      <c r="J1229" s="52" t="s">
        <v>625</v>
      </c>
      <c r="R1229" s="52" t="s">
        <v>126</v>
      </c>
      <c r="S1229" s="51">
        <v>41000</v>
      </c>
      <c r="T1229" s="51">
        <v>45382</v>
      </c>
      <c r="U1229" s="52" t="s">
        <v>626</v>
      </c>
      <c r="V1229" s="52" t="s">
        <v>623</v>
      </c>
      <c r="W1229" s="52" t="s">
        <v>123</v>
      </c>
      <c r="X1229" s="52" t="s">
        <v>627</v>
      </c>
      <c r="Z1229" s="52" t="s">
        <v>624</v>
      </c>
      <c r="AA1229" s="52" t="s">
        <v>7540</v>
      </c>
    </row>
    <row r="1230" spans="1:27" s="52" customFormat="1">
      <c r="A1230" s="50">
        <v>2610700433</v>
      </c>
      <c r="B1230" s="52" t="s">
        <v>750</v>
      </c>
      <c r="D1230" s="52" t="s">
        <v>609</v>
      </c>
      <c r="E1230" s="52" t="s">
        <v>507</v>
      </c>
      <c r="F1230" s="52" t="s">
        <v>123</v>
      </c>
      <c r="G1230" s="52" t="s">
        <v>512</v>
      </c>
      <c r="I1230" s="52" t="s">
        <v>508</v>
      </c>
      <c r="J1230" s="52" t="s">
        <v>509</v>
      </c>
      <c r="R1230" s="52" t="s">
        <v>126</v>
      </c>
      <c r="S1230" s="51">
        <v>41000</v>
      </c>
      <c r="T1230" s="52">
        <v>45382</v>
      </c>
      <c r="U1230" s="52" t="s">
        <v>511</v>
      </c>
      <c r="V1230" s="52" t="s">
        <v>507</v>
      </c>
      <c r="W1230" s="52" t="s">
        <v>123</v>
      </c>
      <c r="X1230" s="52" t="s">
        <v>512</v>
      </c>
      <c r="Z1230" s="52" t="s">
        <v>508</v>
      </c>
      <c r="AA1230" s="52" t="s">
        <v>513</v>
      </c>
    </row>
    <row r="1231" spans="1:27" s="52" customFormat="1">
      <c r="A1231" s="50">
        <v>2610700441</v>
      </c>
      <c r="B1231" s="52" t="s">
        <v>750</v>
      </c>
      <c r="D1231" s="52" t="s">
        <v>675</v>
      </c>
      <c r="E1231" s="52" t="s">
        <v>676</v>
      </c>
      <c r="F1231" s="52" t="s">
        <v>123</v>
      </c>
      <c r="G1231" s="52" t="s">
        <v>677</v>
      </c>
      <c r="H1231" s="52" t="s">
        <v>678</v>
      </c>
      <c r="I1231" s="52" t="s">
        <v>679</v>
      </c>
      <c r="J1231" s="52" t="s">
        <v>680</v>
      </c>
      <c r="R1231" s="52" t="s">
        <v>126</v>
      </c>
      <c r="S1231" s="51">
        <v>41730</v>
      </c>
      <c r="T1231" s="52">
        <v>46112</v>
      </c>
      <c r="U1231" s="52" t="s">
        <v>681</v>
      </c>
      <c r="V1231" s="52" t="s">
        <v>676</v>
      </c>
      <c r="W1231" s="52" t="s">
        <v>123</v>
      </c>
      <c r="X1231" s="52" t="s">
        <v>677</v>
      </c>
      <c r="Y1231" s="52" t="s">
        <v>678</v>
      </c>
      <c r="Z1231" s="52" t="s">
        <v>679</v>
      </c>
      <c r="AA1231" s="52" t="s">
        <v>682</v>
      </c>
    </row>
    <row r="1232" spans="1:27" s="52" customFormat="1">
      <c r="A1232" s="50">
        <v>2610781672</v>
      </c>
      <c r="B1232" s="52" t="s">
        <v>750</v>
      </c>
      <c r="D1232" s="52" t="s">
        <v>766</v>
      </c>
      <c r="E1232" s="52" t="s">
        <v>246</v>
      </c>
      <c r="F1232" s="52" t="s">
        <v>123</v>
      </c>
      <c r="G1232" s="52" t="s">
        <v>767</v>
      </c>
      <c r="H1232" s="52" t="s">
        <v>768</v>
      </c>
      <c r="I1232" s="52" t="s">
        <v>769</v>
      </c>
      <c r="J1232" s="52" t="s">
        <v>769</v>
      </c>
      <c r="R1232" s="52" t="s">
        <v>126</v>
      </c>
      <c r="S1232" s="51">
        <v>42461</v>
      </c>
      <c r="T1232" s="52">
        <v>46843</v>
      </c>
      <c r="U1232" s="52" t="s">
        <v>770</v>
      </c>
      <c r="V1232" s="52" t="s">
        <v>771</v>
      </c>
      <c r="W1232" s="52" t="s">
        <v>123</v>
      </c>
      <c r="X1232" s="52" t="s">
        <v>772</v>
      </c>
      <c r="Z1232" s="52" t="s">
        <v>773</v>
      </c>
      <c r="AA1232" s="52" t="s">
        <v>774</v>
      </c>
    </row>
    <row r="1233" spans="1:27" s="52" customFormat="1">
      <c r="A1233" s="50">
        <v>2610781722</v>
      </c>
      <c r="B1233" s="52" t="s">
        <v>750</v>
      </c>
      <c r="D1233" s="52" t="s">
        <v>7541</v>
      </c>
      <c r="E1233" s="52" t="s">
        <v>6033</v>
      </c>
      <c r="F1233" s="52" t="s">
        <v>123</v>
      </c>
      <c r="G1233" s="52" t="s">
        <v>6034</v>
      </c>
      <c r="I1233" s="52" t="s">
        <v>7542</v>
      </c>
      <c r="J1233" s="52" t="s">
        <v>391</v>
      </c>
      <c r="R1233" s="52" t="s">
        <v>126</v>
      </c>
      <c r="S1233" s="51">
        <v>44287</v>
      </c>
      <c r="T1233" s="52">
        <v>46477</v>
      </c>
      <c r="U1233" s="52" t="s">
        <v>392</v>
      </c>
      <c r="V1233" s="52" t="s">
        <v>6033</v>
      </c>
      <c r="W1233" s="52" t="s">
        <v>123</v>
      </c>
      <c r="X1233" s="52" t="s">
        <v>6034</v>
      </c>
      <c r="Z1233" s="52" t="s">
        <v>390</v>
      </c>
      <c r="AA1233" s="52" t="s">
        <v>393</v>
      </c>
    </row>
    <row r="1234" spans="1:27" s="52" customFormat="1">
      <c r="A1234" s="50">
        <v>2610781805</v>
      </c>
      <c r="B1234" s="52" t="s">
        <v>750</v>
      </c>
      <c r="D1234" s="52" t="s">
        <v>775</v>
      </c>
      <c r="E1234" s="52" t="s">
        <v>777</v>
      </c>
      <c r="F1234" s="52" t="s">
        <v>123</v>
      </c>
      <c r="G1234" s="52" t="s">
        <v>7543</v>
      </c>
      <c r="I1234" s="52" t="s">
        <v>7544</v>
      </c>
      <c r="J1234" s="52" t="s">
        <v>7544</v>
      </c>
      <c r="R1234" s="52" t="s">
        <v>126</v>
      </c>
      <c r="S1234" s="51">
        <v>42826</v>
      </c>
      <c r="T1234" s="52">
        <v>47208</v>
      </c>
      <c r="U1234" s="52" t="s">
        <v>776</v>
      </c>
      <c r="V1234" s="52" t="s">
        <v>777</v>
      </c>
      <c r="W1234" s="52" t="s">
        <v>123</v>
      </c>
      <c r="X1234" s="52" t="s">
        <v>778</v>
      </c>
      <c r="Z1234" s="52" t="s">
        <v>779</v>
      </c>
      <c r="AA1234" s="52" t="s">
        <v>7545</v>
      </c>
    </row>
    <row r="1235" spans="1:27" s="52" customFormat="1">
      <c r="A1235" s="50">
        <v>2610781813</v>
      </c>
      <c r="B1235" s="52" t="s">
        <v>750</v>
      </c>
      <c r="D1235" s="52" t="s">
        <v>780</v>
      </c>
      <c r="E1235" s="52" t="s">
        <v>293</v>
      </c>
      <c r="F1235" s="52" t="s">
        <v>123</v>
      </c>
      <c r="G1235" s="52" t="s">
        <v>781</v>
      </c>
      <c r="I1235" s="52" t="s">
        <v>645</v>
      </c>
      <c r="J1235" s="52" t="s">
        <v>646</v>
      </c>
      <c r="R1235" s="52" t="s">
        <v>126</v>
      </c>
      <c r="S1235" s="51">
        <v>42826</v>
      </c>
      <c r="T1235" s="51">
        <v>47208</v>
      </c>
      <c r="U1235" s="52" t="s">
        <v>647</v>
      </c>
      <c r="V1235" s="52" t="s">
        <v>293</v>
      </c>
      <c r="W1235" s="52" t="s">
        <v>123</v>
      </c>
      <c r="X1235" s="52" t="s">
        <v>644</v>
      </c>
      <c r="Z1235" s="52" t="s">
        <v>645</v>
      </c>
      <c r="AA1235" s="52" t="s">
        <v>648</v>
      </c>
    </row>
    <row r="1236" spans="1:27" s="52" customFormat="1">
      <c r="A1236" s="50">
        <v>2610781813</v>
      </c>
      <c r="B1236" s="52" t="s">
        <v>750</v>
      </c>
      <c r="D1236" s="52" t="s">
        <v>780</v>
      </c>
      <c r="E1236" s="52" t="s">
        <v>293</v>
      </c>
      <c r="F1236" s="52" t="s">
        <v>123</v>
      </c>
      <c r="G1236" s="52" t="s">
        <v>781</v>
      </c>
      <c r="I1236" s="52" t="s">
        <v>645</v>
      </c>
      <c r="J1236" s="52" t="s">
        <v>646</v>
      </c>
      <c r="K1236" s="52" t="s">
        <v>758</v>
      </c>
      <c r="L1236" s="52" t="s">
        <v>7546</v>
      </c>
      <c r="M1236" s="52" t="s">
        <v>7547</v>
      </c>
      <c r="N1236" s="52" t="s">
        <v>123</v>
      </c>
      <c r="O1236" s="52" t="s">
        <v>7548</v>
      </c>
      <c r="Q1236" s="52" t="s">
        <v>645</v>
      </c>
      <c r="R1236" s="52" t="s">
        <v>126</v>
      </c>
      <c r="S1236" s="51">
        <v>42826</v>
      </c>
      <c r="T1236" s="51"/>
      <c r="U1236" s="52" t="s">
        <v>647</v>
      </c>
      <c r="V1236" s="52" t="s">
        <v>293</v>
      </c>
      <c r="W1236" s="52" t="s">
        <v>123</v>
      </c>
      <c r="X1236" s="52" t="s">
        <v>644</v>
      </c>
      <c r="Z1236" s="52" t="s">
        <v>645</v>
      </c>
      <c r="AA1236" s="52" t="s">
        <v>648</v>
      </c>
    </row>
    <row r="1237" spans="1:27" s="52" customFormat="1">
      <c r="A1237" s="50">
        <v>2610781961</v>
      </c>
      <c r="B1237" s="52" t="s">
        <v>750</v>
      </c>
      <c r="D1237" s="52" t="s">
        <v>7549</v>
      </c>
      <c r="E1237" s="52" t="s">
        <v>6039</v>
      </c>
      <c r="F1237" s="52" t="s">
        <v>123</v>
      </c>
      <c r="G1237" s="52" t="s">
        <v>7550</v>
      </c>
      <c r="I1237" s="52" t="s">
        <v>454</v>
      </c>
      <c r="J1237" s="52" t="s">
        <v>455</v>
      </c>
      <c r="R1237" s="52" t="s">
        <v>126</v>
      </c>
      <c r="S1237" s="51">
        <v>44234</v>
      </c>
      <c r="T1237" s="51">
        <v>46424</v>
      </c>
      <c r="U1237" s="52" t="s">
        <v>456</v>
      </c>
      <c r="V1237" s="52" t="s">
        <v>6039</v>
      </c>
      <c r="W1237" s="52" t="s">
        <v>123</v>
      </c>
      <c r="X1237" s="52" t="s">
        <v>6040</v>
      </c>
      <c r="Z1237" s="52" t="s">
        <v>454</v>
      </c>
      <c r="AA1237" s="52" t="s">
        <v>457</v>
      </c>
    </row>
    <row r="1238" spans="1:27" s="52" customFormat="1">
      <c r="A1238" s="50">
        <v>2610782209</v>
      </c>
      <c r="B1238" s="52" t="s">
        <v>750</v>
      </c>
      <c r="D1238" s="52" t="s">
        <v>7551</v>
      </c>
      <c r="E1238" s="52" t="s">
        <v>7552</v>
      </c>
      <c r="F1238" s="52" t="s">
        <v>123</v>
      </c>
      <c r="G1238" s="52" t="s">
        <v>7553</v>
      </c>
      <c r="H1238" s="52" t="s">
        <v>7554</v>
      </c>
      <c r="I1238" s="52" t="s">
        <v>7555</v>
      </c>
      <c r="J1238" s="52" t="s">
        <v>7556</v>
      </c>
      <c r="R1238" s="52" t="s">
        <v>126</v>
      </c>
      <c r="S1238" s="51">
        <v>44652</v>
      </c>
      <c r="T1238" s="51">
        <v>46843</v>
      </c>
      <c r="U1238" s="52" t="s">
        <v>7557</v>
      </c>
      <c r="V1238" s="52" t="s">
        <v>7558</v>
      </c>
      <c r="W1238" s="52" t="s">
        <v>706</v>
      </c>
      <c r="X1238" s="52" t="s">
        <v>7559</v>
      </c>
      <c r="Z1238" s="52" t="s">
        <v>7560</v>
      </c>
      <c r="AA1238" s="52" t="s">
        <v>7561</v>
      </c>
    </row>
    <row r="1239" spans="1:27" s="52" customFormat="1">
      <c r="A1239" s="50">
        <v>2610782274</v>
      </c>
      <c r="B1239" s="52" t="s">
        <v>750</v>
      </c>
      <c r="D1239" s="52" t="s">
        <v>754</v>
      </c>
      <c r="E1239" s="52" t="s">
        <v>598</v>
      </c>
      <c r="F1239" s="52" t="s">
        <v>123</v>
      </c>
      <c r="G1239" s="52" t="s">
        <v>6999</v>
      </c>
      <c r="I1239" s="52" t="s">
        <v>599</v>
      </c>
      <c r="J1239" s="52" t="s">
        <v>600</v>
      </c>
      <c r="R1239" s="52" t="s">
        <v>126</v>
      </c>
      <c r="S1239" s="51">
        <v>45017</v>
      </c>
      <c r="T1239" s="51">
        <v>47208</v>
      </c>
      <c r="U1239" s="52" t="s">
        <v>1673</v>
      </c>
      <c r="V1239" s="52" t="s">
        <v>1674</v>
      </c>
      <c r="W1239" s="52" t="s">
        <v>266</v>
      </c>
      <c r="X1239" s="52" t="s">
        <v>1675</v>
      </c>
      <c r="Z1239" s="52" t="s">
        <v>1676</v>
      </c>
      <c r="AA1239" s="52" t="s">
        <v>1677</v>
      </c>
    </row>
    <row r="1240" spans="1:27" s="52" customFormat="1">
      <c r="A1240" s="50">
        <v>2610800019</v>
      </c>
      <c r="B1240" s="52" t="s">
        <v>750</v>
      </c>
      <c r="D1240" s="52" t="s">
        <v>3430</v>
      </c>
      <c r="E1240" s="52" t="s">
        <v>138</v>
      </c>
      <c r="F1240" s="52" t="s">
        <v>139</v>
      </c>
      <c r="G1240" s="52" t="s">
        <v>3431</v>
      </c>
      <c r="I1240" s="52" t="s">
        <v>141</v>
      </c>
      <c r="J1240" s="52" t="s">
        <v>3432</v>
      </c>
      <c r="R1240" s="52" t="s">
        <v>126</v>
      </c>
      <c r="S1240" s="51">
        <v>40969</v>
      </c>
      <c r="T1240" s="51">
        <v>45351</v>
      </c>
      <c r="U1240" s="52" t="s">
        <v>137</v>
      </c>
      <c r="V1240" s="52" t="s">
        <v>138</v>
      </c>
      <c r="W1240" s="52" t="s">
        <v>139</v>
      </c>
      <c r="X1240" s="52" t="s">
        <v>140</v>
      </c>
      <c r="Z1240" s="52" t="s">
        <v>141</v>
      </c>
      <c r="AA1240" s="52" t="s">
        <v>142</v>
      </c>
    </row>
    <row r="1241" spans="1:27" s="52" customFormat="1">
      <c r="A1241" s="50">
        <v>2610800027</v>
      </c>
      <c r="B1241" s="52" t="s">
        <v>750</v>
      </c>
      <c r="D1241" s="52" t="s">
        <v>3433</v>
      </c>
      <c r="E1241" s="52" t="s">
        <v>1495</v>
      </c>
      <c r="F1241" s="52" t="s">
        <v>139</v>
      </c>
      <c r="G1241" s="52" t="s">
        <v>3415</v>
      </c>
      <c r="I1241" s="52" t="s">
        <v>3416</v>
      </c>
      <c r="J1241" s="52" t="s">
        <v>3417</v>
      </c>
      <c r="R1241" s="52" t="s">
        <v>126</v>
      </c>
      <c r="S1241" s="51">
        <v>40817</v>
      </c>
      <c r="T1241" s="51">
        <v>45199</v>
      </c>
      <c r="U1241" s="52" t="s">
        <v>3418</v>
      </c>
      <c r="V1241" s="52" t="s">
        <v>1495</v>
      </c>
      <c r="W1241" s="52" t="s">
        <v>139</v>
      </c>
      <c r="X1241" s="52" t="s">
        <v>3415</v>
      </c>
      <c r="Z1241" s="52" t="s">
        <v>3416</v>
      </c>
      <c r="AA1241" s="52" t="s">
        <v>3419</v>
      </c>
    </row>
    <row r="1242" spans="1:27" s="52" customFormat="1">
      <c r="A1242" s="50">
        <v>2610800118</v>
      </c>
      <c r="B1242" s="52" t="s">
        <v>750</v>
      </c>
      <c r="D1242" s="52" t="s">
        <v>3434</v>
      </c>
      <c r="E1242" s="52" t="s">
        <v>1907</v>
      </c>
      <c r="F1242" s="52" t="s">
        <v>139</v>
      </c>
      <c r="G1242" s="52" t="s">
        <v>3435</v>
      </c>
      <c r="I1242" s="52" t="s">
        <v>1909</v>
      </c>
      <c r="J1242" s="52" t="s">
        <v>1909</v>
      </c>
      <c r="R1242" s="52" t="s">
        <v>126</v>
      </c>
      <c r="S1242" s="51">
        <v>39508</v>
      </c>
      <c r="T1242" s="51">
        <v>46081</v>
      </c>
      <c r="U1242" s="52" t="s">
        <v>1906</v>
      </c>
      <c r="V1242" s="52" t="s">
        <v>1907</v>
      </c>
      <c r="W1242" s="52" t="s">
        <v>139</v>
      </c>
      <c r="X1242" s="52" t="s">
        <v>1908</v>
      </c>
      <c r="Z1242" s="52" t="s">
        <v>1909</v>
      </c>
      <c r="AA1242" s="52" t="s">
        <v>1910</v>
      </c>
    </row>
    <row r="1243" spans="1:27" s="52" customFormat="1">
      <c r="A1243" s="50">
        <v>2610800159</v>
      </c>
      <c r="B1243" s="52" t="s">
        <v>750</v>
      </c>
      <c r="D1243" s="52" t="s">
        <v>3436</v>
      </c>
      <c r="E1243" s="52" t="s">
        <v>3437</v>
      </c>
      <c r="F1243" s="52" t="s">
        <v>139</v>
      </c>
      <c r="G1243" s="52" t="s">
        <v>3438</v>
      </c>
      <c r="I1243" s="52" t="s">
        <v>3439</v>
      </c>
      <c r="J1243" s="52" t="s">
        <v>3439</v>
      </c>
      <c r="R1243" s="52" t="s">
        <v>126</v>
      </c>
      <c r="S1243" s="51">
        <v>40634</v>
      </c>
      <c r="T1243" s="51">
        <v>47208</v>
      </c>
      <c r="U1243" s="52" t="s">
        <v>3436</v>
      </c>
      <c r="V1243" s="52" t="s">
        <v>3437</v>
      </c>
      <c r="W1243" s="52" t="s">
        <v>139</v>
      </c>
      <c r="X1243" s="52" t="s">
        <v>3438</v>
      </c>
      <c r="Z1243" s="52" t="s">
        <v>3439</v>
      </c>
      <c r="AA1243" s="52" t="s">
        <v>3440</v>
      </c>
    </row>
    <row r="1244" spans="1:27" s="52" customFormat="1">
      <c r="A1244" s="50">
        <v>2610881092</v>
      </c>
      <c r="B1244" s="52" t="s">
        <v>750</v>
      </c>
      <c r="D1244" s="52" t="s">
        <v>3441</v>
      </c>
      <c r="E1244" s="52" t="s">
        <v>3365</v>
      </c>
      <c r="F1244" s="52" t="s">
        <v>139</v>
      </c>
      <c r="G1244" s="52" t="s">
        <v>3442</v>
      </c>
      <c r="I1244" s="52" t="s">
        <v>3443</v>
      </c>
      <c r="J1244" s="52" t="s">
        <v>3444</v>
      </c>
      <c r="R1244" s="52" t="s">
        <v>126</v>
      </c>
      <c r="S1244" s="51">
        <v>41183</v>
      </c>
      <c r="T1244" s="51">
        <v>45565</v>
      </c>
      <c r="U1244" s="52" t="s">
        <v>3445</v>
      </c>
      <c r="V1244" s="52" t="s">
        <v>3365</v>
      </c>
      <c r="W1244" s="52" t="s">
        <v>139</v>
      </c>
      <c r="X1244" s="52" t="s">
        <v>3442</v>
      </c>
      <c r="Z1244" s="52" t="s">
        <v>3443</v>
      </c>
      <c r="AA1244" s="52" t="s">
        <v>3447</v>
      </c>
    </row>
    <row r="1245" spans="1:27" s="52" customFormat="1">
      <c r="A1245" s="50">
        <v>2610881126</v>
      </c>
      <c r="B1245" s="52" t="s">
        <v>750</v>
      </c>
      <c r="D1245" s="52" t="s">
        <v>3448</v>
      </c>
      <c r="E1245" s="52" t="s">
        <v>3449</v>
      </c>
      <c r="F1245" s="52" t="s">
        <v>139</v>
      </c>
      <c r="G1245" s="52" t="s">
        <v>3450</v>
      </c>
      <c r="I1245" s="52" t="s">
        <v>3451</v>
      </c>
      <c r="J1245" s="52" t="s">
        <v>3451</v>
      </c>
      <c r="R1245" s="52" t="s">
        <v>126</v>
      </c>
      <c r="S1245" s="51">
        <v>41395</v>
      </c>
      <c r="T1245" s="51">
        <v>45777</v>
      </c>
      <c r="U1245" s="52" t="s">
        <v>3452</v>
      </c>
      <c r="V1245" s="52" t="s">
        <v>3449</v>
      </c>
      <c r="W1245" s="52" t="s">
        <v>139</v>
      </c>
      <c r="X1245" s="52" t="s">
        <v>3450</v>
      </c>
      <c r="Z1245" s="52" t="s">
        <v>3451</v>
      </c>
      <c r="AA1245" s="52" t="s">
        <v>3453</v>
      </c>
    </row>
    <row r="1246" spans="1:27" s="52" customFormat="1">
      <c r="A1246" s="50">
        <v>2610900017</v>
      </c>
      <c r="B1246" s="52" t="s">
        <v>750</v>
      </c>
      <c r="D1246" s="52" t="s">
        <v>4732</v>
      </c>
      <c r="E1246" s="52" t="s">
        <v>4528</v>
      </c>
      <c r="F1246" s="52" t="s">
        <v>1387</v>
      </c>
      <c r="G1246" s="52" t="s">
        <v>4733</v>
      </c>
      <c r="I1246" s="52" t="s">
        <v>4734</v>
      </c>
      <c r="J1246" s="52" t="s">
        <v>4735</v>
      </c>
      <c r="R1246" s="52" t="s">
        <v>126</v>
      </c>
      <c r="S1246" s="51">
        <v>40909</v>
      </c>
      <c r="T1246" s="51">
        <v>45291</v>
      </c>
      <c r="U1246" s="52" t="s">
        <v>1673</v>
      </c>
      <c r="V1246" s="52" t="s">
        <v>1674</v>
      </c>
      <c r="W1246" s="52" t="s">
        <v>266</v>
      </c>
      <c r="X1246" s="52" t="s">
        <v>1675</v>
      </c>
      <c r="Z1246" s="52" t="s">
        <v>1676</v>
      </c>
      <c r="AA1246" s="52" t="s">
        <v>1677</v>
      </c>
    </row>
    <row r="1247" spans="1:27" s="52" customFormat="1">
      <c r="A1247" s="50">
        <v>2610900033</v>
      </c>
      <c r="B1247" s="52" t="s">
        <v>750</v>
      </c>
      <c r="D1247" s="52" t="s">
        <v>4668</v>
      </c>
      <c r="E1247" s="52" t="s">
        <v>4554</v>
      </c>
      <c r="F1247" s="52" t="s">
        <v>1387</v>
      </c>
      <c r="G1247" s="52" t="s">
        <v>4669</v>
      </c>
      <c r="I1247" s="52" t="s">
        <v>4556</v>
      </c>
      <c r="J1247" s="52" t="s">
        <v>4557</v>
      </c>
      <c r="R1247" s="52" t="s">
        <v>126</v>
      </c>
      <c r="S1247" s="51">
        <v>40544</v>
      </c>
      <c r="T1247" s="51">
        <v>47118</v>
      </c>
      <c r="U1247" s="52" t="s">
        <v>1673</v>
      </c>
      <c r="V1247" s="52" t="s">
        <v>1674</v>
      </c>
      <c r="W1247" s="52" t="s">
        <v>266</v>
      </c>
      <c r="X1247" s="52" t="s">
        <v>1675</v>
      </c>
      <c r="Z1247" s="52" t="s">
        <v>1676</v>
      </c>
      <c r="AA1247" s="52" t="s">
        <v>1677</v>
      </c>
    </row>
    <row r="1248" spans="1:27" s="52" customFormat="1">
      <c r="A1248" s="50">
        <v>2610900058</v>
      </c>
      <c r="B1248" s="52" t="s">
        <v>750</v>
      </c>
      <c r="D1248" s="52" t="s">
        <v>4736</v>
      </c>
      <c r="E1248" s="52" t="s">
        <v>6330</v>
      </c>
      <c r="F1248" s="52" t="s">
        <v>1387</v>
      </c>
      <c r="G1248" s="52" t="s">
        <v>7004</v>
      </c>
      <c r="I1248" s="52" t="s">
        <v>4739</v>
      </c>
      <c r="J1248" s="52" t="s">
        <v>4740</v>
      </c>
      <c r="R1248" s="52" t="s">
        <v>126</v>
      </c>
      <c r="S1248" s="51">
        <v>41000</v>
      </c>
      <c r="T1248" s="51">
        <v>45382</v>
      </c>
      <c r="U1248" s="52" t="s">
        <v>1385</v>
      </c>
      <c r="V1248" s="52" t="s">
        <v>1386</v>
      </c>
      <c r="W1248" s="52" t="s">
        <v>1387</v>
      </c>
      <c r="X1248" s="52" t="s">
        <v>1388</v>
      </c>
      <c r="Z1248" s="52" t="s">
        <v>1389</v>
      </c>
      <c r="AA1248" s="52" t="s">
        <v>1390</v>
      </c>
    </row>
    <row r="1249" spans="1:27" s="52" customFormat="1">
      <c r="A1249" s="50">
        <v>2610900066</v>
      </c>
      <c r="B1249" s="52" t="s">
        <v>750</v>
      </c>
      <c r="D1249" s="52" t="s">
        <v>4741</v>
      </c>
      <c r="E1249" s="52" t="s">
        <v>4693</v>
      </c>
      <c r="F1249" s="52" t="s">
        <v>1387</v>
      </c>
      <c r="G1249" s="52" t="s">
        <v>4742</v>
      </c>
      <c r="I1249" s="52" t="s">
        <v>4743</v>
      </c>
      <c r="J1249" s="52" t="s">
        <v>4744</v>
      </c>
      <c r="R1249" s="52" t="s">
        <v>126</v>
      </c>
      <c r="S1249" s="51">
        <v>41000</v>
      </c>
      <c r="T1249" s="51">
        <v>45382</v>
      </c>
      <c r="U1249" s="52" t="s">
        <v>1385</v>
      </c>
      <c r="V1249" s="52" t="s">
        <v>1386</v>
      </c>
      <c r="W1249" s="52" t="s">
        <v>1387</v>
      </c>
      <c r="X1249" s="52" t="s">
        <v>1388</v>
      </c>
      <c r="Z1249" s="52" t="s">
        <v>1389</v>
      </c>
      <c r="AA1249" s="52" t="s">
        <v>1390</v>
      </c>
    </row>
    <row r="1250" spans="1:27" s="52" customFormat="1">
      <c r="A1250" s="50">
        <v>2610900082</v>
      </c>
      <c r="B1250" s="52" t="s">
        <v>750</v>
      </c>
      <c r="D1250" s="52" t="s">
        <v>4670</v>
      </c>
      <c r="E1250" s="52" t="s">
        <v>4523</v>
      </c>
      <c r="F1250" s="52" t="s">
        <v>1387</v>
      </c>
      <c r="G1250" s="52" t="s">
        <v>4671</v>
      </c>
      <c r="I1250" s="52" t="s">
        <v>4525</v>
      </c>
      <c r="J1250" s="52" t="s">
        <v>7562</v>
      </c>
      <c r="R1250" s="52" t="s">
        <v>126</v>
      </c>
      <c r="S1250" s="51">
        <v>40544</v>
      </c>
      <c r="T1250" s="51">
        <v>47118</v>
      </c>
      <c r="U1250" s="52" t="s">
        <v>1673</v>
      </c>
      <c r="V1250" s="52" t="s">
        <v>1674</v>
      </c>
      <c r="W1250" s="52" t="s">
        <v>266</v>
      </c>
      <c r="X1250" s="52" t="s">
        <v>1675</v>
      </c>
      <c r="Z1250" s="52" t="s">
        <v>1676</v>
      </c>
      <c r="AA1250" s="52" t="s">
        <v>1677</v>
      </c>
    </row>
    <row r="1251" spans="1:27" s="52" customFormat="1">
      <c r="A1251" s="50">
        <v>2610900520</v>
      </c>
      <c r="B1251" s="52" t="s">
        <v>750</v>
      </c>
      <c r="D1251" s="52" t="s">
        <v>4546</v>
      </c>
      <c r="E1251" s="52" t="s">
        <v>4543</v>
      </c>
      <c r="F1251" s="52" t="s">
        <v>1387</v>
      </c>
      <c r="G1251" s="52" t="s">
        <v>4547</v>
      </c>
      <c r="I1251" s="52" t="s">
        <v>4545</v>
      </c>
      <c r="J1251" s="52" t="s">
        <v>4545</v>
      </c>
      <c r="R1251" s="52" t="s">
        <v>126</v>
      </c>
      <c r="S1251" s="51">
        <v>39356</v>
      </c>
      <c r="T1251" s="51">
        <v>45930</v>
      </c>
      <c r="U1251" s="52" t="s">
        <v>4546</v>
      </c>
      <c r="V1251" s="52" t="s">
        <v>4543</v>
      </c>
      <c r="W1251" s="52" t="s">
        <v>1387</v>
      </c>
      <c r="X1251" s="52" t="s">
        <v>4547</v>
      </c>
      <c r="Z1251" s="52" t="s">
        <v>4545</v>
      </c>
      <c r="AA1251" s="52" t="s">
        <v>4548</v>
      </c>
    </row>
    <row r="1252" spans="1:27" s="52" customFormat="1">
      <c r="A1252" s="50">
        <v>2610900561</v>
      </c>
      <c r="B1252" s="52" t="s">
        <v>750</v>
      </c>
      <c r="D1252" s="52" t="s">
        <v>4465</v>
      </c>
      <c r="E1252" s="52" t="s">
        <v>4175</v>
      </c>
      <c r="F1252" s="52" t="s">
        <v>1387</v>
      </c>
      <c r="G1252" s="52" t="s">
        <v>4466</v>
      </c>
      <c r="I1252" s="52" t="s">
        <v>4467</v>
      </c>
      <c r="J1252" s="52" t="s">
        <v>4468</v>
      </c>
      <c r="R1252" s="52" t="s">
        <v>126</v>
      </c>
      <c r="S1252" s="51">
        <v>41365</v>
      </c>
      <c r="T1252" s="51">
        <v>45747</v>
      </c>
      <c r="U1252" s="52" t="s">
        <v>4459</v>
      </c>
      <c r="V1252" s="52" t="s">
        <v>4175</v>
      </c>
      <c r="W1252" s="52" t="s">
        <v>1387</v>
      </c>
      <c r="X1252" s="52" t="s">
        <v>4460</v>
      </c>
      <c r="Z1252" s="52" t="s">
        <v>4461</v>
      </c>
      <c r="AA1252" s="52" t="s">
        <v>4462</v>
      </c>
    </row>
    <row r="1253" spans="1:27" s="52" customFormat="1">
      <c r="A1253" s="50">
        <v>2610900603</v>
      </c>
      <c r="B1253" s="52" t="s">
        <v>750</v>
      </c>
      <c r="D1253" s="52" t="s">
        <v>4746</v>
      </c>
      <c r="E1253" s="52" t="s">
        <v>4747</v>
      </c>
      <c r="F1253" s="52" t="s">
        <v>1387</v>
      </c>
      <c r="G1253" s="52" t="s">
        <v>4748</v>
      </c>
      <c r="I1253" s="52" t="s">
        <v>4749</v>
      </c>
      <c r="J1253" s="52" t="s">
        <v>4750</v>
      </c>
      <c r="R1253" s="52" t="s">
        <v>126</v>
      </c>
      <c r="S1253" s="51">
        <v>39722</v>
      </c>
      <c r="T1253" s="51">
        <v>46295</v>
      </c>
      <c r="U1253" s="52" t="s">
        <v>568</v>
      </c>
      <c r="V1253" s="52" t="s">
        <v>556</v>
      </c>
      <c r="W1253" s="52" t="s">
        <v>123</v>
      </c>
      <c r="X1253" s="52" t="s">
        <v>752</v>
      </c>
      <c r="Z1253" s="52" t="s">
        <v>569</v>
      </c>
      <c r="AA1253" s="52" t="s">
        <v>6936</v>
      </c>
    </row>
    <row r="1254" spans="1:27" s="52" customFormat="1">
      <c r="A1254" s="50">
        <v>2610900660</v>
      </c>
      <c r="B1254" s="52" t="s">
        <v>750</v>
      </c>
      <c r="D1254" s="52" t="s">
        <v>4751</v>
      </c>
      <c r="E1254" s="52" t="s">
        <v>4052</v>
      </c>
      <c r="F1254" s="52" t="s">
        <v>1387</v>
      </c>
      <c r="G1254" s="52" t="s">
        <v>4053</v>
      </c>
      <c r="I1254" s="52" t="s">
        <v>4054</v>
      </c>
      <c r="J1254" s="52" t="s">
        <v>4752</v>
      </c>
      <c r="R1254" s="52" t="s">
        <v>126</v>
      </c>
      <c r="S1254" s="51">
        <v>40087</v>
      </c>
      <c r="T1254" s="51">
        <v>46660</v>
      </c>
      <c r="U1254" s="52" t="s">
        <v>4051</v>
      </c>
      <c r="V1254" s="52" t="s">
        <v>4052</v>
      </c>
      <c r="W1254" s="52" t="s">
        <v>1387</v>
      </c>
      <c r="X1254" s="52" t="s">
        <v>4053</v>
      </c>
      <c r="Z1254" s="52" t="s">
        <v>4054</v>
      </c>
      <c r="AA1254" s="52" t="s">
        <v>6195</v>
      </c>
    </row>
    <row r="1255" spans="1:27" s="52" customFormat="1">
      <c r="A1255" s="50">
        <v>2610900827</v>
      </c>
      <c r="B1255" s="52" t="s">
        <v>750</v>
      </c>
      <c r="D1255" s="52" t="s">
        <v>4753</v>
      </c>
      <c r="E1255" s="52" t="s">
        <v>4754</v>
      </c>
      <c r="F1255" s="52" t="s">
        <v>1387</v>
      </c>
      <c r="G1255" s="52" t="s">
        <v>4755</v>
      </c>
      <c r="I1255" s="52" t="s">
        <v>4756</v>
      </c>
      <c r="J1255" s="52" t="s">
        <v>4757</v>
      </c>
      <c r="R1255" s="52" t="s">
        <v>126</v>
      </c>
      <c r="S1255" s="51">
        <v>40634</v>
      </c>
      <c r="T1255" s="51">
        <v>47208</v>
      </c>
      <c r="U1255" s="52" t="s">
        <v>4758</v>
      </c>
      <c r="V1255" s="52" t="s">
        <v>4754</v>
      </c>
      <c r="W1255" s="52" t="s">
        <v>1387</v>
      </c>
      <c r="X1255" s="52" t="s">
        <v>4755</v>
      </c>
      <c r="Z1255" s="52" t="s">
        <v>4756</v>
      </c>
      <c r="AA1255" s="52" t="s">
        <v>4759</v>
      </c>
    </row>
    <row r="1256" spans="1:27" s="52" customFormat="1">
      <c r="A1256" s="50">
        <v>2610900900</v>
      </c>
      <c r="B1256" s="52" t="s">
        <v>750</v>
      </c>
      <c r="D1256" s="52" t="s">
        <v>4760</v>
      </c>
      <c r="E1256" s="52" t="s">
        <v>4761</v>
      </c>
      <c r="F1256" s="52" t="s">
        <v>1387</v>
      </c>
      <c r="G1256" s="52" t="s">
        <v>4762</v>
      </c>
      <c r="I1256" s="52" t="s">
        <v>4763</v>
      </c>
      <c r="J1256" s="52" t="s">
        <v>4764</v>
      </c>
      <c r="R1256" s="52" t="s">
        <v>126</v>
      </c>
      <c r="S1256" s="51">
        <v>40817</v>
      </c>
      <c r="T1256" s="51">
        <v>45199</v>
      </c>
      <c r="U1256" s="52" t="s">
        <v>4765</v>
      </c>
      <c r="V1256" s="52" t="s">
        <v>4761</v>
      </c>
      <c r="W1256" s="52" t="s">
        <v>1387</v>
      </c>
      <c r="X1256" s="52" t="s">
        <v>4762</v>
      </c>
      <c r="Z1256" s="52" t="s">
        <v>4763</v>
      </c>
      <c r="AA1256" s="52" t="s">
        <v>4766</v>
      </c>
    </row>
    <row r="1257" spans="1:27" s="52" customFormat="1">
      <c r="A1257" s="50">
        <v>2610901007</v>
      </c>
      <c r="B1257" s="52" t="s">
        <v>750</v>
      </c>
      <c r="D1257" s="52" t="s">
        <v>4672</v>
      </c>
      <c r="E1257" s="52" t="s">
        <v>4231</v>
      </c>
      <c r="F1257" s="52" t="s">
        <v>1387</v>
      </c>
      <c r="G1257" s="52" t="s">
        <v>4232</v>
      </c>
      <c r="I1257" s="52" t="s">
        <v>4233</v>
      </c>
      <c r="J1257" s="52" t="s">
        <v>4234</v>
      </c>
      <c r="R1257" s="52" t="s">
        <v>126</v>
      </c>
      <c r="S1257" s="51">
        <v>41000</v>
      </c>
      <c r="T1257" s="51">
        <v>45382</v>
      </c>
      <c r="U1257" s="52" t="s">
        <v>4235</v>
      </c>
      <c r="V1257" s="52" t="s">
        <v>4231</v>
      </c>
      <c r="W1257" s="52" t="s">
        <v>1387</v>
      </c>
      <c r="X1257" s="52" t="s">
        <v>4232</v>
      </c>
      <c r="Z1257" s="52" t="s">
        <v>4233</v>
      </c>
      <c r="AA1257" s="52" t="s">
        <v>4236</v>
      </c>
    </row>
    <row r="1258" spans="1:27" s="52" customFormat="1">
      <c r="A1258" s="50">
        <v>2610901007</v>
      </c>
      <c r="B1258" s="52" t="s">
        <v>750</v>
      </c>
      <c r="D1258" s="52" t="s">
        <v>4672</v>
      </c>
      <c r="E1258" s="52" t="s">
        <v>4231</v>
      </c>
      <c r="F1258" s="52" t="s">
        <v>1387</v>
      </c>
      <c r="G1258" s="52" t="s">
        <v>4232</v>
      </c>
      <c r="I1258" s="52" t="s">
        <v>4233</v>
      </c>
      <c r="J1258" s="52" t="s">
        <v>4234</v>
      </c>
      <c r="K1258" s="52" t="s">
        <v>758</v>
      </c>
      <c r="L1258" s="52" t="s">
        <v>4767</v>
      </c>
      <c r="M1258" s="52" t="s">
        <v>4768</v>
      </c>
      <c r="N1258" s="52" t="s">
        <v>123</v>
      </c>
      <c r="O1258" s="52" t="s">
        <v>4769</v>
      </c>
      <c r="Q1258" s="52" t="s">
        <v>4770</v>
      </c>
      <c r="R1258" s="52" t="s">
        <v>126</v>
      </c>
      <c r="S1258" s="51">
        <v>41000</v>
      </c>
      <c r="T1258" s="51"/>
      <c r="U1258" s="52" t="s">
        <v>4235</v>
      </c>
      <c r="V1258" s="52" t="s">
        <v>4231</v>
      </c>
      <c r="W1258" s="52" t="s">
        <v>1387</v>
      </c>
      <c r="X1258" s="52" t="s">
        <v>4232</v>
      </c>
      <c r="Z1258" s="52" t="s">
        <v>4233</v>
      </c>
      <c r="AA1258" s="52" t="s">
        <v>4236</v>
      </c>
    </row>
    <row r="1259" spans="1:27" s="52" customFormat="1">
      <c r="A1259" s="50">
        <v>2610981314</v>
      </c>
      <c r="B1259" s="52" t="s">
        <v>750</v>
      </c>
      <c r="D1259" s="52" t="s">
        <v>4641</v>
      </c>
      <c r="E1259" s="52" t="s">
        <v>3924</v>
      </c>
      <c r="F1259" s="52" t="s">
        <v>1387</v>
      </c>
      <c r="G1259" s="52" t="s">
        <v>4642</v>
      </c>
      <c r="I1259" s="52" t="s">
        <v>4643</v>
      </c>
      <c r="J1259" s="52" t="s">
        <v>4644</v>
      </c>
      <c r="R1259" s="52" t="s">
        <v>126</v>
      </c>
      <c r="S1259" s="51">
        <v>41306</v>
      </c>
      <c r="T1259" s="51">
        <v>45688</v>
      </c>
      <c r="U1259" s="52" t="s">
        <v>7563</v>
      </c>
      <c r="V1259" s="52" t="s">
        <v>2290</v>
      </c>
      <c r="W1259" s="52" t="s">
        <v>1403</v>
      </c>
      <c r="X1259" s="52" t="s">
        <v>7564</v>
      </c>
      <c r="Z1259" s="52" t="s">
        <v>4643</v>
      </c>
      <c r="AA1259" s="52" t="s">
        <v>7565</v>
      </c>
    </row>
    <row r="1260" spans="1:27" s="52" customFormat="1">
      <c r="A1260" s="50">
        <v>2610981447</v>
      </c>
      <c r="B1260" s="52" t="s">
        <v>750</v>
      </c>
      <c r="D1260" s="52" t="s">
        <v>4771</v>
      </c>
      <c r="E1260" s="52" t="s">
        <v>3997</v>
      </c>
      <c r="F1260" s="52" t="s">
        <v>1387</v>
      </c>
      <c r="G1260" s="52" t="s">
        <v>4772</v>
      </c>
      <c r="I1260" s="52" t="s">
        <v>4773</v>
      </c>
      <c r="J1260" s="52" t="s">
        <v>4774</v>
      </c>
      <c r="R1260" s="52" t="s">
        <v>126</v>
      </c>
      <c r="S1260" s="51">
        <v>41655</v>
      </c>
      <c r="T1260" s="51">
        <v>46037</v>
      </c>
      <c r="U1260" s="52" t="s">
        <v>4546</v>
      </c>
      <c r="V1260" s="52" t="s">
        <v>4543</v>
      </c>
      <c r="W1260" s="52" t="s">
        <v>1387</v>
      </c>
      <c r="X1260" s="52" t="s">
        <v>4547</v>
      </c>
      <c r="Z1260" s="52" t="s">
        <v>4545</v>
      </c>
      <c r="AA1260" s="52" t="s">
        <v>4548</v>
      </c>
    </row>
    <row r="1261" spans="1:27" s="52" customFormat="1">
      <c r="A1261" s="50">
        <v>2610981546</v>
      </c>
      <c r="B1261" s="52" t="s">
        <v>750</v>
      </c>
      <c r="D1261" s="52" t="s">
        <v>4775</v>
      </c>
      <c r="E1261" s="52" t="s">
        <v>4041</v>
      </c>
      <c r="F1261" s="52" t="s">
        <v>1387</v>
      </c>
      <c r="G1261" s="52" t="s">
        <v>4776</v>
      </c>
      <c r="I1261" s="52" t="s">
        <v>4777</v>
      </c>
      <c r="J1261" s="52" t="s">
        <v>4777</v>
      </c>
      <c r="R1261" s="52" t="s">
        <v>126</v>
      </c>
      <c r="S1261" s="51">
        <v>41730</v>
      </c>
      <c r="T1261" s="51">
        <v>46112</v>
      </c>
      <c r="U1261" s="52" t="s">
        <v>4778</v>
      </c>
      <c r="V1261" s="52" t="s">
        <v>4041</v>
      </c>
      <c r="W1261" s="52" t="s">
        <v>1387</v>
      </c>
      <c r="X1261" s="52" t="s">
        <v>4779</v>
      </c>
      <c r="Z1261" s="52" t="s">
        <v>4777</v>
      </c>
      <c r="AA1261" s="52" t="s">
        <v>4780</v>
      </c>
    </row>
    <row r="1262" spans="1:27" s="52" customFormat="1">
      <c r="A1262" s="50">
        <v>2610981587</v>
      </c>
      <c r="B1262" s="52" t="s">
        <v>750</v>
      </c>
      <c r="D1262" s="52" t="s">
        <v>4697</v>
      </c>
      <c r="E1262" s="52" t="s">
        <v>4027</v>
      </c>
      <c r="F1262" s="52" t="s">
        <v>1387</v>
      </c>
      <c r="G1262" s="52" t="s">
        <v>4647</v>
      </c>
      <c r="I1262" s="52" t="s">
        <v>4698</v>
      </c>
      <c r="J1262" s="52" t="s">
        <v>4699</v>
      </c>
      <c r="R1262" s="52" t="s">
        <v>126</v>
      </c>
      <c r="S1262" s="51">
        <v>42795</v>
      </c>
      <c r="T1262" s="51">
        <v>47177</v>
      </c>
      <c r="U1262" s="52" t="s">
        <v>4108</v>
      </c>
      <c r="V1262" s="52" t="s">
        <v>4027</v>
      </c>
      <c r="W1262" s="52" t="s">
        <v>1387</v>
      </c>
      <c r="X1262" s="52" t="s">
        <v>4109</v>
      </c>
      <c r="Z1262" s="52" t="s">
        <v>4110</v>
      </c>
      <c r="AA1262" s="52" t="s">
        <v>6205</v>
      </c>
    </row>
    <row r="1263" spans="1:27" s="52" customFormat="1">
      <c r="A1263" s="50">
        <v>2610981595</v>
      </c>
      <c r="B1263" s="52" t="s">
        <v>750</v>
      </c>
      <c r="D1263" s="52" t="s">
        <v>4702</v>
      </c>
      <c r="E1263" s="52" t="s">
        <v>4703</v>
      </c>
      <c r="F1263" s="52" t="s">
        <v>1387</v>
      </c>
      <c r="G1263" s="52" t="s">
        <v>4704</v>
      </c>
      <c r="I1263" s="52" t="s">
        <v>3446</v>
      </c>
      <c r="J1263" s="52" t="s">
        <v>3446</v>
      </c>
      <c r="R1263" s="52" t="s">
        <v>126</v>
      </c>
      <c r="S1263" s="51">
        <v>43918</v>
      </c>
      <c r="T1263" s="51">
        <v>46108</v>
      </c>
      <c r="U1263" s="52" t="s">
        <v>3445</v>
      </c>
      <c r="V1263" s="52" t="s">
        <v>3365</v>
      </c>
      <c r="W1263" s="52" t="s">
        <v>139</v>
      </c>
      <c r="X1263" s="52" t="s">
        <v>3442</v>
      </c>
      <c r="Z1263" s="52" t="s">
        <v>3443</v>
      </c>
      <c r="AA1263" s="52" t="s">
        <v>3447</v>
      </c>
    </row>
    <row r="1264" spans="1:27" s="52" customFormat="1">
      <c r="A1264" s="50">
        <v>2610981637</v>
      </c>
      <c r="B1264" s="52" t="s">
        <v>750</v>
      </c>
      <c r="D1264" s="52" t="s">
        <v>7566</v>
      </c>
      <c r="E1264" s="52" t="s">
        <v>4418</v>
      </c>
      <c r="F1264" s="52" t="s">
        <v>1387</v>
      </c>
      <c r="G1264" s="52" t="s">
        <v>7211</v>
      </c>
      <c r="H1264" s="52" t="s">
        <v>7567</v>
      </c>
      <c r="I1264" s="52" t="s">
        <v>4705</v>
      </c>
      <c r="J1264" s="52" t="s">
        <v>4706</v>
      </c>
      <c r="R1264" s="52" t="s">
        <v>126</v>
      </c>
      <c r="S1264" s="51">
        <v>41913</v>
      </c>
      <c r="T1264" s="51">
        <v>46295</v>
      </c>
      <c r="U1264" s="52" t="s">
        <v>4707</v>
      </c>
      <c r="V1264" s="52" t="s">
        <v>4418</v>
      </c>
      <c r="W1264" s="52" t="s">
        <v>1387</v>
      </c>
      <c r="X1264" s="52" t="s">
        <v>7211</v>
      </c>
      <c r="Z1264" s="52" t="s">
        <v>7215</v>
      </c>
      <c r="AA1264" s="52" t="s">
        <v>4708</v>
      </c>
    </row>
    <row r="1265" spans="1:27" s="52" customFormat="1">
      <c r="A1265" s="50">
        <v>2610981868</v>
      </c>
      <c r="B1265" s="52" t="s">
        <v>750</v>
      </c>
      <c r="D1265" s="52" t="s">
        <v>4645</v>
      </c>
      <c r="E1265" s="52" t="s">
        <v>4581</v>
      </c>
      <c r="F1265" s="52" t="s">
        <v>1387</v>
      </c>
      <c r="G1265" s="52" t="s">
        <v>4582</v>
      </c>
      <c r="H1265" s="52" t="s">
        <v>4583</v>
      </c>
      <c r="I1265" s="52" t="s">
        <v>4646</v>
      </c>
      <c r="J1265" s="52" t="s">
        <v>4585</v>
      </c>
      <c r="R1265" s="52" t="s">
        <v>126</v>
      </c>
      <c r="S1265" s="51">
        <v>42826</v>
      </c>
      <c r="T1265" s="51">
        <v>47208</v>
      </c>
      <c r="U1265" s="52" t="s">
        <v>4586</v>
      </c>
      <c r="V1265" s="52" t="s">
        <v>4581</v>
      </c>
      <c r="W1265" s="52" t="s">
        <v>1387</v>
      </c>
      <c r="X1265" s="52" t="s">
        <v>4582</v>
      </c>
      <c r="Y1265" s="52" t="s">
        <v>4583</v>
      </c>
      <c r="Z1265" s="52" t="s">
        <v>4584</v>
      </c>
      <c r="AA1265" s="52" t="s">
        <v>4587</v>
      </c>
    </row>
    <row r="1266" spans="1:27" s="52" customFormat="1">
      <c r="A1266" s="50">
        <v>2610982122</v>
      </c>
      <c r="B1266" s="52" t="s">
        <v>750</v>
      </c>
      <c r="D1266" s="52" t="s">
        <v>4786</v>
      </c>
      <c r="E1266" s="52" t="s">
        <v>4137</v>
      </c>
      <c r="F1266" s="52" t="s">
        <v>1387</v>
      </c>
      <c r="G1266" s="52" t="s">
        <v>4787</v>
      </c>
      <c r="I1266" s="52" t="s">
        <v>4476</v>
      </c>
      <c r="J1266" s="52" t="s">
        <v>4477</v>
      </c>
      <c r="R1266" s="52" t="s">
        <v>126</v>
      </c>
      <c r="S1266" s="51">
        <v>42948</v>
      </c>
      <c r="T1266" s="51">
        <v>47330</v>
      </c>
      <c r="U1266" s="52" t="s">
        <v>4478</v>
      </c>
      <c r="V1266" s="52" t="s">
        <v>2843</v>
      </c>
      <c r="W1266" s="52" t="s">
        <v>2417</v>
      </c>
      <c r="X1266" s="52" t="s">
        <v>4479</v>
      </c>
      <c r="Z1266" s="52" t="s">
        <v>4480</v>
      </c>
      <c r="AA1266" s="52" t="s">
        <v>4481</v>
      </c>
    </row>
    <row r="1267" spans="1:27" s="52" customFormat="1">
      <c r="A1267" s="50">
        <v>2610982189</v>
      </c>
      <c r="B1267" s="52" t="s">
        <v>750</v>
      </c>
      <c r="D1267" s="52" t="s">
        <v>4788</v>
      </c>
      <c r="E1267" s="52" t="s">
        <v>4789</v>
      </c>
      <c r="F1267" s="52" t="s">
        <v>1387</v>
      </c>
      <c r="G1267" s="52" t="s">
        <v>4790</v>
      </c>
      <c r="H1267" s="52" t="s">
        <v>4791</v>
      </c>
      <c r="I1267" s="52" t="s">
        <v>4792</v>
      </c>
      <c r="J1267" s="52" t="s">
        <v>4793</v>
      </c>
      <c r="R1267" s="52" t="s">
        <v>126</v>
      </c>
      <c r="S1267" s="51">
        <v>43111</v>
      </c>
      <c r="T1267" s="51">
        <v>45301</v>
      </c>
      <c r="U1267" s="52" t="s">
        <v>4794</v>
      </c>
      <c r="V1267" s="52" t="s">
        <v>4789</v>
      </c>
      <c r="W1267" s="52" t="s">
        <v>1387</v>
      </c>
      <c r="X1267" s="52" t="s">
        <v>4790</v>
      </c>
      <c r="Y1267" s="52" t="s">
        <v>4791</v>
      </c>
      <c r="Z1267" s="52" t="s">
        <v>4792</v>
      </c>
      <c r="AA1267" s="52" t="s">
        <v>4795</v>
      </c>
    </row>
    <row r="1268" spans="1:27" s="52" customFormat="1">
      <c r="A1268" s="50">
        <v>2610982429</v>
      </c>
      <c r="B1268" s="52" t="s">
        <v>750</v>
      </c>
      <c r="D1268" s="52" t="s">
        <v>4796</v>
      </c>
      <c r="E1268" s="52" t="s">
        <v>4111</v>
      </c>
      <c r="F1268" s="52" t="s">
        <v>1387</v>
      </c>
      <c r="G1268" s="52" t="s">
        <v>4797</v>
      </c>
      <c r="I1268" s="52" t="s">
        <v>4798</v>
      </c>
      <c r="J1268" s="52" t="s">
        <v>4799</v>
      </c>
      <c r="R1268" s="52" t="s">
        <v>126</v>
      </c>
      <c r="S1268" s="51">
        <v>43934</v>
      </c>
      <c r="T1268" s="51">
        <v>46124</v>
      </c>
      <c r="U1268" s="52" t="s">
        <v>4800</v>
      </c>
      <c r="V1268" s="52" t="s">
        <v>4111</v>
      </c>
      <c r="W1268" s="52" t="s">
        <v>1387</v>
      </c>
      <c r="X1268" s="52" t="s">
        <v>4797</v>
      </c>
      <c r="Z1268" s="52" t="s">
        <v>4798</v>
      </c>
      <c r="AA1268" s="52" t="s">
        <v>4801</v>
      </c>
    </row>
    <row r="1269" spans="1:27" s="52" customFormat="1">
      <c r="A1269" s="50">
        <v>2610982445</v>
      </c>
      <c r="B1269" s="52" t="s">
        <v>750</v>
      </c>
      <c r="D1269" s="52" t="s">
        <v>7568</v>
      </c>
      <c r="E1269" s="52" t="s">
        <v>7569</v>
      </c>
      <c r="F1269" s="52" t="s">
        <v>1387</v>
      </c>
      <c r="G1269" s="52" t="s">
        <v>7570</v>
      </c>
      <c r="I1269" s="52" t="s">
        <v>7571</v>
      </c>
      <c r="J1269" s="52" t="s">
        <v>7572</v>
      </c>
      <c r="R1269" s="52" t="s">
        <v>126</v>
      </c>
      <c r="S1269" s="51">
        <v>44004</v>
      </c>
      <c r="T1269" s="51">
        <v>46194</v>
      </c>
      <c r="U1269" s="52" t="s">
        <v>4064</v>
      </c>
      <c r="V1269" s="52" t="s">
        <v>6197</v>
      </c>
      <c r="W1269" s="52" t="s">
        <v>1387</v>
      </c>
      <c r="X1269" s="52" t="s">
        <v>6199</v>
      </c>
      <c r="Z1269" s="52" t="s">
        <v>4062</v>
      </c>
      <c r="AA1269" s="52" t="s">
        <v>4066</v>
      </c>
    </row>
    <row r="1270" spans="1:27" s="52" customFormat="1">
      <c r="A1270" s="50">
        <v>2610982494</v>
      </c>
      <c r="B1270" s="52" t="s">
        <v>750</v>
      </c>
      <c r="D1270" s="52" t="s">
        <v>7573</v>
      </c>
      <c r="E1270" s="52" t="s">
        <v>4137</v>
      </c>
      <c r="F1270" s="52" t="s">
        <v>1387</v>
      </c>
      <c r="G1270" s="52" t="s">
        <v>7574</v>
      </c>
      <c r="I1270" s="52" t="s">
        <v>7575</v>
      </c>
      <c r="J1270" s="52" t="s">
        <v>7576</v>
      </c>
      <c r="R1270" s="52" t="s">
        <v>126</v>
      </c>
      <c r="S1270" s="51">
        <v>44142</v>
      </c>
      <c r="T1270" s="51">
        <v>46332</v>
      </c>
      <c r="U1270" s="52" t="s">
        <v>7577</v>
      </c>
      <c r="V1270" s="52" t="s">
        <v>4137</v>
      </c>
      <c r="W1270" s="52" t="s">
        <v>1387</v>
      </c>
      <c r="X1270" s="52" t="s">
        <v>7574</v>
      </c>
      <c r="Z1270" s="52" t="s">
        <v>7575</v>
      </c>
      <c r="AA1270" s="52" t="s">
        <v>7578</v>
      </c>
    </row>
    <row r="1271" spans="1:27" s="52" customFormat="1">
      <c r="A1271" s="50">
        <v>2610982528</v>
      </c>
      <c r="B1271" s="52" t="s">
        <v>750</v>
      </c>
      <c r="D1271" s="52" t="s">
        <v>7579</v>
      </c>
      <c r="E1271" s="52" t="s">
        <v>7580</v>
      </c>
      <c r="F1271" s="52" t="s">
        <v>1387</v>
      </c>
      <c r="G1271" s="52" t="s">
        <v>7581</v>
      </c>
      <c r="I1271" s="52" t="s">
        <v>7582</v>
      </c>
      <c r="J1271" s="52" t="s">
        <v>4020</v>
      </c>
      <c r="R1271" s="52" t="s">
        <v>126</v>
      </c>
      <c r="S1271" s="51">
        <v>44166</v>
      </c>
      <c r="T1271" s="51">
        <v>46356</v>
      </c>
      <c r="U1271" s="52" t="s">
        <v>4017</v>
      </c>
      <c r="V1271" s="52" t="s">
        <v>3984</v>
      </c>
      <c r="W1271" s="52" t="s">
        <v>1387</v>
      </c>
      <c r="X1271" s="52" t="s">
        <v>4018</v>
      </c>
      <c r="Z1271" s="52" t="s">
        <v>4019</v>
      </c>
      <c r="AA1271" s="52" t="s">
        <v>4021</v>
      </c>
    </row>
    <row r="1272" spans="1:27" s="52" customFormat="1">
      <c r="A1272" s="50">
        <v>2610982551</v>
      </c>
      <c r="B1272" s="52" t="s">
        <v>750</v>
      </c>
      <c r="D1272" s="52" t="s">
        <v>7583</v>
      </c>
      <c r="E1272" s="52" t="s">
        <v>4065</v>
      </c>
      <c r="F1272" s="52" t="s">
        <v>1387</v>
      </c>
      <c r="G1272" s="52" t="s">
        <v>7584</v>
      </c>
      <c r="I1272" s="52" t="s">
        <v>7585</v>
      </c>
      <c r="J1272" s="52" t="s">
        <v>7585</v>
      </c>
      <c r="R1272" s="52" t="s">
        <v>126</v>
      </c>
      <c r="S1272" s="51">
        <v>44228</v>
      </c>
      <c r="T1272" s="51">
        <v>46418</v>
      </c>
      <c r="U1272" s="52" t="s">
        <v>7586</v>
      </c>
      <c r="V1272" s="52" t="s">
        <v>7587</v>
      </c>
      <c r="W1272" s="52" t="s">
        <v>520</v>
      </c>
      <c r="X1272" s="52" t="s">
        <v>7588</v>
      </c>
      <c r="Y1272" s="52" t="s">
        <v>7589</v>
      </c>
      <c r="Z1272" s="52" t="s">
        <v>7585</v>
      </c>
      <c r="AA1272" s="52" t="s">
        <v>7590</v>
      </c>
    </row>
    <row r="1273" spans="1:27" s="52" customFormat="1">
      <c r="A1273" s="50">
        <v>2610982593</v>
      </c>
      <c r="B1273" s="52" t="s">
        <v>750</v>
      </c>
      <c r="D1273" s="52" t="s">
        <v>7591</v>
      </c>
      <c r="E1273" s="52" t="s">
        <v>4027</v>
      </c>
      <c r="F1273" s="52" t="s">
        <v>1387</v>
      </c>
      <c r="G1273" s="52" t="s">
        <v>4539</v>
      </c>
      <c r="H1273" s="52" t="s">
        <v>7592</v>
      </c>
      <c r="I1273" s="52" t="s">
        <v>7593</v>
      </c>
      <c r="J1273" s="52" t="s">
        <v>7594</v>
      </c>
      <c r="R1273" s="52" t="s">
        <v>126</v>
      </c>
      <c r="S1273" s="51">
        <v>44256</v>
      </c>
      <c r="T1273" s="51">
        <v>46446</v>
      </c>
      <c r="U1273" s="52" t="s">
        <v>4538</v>
      </c>
      <c r="V1273" s="52" t="s">
        <v>4027</v>
      </c>
      <c r="W1273" s="52" t="s">
        <v>1387</v>
      </c>
      <c r="X1273" s="52" t="s">
        <v>4539</v>
      </c>
      <c r="Y1273" s="52" t="s">
        <v>4540</v>
      </c>
      <c r="Z1273" s="52" t="s">
        <v>4025</v>
      </c>
      <c r="AA1273" s="52" t="s">
        <v>4541</v>
      </c>
    </row>
    <row r="1274" spans="1:27" s="52" customFormat="1">
      <c r="A1274" s="50">
        <v>2610982619</v>
      </c>
      <c r="B1274" s="52" t="s">
        <v>750</v>
      </c>
      <c r="D1274" s="52" t="s">
        <v>7595</v>
      </c>
      <c r="E1274" s="52" t="s">
        <v>4131</v>
      </c>
      <c r="F1274" s="52" t="s">
        <v>1387</v>
      </c>
      <c r="G1274" s="52" t="s">
        <v>6411</v>
      </c>
      <c r="H1274" s="52" t="s">
        <v>7596</v>
      </c>
      <c r="I1274" s="52" t="s">
        <v>6413</v>
      </c>
      <c r="J1274" s="52" t="s">
        <v>7597</v>
      </c>
      <c r="R1274" s="52" t="s">
        <v>126</v>
      </c>
      <c r="S1274" s="51">
        <v>44256</v>
      </c>
      <c r="T1274" s="51">
        <v>46446</v>
      </c>
      <c r="U1274" s="52" t="s">
        <v>6410</v>
      </c>
      <c r="V1274" s="52" t="s">
        <v>4131</v>
      </c>
      <c r="W1274" s="52" t="s">
        <v>1387</v>
      </c>
      <c r="X1274" s="52" t="s">
        <v>6411</v>
      </c>
      <c r="Y1274" s="52" t="s">
        <v>6412</v>
      </c>
      <c r="Z1274" s="52" t="s">
        <v>6413</v>
      </c>
      <c r="AA1274" s="52" t="s">
        <v>1826</v>
      </c>
    </row>
    <row r="1275" spans="1:27" s="52" customFormat="1">
      <c r="A1275" s="50">
        <v>2610982700</v>
      </c>
      <c r="B1275" s="52" t="s">
        <v>750</v>
      </c>
      <c r="D1275" s="52" t="s">
        <v>7598</v>
      </c>
      <c r="E1275" s="52" t="s">
        <v>4118</v>
      </c>
      <c r="F1275" s="52" t="s">
        <v>1387</v>
      </c>
      <c r="G1275" s="52" t="s">
        <v>7599</v>
      </c>
      <c r="I1275" s="52" t="s">
        <v>7600</v>
      </c>
      <c r="J1275" s="52" t="s">
        <v>7601</v>
      </c>
      <c r="R1275" s="52" t="s">
        <v>126</v>
      </c>
      <c r="S1275" s="51">
        <v>44524</v>
      </c>
      <c r="T1275" s="51">
        <v>46714</v>
      </c>
      <c r="U1275" s="52" t="s">
        <v>2072</v>
      </c>
      <c r="V1275" s="52" t="s">
        <v>2048</v>
      </c>
      <c r="W1275" s="52" t="s">
        <v>942</v>
      </c>
      <c r="X1275" s="52" t="s">
        <v>2073</v>
      </c>
      <c r="Z1275" s="52" t="s">
        <v>2070</v>
      </c>
      <c r="AA1275" s="52" t="s">
        <v>2074</v>
      </c>
    </row>
    <row r="1276" spans="1:27" s="52" customFormat="1">
      <c r="A1276" s="50">
        <v>2610982718</v>
      </c>
      <c r="B1276" s="52" t="s">
        <v>750</v>
      </c>
      <c r="D1276" s="52" t="s">
        <v>7261</v>
      </c>
      <c r="E1276" s="52" t="s">
        <v>4418</v>
      </c>
      <c r="F1276" s="52" t="s">
        <v>1387</v>
      </c>
      <c r="G1276" s="52" t="s">
        <v>7262</v>
      </c>
      <c r="H1276" s="52" t="s">
        <v>7263</v>
      </c>
      <c r="I1276" s="52" t="s">
        <v>7264</v>
      </c>
      <c r="J1276" s="52" t="s">
        <v>7265</v>
      </c>
      <c r="R1276" s="52" t="s">
        <v>126</v>
      </c>
      <c r="S1276" s="51">
        <v>44562</v>
      </c>
      <c r="T1276" s="51">
        <v>46752</v>
      </c>
      <c r="U1276" s="52" t="s">
        <v>7266</v>
      </c>
      <c r="V1276" s="52" t="s">
        <v>4418</v>
      </c>
      <c r="W1276" s="52" t="s">
        <v>1387</v>
      </c>
      <c r="X1276" s="52" t="s">
        <v>7262</v>
      </c>
      <c r="Y1276" s="52" t="s">
        <v>7263</v>
      </c>
      <c r="Z1276" s="52" t="s">
        <v>7264</v>
      </c>
      <c r="AA1276" s="52" t="s">
        <v>7267</v>
      </c>
    </row>
    <row r="1277" spans="1:27" s="52" customFormat="1">
      <c r="A1277" s="50">
        <v>2610982809</v>
      </c>
      <c r="B1277" s="52" t="s">
        <v>750</v>
      </c>
      <c r="D1277" s="52" t="s">
        <v>7602</v>
      </c>
      <c r="E1277" s="52" t="s">
        <v>7603</v>
      </c>
      <c r="F1277" s="52" t="s">
        <v>1387</v>
      </c>
      <c r="G1277" s="52" t="s">
        <v>7604</v>
      </c>
      <c r="I1277" s="52" t="s">
        <v>7605</v>
      </c>
      <c r="J1277" s="52" t="s">
        <v>7605</v>
      </c>
      <c r="R1277" s="52" t="s">
        <v>126</v>
      </c>
      <c r="S1277" s="51">
        <v>44652</v>
      </c>
      <c r="T1277" s="51">
        <v>46843</v>
      </c>
      <c r="U1277" s="52" t="s">
        <v>4288</v>
      </c>
      <c r="V1277" s="52" t="s">
        <v>6220</v>
      </c>
      <c r="W1277" s="52" t="s">
        <v>1387</v>
      </c>
      <c r="X1277" s="52" t="s">
        <v>6221</v>
      </c>
      <c r="Y1277" s="52" t="s">
        <v>6225</v>
      </c>
      <c r="Z1277" s="52" t="s">
        <v>4287</v>
      </c>
      <c r="AA1277" s="52" t="s">
        <v>4289</v>
      </c>
    </row>
    <row r="1278" spans="1:27" s="52" customFormat="1">
      <c r="A1278" s="50">
        <v>2610982817</v>
      </c>
      <c r="B1278" s="52" t="s">
        <v>750</v>
      </c>
      <c r="D1278" s="52" t="s">
        <v>7606</v>
      </c>
      <c r="E1278" s="52" t="s">
        <v>7607</v>
      </c>
      <c r="F1278" s="52" t="s">
        <v>1387</v>
      </c>
      <c r="G1278" s="52" t="s">
        <v>7608</v>
      </c>
      <c r="I1278" s="52" t="s">
        <v>7609</v>
      </c>
      <c r="J1278" s="52" t="s">
        <v>7610</v>
      </c>
      <c r="R1278" s="52" t="s">
        <v>126</v>
      </c>
      <c r="S1278" s="51">
        <v>44660</v>
      </c>
      <c r="T1278" s="51">
        <v>46851</v>
      </c>
      <c r="U1278" s="52" t="s">
        <v>7611</v>
      </c>
      <c r="V1278" s="52" t="s">
        <v>4608</v>
      </c>
      <c r="W1278" s="52" t="s">
        <v>1387</v>
      </c>
      <c r="X1278" s="52" t="s">
        <v>7612</v>
      </c>
      <c r="Z1278" s="52" t="s">
        <v>7613</v>
      </c>
      <c r="AA1278" s="52" t="s">
        <v>7614</v>
      </c>
    </row>
    <row r="1279" spans="1:27" s="52" customFormat="1">
      <c r="A1279" s="50">
        <v>2610982833</v>
      </c>
      <c r="B1279" s="52" t="s">
        <v>750</v>
      </c>
      <c r="D1279" s="52" t="s">
        <v>7615</v>
      </c>
      <c r="E1279" s="52" t="s">
        <v>3928</v>
      </c>
      <c r="F1279" s="52" t="s">
        <v>1387</v>
      </c>
      <c r="G1279" s="52" t="s">
        <v>7616</v>
      </c>
      <c r="H1279" s="52" t="s">
        <v>7617</v>
      </c>
      <c r="I1279" s="52" t="s">
        <v>7618</v>
      </c>
      <c r="J1279" s="52" t="s">
        <v>7618</v>
      </c>
      <c r="R1279" s="52" t="s">
        <v>126</v>
      </c>
      <c r="S1279" s="51">
        <v>44682</v>
      </c>
      <c r="T1279" s="51">
        <v>46873</v>
      </c>
      <c r="U1279" s="52" t="s">
        <v>7619</v>
      </c>
      <c r="V1279" s="52" t="s">
        <v>7587</v>
      </c>
      <c r="W1279" s="52" t="s">
        <v>520</v>
      </c>
      <c r="X1279" s="52" t="s">
        <v>7588</v>
      </c>
      <c r="Y1279" s="52" t="s">
        <v>7589</v>
      </c>
      <c r="Z1279" s="52" t="s">
        <v>7620</v>
      </c>
      <c r="AA1279" s="52" t="s">
        <v>7621</v>
      </c>
    </row>
    <row r="1280" spans="1:27" s="52" customFormat="1">
      <c r="A1280" s="50">
        <v>2610982841</v>
      </c>
      <c r="B1280" s="52" t="s">
        <v>750</v>
      </c>
      <c r="D1280" s="52" t="s">
        <v>7622</v>
      </c>
      <c r="E1280" s="52" t="s">
        <v>3969</v>
      </c>
      <c r="F1280" s="52" t="s">
        <v>1387</v>
      </c>
      <c r="G1280" s="52" t="s">
        <v>7623</v>
      </c>
      <c r="I1280" s="52" t="s">
        <v>268</v>
      </c>
      <c r="J1280" s="52" t="s">
        <v>763</v>
      </c>
      <c r="R1280" s="52" t="s">
        <v>126</v>
      </c>
      <c r="S1280" s="51">
        <v>44682</v>
      </c>
      <c r="T1280" s="51">
        <v>46873</v>
      </c>
      <c r="U1280" s="52" t="s">
        <v>7624</v>
      </c>
      <c r="V1280" s="52" t="s">
        <v>3469</v>
      </c>
      <c r="W1280" s="52" t="s">
        <v>266</v>
      </c>
      <c r="X1280" s="52" t="s">
        <v>7625</v>
      </c>
      <c r="Z1280" s="52" t="s">
        <v>268</v>
      </c>
      <c r="AA1280" s="52" t="s">
        <v>7626</v>
      </c>
    </row>
    <row r="1281" spans="1:27" s="52" customFormat="1">
      <c r="A1281" s="50">
        <v>2610982924</v>
      </c>
      <c r="B1281" s="52" t="s">
        <v>750</v>
      </c>
      <c r="D1281" s="52" t="s">
        <v>7627</v>
      </c>
      <c r="E1281" s="52" t="s">
        <v>4118</v>
      </c>
      <c r="F1281" s="52" t="s">
        <v>1387</v>
      </c>
      <c r="G1281" s="52" t="s">
        <v>7628</v>
      </c>
      <c r="H1281" s="52" t="s">
        <v>7629</v>
      </c>
      <c r="I1281" s="52" t="s">
        <v>7630</v>
      </c>
      <c r="J1281" s="52" t="s">
        <v>7630</v>
      </c>
      <c r="R1281" s="52" t="s">
        <v>126</v>
      </c>
      <c r="S1281" s="51">
        <v>44866</v>
      </c>
      <c r="T1281" s="51">
        <v>47057</v>
      </c>
      <c r="U1281" s="52" t="s">
        <v>7631</v>
      </c>
      <c r="V1281" s="52" t="s">
        <v>4118</v>
      </c>
      <c r="W1281" s="52" t="s">
        <v>1387</v>
      </c>
      <c r="X1281" s="52" t="s">
        <v>7632</v>
      </c>
      <c r="Z1281" s="52" t="s">
        <v>7633</v>
      </c>
      <c r="AA1281" s="52" t="s">
        <v>7634</v>
      </c>
    </row>
    <row r="1282" spans="1:27" s="52" customFormat="1">
      <c r="A1282" s="50">
        <v>2610983021</v>
      </c>
      <c r="B1282" s="52" t="s">
        <v>750</v>
      </c>
      <c r="D1282" s="52" t="s">
        <v>7635</v>
      </c>
      <c r="E1282" s="52" t="s">
        <v>4082</v>
      </c>
      <c r="F1282" s="52" t="s">
        <v>1387</v>
      </c>
      <c r="G1282" s="52" t="s">
        <v>7636</v>
      </c>
      <c r="I1282" s="52" t="s">
        <v>7637</v>
      </c>
      <c r="J1282" s="52" t="s">
        <v>7638</v>
      </c>
      <c r="R1282" s="52" t="s">
        <v>126</v>
      </c>
      <c r="S1282" s="51">
        <v>45139</v>
      </c>
      <c r="T1282" s="51">
        <v>47330</v>
      </c>
      <c r="U1282" s="52" t="s">
        <v>7639</v>
      </c>
      <c r="V1282" s="52" t="s">
        <v>4082</v>
      </c>
      <c r="W1282" s="52" t="s">
        <v>1387</v>
      </c>
      <c r="X1282" s="52" t="s">
        <v>7636</v>
      </c>
      <c r="Z1282" s="52" t="s">
        <v>7637</v>
      </c>
      <c r="AA1282" s="52" t="s">
        <v>7640</v>
      </c>
    </row>
    <row r="1283" spans="1:27" s="52" customFormat="1">
      <c r="A1283" s="50">
        <v>2610983039</v>
      </c>
      <c r="B1283" s="52" t="s">
        <v>750</v>
      </c>
      <c r="D1283" s="52" t="s">
        <v>7641</v>
      </c>
      <c r="E1283" s="52" t="s">
        <v>6265</v>
      </c>
      <c r="F1283" s="52" t="s">
        <v>1387</v>
      </c>
      <c r="G1283" s="52" t="s">
        <v>7642</v>
      </c>
      <c r="I1283" s="52" t="s">
        <v>7643</v>
      </c>
      <c r="J1283" s="52" t="s">
        <v>7644</v>
      </c>
      <c r="R1283" s="52" t="s">
        <v>126</v>
      </c>
      <c r="S1283" s="51">
        <v>45139</v>
      </c>
      <c r="T1283" s="51">
        <v>47330</v>
      </c>
      <c r="U1283" s="52" t="s">
        <v>7645</v>
      </c>
      <c r="V1283" s="52" t="s">
        <v>6265</v>
      </c>
      <c r="W1283" s="52" t="s">
        <v>1387</v>
      </c>
      <c r="X1283" s="52" t="s">
        <v>7646</v>
      </c>
      <c r="Z1283" s="52" t="s">
        <v>7643</v>
      </c>
      <c r="AA1283" s="52" t="s">
        <v>7647</v>
      </c>
    </row>
    <row r="1284" spans="1:27" s="52" customFormat="1">
      <c r="A1284" s="50">
        <v>2614000020</v>
      </c>
      <c r="B1284" s="52" t="s">
        <v>750</v>
      </c>
      <c r="D1284" s="52" t="s">
        <v>2776</v>
      </c>
      <c r="E1284" s="52" t="s">
        <v>2457</v>
      </c>
      <c r="F1284" s="52" t="s">
        <v>404</v>
      </c>
      <c r="G1284" s="52" t="s">
        <v>2458</v>
      </c>
      <c r="I1284" s="52" t="s">
        <v>2459</v>
      </c>
      <c r="J1284" s="52" t="s">
        <v>2761</v>
      </c>
      <c r="R1284" s="52" t="s">
        <v>126</v>
      </c>
      <c r="S1284" s="51">
        <v>39052</v>
      </c>
      <c r="T1284" s="51">
        <v>45626</v>
      </c>
      <c r="U1284" s="52" t="s">
        <v>2456</v>
      </c>
      <c r="V1284" s="52" t="s">
        <v>2457</v>
      </c>
      <c r="W1284" s="52" t="s">
        <v>404</v>
      </c>
      <c r="X1284" s="52" t="s">
        <v>2760</v>
      </c>
      <c r="Z1284" s="52" t="s">
        <v>2712</v>
      </c>
      <c r="AA1284" s="52" t="s">
        <v>6483</v>
      </c>
    </row>
    <row r="1285" spans="1:27" s="52" customFormat="1">
      <c r="A1285" s="50">
        <v>2614000061</v>
      </c>
      <c r="B1285" s="52" t="s">
        <v>750</v>
      </c>
      <c r="C1285" s="52" t="s">
        <v>95</v>
      </c>
      <c r="D1285" s="52" t="s">
        <v>2792</v>
      </c>
      <c r="E1285" s="52" t="s">
        <v>2544</v>
      </c>
      <c r="F1285" s="52" t="s">
        <v>404</v>
      </c>
      <c r="G1285" s="52" t="s">
        <v>2718</v>
      </c>
      <c r="I1285" s="52" t="s">
        <v>2715</v>
      </c>
      <c r="J1285" s="52" t="s">
        <v>2768</v>
      </c>
      <c r="R1285" s="52" t="s">
        <v>126</v>
      </c>
      <c r="S1285" s="51">
        <v>41365</v>
      </c>
      <c r="T1285" s="51">
        <v>45199</v>
      </c>
      <c r="U1285" s="52" t="s">
        <v>2717</v>
      </c>
      <c r="V1285" s="52" t="s">
        <v>2544</v>
      </c>
      <c r="W1285" s="52" t="s">
        <v>404</v>
      </c>
      <c r="X1285" s="52" t="s">
        <v>2718</v>
      </c>
      <c r="Z1285" s="52" t="s">
        <v>2715</v>
      </c>
      <c r="AA1285" s="52" t="s">
        <v>2719</v>
      </c>
    </row>
    <row r="1286" spans="1:27" s="52" customFormat="1">
      <c r="A1286" s="50">
        <v>2614000277</v>
      </c>
      <c r="B1286" s="52" t="s">
        <v>750</v>
      </c>
      <c r="D1286" s="52" t="s">
        <v>2793</v>
      </c>
      <c r="E1286" s="52" t="s">
        <v>2794</v>
      </c>
      <c r="F1286" s="52" t="s">
        <v>404</v>
      </c>
      <c r="G1286" s="52" t="s">
        <v>2795</v>
      </c>
      <c r="I1286" s="52" t="s">
        <v>2796</v>
      </c>
      <c r="J1286" s="52" t="s">
        <v>2797</v>
      </c>
      <c r="R1286" s="52" t="s">
        <v>126</v>
      </c>
      <c r="S1286" s="51">
        <v>39508</v>
      </c>
      <c r="T1286" s="51">
        <v>46081</v>
      </c>
      <c r="U1286" s="52" t="s">
        <v>2798</v>
      </c>
      <c r="V1286" s="52" t="s">
        <v>2799</v>
      </c>
      <c r="W1286" s="52" t="s">
        <v>520</v>
      </c>
      <c r="X1286" s="52" t="s">
        <v>2800</v>
      </c>
      <c r="Y1286" s="52" t="s">
        <v>2801</v>
      </c>
      <c r="Z1286" s="52" t="s">
        <v>2802</v>
      </c>
      <c r="AA1286" s="52" t="s">
        <v>2803</v>
      </c>
    </row>
    <row r="1287" spans="1:27" s="52" customFormat="1">
      <c r="A1287" s="50">
        <v>2614000293</v>
      </c>
      <c r="B1287" s="52" t="s">
        <v>750</v>
      </c>
      <c r="D1287" s="52" t="s">
        <v>2804</v>
      </c>
      <c r="E1287" s="52" t="s">
        <v>2805</v>
      </c>
      <c r="F1287" s="52" t="s">
        <v>404</v>
      </c>
      <c r="G1287" s="52" t="s">
        <v>2806</v>
      </c>
      <c r="I1287" s="52" t="s">
        <v>2807</v>
      </c>
      <c r="J1287" s="52" t="s">
        <v>2808</v>
      </c>
      <c r="R1287" s="52" t="s">
        <v>126</v>
      </c>
      <c r="S1287" s="51">
        <v>39600</v>
      </c>
      <c r="T1287" s="51">
        <v>46173</v>
      </c>
      <c r="U1287" s="52" t="s">
        <v>2809</v>
      </c>
      <c r="V1287" s="52" t="s">
        <v>2805</v>
      </c>
      <c r="W1287" s="52" t="s">
        <v>404</v>
      </c>
      <c r="X1287" s="52" t="s">
        <v>2806</v>
      </c>
      <c r="Z1287" s="52" t="s">
        <v>2807</v>
      </c>
      <c r="AA1287" s="52" t="s">
        <v>7648</v>
      </c>
    </row>
    <row r="1288" spans="1:27" s="52" customFormat="1">
      <c r="A1288" s="50">
        <v>2614000301</v>
      </c>
      <c r="B1288" s="52" t="s">
        <v>750</v>
      </c>
      <c r="D1288" s="52" t="s">
        <v>2810</v>
      </c>
      <c r="E1288" s="52" t="s">
        <v>2526</v>
      </c>
      <c r="F1288" s="52" t="s">
        <v>404</v>
      </c>
      <c r="G1288" s="52" t="s">
        <v>7649</v>
      </c>
      <c r="I1288" s="52" t="s">
        <v>2811</v>
      </c>
      <c r="J1288" s="52" t="s">
        <v>2812</v>
      </c>
      <c r="R1288" s="52" t="s">
        <v>126</v>
      </c>
      <c r="S1288" s="51">
        <v>39692</v>
      </c>
      <c r="T1288" s="51">
        <v>46265</v>
      </c>
      <c r="U1288" s="52" t="s">
        <v>2733</v>
      </c>
      <c r="V1288" s="52" t="s">
        <v>2526</v>
      </c>
      <c r="W1288" s="52" t="s">
        <v>404</v>
      </c>
      <c r="X1288" s="52" t="s">
        <v>2813</v>
      </c>
      <c r="Z1288" s="52" t="s">
        <v>2811</v>
      </c>
      <c r="AA1288" s="52" t="s">
        <v>2735</v>
      </c>
    </row>
    <row r="1289" spans="1:27" s="52" customFormat="1">
      <c r="A1289" s="50">
        <v>2614000301</v>
      </c>
      <c r="B1289" s="52" t="s">
        <v>750</v>
      </c>
      <c r="D1289" s="52" t="s">
        <v>2810</v>
      </c>
      <c r="E1289" s="52" t="s">
        <v>2526</v>
      </c>
      <c r="F1289" s="52" t="s">
        <v>404</v>
      </c>
      <c r="G1289" s="52" t="s">
        <v>7649</v>
      </c>
      <c r="I1289" s="52" t="s">
        <v>2811</v>
      </c>
      <c r="J1289" s="52" t="s">
        <v>2812</v>
      </c>
      <c r="K1289" s="52" t="s">
        <v>758</v>
      </c>
      <c r="L1289" s="52" t="s">
        <v>2810</v>
      </c>
      <c r="M1289" s="52" t="s">
        <v>2526</v>
      </c>
      <c r="N1289" s="52" t="s">
        <v>404</v>
      </c>
      <c r="O1289" s="52" t="s">
        <v>7650</v>
      </c>
      <c r="Q1289" s="52" t="s">
        <v>2731</v>
      </c>
      <c r="R1289" s="52" t="s">
        <v>126</v>
      </c>
      <c r="S1289" s="51">
        <v>39692</v>
      </c>
      <c r="T1289" s="51"/>
      <c r="U1289" s="52" t="s">
        <v>2733</v>
      </c>
      <c r="V1289" s="52" t="s">
        <v>2526</v>
      </c>
      <c r="W1289" s="52" t="s">
        <v>404</v>
      </c>
      <c r="X1289" s="52" t="s">
        <v>2813</v>
      </c>
      <c r="Z1289" s="52" t="s">
        <v>2811</v>
      </c>
      <c r="AA1289" s="52" t="s">
        <v>2735</v>
      </c>
    </row>
    <row r="1290" spans="1:27" s="52" customFormat="1">
      <c r="A1290" s="50">
        <v>2614000376</v>
      </c>
      <c r="B1290" s="52" t="s">
        <v>750</v>
      </c>
      <c r="D1290" s="52" t="s">
        <v>2814</v>
      </c>
      <c r="E1290" s="52" t="s">
        <v>2725</v>
      </c>
      <c r="F1290" s="52" t="s">
        <v>404</v>
      </c>
      <c r="G1290" s="52" t="s">
        <v>2815</v>
      </c>
      <c r="I1290" s="52" t="s">
        <v>2816</v>
      </c>
      <c r="J1290" s="52" t="s">
        <v>2816</v>
      </c>
      <c r="R1290" s="52" t="s">
        <v>126</v>
      </c>
      <c r="S1290" s="51">
        <v>40269</v>
      </c>
      <c r="T1290" s="51">
        <v>46843</v>
      </c>
      <c r="U1290" s="52" t="s">
        <v>2817</v>
      </c>
      <c r="V1290" s="52" t="s">
        <v>2818</v>
      </c>
      <c r="W1290" s="52" t="s">
        <v>520</v>
      </c>
      <c r="X1290" s="52" t="s">
        <v>2819</v>
      </c>
      <c r="Z1290" s="52" t="s">
        <v>2820</v>
      </c>
      <c r="AA1290" s="52" t="s">
        <v>7361</v>
      </c>
    </row>
    <row r="1291" spans="1:27" s="52" customFormat="1">
      <c r="A1291" s="50">
        <v>2614000400</v>
      </c>
      <c r="B1291" s="52" t="s">
        <v>750</v>
      </c>
      <c r="D1291" s="52" t="s">
        <v>2821</v>
      </c>
      <c r="E1291" s="52" t="s">
        <v>403</v>
      </c>
      <c r="F1291" s="52" t="s">
        <v>404</v>
      </c>
      <c r="G1291" s="52" t="s">
        <v>2825</v>
      </c>
      <c r="I1291" s="52" t="s">
        <v>2822</v>
      </c>
      <c r="J1291" s="52" t="s">
        <v>2823</v>
      </c>
      <c r="R1291" s="52" t="s">
        <v>126</v>
      </c>
      <c r="S1291" s="51">
        <v>40634</v>
      </c>
      <c r="T1291" s="51">
        <v>47208</v>
      </c>
      <c r="U1291" s="52" t="s">
        <v>2824</v>
      </c>
      <c r="V1291" s="52" t="s">
        <v>403</v>
      </c>
      <c r="W1291" s="52" t="s">
        <v>404</v>
      </c>
      <c r="X1291" s="52" t="s">
        <v>2825</v>
      </c>
      <c r="Z1291" s="52" t="s">
        <v>2822</v>
      </c>
      <c r="AA1291" s="52" t="s">
        <v>2826</v>
      </c>
    </row>
    <row r="1292" spans="1:27" s="52" customFormat="1">
      <c r="A1292" s="50">
        <v>2614000434</v>
      </c>
      <c r="B1292" s="52" t="s">
        <v>750</v>
      </c>
      <c r="D1292" s="52" t="s">
        <v>2827</v>
      </c>
      <c r="E1292" s="52" t="s">
        <v>2489</v>
      </c>
      <c r="F1292" s="52" t="s">
        <v>404</v>
      </c>
      <c r="G1292" s="52" t="s">
        <v>2740</v>
      </c>
      <c r="H1292" s="52" t="s">
        <v>2737</v>
      </c>
      <c r="I1292" s="52" t="s">
        <v>2738</v>
      </c>
      <c r="J1292" s="52" t="s">
        <v>2738</v>
      </c>
      <c r="R1292" s="52" t="s">
        <v>126</v>
      </c>
      <c r="S1292" s="51">
        <v>40817</v>
      </c>
      <c r="T1292" s="51">
        <v>45199</v>
      </c>
      <c r="U1292" s="52" t="s">
        <v>2739</v>
      </c>
      <c r="V1292" s="52" t="s">
        <v>2489</v>
      </c>
      <c r="W1292" s="52" t="s">
        <v>404</v>
      </c>
      <c r="X1292" s="52" t="s">
        <v>2740</v>
      </c>
      <c r="Y1292" s="52" t="s">
        <v>2737</v>
      </c>
      <c r="Z1292" s="52" t="s">
        <v>2738</v>
      </c>
      <c r="AA1292" s="52" t="s">
        <v>2741</v>
      </c>
    </row>
    <row r="1293" spans="1:27" s="52" customFormat="1">
      <c r="A1293" s="50">
        <v>2614081236</v>
      </c>
      <c r="B1293" s="52" t="s">
        <v>750</v>
      </c>
      <c r="D1293" s="52" t="s">
        <v>7651</v>
      </c>
      <c r="E1293" s="52" t="s">
        <v>4998</v>
      </c>
      <c r="F1293" s="52" t="s">
        <v>322</v>
      </c>
      <c r="G1293" s="52" t="s">
        <v>7652</v>
      </c>
      <c r="I1293" s="52" t="s">
        <v>7653</v>
      </c>
      <c r="J1293" s="52" t="s">
        <v>7653</v>
      </c>
      <c r="R1293" s="52" t="s">
        <v>126</v>
      </c>
      <c r="S1293" s="51">
        <v>44835</v>
      </c>
      <c r="T1293" s="51">
        <v>47026</v>
      </c>
      <c r="U1293" s="52" t="s">
        <v>2717</v>
      </c>
      <c r="V1293" s="52" t="s">
        <v>2544</v>
      </c>
      <c r="W1293" s="52" t="s">
        <v>404</v>
      </c>
      <c r="X1293" s="52" t="s">
        <v>2718</v>
      </c>
      <c r="Z1293" s="52" t="s">
        <v>2715</v>
      </c>
      <c r="AA1293" s="52" t="s">
        <v>2719</v>
      </c>
    </row>
    <row r="1294" spans="1:27" s="52" customFormat="1">
      <c r="A1294" s="50">
        <v>2614081533</v>
      </c>
      <c r="B1294" s="52" t="s">
        <v>750</v>
      </c>
      <c r="D1294" s="52" t="s">
        <v>2828</v>
      </c>
      <c r="E1294" s="52" t="s">
        <v>2730</v>
      </c>
      <c r="F1294" s="52" t="s">
        <v>404</v>
      </c>
      <c r="G1294" s="52" t="s">
        <v>2829</v>
      </c>
      <c r="I1294" s="52" t="s">
        <v>2830</v>
      </c>
      <c r="J1294" s="52" t="s">
        <v>2831</v>
      </c>
      <c r="R1294" s="52" t="s">
        <v>126</v>
      </c>
      <c r="S1294" s="51">
        <v>42644</v>
      </c>
      <c r="T1294" s="51">
        <v>47026</v>
      </c>
      <c r="U1294" s="52" t="s">
        <v>2832</v>
      </c>
      <c r="V1294" s="52" t="s">
        <v>2833</v>
      </c>
      <c r="W1294" s="52" t="s">
        <v>2834</v>
      </c>
      <c r="X1294" s="52" t="s">
        <v>2835</v>
      </c>
      <c r="Z1294" s="52" t="s">
        <v>2836</v>
      </c>
      <c r="AA1294" s="52" t="s">
        <v>2837</v>
      </c>
    </row>
    <row r="1295" spans="1:27" s="52" customFormat="1">
      <c r="A1295" s="50">
        <v>2614081590</v>
      </c>
      <c r="B1295" s="52" t="s">
        <v>750</v>
      </c>
      <c r="D1295" s="52" t="s">
        <v>2838</v>
      </c>
      <c r="E1295" s="52" t="s">
        <v>2780</v>
      </c>
      <c r="F1295" s="52" t="s">
        <v>404</v>
      </c>
      <c r="G1295" s="52" t="s">
        <v>2839</v>
      </c>
      <c r="I1295" s="52" t="s">
        <v>2840</v>
      </c>
      <c r="J1295" s="52" t="s">
        <v>2841</v>
      </c>
      <c r="R1295" s="52" t="s">
        <v>126</v>
      </c>
      <c r="S1295" s="51">
        <v>43922</v>
      </c>
      <c r="T1295" s="51">
        <v>46112</v>
      </c>
      <c r="U1295" s="52" t="s">
        <v>2842</v>
      </c>
      <c r="V1295" s="52" t="s">
        <v>2843</v>
      </c>
      <c r="W1295" s="52" t="s">
        <v>2417</v>
      </c>
      <c r="X1295" s="52" t="s">
        <v>6764</v>
      </c>
      <c r="Z1295" s="52" t="s">
        <v>2844</v>
      </c>
      <c r="AA1295" s="52" t="s">
        <v>2845</v>
      </c>
    </row>
    <row r="1296" spans="1:27" s="52" customFormat="1">
      <c r="A1296" s="50">
        <v>2614081590</v>
      </c>
      <c r="B1296" s="52" t="s">
        <v>750</v>
      </c>
      <c r="D1296" s="52" t="s">
        <v>2838</v>
      </c>
      <c r="E1296" s="52" t="s">
        <v>2780</v>
      </c>
      <c r="F1296" s="52" t="s">
        <v>404</v>
      </c>
      <c r="G1296" s="52" t="s">
        <v>2839</v>
      </c>
      <c r="I1296" s="52" t="s">
        <v>2840</v>
      </c>
      <c r="J1296" s="52" t="s">
        <v>2841</v>
      </c>
      <c r="K1296" s="52" t="s">
        <v>758</v>
      </c>
      <c r="L1296" s="52" t="s">
        <v>7654</v>
      </c>
      <c r="M1296" s="52" t="s">
        <v>7655</v>
      </c>
      <c r="N1296" s="52" t="s">
        <v>1387</v>
      </c>
      <c r="O1296" s="52" t="s">
        <v>7656</v>
      </c>
      <c r="P1296" s="52" t="s">
        <v>7657</v>
      </c>
      <c r="Q1296" s="52" t="s">
        <v>7658</v>
      </c>
      <c r="R1296" s="52" t="s">
        <v>126</v>
      </c>
      <c r="S1296" s="51">
        <v>43922</v>
      </c>
      <c r="T1296" s="51"/>
      <c r="U1296" s="52" t="s">
        <v>2842</v>
      </c>
      <c r="V1296" s="52" t="s">
        <v>2843</v>
      </c>
      <c r="W1296" s="52" t="s">
        <v>2417</v>
      </c>
      <c r="X1296" s="52" t="s">
        <v>6764</v>
      </c>
      <c r="Z1296" s="52" t="s">
        <v>2844</v>
      </c>
      <c r="AA1296" s="52" t="s">
        <v>2845</v>
      </c>
    </row>
    <row r="1297" spans="1:27" s="52" customFormat="1">
      <c r="A1297" s="50">
        <v>2614081780</v>
      </c>
      <c r="B1297" s="52" t="s">
        <v>750</v>
      </c>
      <c r="D1297" s="52" t="s">
        <v>2847</v>
      </c>
      <c r="E1297" s="52" t="s">
        <v>2544</v>
      </c>
      <c r="F1297" s="52" t="s">
        <v>404</v>
      </c>
      <c r="G1297" s="52" t="s">
        <v>2848</v>
      </c>
      <c r="H1297" s="52" t="s">
        <v>2849</v>
      </c>
      <c r="I1297" s="52" t="s">
        <v>2850</v>
      </c>
      <c r="J1297" s="52" t="s">
        <v>2850</v>
      </c>
      <c r="R1297" s="52" t="s">
        <v>126</v>
      </c>
      <c r="S1297" s="51">
        <v>43800</v>
      </c>
      <c r="T1297" s="51">
        <v>45991</v>
      </c>
      <c r="U1297" s="52" t="s">
        <v>2851</v>
      </c>
      <c r="V1297" s="52" t="s">
        <v>2852</v>
      </c>
      <c r="W1297" s="52" t="s">
        <v>2853</v>
      </c>
      <c r="X1297" s="52" t="s">
        <v>2854</v>
      </c>
      <c r="Y1297" s="52" t="s">
        <v>2855</v>
      </c>
      <c r="Z1297" s="52" t="s">
        <v>2856</v>
      </c>
      <c r="AA1297" s="52" t="s">
        <v>2857</v>
      </c>
    </row>
    <row r="1298" spans="1:27" s="52" customFormat="1">
      <c r="A1298" s="50">
        <v>2614081806</v>
      </c>
      <c r="B1298" s="52" t="s">
        <v>750</v>
      </c>
      <c r="D1298" s="52" t="s">
        <v>7659</v>
      </c>
      <c r="E1298" s="52" t="s">
        <v>7660</v>
      </c>
      <c r="F1298" s="52" t="s">
        <v>404</v>
      </c>
      <c r="G1298" s="52" t="s">
        <v>7661</v>
      </c>
      <c r="I1298" s="52" t="s">
        <v>7662</v>
      </c>
      <c r="J1298" s="52" t="s">
        <v>7663</v>
      </c>
      <c r="R1298" s="52" t="s">
        <v>126</v>
      </c>
      <c r="S1298" s="51">
        <v>44013</v>
      </c>
      <c r="T1298" s="51">
        <v>46203</v>
      </c>
      <c r="U1298" s="52" t="s">
        <v>7664</v>
      </c>
      <c r="V1298" s="52" t="s">
        <v>2564</v>
      </c>
      <c r="W1298" s="52" t="s">
        <v>404</v>
      </c>
      <c r="X1298" s="52" t="s">
        <v>7665</v>
      </c>
      <c r="Z1298" s="52" t="s">
        <v>7662</v>
      </c>
      <c r="AA1298" s="52" t="s">
        <v>7666</v>
      </c>
    </row>
    <row r="1299" spans="1:27" s="52" customFormat="1">
      <c r="A1299" s="50">
        <v>2614081863</v>
      </c>
      <c r="B1299" s="52" t="s">
        <v>750</v>
      </c>
      <c r="D1299" s="52" t="s">
        <v>7667</v>
      </c>
      <c r="E1299" s="52" t="s">
        <v>7660</v>
      </c>
      <c r="F1299" s="52" t="s">
        <v>404</v>
      </c>
      <c r="G1299" s="52" t="s">
        <v>7668</v>
      </c>
      <c r="I1299" s="52" t="s">
        <v>7669</v>
      </c>
      <c r="J1299" s="52" t="s">
        <v>7670</v>
      </c>
      <c r="R1299" s="52" t="s">
        <v>126</v>
      </c>
      <c r="S1299" s="51">
        <v>44531</v>
      </c>
      <c r="T1299" s="51">
        <v>46721</v>
      </c>
      <c r="U1299" s="52" t="s">
        <v>7671</v>
      </c>
      <c r="V1299" s="52" t="s">
        <v>7660</v>
      </c>
      <c r="W1299" s="52" t="s">
        <v>404</v>
      </c>
      <c r="X1299" s="52" t="s">
        <v>7668</v>
      </c>
      <c r="Z1299" s="52" t="s">
        <v>7672</v>
      </c>
      <c r="AA1299" s="52" t="s">
        <v>7673</v>
      </c>
    </row>
    <row r="1300" spans="1:27" s="52" customFormat="1">
      <c r="A1300" s="50">
        <v>2614081889</v>
      </c>
      <c r="B1300" s="52" t="s">
        <v>750</v>
      </c>
      <c r="D1300" s="52" t="s">
        <v>7674</v>
      </c>
      <c r="E1300" s="52" t="s">
        <v>7675</v>
      </c>
      <c r="F1300" s="52" t="s">
        <v>404</v>
      </c>
      <c r="G1300" s="52" t="s">
        <v>7676</v>
      </c>
      <c r="H1300" s="52" t="s">
        <v>7677</v>
      </c>
      <c r="I1300" s="52" t="s">
        <v>7678</v>
      </c>
      <c r="J1300" s="52" t="s">
        <v>7679</v>
      </c>
      <c r="R1300" s="52" t="s">
        <v>126</v>
      </c>
      <c r="S1300" s="51">
        <v>44652</v>
      </c>
      <c r="T1300" s="51">
        <v>46843</v>
      </c>
      <c r="U1300" s="52" t="s">
        <v>7680</v>
      </c>
      <c r="V1300" s="52" t="s">
        <v>2578</v>
      </c>
      <c r="W1300" s="52" t="s">
        <v>404</v>
      </c>
      <c r="X1300" s="52" t="s">
        <v>7681</v>
      </c>
      <c r="Y1300" s="52" t="s">
        <v>7682</v>
      </c>
      <c r="Z1300" s="52" t="s">
        <v>7678</v>
      </c>
      <c r="AA1300" s="52" t="s">
        <v>7683</v>
      </c>
    </row>
    <row r="1301" spans="1:27" s="52" customFormat="1">
      <c r="A1301" s="50">
        <v>2614081905</v>
      </c>
      <c r="B1301" s="52" t="s">
        <v>750</v>
      </c>
      <c r="D1301" s="52" t="s">
        <v>7684</v>
      </c>
      <c r="E1301" s="52" t="s">
        <v>2489</v>
      </c>
      <c r="F1301" s="52" t="s">
        <v>404</v>
      </c>
      <c r="G1301" s="52" t="s">
        <v>7685</v>
      </c>
      <c r="I1301" s="52" t="s">
        <v>7686</v>
      </c>
      <c r="J1301" s="52" t="s">
        <v>7687</v>
      </c>
      <c r="R1301" s="52" t="s">
        <v>126</v>
      </c>
      <c r="S1301" s="51">
        <v>44835</v>
      </c>
      <c r="T1301" s="51">
        <v>47026</v>
      </c>
      <c r="U1301" s="52" t="s">
        <v>7688</v>
      </c>
      <c r="V1301" s="52" t="s">
        <v>2489</v>
      </c>
      <c r="W1301" s="52" t="s">
        <v>404</v>
      </c>
      <c r="X1301" s="52" t="s">
        <v>7685</v>
      </c>
      <c r="Z1301" s="52" t="s">
        <v>7686</v>
      </c>
      <c r="AA1301" s="52" t="s">
        <v>7689</v>
      </c>
    </row>
    <row r="1302" spans="1:27" s="52" customFormat="1">
      <c r="A1302" s="50">
        <v>2614081921</v>
      </c>
      <c r="B1302" s="52" t="s">
        <v>750</v>
      </c>
      <c r="D1302" s="52" t="s">
        <v>7690</v>
      </c>
      <c r="E1302" s="52" t="s">
        <v>2489</v>
      </c>
      <c r="F1302" s="52" t="s">
        <v>404</v>
      </c>
      <c r="G1302" s="52" t="s">
        <v>7691</v>
      </c>
      <c r="H1302" s="52" t="s">
        <v>7692</v>
      </c>
      <c r="I1302" s="52" t="s">
        <v>7693</v>
      </c>
      <c r="J1302" s="52" t="s">
        <v>7694</v>
      </c>
      <c r="R1302" s="52" t="s">
        <v>126</v>
      </c>
      <c r="S1302" s="51">
        <v>44942</v>
      </c>
      <c r="T1302" s="51">
        <v>47133</v>
      </c>
      <c r="U1302" s="52" t="s">
        <v>7695</v>
      </c>
      <c r="V1302" s="52" t="s">
        <v>7696</v>
      </c>
      <c r="W1302" s="52" t="s">
        <v>7697</v>
      </c>
      <c r="X1302" s="52" t="s">
        <v>7698</v>
      </c>
      <c r="Z1302" s="52" t="s">
        <v>7699</v>
      </c>
      <c r="AA1302" s="52" t="s">
        <v>7700</v>
      </c>
    </row>
    <row r="1303" spans="1:27" s="52" customFormat="1">
      <c r="A1303" s="50">
        <v>2614081988</v>
      </c>
      <c r="B1303" s="52" t="s">
        <v>750</v>
      </c>
      <c r="D1303" s="52" t="s">
        <v>7701</v>
      </c>
      <c r="E1303" s="52" t="s">
        <v>2489</v>
      </c>
      <c r="F1303" s="52" t="s">
        <v>404</v>
      </c>
      <c r="G1303" s="52" t="s">
        <v>7702</v>
      </c>
      <c r="H1303" s="52" t="s">
        <v>7703</v>
      </c>
      <c r="I1303" s="52" t="s">
        <v>7704</v>
      </c>
      <c r="J1303" s="52" t="s">
        <v>7705</v>
      </c>
      <c r="R1303" s="52" t="s">
        <v>126</v>
      </c>
      <c r="S1303" s="51">
        <v>45139</v>
      </c>
      <c r="T1303" s="51">
        <v>47330</v>
      </c>
      <c r="U1303" s="52" t="s">
        <v>7706</v>
      </c>
      <c r="V1303" s="52" t="s">
        <v>2489</v>
      </c>
      <c r="W1303" s="52" t="s">
        <v>404</v>
      </c>
      <c r="X1303" s="52" t="s">
        <v>7707</v>
      </c>
      <c r="Y1303" s="52" t="s">
        <v>7703</v>
      </c>
      <c r="Z1303" s="52" t="s">
        <v>7704</v>
      </c>
      <c r="AA1303" s="52" t="s">
        <v>7708</v>
      </c>
    </row>
    <row r="1304" spans="1:27" s="52" customFormat="1">
      <c r="A1304" s="50">
        <v>2614100010</v>
      </c>
      <c r="B1304" s="52" t="s">
        <v>750</v>
      </c>
      <c r="D1304" s="52" t="s">
        <v>2032</v>
      </c>
      <c r="E1304" s="52" t="s">
        <v>1741</v>
      </c>
      <c r="F1304" s="52" t="s">
        <v>942</v>
      </c>
      <c r="G1304" s="52" t="s">
        <v>1981</v>
      </c>
      <c r="I1304" s="52" t="s">
        <v>1985</v>
      </c>
      <c r="J1304" s="52" t="s">
        <v>2033</v>
      </c>
      <c r="R1304" s="52" t="s">
        <v>126</v>
      </c>
      <c r="S1304" s="51">
        <v>40634</v>
      </c>
      <c r="T1304" s="51">
        <v>47208</v>
      </c>
      <c r="U1304" s="52" t="s">
        <v>1673</v>
      </c>
      <c r="V1304" s="52" t="s">
        <v>1674</v>
      </c>
      <c r="W1304" s="52" t="s">
        <v>266</v>
      </c>
      <c r="X1304" s="52" t="s">
        <v>1675</v>
      </c>
      <c r="Z1304" s="52" t="s">
        <v>1676</v>
      </c>
      <c r="AA1304" s="52" t="s">
        <v>1677</v>
      </c>
    </row>
    <row r="1305" spans="1:27" s="52" customFormat="1">
      <c r="A1305" s="50">
        <v>2614100028</v>
      </c>
      <c r="B1305" s="52" t="s">
        <v>750</v>
      </c>
      <c r="D1305" s="52" t="s">
        <v>2034</v>
      </c>
      <c r="E1305" s="52" t="s">
        <v>1741</v>
      </c>
      <c r="F1305" s="52" t="s">
        <v>942</v>
      </c>
      <c r="G1305" s="52" t="s">
        <v>1981</v>
      </c>
      <c r="I1305" s="52" t="s">
        <v>1982</v>
      </c>
      <c r="J1305" s="52" t="s">
        <v>1983</v>
      </c>
      <c r="R1305" s="52" t="s">
        <v>126</v>
      </c>
      <c r="S1305" s="51">
        <v>40909</v>
      </c>
      <c r="T1305" s="51">
        <v>45291</v>
      </c>
      <c r="U1305" s="52" t="s">
        <v>1673</v>
      </c>
      <c r="V1305" s="52" t="s">
        <v>1674</v>
      </c>
      <c r="W1305" s="52" t="s">
        <v>266</v>
      </c>
      <c r="X1305" s="52" t="s">
        <v>1675</v>
      </c>
      <c r="Z1305" s="52" t="s">
        <v>1676</v>
      </c>
      <c r="AA1305" s="52" t="s">
        <v>1677</v>
      </c>
    </row>
    <row r="1306" spans="1:27" s="52" customFormat="1">
      <c r="A1306" s="50">
        <v>2614100614</v>
      </c>
      <c r="B1306" s="52" t="s">
        <v>750</v>
      </c>
      <c r="D1306" s="52" t="s">
        <v>2035</v>
      </c>
      <c r="E1306" s="52" t="s">
        <v>2036</v>
      </c>
      <c r="F1306" s="52" t="s">
        <v>942</v>
      </c>
      <c r="G1306" s="52" t="s">
        <v>2037</v>
      </c>
      <c r="I1306" s="52" t="s">
        <v>2038</v>
      </c>
      <c r="J1306" s="52" t="s">
        <v>2039</v>
      </c>
      <c r="R1306" s="52" t="s">
        <v>126</v>
      </c>
      <c r="S1306" s="51">
        <v>39722</v>
      </c>
      <c r="T1306" s="51">
        <v>46295</v>
      </c>
      <c r="U1306" s="52" t="s">
        <v>568</v>
      </c>
      <c r="V1306" s="52" t="s">
        <v>556</v>
      </c>
      <c r="W1306" s="52" t="s">
        <v>123</v>
      </c>
      <c r="X1306" s="52" t="s">
        <v>752</v>
      </c>
      <c r="Z1306" s="52" t="s">
        <v>569</v>
      </c>
      <c r="AA1306" s="52" t="s">
        <v>6936</v>
      </c>
    </row>
    <row r="1307" spans="1:27" s="52" customFormat="1">
      <c r="A1307" s="50">
        <v>2614100622</v>
      </c>
      <c r="B1307" s="52" t="s">
        <v>750</v>
      </c>
      <c r="D1307" s="52" t="s">
        <v>2040</v>
      </c>
      <c r="E1307" s="52" t="s">
        <v>1669</v>
      </c>
      <c r="F1307" s="52" t="s">
        <v>942</v>
      </c>
      <c r="G1307" s="52" t="s">
        <v>1943</v>
      </c>
      <c r="I1307" s="52" t="s">
        <v>1940</v>
      </c>
      <c r="J1307" s="52" t="s">
        <v>1941</v>
      </c>
      <c r="R1307" s="52" t="s">
        <v>126</v>
      </c>
      <c r="S1307" s="51">
        <v>39722</v>
      </c>
      <c r="T1307" s="51">
        <v>46295</v>
      </c>
      <c r="U1307" s="52" t="s">
        <v>1942</v>
      </c>
      <c r="V1307" s="52" t="s">
        <v>1669</v>
      </c>
      <c r="W1307" s="52" t="s">
        <v>942</v>
      </c>
      <c r="X1307" s="52" t="s">
        <v>1943</v>
      </c>
      <c r="Z1307" s="52" t="s">
        <v>1940</v>
      </c>
      <c r="AA1307" s="52" t="s">
        <v>1944</v>
      </c>
    </row>
    <row r="1308" spans="1:27" s="52" customFormat="1">
      <c r="A1308" s="50">
        <v>2614100648</v>
      </c>
      <c r="B1308" s="52" t="s">
        <v>750</v>
      </c>
      <c r="D1308" s="52" t="s">
        <v>2041</v>
      </c>
      <c r="E1308" s="52" t="s">
        <v>1898</v>
      </c>
      <c r="F1308" s="52" t="s">
        <v>942</v>
      </c>
      <c r="G1308" s="52" t="s">
        <v>1899</v>
      </c>
      <c r="I1308" s="52" t="s">
        <v>1896</v>
      </c>
      <c r="J1308" s="52" t="s">
        <v>1896</v>
      </c>
      <c r="R1308" s="52" t="s">
        <v>126</v>
      </c>
      <c r="S1308" s="51">
        <v>39904</v>
      </c>
      <c r="T1308" s="51">
        <v>46477</v>
      </c>
      <c r="U1308" s="52" t="s">
        <v>1897</v>
      </c>
      <c r="V1308" s="52" t="s">
        <v>1898</v>
      </c>
      <c r="W1308" s="52" t="s">
        <v>942</v>
      </c>
      <c r="X1308" s="52" t="s">
        <v>1899</v>
      </c>
      <c r="Z1308" s="52" t="s">
        <v>1896</v>
      </c>
      <c r="AA1308" s="52" t="s">
        <v>1900</v>
      </c>
    </row>
    <row r="1309" spans="1:27" s="52" customFormat="1">
      <c r="A1309" s="50">
        <v>2614100663</v>
      </c>
      <c r="B1309" s="52" t="s">
        <v>750</v>
      </c>
      <c r="D1309" s="52" t="s">
        <v>2014</v>
      </c>
      <c r="E1309" s="52" t="s">
        <v>1965</v>
      </c>
      <c r="F1309" s="52" t="s">
        <v>942</v>
      </c>
      <c r="G1309" s="52" t="s">
        <v>2042</v>
      </c>
      <c r="I1309" s="52" t="s">
        <v>7293</v>
      </c>
      <c r="J1309" s="52" t="s">
        <v>1968</v>
      </c>
      <c r="R1309" s="52" t="s">
        <v>126</v>
      </c>
      <c r="S1309" s="51">
        <v>40634</v>
      </c>
      <c r="T1309" s="51">
        <v>47208</v>
      </c>
      <c r="U1309" s="52" t="s">
        <v>1969</v>
      </c>
      <c r="V1309" s="52" t="s">
        <v>1965</v>
      </c>
      <c r="W1309" s="52" t="s">
        <v>942</v>
      </c>
      <c r="X1309" s="52" t="s">
        <v>1966</v>
      </c>
      <c r="Z1309" s="52" t="s">
        <v>1967</v>
      </c>
      <c r="AA1309" s="52" t="s">
        <v>1970</v>
      </c>
    </row>
    <row r="1310" spans="1:27" s="52" customFormat="1">
      <c r="A1310" s="50">
        <v>2614100689</v>
      </c>
      <c r="B1310" s="52" t="s">
        <v>750</v>
      </c>
      <c r="D1310" s="52" t="s">
        <v>2043</v>
      </c>
      <c r="E1310" s="52" t="s">
        <v>2044</v>
      </c>
      <c r="F1310" s="52" t="s">
        <v>942</v>
      </c>
      <c r="G1310" s="52" t="s">
        <v>2045</v>
      </c>
      <c r="I1310" s="52" t="s">
        <v>2046</v>
      </c>
      <c r="J1310" s="52" t="s">
        <v>2046</v>
      </c>
      <c r="R1310" s="52" t="s">
        <v>126</v>
      </c>
      <c r="S1310" s="51">
        <v>40725</v>
      </c>
      <c r="T1310" s="52">
        <v>47299</v>
      </c>
      <c r="U1310" s="52" t="s">
        <v>1906</v>
      </c>
      <c r="V1310" s="52" t="s">
        <v>1907</v>
      </c>
      <c r="W1310" s="52" t="s">
        <v>139</v>
      </c>
      <c r="X1310" s="52" t="s">
        <v>1908</v>
      </c>
      <c r="Z1310" s="52" t="s">
        <v>1909</v>
      </c>
      <c r="AA1310" s="52" t="s">
        <v>1910</v>
      </c>
    </row>
    <row r="1311" spans="1:27" s="52" customFormat="1">
      <c r="A1311" s="50">
        <v>2614100754</v>
      </c>
      <c r="B1311" s="52" t="s">
        <v>750</v>
      </c>
      <c r="D1311" s="52" t="s">
        <v>2047</v>
      </c>
      <c r="E1311" s="52" t="s">
        <v>2048</v>
      </c>
      <c r="F1311" s="52" t="s">
        <v>942</v>
      </c>
      <c r="G1311" s="52" t="s">
        <v>2049</v>
      </c>
      <c r="I1311" s="52" t="s">
        <v>2050</v>
      </c>
      <c r="J1311" s="52" t="s">
        <v>2050</v>
      </c>
      <c r="R1311" s="52" t="s">
        <v>126</v>
      </c>
      <c r="S1311" s="51">
        <v>41000</v>
      </c>
      <c r="T1311" s="52">
        <v>45382</v>
      </c>
      <c r="U1311" s="52" t="s">
        <v>2051</v>
      </c>
      <c r="V1311" s="52" t="s">
        <v>2048</v>
      </c>
      <c r="W1311" s="52" t="s">
        <v>942</v>
      </c>
      <c r="X1311" s="52" t="s">
        <v>2049</v>
      </c>
      <c r="Z1311" s="52" t="s">
        <v>2050</v>
      </c>
      <c r="AA1311" s="52" t="s">
        <v>2052</v>
      </c>
    </row>
    <row r="1312" spans="1:27" s="52" customFormat="1">
      <c r="A1312" s="50">
        <v>2614100762</v>
      </c>
      <c r="B1312" s="52" t="s">
        <v>750</v>
      </c>
      <c r="D1312" s="52" t="s">
        <v>4802</v>
      </c>
      <c r="E1312" s="52" t="s">
        <v>4344</v>
      </c>
      <c r="F1312" s="52" t="s">
        <v>1387</v>
      </c>
      <c r="G1312" s="52" t="s">
        <v>4803</v>
      </c>
      <c r="I1312" s="52" t="s">
        <v>4804</v>
      </c>
      <c r="J1312" s="52" t="s">
        <v>4804</v>
      </c>
      <c r="R1312" s="52" t="s">
        <v>126</v>
      </c>
      <c r="S1312" s="51">
        <v>41000</v>
      </c>
      <c r="T1312" s="52">
        <v>45382</v>
      </c>
      <c r="U1312" s="52" t="s">
        <v>4805</v>
      </c>
      <c r="V1312" s="52" t="s">
        <v>4344</v>
      </c>
      <c r="W1312" s="52" t="s">
        <v>1387</v>
      </c>
      <c r="X1312" s="52" t="s">
        <v>4803</v>
      </c>
      <c r="Z1312" s="52" t="s">
        <v>4804</v>
      </c>
      <c r="AA1312" s="52" t="s">
        <v>4806</v>
      </c>
    </row>
    <row r="1313" spans="1:27" s="52" customFormat="1">
      <c r="A1313" s="50">
        <v>2614181176</v>
      </c>
      <c r="B1313" s="52" t="s">
        <v>750</v>
      </c>
      <c r="D1313" s="52" t="s">
        <v>2053</v>
      </c>
      <c r="E1313" s="52" t="s">
        <v>7709</v>
      </c>
      <c r="F1313" s="52" t="s">
        <v>942</v>
      </c>
      <c r="G1313" s="52" t="s">
        <v>7710</v>
      </c>
      <c r="I1313" s="52" t="s">
        <v>2055</v>
      </c>
      <c r="J1313" s="52" t="s">
        <v>2056</v>
      </c>
      <c r="R1313" s="52" t="s">
        <v>126</v>
      </c>
      <c r="S1313" s="51">
        <v>43282</v>
      </c>
      <c r="T1313" s="52">
        <v>45473</v>
      </c>
      <c r="U1313" s="52" t="s">
        <v>2057</v>
      </c>
      <c r="V1313" s="52" t="s">
        <v>7709</v>
      </c>
      <c r="W1313" s="52" t="s">
        <v>942</v>
      </c>
      <c r="X1313" s="52" t="s">
        <v>7710</v>
      </c>
      <c r="Z1313" s="52" t="s">
        <v>2055</v>
      </c>
      <c r="AA1313" s="52" t="s">
        <v>2058</v>
      </c>
    </row>
    <row r="1314" spans="1:27" s="52" customFormat="1">
      <c r="A1314" s="50">
        <v>2614181192</v>
      </c>
      <c r="B1314" s="52" t="s">
        <v>750</v>
      </c>
      <c r="D1314" s="52" t="s">
        <v>2059</v>
      </c>
      <c r="E1314" s="52" t="s">
        <v>2060</v>
      </c>
      <c r="F1314" s="52" t="s">
        <v>942</v>
      </c>
      <c r="G1314" s="52" t="s">
        <v>2061</v>
      </c>
      <c r="I1314" s="52" t="s">
        <v>2062</v>
      </c>
      <c r="J1314" s="52" t="s">
        <v>2063</v>
      </c>
      <c r="R1314" s="52" t="s">
        <v>126</v>
      </c>
      <c r="S1314" s="51">
        <v>41712</v>
      </c>
      <c r="T1314" s="52">
        <v>46094</v>
      </c>
      <c r="U1314" s="52" t="s">
        <v>1927</v>
      </c>
      <c r="V1314" s="52" t="s">
        <v>1928</v>
      </c>
      <c r="W1314" s="52" t="s">
        <v>942</v>
      </c>
      <c r="X1314" s="52" t="s">
        <v>2064</v>
      </c>
      <c r="Z1314" s="52" t="s">
        <v>1925</v>
      </c>
      <c r="AA1314" s="52" t="s">
        <v>1930</v>
      </c>
    </row>
    <row r="1315" spans="1:27" s="52" customFormat="1">
      <c r="A1315" s="50">
        <v>2614181192</v>
      </c>
      <c r="B1315" s="52" t="s">
        <v>750</v>
      </c>
      <c r="D1315" s="52" t="s">
        <v>2059</v>
      </c>
      <c r="E1315" s="52" t="s">
        <v>2060</v>
      </c>
      <c r="F1315" s="52" t="s">
        <v>942</v>
      </c>
      <c r="G1315" s="52" t="s">
        <v>2061</v>
      </c>
      <c r="I1315" s="52" t="s">
        <v>2062</v>
      </c>
      <c r="J1315" s="52" t="s">
        <v>2063</v>
      </c>
      <c r="K1315" s="52" t="s">
        <v>758</v>
      </c>
      <c r="L1315" s="52" t="s">
        <v>2059</v>
      </c>
      <c r="M1315" s="52" t="s">
        <v>1707</v>
      </c>
      <c r="N1315" s="52" t="s">
        <v>942</v>
      </c>
      <c r="O1315" s="52" t="s">
        <v>2065</v>
      </c>
      <c r="P1315" s="52" t="s">
        <v>2066</v>
      </c>
      <c r="Q1315" s="52" t="s">
        <v>2062</v>
      </c>
      <c r="R1315" s="52" t="s">
        <v>126</v>
      </c>
      <c r="S1315" s="51">
        <v>41712</v>
      </c>
      <c r="T1315" s="51"/>
      <c r="U1315" s="52" t="s">
        <v>1927</v>
      </c>
      <c r="V1315" s="52" t="s">
        <v>1928</v>
      </c>
      <c r="W1315" s="52" t="s">
        <v>942</v>
      </c>
      <c r="X1315" s="52" t="s">
        <v>2064</v>
      </c>
      <c r="Z1315" s="52" t="s">
        <v>1925</v>
      </c>
      <c r="AA1315" s="52" t="s">
        <v>1930</v>
      </c>
    </row>
    <row r="1316" spans="1:27" s="52" customFormat="1">
      <c r="A1316" s="50">
        <v>2614181317</v>
      </c>
      <c r="B1316" s="52" t="s">
        <v>750</v>
      </c>
      <c r="D1316" s="52" t="s">
        <v>2067</v>
      </c>
      <c r="E1316" s="52" t="s">
        <v>6566</v>
      </c>
      <c r="F1316" s="52" t="s">
        <v>942</v>
      </c>
      <c r="G1316" s="52" t="s">
        <v>7711</v>
      </c>
      <c r="H1316" s="52" t="s">
        <v>7712</v>
      </c>
      <c r="I1316" s="52" t="s">
        <v>7713</v>
      </c>
      <c r="J1316" s="52" t="s">
        <v>7713</v>
      </c>
      <c r="R1316" s="52" t="s">
        <v>126</v>
      </c>
      <c r="S1316" s="51">
        <v>42156</v>
      </c>
      <c r="T1316" s="51">
        <v>46538</v>
      </c>
      <c r="U1316" s="52" t="s">
        <v>1919</v>
      </c>
      <c r="V1316" s="52" t="s">
        <v>1920</v>
      </c>
      <c r="W1316" s="52" t="s">
        <v>942</v>
      </c>
      <c r="X1316" s="52" t="s">
        <v>1921</v>
      </c>
      <c r="Z1316" s="52" t="s">
        <v>1918</v>
      </c>
      <c r="AA1316" s="52" t="s">
        <v>1922</v>
      </c>
    </row>
    <row r="1317" spans="1:27" s="52" customFormat="1">
      <c r="A1317" s="50">
        <v>2614181374</v>
      </c>
      <c r="B1317" s="52" t="s">
        <v>750</v>
      </c>
      <c r="D1317" s="52" t="s">
        <v>2068</v>
      </c>
      <c r="E1317" s="52" t="s">
        <v>2048</v>
      </c>
      <c r="F1317" s="52" t="s">
        <v>942</v>
      </c>
      <c r="G1317" s="52" t="s">
        <v>2069</v>
      </c>
      <c r="I1317" s="52" t="s">
        <v>2070</v>
      </c>
      <c r="J1317" s="52" t="s">
        <v>2071</v>
      </c>
      <c r="R1317" s="52" t="s">
        <v>126</v>
      </c>
      <c r="S1317" s="51">
        <v>42510</v>
      </c>
      <c r="T1317" s="51">
        <v>46892</v>
      </c>
      <c r="U1317" s="52" t="s">
        <v>2072</v>
      </c>
      <c r="V1317" s="52" t="s">
        <v>2048</v>
      </c>
      <c r="W1317" s="52" t="s">
        <v>942</v>
      </c>
      <c r="X1317" s="52" t="s">
        <v>2073</v>
      </c>
      <c r="Z1317" s="52" t="s">
        <v>2070</v>
      </c>
      <c r="AA1317" s="52" t="s">
        <v>2074</v>
      </c>
    </row>
    <row r="1318" spans="1:27" s="52" customFormat="1">
      <c r="A1318" s="50">
        <v>2614181382</v>
      </c>
      <c r="B1318" s="52" t="s">
        <v>750</v>
      </c>
      <c r="D1318" s="52" t="s">
        <v>2075</v>
      </c>
      <c r="E1318" s="52" t="s">
        <v>1876</v>
      </c>
      <c r="F1318" s="52" t="s">
        <v>942</v>
      </c>
      <c r="G1318" s="52" t="s">
        <v>2076</v>
      </c>
      <c r="I1318" s="52" t="s">
        <v>2077</v>
      </c>
      <c r="J1318" s="52" t="s">
        <v>2077</v>
      </c>
      <c r="R1318" s="52" t="s">
        <v>126</v>
      </c>
      <c r="S1318" s="51">
        <v>42510</v>
      </c>
      <c r="T1318" s="51">
        <v>46892</v>
      </c>
      <c r="U1318" s="52" t="s">
        <v>2078</v>
      </c>
      <c r="V1318" s="52" t="s">
        <v>1876</v>
      </c>
      <c r="W1318" s="52" t="s">
        <v>942</v>
      </c>
      <c r="X1318" s="52" t="s">
        <v>2076</v>
      </c>
      <c r="Z1318" s="52" t="s">
        <v>2079</v>
      </c>
      <c r="AA1318" s="52" t="s">
        <v>2080</v>
      </c>
    </row>
    <row r="1319" spans="1:27" s="52" customFormat="1">
      <c r="A1319" s="50">
        <v>2614181382</v>
      </c>
      <c r="B1319" s="52" t="s">
        <v>750</v>
      </c>
      <c r="D1319" s="52" t="s">
        <v>2075</v>
      </c>
      <c r="E1319" s="52" t="s">
        <v>1876</v>
      </c>
      <c r="F1319" s="52" t="s">
        <v>942</v>
      </c>
      <c r="G1319" s="52" t="s">
        <v>2076</v>
      </c>
      <c r="I1319" s="52" t="s">
        <v>2077</v>
      </c>
      <c r="J1319" s="52" t="s">
        <v>2077</v>
      </c>
      <c r="K1319" s="52" t="s">
        <v>758</v>
      </c>
      <c r="L1319" s="52" t="s">
        <v>2081</v>
      </c>
      <c r="M1319" s="52" t="s">
        <v>1987</v>
      </c>
      <c r="N1319" s="52" t="s">
        <v>942</v>
      </c>
      <c r="O1319" s="52" t="s">
        <v>2082</v>
      </c>
      <c r="P1319" s="52" t="s">
        <v>2083</v>
      </c>
      <c r="Q1319" s="52" t="s">
        <v>2084</v>
      </c>
      <c r="R1319" s="52" t="s">
        <v>126</v>
      </c>
      <c r="S1319" s="51">
        <v>42510</v>
      </c>
      <c r="T1319" s="51"/>
      <c r="U1319" s="52" t="s">
        <v>2078</v>
      </c>
      <c r="V1319" s="52" t="s">
        <v>1876</v>
      </c>
      <c r="W1319" s="52" t="s">
        <v>942</v>
      </c>
      <c r="X1319" s="52" t="s">
        <v>2076</v>
      </c>
      <c r="Z1319" s="52" t="s">
        <v>2079</v>
      </c>
      <c r="AA1319" s="52" t="s">
        <v>2080</v>
      </c>
    </row>
    <row r="1320" spans="1:27" s="52" customFormat="1">
      <c r="A1320" s="50">
        <v>2614181457</v>
      </c>
      <c r="B1320" s="52" t="s">
        <v>750</v>
      </c>
      <c r="D1320" s="52" t="s">
        <v>2085</v>
      </c>
      <c r="E1320" s="52" t="s">
        <v>2044</v>
      </c>
      <c r="F1320" s="52" t="s">
        <v>942</v>
      </c>
      <c r="G1320" s="52" t="s">
        <v>2086</v>
      </c>
      <c r="H1320" s="52" t="s">
        <v>2087</v>
      </c>
      <c r="I1320" s="52" t="s">
        <v>2088</v>
      </c>
      <c r="J1320" s="52" t="s">
        <v>2088</v>
      </c>
      <c r="R1320" s="52" t="s">
        <v>126</v>
      </c>
      <c r="S1320" s="51">
        <v>42826</v>
      </c>
      <c r="T1320" s="51">
        <v>47208</v>
      </c>
      <c r="U1320" s="52" t="s">
        <v>2089</v>
      </c>
      <c r="V1320" s="52" t="s">
        <v>2090</v>
      </c>
      <c r="W1320" s="52" t="s">
        <v>942</v>
      </c>
      <c r="X1320" s="52" t="s">
        <v>2091</v>
      </c>
      <c r="Y1320" s="52" t="s">
        <v>2092</v>
      </c>
      <c r="Z1320" s="52" t="s">
        <v>2093</v>
      </c>
      <c r="AA1320" s="52" t="s">
        <v>2094</v>
      </c>
    </row>
    <row r="1321" spans="1:27" s="52" customFormat="1">
      <c r="A1321" s="50">
        <v>2614181572</v>
      </c>
      <c r="B1321" s="52" t="s">
        <v>750</v>
      </c>
      <c r="D1321" s="52" t="s">
        <v>2095</v>
      </c>
      <c r="E1321" s="52" t="s">
        <v>2096</v>
      </c>
      <c r="F1321" s="52" t="s">
        <v>942</v>
      </c>
      <c r="G1321" s="52" t="s">
        <v>2097</v>
      </c>
      <c r="H1321" s="52" t="s">
        <v>2098</v>
      </c>
      <c r="I1321" s="52" t="s">
        <v>2099</v>
      </c>
      <c r="J1321" s="52" t="s">
        <v>2100</v>
      </c>
      <c r="R1321" s="52" t="s">
        <v>126</v>
      </c>
      <c r="S1321" s="51">
        <v>43024</v>
      </c>
      <c r="T1321" s="51">
        <v>45214</v>
      </c>
      <c r="U1321" s="52" t="s">
        <v>2101</v>
      </c>
      <c r="V1321" s="52" t="s">
        <v>2102</v>
      </c>
      <c r="W1321" s="52" t="s">
        <v>942</v>
      </c>
      <c r="X1321" s="52" t="s">
        <v>2103</v>
      </c>
      <c r="Z1321" s="52" t="s">
        <v>2104</v>
      </c>
      <c r="AA1321" s="52" t="s">
        <v>2105</v>
      </c>
    </row>
    <row r="1322" spans="1:27" s="52" customFormat="1">
      <c r="A1322" s="50">
        <v>2614181671</v>
      </c>
      <c r="B1322" s="52" t="s">
        <v>750</v>
      </c>
      <c r="D1322" s="52" t="s">
        <v>2106</v>
      </c>
      <c r="E1322" s="52" t="s">
        <v>2107</v>
      </c>
      <c r="F1322" s="52" t="s">
        <v>942</v>
      </c>
      <c r="G1322" s="52" t="s">
        <v>2108</v>
      </c>
      <c r="I1322" s="52" t="s">
        <v>2109</v>
      </c>
      <c r="J1322" s="52" t="s">
        <v>2110</v>
      </c>
      <c r="R1322" s="52" t="s">
        <v>126</v>
      </c>
      <c r="S1322" s="51">
        <v>43525</v>
      </c>
      <c r="T1322" s="51">
        <v>45716</v>
      </c>
      <c r="U1322" s="52" t="s">
        <v>2111</v>
      </c>
      <c r="V1322" s="52" t="s">
        <v>2048</v>
      </c>
      <c r="W1322" s="52" t="s">
        <v>942</v>
      </c>
      <c r="X1322" s="52" t="s">
        <v>2112</v>
      </c>
      <c r="Z1322" s="52" t="s">
        <v>2113</v>
      </c>
      <c r="AA1322" s="52" t="s">
        <v>2074</v>
      </c>
    </row>
    <row r="1323" spans="1:27" s="52" customFormat="1">
      <c r="A1323" s="50">
        <v>2614181697</v>
      </c>
      <c r="B1323" s="52" t="s">
        <v>750</v>
      </c>
      <c r="D1323" s="52" t="s">
        <v>2114</v>
      </c>
      <c r="E1323" s="52" t="s">
        <v>1912</v>
      </c>
      <c r="F1323" s="52" t="s">
        <v>942</v>
      </c>
      <c r="G1323" s="52" t="s">
        <v>2115</v>
      </c>
      <c r="H1323" s="52" t="s">
        <v>2116</v>
      </c>
      <c r="I1323" s="52" t="s">
        <v>2117</v>
      </c>
      <c r="J1323" s="52" t="s">
        <v>2117</v>
      </c>
      <c r="R1323" s="52" t="s">
        <v>126</v>
      </c>
      <c r="S1323" s="51">
        <v>43831</v>
      </c>
      <c r="T1323" s="51">
        <v>46022</v>
      </c>
      <c r="U1323" s="52" t="s">
        <v>2118</v>
      </c>
      <c r="V1323" s="52" t="s">
        <v>2119</v>
      </c>
      <c r="W1323" s="52" t="s">
        <v>1387</v>
      </c>
      <c r="X1323" s="52" t="s">
        <v>2120</v>
      </c>
      <c r="Z1323" s="52" t="s">
        <v>2121</v>
      </c>
      <c r="AA1323" s="52" t="s">
        <v>2122</v>
      </c>
    </row>
    <row r="1324" spans="1:27" s="52" customFormat="1">
      <c r="A1324" s="50">
        <v>2614181697</v>
      </c>
      <c r="B1324" s="52" t="s">
        <v>750</v>
      </c>
      <c r="D1324" s="52" t="s">
        <v>2114</v>
      </c>
      <c r="E1324" s="52" t="s">
        <v>1912</v>
      </c>
      <c r="F1324" s="52" t="s">
        <v>942</v>
      </c>
      <c r="G1324" s="52" t="s">
        <v>2115</v>
      </c>
      <c r="H1324" s="52" t="s">
        <v>2116</v>
      </c>
      <c r="I1324" s="52" t="s">
        <v>2117</v>
      </c>
      <c r="J1324" s="52" t="s">
        <v>2117</v>
      </c>
      <c r="K1324" s="52" t="s">
        <v>758</v>
      </c>
      <c r="L1324" s="52" t="s">
        <v>7714</v>
      </c>
      <c r="M1324" s="52" t="s">
        <v>4307</v>
      </c>
      <c r="N1324" s="52" t="s">
        <v>1387</v>
      </c>
      <c r="O1324" s="52" t="s">
        <v>7715</v>
      </c>
      <c r="P1324" s="52" t="s">
        <v>7716</v>
      </c>
      <c r="Q1324" s="52" t="s">
        <v>7717</v>
      </c>
      <c r="R1324" s="52" t="s">
        <v>126</v>
      </c>
      <c r="S1324" s="51">
        <v>43831</v>
      </c>
      <c r="T1324" s="51"/>
      <c r="U1324" s="52" t="s">
        <v>2118</v>
      </c>
      <c r="V1324" s="52" t="s">
        <v>2119</v>
      </c>
      <c r="W1324" s="52" t="s">
        <v>1387</v>
      </c>
      <c r="X1324" s="52" t="s">
        <v>2120</v>
      </c>
      <c r="Z1324" s="52" t="s">
        <v>2121</v>
      </c>
      <c r="AA1324" s="52" t="s">
        <v>2122</v>
      </c>
    </row>
    <row r="1325" spans="1:27" s="52" customFormat="1">
      <c r="A1325" s="50">
        <v>2614181705</v>
      </c>
      <c r="B1325" s="52" t="s">
        <v>750</v>
      </c>
      <c r="D1325" s="52" t="s">
        <v>2123</v>
      </c>
      <c r="E1325" s="52" t="s">
        <v>1838</v>
      </c>
      <c r="F1325" s="52" t="s">
        <v>942</v>
      </c>
      <c r="G1325" s="52" t="s">
        <v>2124</v>
      </c>
      <c r="I1325" s="52" t="s">
        <v>1955</v>
      </c>
      <c r="J1325" s="52" t="s">
        <v>1926</v>
      </c>
      <c r="R1325" s="52" t="s">
        <v>126</v>
      </c>
      <c r="S1325" s="51">
        <v>43922</v>
      </c>
      <c r="T1325" s="51">
        <v>46112</v>
      </c>
      <c r="U1325" s="52" t="s">
        <v>1956</v>
      </c>
      <c r="V1325" s="52" t="s">
        <v>1838</v>
      </c>
      <c r="W1325" s="52" t="s">
        <v>942</v>
      </c>
      <c r="X1325" s="52" t="s">
        <v>1957</v>
      </c>
      <c r="Z1325" s="52" t="s">
        <v>1955</v>
      </c>
      <c r="AA1325" s="52" t="s">
        <v>1930</v>
      </c>
    </row>
    <row r="1326" spans="1:27" s="52" customFormat="1">
      <c r="A1326" s="50">
        <v>2614181721</v>
      </c>
      <c r="B1326" s="52" t="s">
        <v>750</v>
      </c>
      <c r="D1326" s="52" t="s">
        <v>7718</v>
      </c>
      <c r="E1326" s="52" t="s">
        <v>2044</v>
      </c>
      <c r="F1326" s="52" t="s">
        <v>942</v>
      </c>
      <c r="G1326" s="52" t="s">
        <v>7719</v>
      </c>
      <c r="H1326" s="52" t="s">
        <v>7720</v>
      </c>
      <c r="I1326" s="52" t="s">
        <v>7721</v>
      </c>
      <c r="J1326" s="52" t="s">
        <v>7722</v>
      </c>
      <c r="R1326" s="52" t="s">
        <v>126</v>
      </c>
      <c r="S1326" s="51">
        <v>44105</v>
      </c>
      <c r="T1326" s="51">
        <v>46295</v>
      </c>
      <c r="U1326" s="52" t="s">
        <v>7723</v>
      </c>
      <c r="V1326" s="52" t="s">
        <v>7724</v>
      </c>
      <c r="W1326" s="52" t="s">
        <v>1241</v>
      </c>
      <c r="X1326" s="52" t="s">
        <v>7725</v>
      </c>
      <c r="Z1326" s="52" t="s">
        <v>7721</v>
      </c>
      <c r="AA1326" s="52" t="s">
        <v>7726</v>
      </c>
    </row>
    <row r="1327" spans="1:27" s="52" customFormat="1">
      <c r="A1327" s="50">
        <v>2614181788</v>
      </c>
      <c r="B1327" s="52" t="s">
        <v>750</v>
      </c>
      <c r="D1327" s="52" t="s">
        <v>7727</v>
      </c>
      <c r="E1327" s="52" t="s">
        <v>7039</v>
      </c>
      <c r="F1327" s="52" t="s">
        <v>942</v>
      </c>
      <c r="G1327" s="52" t="s">
        <v>7728</v>
      </c>
      <c r="H1327" s="52" t="s">
        <v>7729</v>
      </c>
      <c r="I1327" s="52" t="s">
        <v>7730</v>
      </c>
      <c r="J1327" s="52" t="s">
        <v>7731</v>
      </c>
      <c r="R1327" s="52" t="s">
        <v>126</v>
      </c>
      <c r="S1327" s="51">
        <v>44317</v>
      </c>
      <c r="T1327" s="51">
        <v>46507</v>
      </c>
      <c r="U1327" s="52" t="s">
        <v>7732</v>
      </c>
      <c r="V1327" s="52" t="s">
        <v>7733</v>
      </c>
      <c r="W1327" s="52" t="s">
        <v>139</v>
      </c>
      <c r="X1327" s="52" t="s">
        <v>7734</v>
      </c>
      <c r="Z1327" s="52" t="s">
        <v>7735</v>
      </c>
      <c r="AA1327" s="52" t="s">
        <v>7736</v>
      </c>
    </row>
    <row r="1328" spans="1:27" s="52" customFormat="1">
      <c r="A1328" s="50">
        <v>2614181846</v>
      </c>
      <c r="B1328" s="52" t="s">
        <v>750</v>
      </c>
      <c r="D1328" s="52" t="s">
        <v>7737</v>
      </c>
      <c r="E1328" s="52" t="s">
        <v>2102</v>
      </c>
      <c r="F1328" s="52" t="s">
        <v>942</v>
      </c>
      <c r="G1328" s="52" t="s">
        <v>7738</v>
      </c>
      <c r="H1328" s="52" t="s">
        <v>7739</v>
      </c>
      <c r="I1328" s="52" t="s">
        <v>7740</v>
      </c>
      <c r="J1328" s="52" t="s">
        <v>7741</v>
      </c>
      <c r="R1328" s="52" t="s">
        <v>126</v>
      </c>
      <c r="S1328" s="51">
        <v>44440</v>
      </c>
      <c r="T1328" s="51">
        <v>46630</v>
      </c>
      <c r="U1328" s="52" t="s">
        <v>2089</v>
      </c>
      <c r="V1328" s="52" t="s">
        <v>2090</v>
      </c>
      <c r="W1328" s="52" t="s">
        <v>942</v>
      </c>
      <c r="X1328" s="52" t="s">
        <v>2091</v>
      </c>
      <c r="Y1328" s="52" t="s">
        <v>2092</v>
      </c>
      <c r="Z1328" s="52" t="s">
        <v>2093</v>
      </c>
      <c r="AA1328" s="52" t="s">
        <v>2094</v>
      </c>
    </row>
    <row r="1329" spans="1:27" s="52" customFormat="1">
      <c r="A1329" s="50">
        <v>2614182000</v>
      </c>
      <c r="B1329" s="52" t="s">
        <v>750</v>
      </c>
      <c r="D1329" s="52" t="s">
        <v>7742</v>
      </c>
      <c r="E1329" s="52" t="s">
        <v>1987</v>
      </c>
      <c r="F1329" s="52" t="s">
        <v>942</v>
      </c>
      <c r="G1329" s="52" t="s">
        <v>7743</v>
      </c>
      <c r="H1329" s="52" t="s">
        <v>7744</v>
      </c>
      <c r="I1329" s="52" t="s">
        <v>7745</v>
      </c>
      <c r="J1329" s="52" t="s">
        <v>7746</v>
      </c>
      <c r="R1329" s="52" t="s">
        <v>126</v>
      </c>
      <c r="S1329" s="51">
        <v>45108</v>
      </c>
      <c r="T1329" s="51">
        <v>47299</v>
      </c>
      <c r="U1329" s="52" t="s">
        <v>7747</v>
      </c>
      <c r="V1329" s="52" t="s">
        <v>7748</v>
      </c>
      <c r="W1329" s="52" t="s">
        <v>942</v>
      </c>
      <c r="X1329" s="52" t="s">
        <v>7749</v>
      </c>
      <c r="Z1329" s="52" t="s">
        <v>7750</v>
      </c>
      <c r="AA1329" s="52" t="s">
        <v>7751</v>
      </c>
    </row>
    <row r="1330" spans="1:27" s="52" customFormat="1">
      <c r="A1330" s="50">
        <v>2610100105</v>
      </c>
      <c r="B1330" s="52" t="s">
        <v>782</v>
      </c>
      <c r="D1330" s="52" t="s">
        <v>1604</v>
      </c>
      <c r="E1330" s="52" t="s">
        <v>576</v>
      </c>
      <c r="F1330" s="52" t="s">
        <v>376</v>
      </c>
      <c r="G1330" s="52" t="s">
        <v>577</v>
      </c>
      <c r="H1330" s="52" t="s">
        <v>578</v>
      </c>
      <c r="I1330" s="52" t="s">
        <v>1443</v>
      </c>
      <c r="J1330" s="52" t="s">
        <v>1444</v>
      </c>
      <c r="R1330" s="52" t="s">
        <v>126</v>
      </c>
      <c r="S1330" s="51">
        <v>43252</v>
      </c>
      <c r="T1330" s="51">
        <v>45443</v>
      </c>
      <c r="U1330" s="52" t="s">
        <v>575</v>
      </c>
      <c r="V1330" s="52" t="s">
        <v>576</v>
      </c>
      <c r="W1330" s="52" t="s">
        <v>376</v>
      </c>
      <c r="X1330" s="52" t="s">
        <v>577</v>
      </c>
      <c r="Y1330" s="52" t="s">
        <v>578</v>
      </c>
      <c r="Z1330" s="52" t="s">
        <v>579</v>
      </c>
      <c r="AA1330" s="52" t="s">
        <v>580</v>
      </c>
    </row>
    <row r="1331" spans="1:27" s="52" customFormat="1">
      <c r="A1331" s="50">
        <v>2610300523</v>
      </c>
      <c r="B1331" s="52" t="s">
        <v>782</v>
      </c>
      <c r="D1331" s="52" t="s">
        <v>3183</v>
      </c>
      <c r="E1331" s="52" t="s">
        <v>2799</v>
      </c>
      <c r="F1331" s="52" t="s">
        <v>520</v>
      </c>
      <c r="G1331" s="52" t="s">
        <v>2800</v>
      </c>
      <c r="I1331" s="52" t="s">
        <v>2802</v>
      </c>
      <c r="J1331" s="52" t="s">
        <v>3078</v>
      </c>
      <c r="R1331" s="52" t="s">
        <v>126</v>
      </c>
      <c r="S1331" s="51">
        <v>43374</v>
      </c>
      <c r="T1331" s="51">
        <v>45565</v>
      </c>
      <c r="U1331" s="52" t="s">
        <v>2798</v>
      </c>
      <c r="V1331" s="52" t="s">
        <v>2799</v>
      </c>
      <c r="W1331" s="52" t="s">
        <v>520</v>
      </c>
      <c r="X1331" s="52" t="s">
        <v>2800</v>
      </c>
      <c r="Y1331" s="52" t="s">
        <v>2801</v>
      </c>
      <c r="Z1331" s="52" t="s">
        <v>2802</v>
      </c>
      <c r="AA1331" s="52" t="s">
        <v>2803</v>
      </c>
    </row>
    <row r="1332" spans="1:27" s="52" customFormat="1">
      <c r="A1332" s="50">
        <v>2610381135</v>
      </c>
      <c r="B1332" s="52" t="s">
        <v>782</v>
      </c>
      <c r="D1332" s="52" t="s">
        <v>3355</v>
      </c>
      <c r="E1332" s="52" t="s">
        <v>2999</v>
      </c>
      <c r="F1332" s="52" t="s">
        <v>520</v>
      </c>
      <c r="G1332" s="52" t="s">
        <v>3109</v>
      </c>
      <c r="I1332" s="52" t="s">
        <v>3110</v>
      </c>
      <c r="J1332" s="52" t="s">
        <v>3110</v>
      </c>
      <c r="R1332" s="52" t="s">
        <v>126</v>
      </c>
      <c r="S1332" s="51">
        <v>43409</v>
      </c>
      <c r="T1332" s="51">
        <v>45600</v>
      </c>
      <c r="U1332" s="52" t="s">
        <v>3111</v>
      </c>
      <c r="V1332" s="52" t="s">
        <v>2999</v>
      </c>
      <c r="W1332" s="52" t="s">
        <v>520</v>
      </c>
      <c r="X1332" s="52" t="s">
        <v>3109</v>
      </c>
      <c r="Z1332" s="52" t="s">
        <v>3110</v>
      </c>
      <c r="AA1332" s="52" t="s">
        <v>7082</v>
      </c>
    </row>
    <row r="1333" spans="1:27" s="52" customFormat="1">
      <c r="A1333" s="50">
        <v>2610381218</v>
      </c>
      <c r="B1333" s="52" t="s">
        <v>782</v>
      </c>
      <c r="D1333" s="52" t="s">
        <v>3196</v>
      </c>
      <c r="E1333" s="52" t="s">
        <v>3113</v>
      </c>
      <c r="F1333" s="52" t="s">
        <v>520</v>
      </c>
      <c r="G1333" s="52" t="s">
        <v>3114</v>
      </c>
      <c r="I1333" s="52" t="s">
        <v>3197</v>
      </c>
      <c r="J1333" s="52" t="s">
        <v>3198</v>
      </c>
      <c r="R1333" s="52" t="s">
        <v>126</v>
      </c>
      <c r="S1333" s="51">
        <v>43556</v>
      </c>
      <c r="T1333" s="51">
        <v>45747</v>
      </c>
      <c r="U1333" s="52" t="s">
        <v>3117</v>
      </c>
      <c r="V1333" s="52" t="s">
        <v>3113</v>
      </c>
      <c r="W1333" s="52" t="s">
        <v>520</v>
      </c>
      <c r="X1333" s="52" t="s">
        <v>3118</v>
      </c>
      <c r="Z1333" s="52" t="s">
        <v>3115</v>
      </c>
      <c r="AA1333" s="52" t="s">
        <v>3119</v>
      </c>
    </row>
    <row r="1334" spans="1:27" s="52" customFormat="1">
      <c r="A1334" s="50">
        <v>2610381325</v>
      </c>
      <c r="B1334" s="52" t="s">
        <v>782</v>
      </c>
      <c r="D1334" s="52" t="s">
        <v>3199</v>
      </c>
      <c r="E1334" s="52" t="s">
        <v>3200</v>
      </c>
      <c r="F1334" s="52" t="s">
        <v>520</v>
      </c>
      <c r="G1334" s="52" t="s">
        <v>3201</v>
      </c>
      <c r="H1334" s="52" t="s">
        <v>3202</v>
      </c>
      <c r="I1334" s="52" t="s">
        <v>3203</v>
      </c>
      <c r="J1334" s="52" t="s">
        <v>3204</v>
      </c>
      <c r="R1334" s="52" t="s">
        <v>126</v>
      </c>
      <c r="S1334" s="51">
        <v>43374</v>
      </c>
      <c r="T1334" s="51">
        <v>45565</v>
      </c>
      <c r="U1334" s="52" t="s">
        <v>1044</v>
      </c>
      <c r="V1334" s="52" t="s">
        <v>1045</v>
      </c>
      <c r="W1334" s="52" t="s">
        <v>1046</v>
      </c>
      <c r="X1334" s="52" t="s">
        <v>1047</v>
      </c>
      <c r="Z1334" s="52" t="s">
        <v>1048</v>
      </c>
      <c r="AA1334" s="52" t="s">
        <v>1049</v>
      </c>
    </row>
    <row r="1335" spans="1:27" s="52" customFormat="1">
      <c r="A1335" s="50">
        <v>2610381572</v>
      </c>
      <c r="B1335" s="52" t="s">
        <v>782</v>
      </c>
      <c r="D1335" s="52" t="s">
        <v>3227</v>
      </c>
      <c r="E1335" s="52" t="s">
        <v>3228</v>
      </c>
      <c r="F1335" s="52" t="s">
        <v>520</v>
      </c>
      <c r="G1335" s="52" t="s">
        <v>3229</v>
      </c>
      <c r="H1335" s="52" t="s">
        <v>3230</v>
      </c>
      <c r="I1335" s="52" t="s">
        <v>3231</v>
      </c>
      <c r="J1335" s="52" t="s">
        <v>3232</v>
      </c>
      <c r="R1335" s="52" t="s">
        <v>126</v>
      </c>
      <c r="S1335" s="51">
        <v>43739</v>
      </c>
      <c r="T1335" s="51">
        <v>45930</v>
      </c>
      <c r="U1335" s="52" t="s">
        <v>7083</v>
      </c>
      <c r="V1335" s="52" t="s">
        <v>1065</v>
      </c>
      <c r="W1335" s="52" t="s">
        <v>1066</v>
      </c>
      <c r="X1335" s="52" t="s">
        <v>1067</v>
      </c>
      <c r="Z1335" s="52" t="s">
        <v>1068</v>
      </c>
      <c r="AA1335" s="52" t="s">
        <v>7084</v>
      </c>
    </row>
    <row r="1336" spans="1:27" s="52" customFormat="1">
      <c r="A1336" s="50">
        <v>2610381713</v>
      </c>
      <c r="B1336" s="52" t="s">
        <v>782</v>
      </c>
      <c r="D1336" s="52" t="s">
        <v>7752</v>
      </c>
      <c r="E1336" s="52" t="s">
        <v>7086</v>
      </c>
      <c r="F1336" s="52" t="s">
        <v>520</v>
      </c>
      <c r="G1336" s="52" t="s">
        <v>7087</v>
      </c>
      <c r="H1336" s="52" t="s">
        <v>7088</v>
      </c>
      <c r="I1336" s="52" t="s">
        <v>7089</v>
      </c>
      <c r="J1336" s="52" t="s">
        <v>7090</v>
      </c>
      <c r="R1336" s="52" t="s">
        <v>126</v>
      </c>
      <c r="S1336" s="51">
        <v>44958</v>
      </c>
      <c r="T1336" s="51">
        <v>47149</v>
      </c>
      <c r="U1336" s="52" t="s">
        <v>1087</v>
      </c>
      <c r="V1336" s="52" t="s">
        <v>1088</v>
      </c>
      <c r="W1336" s="52" t="s">
        <v>1089</v>
      </c>
      <c r="X1336" s="52" t="s">
        <v>1090</v>
      </c>
      <c r="Z1336" s="52" t="s">
        <v>1091</v>
      </c>
      <c r="AA1336" s="52" t="s">
        <v>1092</v>
      </c>
    </row>
    <row r="1337" spans="1:27" s="52" customFormat="1">
      <c r="A1337" s="50">
        <v>2610481182</v>
      </c>
      <c r="B1337" s="52" t="s">
        <v>782</v>
      </c>
      <c r="D1337" s="52" t="s">
        <v>1039</v>
      </c>
      <c r="E1337" s="52" t="s">
        <v>1040</v>
      </c>
      <c r="F1337" s="52" t="s">
        <v>227</v>
      </c>
      <c r="G1337" s="52" t="s">
        <v>1041</v>
      </c>
      <c r="I1337" s="52" t="s">
        <v>1042</v>
      </c>
      <c r="J1337" s="52" t="s">
        <v>1043</v>
      </c>
      <c r="R1337" s="52" t="s">
        <v>126</v>
      </c>
      <c r="S1337" s="51">
        <v>43374</v>
      </c>
      <c r="T1337" s="51">
        <v>45565</v>
      </c>
      <c r="U1337" s="52" t="s">
        <v>1044</v>
      </c>
      <c r="V1337" s="52" t="s">
        <v>1045</v>
      </c>
      <c r="W1337" s="52" t="s">
        <v>1046</v>
      </c>
      <c r="X1337" s="52" t="s">
        <v>1047</v>
      </c>
      <c r="Z1337" s="52" t="s">
        <v>1048</v>
      </c>
      <c r="AA1337" s="52" t="s">
        <v>1049</v>
      </c>
    </row>
    <row r="1338" spans="1:27" s="52" customFormat="1">
      <c r="A1338" s="50">
        <v>2610481315</v>
      </c>
      <c r="B1338" s="52" t="s">
        <v>782</v>
      </c>
      <c r="D1338" s="52" t="s">
        <v>1059</v>
      </c>
      <c r="E1338" s="52" t="s">
        <v>1060</v>
      </c>
      <c r="F1338" s="52" t="s">
        <v>227</v>
      </c>
      <c r="G1338" s="52" t="s">
        <v>1061</v>
      </c>
      <c r="H1338" s="52" t="s">
        <v>1062</v>
      </c>
      <c r="I1338" s="52" t="s">
        <v>1063</v>
      </c>
      <c r="J1338" s="52" t="s">
        <v>1064</v>
      </c>
      <c r="R1338" s="52" t="s">
        <v>126</v>
      </c>
      <c r="S1338" s="51">
        <v>43374</v>
      </c>
      <c r="T1338" s="51">
        <v>45565</v>
      </c>
      <c r="U1338" s="52" t="s">
        <v>7083</v>
      </c>
      <c r="V1338" s="52" t="s">
        <v>1065</v>
      </c>
      <c r="W1338" s="52" t="s">
        <v>1066</v>
      </c>
      <c r="X1338" s="52" t="s">
        <v>1067</v>
      </c>
      <c r="Z1338" s="52" t="s">
        <v>1068</v>
      </c>
      <c r="AA1338" s="52" t="s">
        <v>7084</v>
      </c>
    </row>
    <row r="1339" spans="1:27" s="52" customFormat="1">
      <c r="A1339" s="50">
        <v>2610481349</v>
      </c>
      <c r="B1339" s="52" t="s">
        <v>782</v>
      </c>
      <c r="D1339" s="52" t="s">
        <v>1069</v>
      </c>
      <c r="E1339" s="52" t="s">
        <v>1051</v>
      </c>
      <c r="F1339" s="52" t="s">
        <v>227</v>
      </c>
      <c r="G1339" s="52" t="s">
        <v>1070</v>
      </c>
      <c r="H1339" s="52" t="s">
        <v>1071</v>
      </c>
      <c r="I1339" s="52" t="s">
        <v>1072</v>
      </c>
      <c r="J1339" s="52" t="s">
        <v>1073</v>
      </c>
      <c r="R1339" s="52" t="s">
        <v>126</v>
      </c>
      <c r="S1339" s="51">
        <v>43374</v>
      </c>
      <c r="T1339" s="51">
        <v>45565</v>
      </c>
      <c r="U1339" s="52" t="s">
        <v>7083</v>
      </c>
      <c r="V1339" s="52" t="s">
        <v>1065</v>
      </c>
      <c r="W1339" s="52" t="s">
        <v>1066</v>
      </c>
      <c r="X1339" s="52" t="s">
        <v>1067</v>
      </c>
      <c r="Z1339" s="52" t="s">
        <v>1068</v>
      </c>
      <c r="AA1339" s="52" t="s">
        <v>7084</v>
      </c>
    </row>
    <row r="1340" spans="1:27" s="52" customFormat="1">
      <c r="A1340" s="50">
        <v>2610481372</v>
      </c>
      <c r="B1340" s="52" t="s">
        <v>782</v>
      </c>
      <c r="D1340" s="52" t="s">
        <v>1074</v>
      </c>
      <c r="E1340" s="52" t="s">
        <v>1075</v>
      </c>
      <c r="F1340" s="52" t="s">
        <v>227</v>
      </c>
      <c r="G1340" s="52" t="s">
        <v>1076</v>
      </c>
      <c r="H1340" s="52" t="s">
        <v>1077</v>
      </c>
      <c r="I1340" s="52" t="s">
        <v>1078</v>
      </c>
      <c r="J1340" s="52" t="s">
        <v>1078</v>
      </c>
      <c r="R1340" s="52" t="s">
        <v>126</v>
      </c>
      <c r="S1340" s="51">
        <v>43952</v>
      </c>
      <c r="T1340" s="51">
        <v>46142</v>
      </c>
      <c r="U1340" s="52" t="s">
        <v>1079</v>
      </c>
      <c r="V1340" s="52" t="s">
        <v>1075</v>
      </c>
      <c r="W1340" s="52" t="s">
        <v>227</v>
      </c>
      <c r="X1340" s="52" t="s">
        <v>1076</v>
      </c>
      <c r="Y1340" s="52" t="s">
        <v>1077</v>
      </c>
      <c r="Z1340" s="52" t="s">
        <v>1078</v>
      </c>
      <c r="AA1340" s="52" t="s">
        <v>1080</v>
      </c>
    </row>
    <row r="1341" spans="1:27" s="52" customFormat="1">
      <c r="A1341" s="50">
        <v>2610481406</v>
      </c>
      <c r="B1341" s="52" t="s">
        <v>782</v>
      </c>
      <c r="D1341" s="52" t="s">
        <v>1160</v>
      </c>
      <c r="E1341" s="52" t="s">
        <v>1082</v>
      </c>
      <c r="F1341" s="52" t="s">
        <v>227</v>
      </c>
      <c r="G1341" s="52" t="s">
        <v>1083</v>
      </c>
      <c r="H1341" s="52" t="s">
        <v>1084</v>
      </c>
      <c r="I1341" s="52" t="s">
        <v>1085</v>
      </c>
      <c r="J1341" s="52" t="s">
        <v>1086</v>
      </c>
      <c r="R1341" s="52" t="s">
        <v>126</v>
      </c>
      <c r="S1341" s="51">
        <v>43586</v>
      </c>
      <c r="T1341" s="51">
        <v>45777</v>
      </c>
      <c r="U1341" s="52" t="s">
        <v>1087</v>
      </c>
      <c r="V1341" s="52" t="s">
        <v>1088</v>
      </c>
      <c r="W1341" s="52" t="s">
        <v>1089</v>
      </c>
      <c r="X1341" s="52" t="s">
        <v>1090</v>
      </c>
      <c r="Z1341" s="52" t="s">
        <v>1091</v>
      </c>
      <c r="AA1341" s="52" t="s">
        <v>1092</v>
      </c>
    </row>
    <row r="1342" spans="1:27" s="52" customFormat="1">
      <c r="A1342" s="50">
        <v>2610481513</v>
      </c>
      <c r="B1342" s="52" t="s">
        <v>782</v>
      </c>
      <c r="D1342" s="52" t="s">
        <v>1093</v>
      </c>
      <c r="E1342" s="52" t="s">
        <v>1094</v>
      </c>
      <c r="F1342" s="52" t="s">
        <v>227</v>
      </c>
      <c r="G1342" s="52" t="s">
        <v>1095</v>
      </c>
      <c r="H1342" s="52" t="s">
        <v>1096</v>
      </c>
      <c r="I1342" s="52" t="s">
        <v>1097</v>
      </c>
      <c r="J1342" s="52" t="s">
        <v>1098</v>
      </c>
      <c r="R1342" s="52" t="s">
        <v>126</v>
      </c>
      <c r="S1342" s="51">
        <v>44256</v>
      </c>
      <c r="T1342" s="51">
        <v>46446</v>
      </c>
      <c r="U1342" s="52" t="s">
        <v>7083</v>
      </c>
      <c r="V1342" s="52" t="s">
        <v>1065</v>
      </c>
      <c r="W1342" s="52" t="s">
        <v>1066</v>
      </c>
      <c r="X1342" s="52" t="s">
        <v>1067</v>
      </c>
      <c r="Z1342" s="52" t="s">
        <v>1068</v>
      </c>
      <c r="AA1342" s="52" t="s">
        <v>7084</v>
      </c>
    </row>
    <row r="1343" spans="1:27" s="52" customFormat="1">
      <c r="A1343" s="50">
        <v>2610501930</v>
      </c>
      <c r="B1343" s="52" t="s">
        <v>782</v>
      </c>
      <c r="D1343" s="52" t="s">
        <v>3891</v>
      </c>
      <c r="E1343" s="52" t="s">
        <v>3683</v>
      </c>
      <c r="F1343" s="52" t="s">
        <v>266</v>
      </c>
      <c r="G1343" s="52" t="s">
        <v>3738</v>
      </c>
      <c r="I1343" s="52" t="s">
        <v>3685</v>
      </c>
      <c r="J1343" s="52" t="s">
        <v>3686</v>
      </c>
      <c r="R1343" s="52" t="s">
        <v>126</v>
      </c>
      <c r="S1343" s="51">
        <v>43922</v>
      </c>
      <c r="T1343" s="51">
        <v>46112</v>
      </c>
      <c r="U1343" s="52" t="s">
        <v>3687</v>
      </c>
      <c r="V1343" s="52" t="s">
        <v>3688</v>
      </c>
      <c r="W1343" s="52" t="s">
        <v>3689</v>
      </c>
      <c r="X1343" s="52" t="s">
        <v>3783</v>
      </c>
      <c r="Z1343" s="52" t="s">
        <v>3690</v>
      </c>
      <c r="AA1343" s="52" t="s">
        <v>3691</v>
      </c>
    </row>
    <row r="1344" spans="1:27" s="52" customFormat="1">
      <c r="A1344" s="50">
        <v>2610581965</v>
      </c>
      <c r="B1344" s="52" t="s">
        <v>782</v>
      </c>
      <c r="D1344" s="52" t="s">
        <v>7127</v>
      </c>
      <c r="E1344" s="52" t="s">
        <v>6964</v>
      </c>
      <c r="F1344" s="52" t="s">
        <v>266</v>
      </c>
      <c r="G1344" s="52" t="s">
        <v>6965</v>
      </c>
      <c r="I1344" s="52" t="s">
        <v>6966</v>
      </c>
      <c r="J1344" s="52" t="s">
        <v>6967</v>
      </c>
      <c r="R1344" s="52" t="s">
        <v>126</v>
      </c>
      <c r="S1344" s="51">
        <v>44287</v>
      </c>
      <c r="T1344" s="51">
        <v>46477</v>
      </c>
      <c r="U1344" s="52" t="s">
        <v>6968</v>
      </c>
      <c r="V1344" s="52" t="s">
        <v>6964</v>
      </c>
      <c r="W1344" s="52" t="s">
        <v>266</v>
      </c>
      <c r="X1344" s="52" t="s">
        <v>6965</v>
      </c>
      <c r="Z1344" s="52" t="s">
        <v>6966</v>
      </c>
      <c r="AA1344" s="52" t="s">
        <v>597</v>
      </c>
    </row>
    <row r="1345" spans="1:27" s="52" customFormat="1">
      <c r="A1345" s="50">
        <v>2610582005</v>
      </c>
      <c r="B1345" s="52" t="s">
        <v>782</v>
      </c>
      <c r="D1345" s="52" t="s">
        <v>7128</v>
      </c>
      <c r="E1345" s="52" t="s">
        <v>7129</v>
      </c>
      <c r="F1345" s="52" t="s">
        <v>266</v>
      </c>
      <c r="G1345" s="52" t="s">
        <v>7130</v>
      </c>
      <c r="H1345" s="52" t="s">
        <v>7131</v>
      </c>
      <c r="I1345" s="52" t="s">
        <v>7132</v>
      </c>
      <c r="J1345" s="52" t="s">
        <v>7133</v>
      </c>
      <c r="R1345" s="52" t="s">
        <v>126</v>
      </c>
      <c r="S1345" s="51">
        <v>44866</v>
      </c>
      <c r="T1345" s="51">
        <v>47057</v>
      </c>
      <c r="U1345" s="52" t="s">
        <v>7083</v>
      </c>
      <c r="V1345" s="52" t="s">
        <v>1065</v>
      </c>
      <c r="W1345" s="52" t="s">
        <v>1066</v>
      </c>
      <c r="X1345" s="52" t="s">
        <v>1067</v>
      </c>
      <c r="Z1345" s="52" t="s">
        <v>1068</v>
      </c>
      <c r="AA1345" s="52" t="s">
        <v>7084</v>
      </c>
    </row>
    <row r="1346" spans="1:27" s="52" customFormat="1">
      <c r="A1346" s="50">
        <v>2610600062</v>
      </c>
      <c r="B1346" s="52" t="s">
        <v>782</v>
      </c>
      <c r="D1346" s="52" t="s">
        <v>1516</v>
      </c>
      <c r="E1346" s="52" t="s">
        <v>1287</v>
      </c>
      <c r="F1346" s="52" t="s">
        <v>376</v>
      </c>
      <c r="G1346" s="52" t="s">
        <v>1517</v>
      </c>
      <c r="I1346" s="52" t="s">
        <v>1518</v>
      </c>
      <c r="J1346" s="52" t="s">
        <v>1519</v>
      </c>
      <c r="R1346" s="52" t="s">
        <v>126</v>
      </c>
      <c r="S1346" s="51">
        <v>43374</v>
      </c>
      <c r="T1346" s="51">
        <v>45565</v>
      </c>
      <c r="U1346" s="52" t="s">
        <v>1202</v>
      </c>
      <c r="V1346" s="52" t="s">
        <v>1203</v>
      </c>
      <c r="W1346" s="52" t="s">
        <v>376</v>
      </c>
      <c r="X1346" s="52" t="s">
        <v>1520</v>
      </c>
      <c r="Z1346" s="52" t="s">
        <v>1205</v>
      </c>
      <c r="AA1346" s="52" t="s">
        <v>1206</v>
      </c>
    </row>
    <row r="1347" spans="1:27" s="52" customFormat="1">
      <c r="A1347" s="50">
        <v>2610600385</v>
      </c>
      <c r="B1347" s="52" t="s">
        <v>782</v>
      </c>
      <c r="D1347" s="52" t="s">
        <v>1521</v>
      </c>
      <c r="E1347" s="52" t="s">
        <v>1347</v>
      </c>
      <c r="F1347" s="52" t="s">
        <v>376</v>
      </c>
      <c r="G1347" s="52" t="s">
        <v>1522</v>
      </c>
      <c r="I1347" s="52" t="s">
        <v>1523</v>
      </c>
      <c r="J1347" s="52" t="s">
        <v>1524</v>
      </c>
      <c r="R1347" s="52" t="s">
        <v>126</v>
      </c>
      <c r="S1347" s="51">
        <v>43374</v>
      </c>
      <c r="T1347" s="51">
        <v>45565</v>
      </c>
      <c r="U1347" s="52" t="s">
        <v>1350</v>
      </c>
      <c r="V1347" s="52" t="s">
        <v>1347</v>
      </c>
      <c r="W1347" s="52" t="s">
        <v>376</v>
      </c>
      <c r="X1347" s="52" t="s">
        <v>1351</v>
      </c>
      <c r="Z1347" s="52" t="s">
        <v>1352</v>
      </c>
      <c r="AA1347" s="52" t="s">
        <v>1353</v>
      </c>
    </row>
    <row r="1348" spans="1:27" s="52" customFormat="1">
      <c r="A1348" s="50">
        <v>2610781839</v>
      </c>
      <c r="B1348" s="52" t="s">
        <v>782</v>
      </c>
      <c r="D1348" s="52" t="s">
        <v>724</v>
      </c>
      <c r="E1348" s="52" t="s">
        <v>725</v>
      </c>
      <c r="F1348" s="52" t="s">
        <v>123</v>
      </c>
      <c r="G1348" s="52" t="s">
        <v>726</v>
      </c>
      <c r="H1348" s="52" t="s">
        <v>727</v>
      </c>
      <c r="I1348" s="52" t="s">
        <v>728</v>
      </c>
      <c r="J1348" s="52" t="s">
        <v>728</v>
      </c>
      <c r="R1348" s="52" t="s">
        <v>126</v>
      </c>
      <c r="S1348" s="51">
        <v>43922</v>
      </c>
      <c r="T1348" s="51">
        <v>46112</v>
      </c>
      <c r="U1348" s="52" t="s">
        <v>729</v>
      </c>
      <c r="V1348" s="52" t="s">
        <v>730</v>
      </c>
      <c r="W1348" s="52" t="s">
        <v>520</v>
      </c>
      <c r="X1348" s="52" t="s">
        <v>731</v>
      </c>
      <c r="Z1348" s="52" t="s">
        <v>732</v>
      </c>
      <c r="AA1348" s="52" t="s">
        <v>733</v>
      </c>
    </row>
    <row r="1349" spans="1:27" s="52" customFormat="1">
      <c r="A1349" s="50">
        <v>2610900082</v>
      </c>
      <c r="B1349" s="52" t="s">
        <v>782</v>
      </c>
      <c r="D1349" s="52" t="s">
        <v>4670</v>
      </c>
      <c r="E1349" s="52" t="s">
        <v>4523</v>
      </c>
      <c r="F1349" s="52" t="s">
        <v>1387</v>
      </c>
      <c r="G1349" s="52" t="s">
        <v>4671</v>
      </c>
      <c r="I1349" s="52" t="s">
        <v>4525</v>
      </c>
      <c r="J1349" s="52" t="s">
        <v>4526</v>
      </c>
      <c r="R1349" s="52" t="s">
        <v>126</v>
      </c>
      <c r="S1349" s="51">
        <v>43282</v>
      </c>
      <c r="T1349" s="51">
        <v>45473</v>
      </c>
      <c r="U1349" s="52" t="s">
        <v>1673</v>
      </c>
      <c r="V1349" s="52" t="s">
        <v>1674</v>
      </c>
      <c r="W1349" s="52" t="s">
        <v>266</v>
      </c>
      <c r="X1349" s="52" t="s">
        <v>1675</v>
      </c>
      <c r="Z1349" s="52" t="s">
        <v>1676</v>
      </c>
      <c r="AA1349" s="52" t="s">
        <v>1677</v>
      </c>
    </row>
    <row r="1350" spans="1:27" s="52" customFormat="1">
      <c r="A1350" s="50">
        <v>2610981918</v>
      </c>
      <c r="B1350" s="52" t="s">
        <v>782</v>
      </c>
      <c r="D1350" s="52" t="s">
        <v>4681</v>
      </c>
      <c r="E1350" s="52" t="s">
        <v>4368</v>
      </c>
      <c r="F1350" s="52" t="s">
        <v>1387</v>
      </c>
      <c r="G1350" s="52" t="s">
        <v>4682</v>
      </c>
      <c r="H1350" s="52" t="s">
        <v>4683</v>
      </c>
      <c r="I1350" s="52" t="s">
        <v>4684</v>
      </c>
      <c r="J1350" s="52" t="s">
        <v>4685</v>
      </c>
      <c r="R1350" s="52" t="s">
        <v>126</v>
      </c>
      <c r="S1350" s="51">
        <v>43580</v>
      </c>
      <c r="T1350" s="51">
        <v>45771</v>
      </c>
      <c r="U1350" s="52" t="s">
        <v>4686</v>
      </c>
      <c r="V1350" s="52" t="s">
        <v>3974</v>
      </c>
      <c r="W1350" s="52" t="s">
        <v>1387</v>
      </c>
      <c r="X1350" s="52" t="s">
        <v>4687</v>
      </c>
      <c r="Z1350" s="52" t="s">
        <v>4688</v>
      </c>
      <c r="AA1350" s="52" t="s">
        <v>4689</v>
      </c>
    </row>
    <row r="1351" spans="1:27" s="52" customFormat="1">
      <c r="A1351" s="50">
        <v>2610982486</v>
      </c>
      <c r="B1351" s="52" t="s">
        <v>782</v>
      </c>
      <c r="D1351" s="52" t="s">
        <v>7144</v>
      </c>
      <c r="E1351" s="52" t="s">
        <v>7145</v>
      </c>
      <c r="F1351" s="52" t="s">
        <v>1387</v>
      </c>
      <c r="G1351" s="52" t="s">
        <v>7146</v>
      </c>
      <c r="I1351" s="52" t="s">
        <v>7147</v>
      </c>
      <c r="J1351" s="52" t="s">
        <v>7148</v>
      </c>
      <c r="R1351" s="52" t="s">
        <v>126</v>
      </c>
      <c r="S1351" s="51">
        <v>44470</v>
      </c>
      <c r="T1351" s="51">
        <v>46660</v>
      </c>
      <c r="U1351" s="52" t="s">
        <v>7083</v>
      </c>
      <c r="V1351" s="52" t="s">
        <v>1065</v>
      </c>
      <c r="W1351" s="52" t="s">
        <v>1066</v>
      </c>
      <c r="X1351" s="52" t="s">
        <v>1067</v>
      </c>
      <c r="Z1351" s="52" t="s">
        <v>1068</v>
      </c>
      <c r="AA1351" s="52" t="s">
        <v>7084</v>
      </c>
    </row>
    <row r="1352" spans="1:27" s="52" customFormat="1">
      <c r="A1352" s="50">
        <v>2614000012</v>
      </c>
      <c r="B1352" s="52" t="s">
        <v>782</v>
      </c>
      <c r="D1352" s="52" t="s">
        <v>2786</v>
      </c>
      <c r="E1352" s="52" t="s">
        <v>2569</v>
      </c>
      <c r="F1352" s="52" t="s">
        <v>404</v>
      </c>
      <c r="G1352" s="52" t="s">
        <v>2721</v>
      </c>
      <c r="I1352" s="52" t="s">
        <v>2722</v>
      </c>
      <c r="J1352" s="52" t="s">
        <v>2723</v>
      </c>
      <c r="R1352" s="52" t="s">
        <v>126</v>
      </c>
      <c r="S1352" s="51">
        <v>43374</v>
      </c>
      <c r="T1352" s="51">
        <v>45565</v>
      </c>
      <c r="U1352" s="52" t="s">
        <v>575</v>
      </c>
      <c r="V1352" s="52" t="s">
        <v>576</v>
      </c>
      <c r="W1352" s="52" t="s">
        <v>376</v>
      </c>
      <c r="X1352" s="52" t="s">
        <v>577</v>
      </c>
      <c r="Y1352" s="52" t="s">
        <v>578</v>
      </c>
      <c r="Z1352" s="52" t="s">
        <v>579</v>
      </c>
      <c r="AA1352" s="52" t="s">
        <v>580</v>
      </c>
    </row>
    <row r="1353" spans="1:27" s="52" customFormat="1">
      <c r="A1353" s="50">
        <v>2610300168</v>
      </c>
      <c r="B1353" s="52" t="s">
        <v>3892</v>
      </c>
      <c r="D1353" s="52" t="s">
        <v>3461</v>
      </c>
      <c r="E1353" s="52" t="s">
        <v>3462</v>
      </c>
      <c r="F1353" s="52" t="s">
        <v>266</v>
      </c>
      <c r="G1353" s="52" t="s">
        <v>3463</v>
      </c>
      <c r="I1353" s="52" t="s">
        <v>3464</v>
      </c>
      <c r="J1353" s="52" t="s">
        <v>3465</v>
      </c>
      <c r="R1353" s="52" t="s">
        <v>126</v>
      </c>
      <c r="S1353" s="51">
        <v>38991</v>
      </c>
      <c r="T1353" s="51">
        <v>45565</v>
      </c>
      <c r="U1353" s="52" t="s">
        <v>3466</v>
      </c>
      <c r="V1353" s="52" t="s">
        <v>3462</v>
      </c>
      <c r="W1353" s="52" t="s">
        <v>266</v>
      </c>
      <c r="X1353" s="52" t="s">
        <v>3463</v>
      </c>
      <c r="Z1353" s="52" t="s">
        <v>3464</v>
      </c>
      <c r="AA1353" s="52" t="s">
        <v>3467</v>
      </c>
    </row>
    <row r="1354" spans="1:27" s="52" customFormat="1">
      <c r="A1354" s="50">
        <v>2610100071</v>
      </c>
      <c r="B1354" s="52" t="s">
        <v>783</v>
      </c>
      <c r="D1354" s="52" t="s">
        <v>4858</v>
      </c>
      <c r="E1354" s="52" t="s">
        <v>4859</v>
      </c>
      <c r="F1354" s="52" t="s">
        <v>322</v>
      </c>
      <c r="G1354" s="52" t="s">
        <v>4860</v>
      </c>
      <c r="I1354" s="52" t="s">
        <v>4861</v>
      </c>
      <c r="J1354" s="52" t="s">
        <v>4862</v>
      </c>
      <c r="R1354" s="52" t="s">
        <v>126</v>
      </c>
      <c r="S1354" s="51">
        <v>38991</v>
      </c>
      <c r="T1354" s="51">
        <v>45565</v>
      </c>
      <c r="U1354" s="52" t="s">
        <v>2219</v>
      </c>
      <c r="V1354" s="52" t="s">
        <v>2220</v>
      </c>
      <c r="W1354" s="52" t="s">
        <v>322</v>
      </c>
      <c r="X1354" s="52" t="s">
        <v>2221</v>
      </c>
      <c r="Z1354" s="52" t="s">
        <v>2222</v>
      </c>
      <c r="AA1354" s="52" t="s">
        <v>2223</v>
      </c>
    </row>
    <row r="1355" spans="1:27" s="52" customFormat="1">
      <c r="A1355" s="50">
        <v>2610100097</v>
      </c>
      <c r="B1355" s="52" t="s">
        <v>783</v>
      </c>
      <c r="D1355" s="52" t="s">
        <v>4864</v>
      </c>
      <c r="E1355" s="52" t="s">
        <v>4865</v>
      </c>
      <c r="F1355" s="52" t="s">
        <v>322</v>
      </c>
      <c r="G1355" s="52" t="s">
        <v>4866</v>
      </c>
      <c r="I1355" s="52" t="s">
        <v>4867</v>
      </c>
      <c r="J1355" s="52" t="s">
        <v>4868</v>
      </c>
      <c r="R1355" s="52" t="s">
        <v>126</v>
      </c>
      <c r="S1355" s="51">
        <v>38991</v>
      </c>
      <c r="T1355" s="51">
        <v>45565</v>
      </c>
      <c r="U1355" s="52" t="s">
        <v>575</v>
      </c>
      <c r="V1355" s="52" t="s">
        <v>576</v>
      </c>
      <c r="W1355" s="52" t="s">
        <v>376</v>
      </c>
      <c r="X1355" s="52" t="s">
        <v>577</v>
      </c>
      <c r="Y1355" s="52" t="s">
        <v>578</v>
      </c>
      <c r="Z1355" s="52" t="s">
        <v>579</v>
      </c>
      <c r="AA1355" s="52" t="s">
        <v>580</v>
      </c>
    </row>
    <row r="1356" spans="1:27" s="52" customFormat="1">
      <c r="A1356" s="50">
        <v>2610100121</v>
      </c>
      <c r="B1356" s="52" t="s">
        <v>783</v>
      </c>
      <c r="D1356" s="52" t="s">
        <v>1164</v>
      </c>
      <c r="E1356" s="52" t="s">
        <v>1165</v>
      </c>
      <c r="F1356" s="52" t="s">
        <v>376</v>
      </c>
      <c r="G1356" s="52" t="s">
        <v>1166</v>
      </c>
      <c r="I1356" s="52" t="s">
        <v>1167</v>
      </c>
      <c r="J1356" s="52" t="s">
        <v>1168</v>
      </c>
      <c r="R1356" s="52" t="s">
        <v>126</v>
      </c>
      <c r="S1356" s="51">
        <v>38991</v>
      </c>
      <c r="T1356" s="51">
        <v>45565</v>
      </c>
      <c r="U1356" s="52" t="s">
        <v>1169</v>
      </c>
      <c r="V1356" s="52" t="s">
        <v>1170</v>
      </c>
      <c r="W1356" s="52" t="s">
        <v>520</v>
      </c>
      <c r="X1356" s="52" t="s">
        <v>1171</v>
      </c>
      <c r="Z1356" s="52" t="s">
        <v>1172</v>
      </c>
      <c r="AA1356" s="52" t="s">
        <v>1173</v>
      </c>
    </row>
    <row r="1357" spans="1:27" s="52" customFormat="1">
      <c r="A1357" s="50">
        <v>2610100154</v>
      </c>
      <c r="B1357" s="52" t="s">
        <v>783</v>
      </c>
      <c r="D1357" s="52" t="s">
        <v>4869</v>
      </c>
      <c r="E1357" s="52" t="s">
        <v>4870</v>
      </c>
      <c r="F1357" s="52" t="s">
        <v>322</v>
      </c>
      <c r="G1357" s="52" t="s">
        <v>4871</v>
      </c>
      <c r="H1357" s="52" t="s">
        <v>4872</v>
      </c>
      <c r="I1357" s="52" t="s">
        <v>4873</v>
      </c>
      <c r="J1357" s="52" t="s">
        <v>4873</v>
      </c>
      <c r="R1357" s="52" t="s">
        <v>126</v>
      </c>
      <c r="S1357" s="51">
        <v>38991</v>
      </c>
      <c r="T1357" s="51">
        <v>45565</v>
      </c>
      <c r="U1357" s="52" t="s">
        <v>4874</v>
      </c>
      <c r="V1357" s="52" t="s">
        <v>4870</v>
      </c>
      <c r="W1357" s="52" t="s">
        <v>322</v>
      </c>
      <c r="X1357" s="52" t="s">
        <v>4875</v>
      </c>
      <c r="Z1357" s="52" t="s">
        <v>4873</v>
      </c>
      <c r="AA1357" s="52" t="s">
        <v>4876</v>
      </c>
    </row>
    <row r="1358" spans="1:27" s="52" customFormat="1">
      <c r="A1358" s="50">
        <v>2610100535</v>
      </c>
      <c r="B1358" s="52" t="s">
        <v>783</v>
      </c>
      <c r="D1358" s="52" t="s">
        <v>3362</v>
      </c>
      <c r="E1358" s="52" t="s">
        <v>2396</v>
      </c>
      <c r="F1358" s="52" t="s">
        <v>322</v>
      </c>
      <c r="G1358" s="52" t="s">
        <v>5337</v>
      </c>
      <c r="I1358" s="52" t="s">
        <v>3363</v>
      </c>
      <c r="J1358" s="52" t="s">
        <v>3363</v>
      </c>
      <c r="R1358" s="52" t="s">
        <v>126</v>
      </c>
      <c r="S1358" s="51">
        <v>41030</v>
      </c>
      <c r="T1358" s="51">
        <v>45412</v>
      </c>
      <c r="U1358" s="52" t="s">
        <v>2395</v>
      </c>
      <c r="V1358" s="52" t="s">
        <v>2396</v>
      </c>
      <c r="W1358" s="52" t="s">
        <v>322</v>
      </c>
      <c r="X1358" s="52" t="s">
        <v>5337</v>
      </c>
      <c r="Z1358" s="52" t="s">
        <v>3409</v>
      </c>
      <c r="AA1358" s="52" t="s">
        <v>2398</v>
      </c>
    </row>
    <row r="1359" spans="1:27" s="52" customFormat="1">
      <c r="A1359" s="50">
        <v>2610100543</v>
      </c>
      <c r="B1359" s="52" t="s">
        <v>783</v>
      </c>
      <c r="D1359" s="52" t="s">
        <v>4877</v>
      </c>
      <c r="E1359" s="52" t="s">
        <v>4878</v>
      </c>
      <c r="F1359" s="52" t="s">
        <v>322</v>
      </c>
      <c r="G1359" s="52" t="s">
        <v>4879</v>
      </c>
      <c r="I1359" s="52" t="s">
        <v>4880</v>
      </c>
      <c r="J1359" s="52" t="s">
        <v>4881</v>
      </c>
      <c r="R1359" s="52" t="s">
        <v>126</v>
      </c>
      <c r="S1359" s="51">
        <v>39762</v>
      </c>
      <c r="T1359" s="51">
        <v>46335</v>
      </c>
      <c r="U1359" s="52" t="s">
        <v>149</v>
      </c>
      <c r="V1359" s="52" t="s">
        <v>5338</v>
      </c>
      <c r="W1359" s="52" t="s">
        <v>150</v>
      </c>
      <c r="X1359" s="52" t="s">
        <v>5339</v>
      </c>
      <c r="Z1359" s="52" t="s">
        <v>151</v>
      </c>
      <c r="AA1359" s="52" t="s">
        <v>152</v>
      </c>
    </row>
    <row r="1360" spans="1:27" s="52" customFormat="1">
      <c r="A1360" s="50">
        <v>2610100576</v>
      </c>
      <c r="B1360" s="52" t="s">
        <v>783</v>
      </c>
      <c r="D1360" s="52" t="s">
        <v>4882</v>
      </c>
      <c r="E1360" s="52" t="s">
        <v>4883</v>
      </c>
      <c r="F1360" s="52" t="s">
        <v>322</v>
      </c>
      <c r="G1360" s="52" t="s">
        <v>5340</v>
      </c>
      <c r="H1360" s="52" t="s">
        <v>5341</v>
      </c>
      <c r="I1360" s="52" t="s">
        <v>4885</v>
      </c>
      <c r="J1360" s="52" t="s">
        <v>4886</v>
      </c>
      <c r="R1360" s="52" t="s">
        <v>126</v>
      </c>
      <c r="S1360" s="51">
        <v>39995</v>
      </c>
      <c r="T1360" s="51">
        <v>46568</v>
      </c>
      <c r="U1360" s="52" t="s">
        <v>4887</v>
      </c>
      <c r="V1360" s="52" t="s">
        <v>4883</v>
      </c>
      <c r="W1360" s="52" t="s">
        <v>322</v>
      </c>
      <c r="X1360" s="52" t="s">
        <v>4884</v>
      </c>
      <c r="Z1360" s="52" t="s">
        <v>4885</v>
      </c>
      <c r="AA1360" s="52" t="s">
        <v>4888</v>
      </c>
    </row>
    <row r="1361" spans="1:27" s="52" customFormat="1">
      <c r="A1361" s="50">
        <v>2610100600</v>
      </c>
      <c r="B1361" s="52" t="s">
        <v>783</v>
      </c>
      <c r="D1361" s="52" t="s">
        <v>4889</v>
      </c>
      <c r="E1361" s="52" t="s">
        <v>4890</v>
      </c>
      <c r="F1361" s="52" t="s">
        <v>322</v>
      </c>
      <c r="G1361" s="52" t="s">
        <v>5342</v>
      </c>
      <c r="H1361" s="52" t="s">
        <v>5343</v>
      </c>
      <c r="I1361" s="52" t="s">
        <v>4891</v>
      </c>
      <c r="J1361" s="52" t="s">
        <v>4892</v>
      </c>
      <c r="R1361" s="52" t="s">
        <v>126</v>
      </c>
      <c r="S1361" s="51">
        <v>40087</v>
      </c>
      <c r="T1361" s="51">
        <v>46660</v>
      </c>
      <c r="U1361" s="52" t="s">
        <v>490</v>
      </c>
      <c r="V1361" s="52" t="s">
        <v>491</v>
      </c>
      <c r="W1361" s="52" t="s">
        <v>266</v>
      </c>
      <c r="X1361" s="52" t="s">
        <v>492</v>
      </c>
      <c r="Z1361" s="52" t="s">
        <v>493</v>
      </c>
      <c r="AA1361" s="52" t="s">
        <v>494</v>
      </c>
    </row>
    <row r="1362" spans="1:27" s="52" customFormat="1">
      <c r="A1362" s="50">
        <v>2610100626</v>
      </c>
      <c r="B1362" s="52" t="s">
        <v>783</v>
      </c>
      <c r="D1362" s="52" t="s">
        <v>4893</v>
      </c>
      <c r="E1362" s="52" t="s">
        <v>4894</v>
      </c>
      <c r="F1362" s="52" t="s">
        <v>322</v>
      </c>
      <c r="G1362" s="52" t="s">
        <v>4895</v>
      </c>
      <c r="I1362" s="52" t="s">
        <v>4896</v>
      </c>
      <c r="J1362" s="52" t="s">
        <v>4897</v>
      </c>
      <c r="R1362" s="52" t="s">
        <v>126</v>
      </c>
      <c r="S1362" s="51">
        <v>40483</v>
      </c>
      <c r="T1362" s="51">
        <v>47057</v>
      </c>
      <c r="U1362" s="52" t="s">
        <v>225</v>
      </c>
      <c r="V1362" s="52" t="s">
        <v>5344</v>
      </c>
      <c r="W1362" s="52" t="s">
        <v>520</v>
      </c>
      <c r="X1362" s="52" t="s">
        <v>5345</v>
      </c>
      <c r="Z1362" s="52" t="s">
        <v>5346</v>
      </c>
      <c r="AA1362" s="52" t="s">
        <v>5347</v>
      </c>
    </row>
    <row r="1363" spans="1:27" s="52" customFormat="1">
      <c r="A1363" s="50">
        <v>2610100642</v>
      </c>
      <c r="B1363" s="52" t="s">
        <v>783</v>
      </c>
      <c r="D1363" s="52" t="s">
        <v>4898</v>
      </c>
      <c r="E1363" s="52" t="s">
        <v>4899</v>
      </c>
      <c r="F1363" s="52" t="s">
        <v>322</v>
      </c>
      <c r="G1363" s="52" t="s">
        <v>4900</v>
      </c>
      <c r="I1363" s="52" t="s">
        <v>4901</v>
      </c>
      <c r="J1363" s="52" t="s">
        <v>4902</v>
      </c>
      <c r="R1363" s="52" t="s">
        <v>126</v>
      </c>
      <c r="S1363" s="51">
        <v>40679</v>
      </c>
      <c r="T1363" s="51">
        <v>47253</v>
      </c>
      <c r="U1363" s="52" t="s">
        <v>4903</v>
      </c>
      <c r="V1363" s="52" t="s">
        <v>4899</v>
      </c>
      <c r="W1363" s="52" t="s">
        <v>322</v>
      </c>
      <c r="X1363" s="52" t="s">
        <v>4900</v>
      </c>
      <c r="Z1363" s="52" t="s">
        <v>4901</v>
      </c>
      <c r="AA1363" s="52" t="s">
        <v>5348</v>
      </c>
    </row>
    <row r="1364" spans="1:27" s="52" customFormat="1">
      <c r="A1364" s="50">
        <v>2610100667</v>
      </c>
      <c r="B1364" s="52" t="s">
        <v>783</v>
      </c>
      <c r="D1364" s="52" t="s">
        <v>4904</v>
      </c>
      <c r="E1364" s="52" t="s">
        <v>4905</v>
      </c>
      <c r="F1364" s="52" t="s">
        <v>322</v>
      </c>
      <c r="G1364" s="52" t="s">
        <v>4906</v>
      </c>
      <c r="I1364" s="52" t="s">
        <v>4907</v>
      </c>
      <c r="J1364" s="52" t="s">
        <v>4908</v>
      </c>
      <c r="R1364" s="52" t="s">
        <v>126</v>
      </c>
      <c r="S1364" s="51">
        <v>40770</v>
      </c>
      <c r="T1364" s="51">
        <v>47344</v>
      </c>
      <c r="U1364" s="52" t="s">
        <v>4909</v>
      </c>
      <c r="V1364" s="52" t="s">
        <v>4905</v>
      </c>
      <c r="W1364" s="52" t="s">
        <v>322</v>
      </c>
      <c r="X1364" s="52" t="s">
        <v>4906</v>
      </c>
      <c r="Z1364" s="52" t="s">
        <v>4907</v>
      </c>
      <c r="AA1364" s="52" t="s">
        <v>5349</v>
      </c>
    </row>
    <row r="1365" spans="1:27" s="52" customFormat="1">
      <c r="A1365" s="50">
        <v>2610100881</v>
      </c>
      <c r="B1365" s="52" t="s">
        <v>783</v>
      </c>
      <c r="D1365" s="52" t="s">
        <v>4921</v>
      </c>
      <c r="E1365" s="52" t="s">
        <v>4922</v>
      </c>
      <c r="F1365" s="52" t="s">
        <v>322</v>
      </c>
      <c r="G1365" s="52" t="s">
        <v>4923</v>
      </c>
      <c r="I1365" s="52" t="s">
        <v>4924</v>
      </c>
      <c r="J1365" s="52" t="s">
        <v>4925</v>
      </c>
      <c r="R1365" s="52" t="s">
        <v>126</v>
      </c>
      <c r="S1365" s="51">
        <v>41730</v>
      </c>
      <c r="T1365" s="51">
        <v>46112</v>
      </c>
      <c r="U1365" s="52" t="s">
        <v>4926</v>
      </c>
      <c r="V1365" s="52" t="s">
        <v>4927</v>
      </c>
      <c r="W1365" s="52" t="s">
        <v>322</v>
      </c>
      <c r="X1365" s="52" t="s">
        <v>4928</v>
      </c>
      <c r="Z1365" s="52" t="s">
        <v>4929</v>
      </c>
      <c r="AA1365" s="52" t="s">
        <v>5350</v>
      </c>
    </row>
    <row r="1366" spans="1:27" s="52" customFormat="1">
      <c r="A1366" s="50">
        <v>2610100931</v>
      </c>
      <c r="B1366" s="52" t="s">
        <v>783</v>
      </c>
      <c r="D1366" s="52" t="s">
        <v>4935</v>
      </c>
      <c r="E1366" s="52" t="s">
        <v>4936</v>
      </c>
      <c r="F1366" s="52" t="s">
        <v>322</v>
      </c>
      <c r="G1366" s="52" t="s">
        <v>4937</v>
      </c>
      <c r="I1366" s="52" t="s">
        <v>4938</v>
      </c>
      <c r="J1366" s="52" t="s">
        <v>4939</v>
      </c>
      <c r="R1366" s="52" t="s">
        <v>126</v>
      </c>
      <c r="S1366" s="51">
        <v>41883</v>
      </c>
      <c r="T1366" s="51">
        <v>46265</v>
      </c>
      <c r="U1366" s="52" t="s">
        <v>4940</v>
      </c>
      <c r="V1366" s="52" t="s">
        <v>4936</v>
      </c>
      <c r="W1366" s="52" t="s">
        <v>322</v>
      </c>
      <c r="X1366" s="52" t="s">
        <v>4937</v>
      </c>
      <c r="Z1366" s="52" t="s">
        <v>4941</v>
      </c>
      <c r="AA1366" s="52" t="s">
        <v>4942</v>
      </c>
    </row>
    <row r="1367" spans="1:27" s="52" customFormat="1">
      <c r="A1367" s="50">
        <v>2610100964</v>
      </c>
      <c r="B1367" s="52" t="s">
        <v>783</v>
      </c>
      <c r="D1367" s="52" t="s">
        <v>4943</v>
      </c>
      <c r="E1367" s="52" t="s">
        <v>4944</v>
      </c>
      <c r="F1367" s="52" t="s">
        <v>322</v>
      </c>
      <c r="G1367" s="52" t="s">
        <v>4945</v>
      </c>
      <c r="I1367" s="52" t="s">
        <v>4946</v>
      </c>
      <c r="J1367" s="52" t="s">
        <v>4947</v>
      </c>
      <c r="R1367" s="52" t="s">
        <v>126</v>
      </c>
      <c r="S1367" s="51">
        <v>41974</v>
      </c>
      <c r="T1367" s="51">
        <v>46356</v>
      </c>
      <c r="U1367" s="52" t="s">
        <v>4948</v>
      </c>
      <c r="V1367" s="52" t="s">
        <v>4944</v>
      </c>
      <c r="W1367" s="52" t="s">
        <v>322</v>
      </c>
      <c r="X1367" s="52" t="s">
        <v>4945</v>
      </c>
      <c r="Z1367" s="52" t="s">
        <v>4946</v>
      </c>
      <c r="AA1367" s="52" t="s">
        <v>4949</v>
      </c>
    </row>
    <row r="1368" spans="1:27" s="52" customFormat="1">
      <c r="A1368" s="50">
        <v>2610101012</v>
      </c>
      <c r="B1368" s="52" t="s">
        <v>783</v>
      </c>
      <c r="D1368" s="52" t="s">
        <v>4950</v>
      </c>
      <c r="E1368" s="52" t="s">
        <v>5351</v>
      </c>
      <c r="F1368" s="52" t="s">
        <v>376</v>
      </c>
      <c r="G1368" s="52" t="s">
        <v>5352</v>
      </c>
      <c r="I1368" s="52" t="s">
        <v>4951</v>
      </c>
      <c r="J1368" s="52" t="s">
        <v>4952</v>
      </c>
      <c r="R1368" s="52" t="s">
        <v>126</v>
      </c>
      <c r="S1368" s="51">
        <v>42079</v>
      </c>
      <c r="T1368" s="51">
        <v>46461</v>
      </c>
      <c r="U1368" s="52" t="s">
        <v>4953</v>
      </c>
      <c r="V1368" s="52" t="s">
        <v>5351</v>
      </c>
      <c r="W1368" s="52" t="s">
        <v>376</v>
      </c>
      <c r="X1368" s="52" t="s">
        <v>5352</v>
      </c>
      <c r="Z1368" s="52" t="s">
        <v>4954</v>
      </c>
      <c r="AA1368" s="52" t="s">
        <v>4955</v>
      </c>
    </row>
    <row r="1369" spans="1:27" s="52" customFormat="1">
      <c r="A1369" s="50">
        <v>2610101061</v>
      </c>
      <c r="B1369" s="52" t="s">
        <v>783</v>
      </c>
      <c r="D1369" s="52" t="s">
        <v>4956</v>
      </c>
      <c r="E1369" s="52" t="s">
        <v>1669</v>
      </c>
      <c r="F1369" s="52" t="s">
        <v>942</v>
      </c>
      <c r="G1369" s="52" t="s">
        <v>5353</v>
      </c>
      <c r="H1369" s="52" t="s">
        <v>5354</v>
      </c>
      <c r="I1369" s="52" t="s">
        <v>4957</v>
      </c>
      <c r="J1369" s="52" t="s">
        <v>4958</v>
      </c>
      <c r="R1369" s="52" t="s">
        <v>126</v>
      </c>
      <c r="S1369" s="51">
        <v>42095</v>
      </c>
      <c r="T1369" s="51">
        <v>46477</v>
      </c>
      <c r="U1369" s="52" t="s">
        <v>4959</v>
      </c>
      <c r="V1369" s="52" t="s">
        <v>1857</v>
      </c>
      <c r="W1369" s="52" t="s">
        <v>942</v>
      </c>
      <c r="X1369" s="52" t="s">
        <v>5355</v>
      </c>
      <c r="Y1369" s="52" t="s">
        <v>5356</v>
      </c>
      <c r="Z1369" s="52" t="s">
        <v>1863</v>
      </c>
      <c r="AA1369" s="52" t="s">
        <v>5357</v>
      </c>
    </row>
    <row r="1370" spans="1:27" s="52" customFormat="1">
      <c r="A1370" s="50">
        <v>2610101103</v>
      </c>
      <c r="B1370" s="52" t="s">
        <v>783</v>
      </c>
      <c r="D1370" s="52" t="s">
        <v>4960</v>
      </c>
      <c r="E1370" s="52" t="s">
        <v>5358</v>
      </c>
      <c r="F1370" s="52" t="s">
        <v>1403</v>
      </c>
      <c r="G1370" s="52" t="s">
        <v>5359</v>
      </c>
      <c r="I1370" s="52" t="s">
        <v>5360</v>
      </c>
      <c r="J1370" s="52" t="s">
        <v>4961</v>
      </c>
      <c r="R1370" s="52" t="s">
        <v>126</v>
      </c>
      <c r="S1370" s="51">
        <v>42217</v>
      </c>
      <c r="T1370" s="51">
        <v>46599</v>
      </c>
      <c r="U1370" s="52" t="s">
        <v>3618</v>
      </c>
      <c r="V1370" s="52" t="s">
        <v>5358</v>
      </c>
      <c r="W1370" s="52" t="s">
        <v>1403</v>
      </c>
      <c r="X1370" s="52" t="s">
        <v>5359</v>
      </c>
      <c r="Z1370" s="52" t="s">
        <v>5360</v>
      </c>
      <c r="AA1370" s="52" t="s">
        <v>3620</v>
      </c>
    </row>
    <row r="1371" spans="1:27" s="52" customFormat="1">
      <c r="A1371" s="50">
        <v>2610101111</v>
      </c>
      <c r="B1371" s="52" t="s">
        <v>783</v>
      </c>
      <c r="D1371" s="52" t="s">
        <v>4962</v>
      </c>
      <c r="E1371" s="52" t="s">
        <v>4963</v>
      </c>
      <c r="F1371" s="52" t="s">
        <v>322</v>
      </c>
      <c r="G1371" s="52" t="s">
        <v>4964</v>
      </c>
      <c r="H1371" s="52" t="s">
        <v>4965</v>
      </c>
      <c r="I1371" s="52" t="s">
        <v>4966</v>
      </c>
      <c r="J1371" s="52" t="s">
        <v>4967</v>
      </c>
      <c r="R1371" s="52" t="s">
        <v>126</v>
      </c>
      <c r="S1371" s="51">
        <v>42217</v>
      </c>
      <c r="T1371" s="51">
        <v>46599</v>
      </c>
      <c r="U1371" s="52" t="s">
        <v>4968</v>
      </c>
      <c r="V1371" s="52" t="s">
        <v>4963</v>
      </c>
      <c r="W1371" s="52" t="s">
        <v>322</v>
      </c>
      <c r="X1371" s="52" t="s">
        <v>4964</v>
      </c>
      <c r="Y1371" s="52" t="s">
        <v>4965</v>
      </c>
      <c r="Z1371" s="52" t="s">
        <v>4966</v>
      </c>
      <c r="AA1371" s="52" t="s">
        <v>4969</v>
      </c>
    </row>
    <row r="1372" spans="1:27" s="52" customFormat="1">
      <c r="A1372" s="50">
        <v>2610101152</v>
      </c>
      <c r="B1372" s="52" t="s">
        <v>783</v>
      </c>
      <c r="D1372" s="52" t="s">
        <v>121</v>
      </c>
      <c r="E1372" s="52" t="s">
        <v>122</v>
      </c>
      <c r="F1372" s="52" t="s">
        <v>123</v>
      </c>
      <c r="G1372" s="52" t="s">
        <v>124</v>
      </c>
      <c r="I1372" s="52" t="s">
        <v>125</v>
      </c>
      <c r="J1372" s="52" t="s">
        <v>125</v>
      </c>
      <c r="R1372" s="52" t="s">
        <v>126</v>
      </c>
      <c r="S1372" s="51">
        <v>42352</v>
      </c>
      <c r="T1372" s="51">
        <v>46734</v>
      </c>
      <c r="U1372" s="52" t="s">
        <v>127</v>
      </c>
      <c r="V1372" s="52" t="s">
        <v>128</v>
      </c>
      <c r="W1372" s="52" t="s">
        <v>129</v>
      </c>
      <c r="X1372" s="52" t="s">
        <v>130</v>
      </c>
      <c r="Z1372" s="52" t="s">
        <v>125</v>
      </c>
      <c r="AA1372" s="52" t="s">
        <v>131</v>
      </c>
    </row>
    <row r="1373" spans="1:27" s="52" customFormat="1">
      <c r="A1373" s="50">
        <v>2610101178</v>
      </c>
      <c r="B1373" s="52" t="s">
        <v>783</v>
      </c>
      <c r="D1373" s="52" t="s">
        <v>4970</v>
      </c>
      <c r="E1373" s="52" t="s">
        <v>4971</v>
      </c>
      <c r="F1373" s="52" t="s">
        <v>322</v>
      </c>
      <c r="G1373" s="52" t="s">
        <v>4972</v>
      </c>
      <c r="I1373" s="52" t="s">
        <v>4973</v>
      </c>
      <c r="J1373" s="52" t="s">
        <v>4973</v>
      </c>
      <c r="R1373" s="52" t="s">
        <v>126</v>
      </c>
      <c r="S1373" s="51">
        <v>42552</v>
      </c>
      <c r="T1373" s="51">
        <v>46934</v>
      </c>
      <c r="U1373" s="52" t="s">
        <v>4974</v>
      </c>
      <c r="V1373" s="52" t="s">
        <v>4971</v>
      </c>
      <c r="W1373" s="52" t="s">
        <v>322</v>
      </c>
      <c r="X1373" s="52" t="s">
        <v>4972</v>
      </c>
      <c r="Z1373" s="52" t="s">
        <v>4973</v>
      </c>
      <c r="AA1373" s="52" t="s">
        <v>4975</v>
      </c>
    </row>
    <row r="1374" spans="1:27" s="52" customFormat="1">
      <c r="A1374" s="50">
        <v>2610101194</v>
      </c>
      <c r="B1374" s="52" t="s">
        <v>783</v>
      </c>
      <c r="D1374" s="52" t="s">
        <v>5361</v>
      </c>
      <c r="E1374" s="52" t="s">
        <v>5362</v>
      </c>
      <c r="F1374" s="52" t="s">
        <v>376</v>
      </c>
      <c r="G1374" s="52" t="s">
        <v>5363</v>
      </c>
      <c r="I1374" s="52" t="s">
        <v>5364</v>
      </c>
      <c r="J1374" s="52" t="s">
        <v>1175</v>
      </c>
      <c r="R1374" s="52" t="s">
        <v>126</v>
      </c>
      <c r="S1374" s="51">
        <v>42767</v>
      </c>
      <c r="T1374" s="51">
        <v>47149</v>
      </c>
      <c r="U1374" s="52" t="s">
        <v>1176</v>
      </c>
      <c r="V1374" s="52" t="s">
        <v>5362</v>
      </c>
      <c r="W1374" s="52" t="s">
        <v>376</v>
      </c>
      <c r="X1374" s="52" t="s">
        <v>5363</v>
      </c>
      <c r="Z1374" s="52" t="s">
        <v>5364</v>
      </c>
      <c r="AA1374" s="52" t="s">
        <v>1177</v>
      </c>
    </row>
    <row r="1375" spans="1:27" s="52" customFormat="1">
      <c r="A1375" s="50">
        <v>2610101210</v>
      </c>
      <c r="B1375" s="52" t="s">
        <v>783</v>
      </c>
      <c r="D1375" s="52" t="s">
        <v>4976</v>
      </c>
      <c r="E1375" s="52" t="s">
        <v>4977</v>
      </c>
      <c r="F1375" s="52" t="s">
        <v>322</v>
      </c>
      <c r="G1375" s="52" t="s">
        <v>4978</v>
      </c>
      <c r="H1375" s="52" t="s">
        <v>4979</v>
      </c>
      <c r="I1375" s="52" t="s">
        <v>4980</v>
      </c>
      <c r="J1375" s="52" t="s">
        <v>4981</v>
      </c>
      <c r="R1375" s="52" t="s">
        <v>126</v>
      </c>
      <c r="S1375" s="51">
        <v>42948</v>
      </c>
      <c r="T1375" s="51">
        <v>47330</v>
      </c>
      <c r="U1375" s="52" t="s">
        <v>504</v>
      </c>
      <c r="V1375" s="52" t="s">
        <v>2702</v>
      </c>
      <c r="W1375" s="52" t="s">
        <v>520</v>
      </c>
      <c r="X1375" s="52" t="s">
        <v>5365</v>
      </c>
      <c r="Y1375" s="52" t="s">
        <v>5366</v>
      </c>
      <c r="Z1375" s="52" t="s">
        <v>5367</v>
      </c>
      <c r="AA1375" s="52" t="s">
        <v>505</v>
      </c>
    </row>
    <row r="1376" spans="1:27" s="52" customFormat="1">
      <c r="A1376" s="50">
        <v>2610101236</v>
      </c>
      <c r="B1376" s="52" t="s">
        <v>783</v>
      </c>
      <c r="D1376" s="52" t="s">
        <v>4982</v>
      </c>
      <c r="E1376" s="52" t="s">
        <v>4983</v>
      </c>
      <c r="F1376" s="52" t="s">
        <v>322</v>
      </c>
      <c r="G1376" s="52" t="s">
        <v>4984</v>
      </c>
      <c r="I1376" s="52" t="s">
        <v>4985</v>
      </c>
      <c r="J1376" s="52" t="s">
        <v>4986</v>
      </c>
      <c r="R1376" s="52" t="s">
        <v>126</v>
      </c>
      <c r="S1376" s="51">
        <v>43119</v>
      </c>
      <c r="T1376" s="51">
        <v>45309</v>
      </c>
      <c r="U1376" s="52" t="s">
        <v>4987</v>
      </c>
      <c r="V1376" s="52" t="s">
        <v>4983</v>
      </c>
      <c r="W1376" s="52" t="s">
        <v>322</v>
      </c>
      <c r="X1376" s="52" t="s">
        <v>4984</v>
      </c>
      <c r="Z1376" s="52" t="s">
        <v>4985</v>
      </c>
      <c r="AA1376" s="52" t="s">
        <v>4988</v>
      </c>
    </row>
    <row r="1377" spans="1:27" s="52" customFormat="1">
      <c r="A1377" s="50">
        <v>2610101251</v>
      </c>
      <c r="B1377" s="52" t="s">
        <v>783</v>
      </c>
      <c r="D1377" s="52" t="s">
        <v>4989</v>
      </c>
      <c r="E1377" s="52" t="s">
        <v>4990</v>
      </c>
      <c r="F1377" s="52" t="s">
        <v>322</v>
      </c>
      <c r="G1377" s="52" t="s">
        <v>4991</v>
      </c>
      <c r="H1377" s="52" t="s">
        <v>4992</v>
      </c>
      <c r="I1377" s="52" t="s">
        <v>4993</v>
      </c>
      <c r="J1377" s="52" t="s">
        <v>4994</v>
      </c>
      <c r="R1377" s="52" t="s">
        <v>126</v>
      </c>
      <c r="S1377" s="51">
        <v>43191</v>
      </c>
      <c r="T1377" s="51">
        <v>45382</v>
      </c>
      <c r="U1377" s="52" t="s">
        <v>4995</v>
      </c>
      <c r="V1377" s="52" t="s">
        <v>4990</v>
      </c>
      <c r="W1377" s="52" t="s">
        <v>322</v>
      </c>
      <c r="X1377" s="52" t="s">
        <v>4991</v>
      </c>
      <c r="Z1377" s="52" t="s">
        <v>4993</v>
      </c>
      <c r="AA1377" s="52" t="s">
        <v>4996</v>
      </c>
    </row>
    <row r="1378" spans="1:27" s="52" customFormat="1">
      <c r="A1378" s="50">
        <v>2610101277</v>
      </c>
      <c r="B1378" s="52" t="s">
        <v>783</v>
      </c>
      <c r="D1378" s="52" t="s">
        <v>4997</v>
      </c>
      <c r="E1378" s="52" t="s">
        <v>4998</v>
      </c>
      <c r="F1378" s="52" t="s">
        <v>322</v>
      </c>
      <c r="G1378" s="52" t="s">
        <v>4999</v>
      </c>
      <c r="H1378" s="52" t="s">
        <v>5000</v>
      </c>
      <c r="I1378" s="52" t="s">
        <v>5001</v>
      </c>
      <c r="J1378" s="52" t="s">
        <v>5002</v>
      </c>
      <c r="R1378" s="52" t="s">
        <v>126</v>
      </c>
      <c r="S1378" s="51">
        <v>43304</v>
      </c>
      <c r="T1378" s="51">
        <v>45495</v>
      </c>
      <c r="U1378" s="52" t="s">
        <v>5003</v>
      </c>
      <c r="V1378" s="52" t="s">
        <v>4998</v>
      </c>
      <c r="W1378" s="52" t="s">
        <v>322</v>
      </c>
      <c r="X1378" s="52" t="s">
        <v>4999</v>
      </c>
      <c r="Y1378" s="52" t="s">
        <v>5000</v>
      </c>
      <c r="Z1378" s="52" t="s">
        <v>5001</v>
      </c>
      <c r="AA1378" s="52" t="s">
        <v>5004</v>
      </c>
    </row>
    <row r="1379" spans="1:27" s="52" customFormat="1">
      <c r="A1379" s="50">
        <v>2610101293</v>
      </c>
      <c r="B1379" s="52" t="s">
        <v>783</v>
      </c>
      <c r="D1379" s="52" t="s">
        <v>5005</v>
      </c>
      <c r="E1379" s="52" t="s">
        <v>5006</v>
      </c>
      <c r="F1379" s="52" t="s">
        <v>322</v>
      </c>
      <c r="G1379" s="52" t="s">
        <v>5007</v>
      </c>
      <c r="I1379" s="52" t="s">
        <v>5008</v>
      </c>
      <c r="J1379" s="52" t="s">
        <v>5009</v>
      </c>
      <c r="R1379" s="52" t="s">
        <v>126</v>
      </c>
      <c r="S1379" s="51">
        <v>43374</v>
      </c>
      <c r="T1379" s="51">
        <v>45565</v>
      </c>
      <c r="U1379" s="52" t="s">
        <v>5010</v>
      </c>
      <c r="V1379" s="52" t="s">
        <v>5006</v>
      </c>
      <c r="W1379" s="52" t="s">
        <v>322</v>
      </c>
      <c r="X1379" s="52" t="s">
        <v>5007</v>
      </c>
      <c r="Z1379" s="52" t="s">
        <v>5008</v>
      </c>
      <c r="AA1379" s="52" t="s">
        <v>5011</v>
      </c>
    </row>
    <row r="1380" spans="1:27" s="52" customFormat="1">
      <c r="A1380" s="50">
        <v>2610101301</v>
      </c>
      <c r="B1380" s="52" t="s">
        <v>783</v>
      </c>
      <c r="D1380" s="52" t="s">
        <v>5012</v>
      </c>
      <c r="E1380" s="52" t="s">
        <v>5013</v>
      </c>
      <c r="F1380" s="52" t="s">
        <v>322</v>
      </c>
      <c r="G1380" s="52" t="s">
        <v>5014</v>
      </c>
      <c r="H1380" s="52" t="s">
        <v>5015</v>
      </c>
      <c r="I1380" s="52" t="s">
        <v>5016</v>
      </c>
      <c r="J1380" s="52" t="s">
        <v>5017</v>
      </c>
      <c r="R1380" s="52" t="s">
        <v>126</v>
      </c>
      <c r="S1380" s="51">
        <v>43485</v>
      </c>
      <c r="T1380" s="51">
        <v>45676</v>
      </c>
      <c r="U1380" s="52" t="s">
        <v>5018</v>
      </c>
      <c r="V1380" s="52" t="s">
        <v>1630</v>
      </c>
      <c r="W1380" s="52" t="s">
        <v>322</v>
      </c>
      <c r="X1380" s="52" t="s">
        <v>5019</v>
      </c>
      <c r="Z1380" s="52" t="s">
        <v>5020</v>
      </c>
      <c r="AA1380" s="52" t="s">
        <v>5021</v>
      </c>
    </row>
    <row r="1381" spans="1:27" s="52" customFormat="1">
      <c r="A1381" s="50">
        <v>2610101319</v>
      </c>
      <c r="B1381" s="52" t="s">
        <v>783</v>
      </c>
      <c r="D1381" s="52" t="s">
        <v>5022</v>
      </c>
      <c r="E1381" s="52" t="s">
        <v>5023</v>
      </c>
      <c r="F1381" s="52" t="s">
        <v>322</v>
      </c>
      <c r="G1381" s="52" t="s">
        <v>5024</v>
      </c>
      <c r="I1381" s="52" t="s">
        <v>5025</v>
      </c>
      <c r="J1381" s="52" t="s">
        <v>5026</v>
      </c>
      <c r="R1381" s="52" t="s">
        <v>126</v>
      </c>
      <c r="S1381" s="51">
        <v>43525</v>
      </c>
      <c r="T1381" s="51">
        <v>45716</v>
      </c>
      <c r="U1381" s="52" t="s">
        <v>4948</v>
      </c>
      <c r="V1381" s="52" t="s">
        <v>4944</v>
      </c>
      <c r="W1381" s="52" t="s">
        <v>322</v>
      </c>
      <c r="X1381" s="52" t="s">
        <v>4945</v>
      </c>
      <c r="Z1381" s="52" t="s">
        <v>4946</v>
      </c>
      <c r="AA1381" s="52" t="s">
        <v>4949</v>
      </c>
    </row>
    <row r="1382" spans="1:27" s="52" customFormat="1">
      <c r="A1382" s="50">
        <v>2610101343</v>
      </c>
      <c r="B1382" s="52" t="s">
        <v>783</v>
      </c>
      <c r="D1382" s="52" t="s">
        <v>5027</v>
      </c>
      <c r="E1382" s="52" t="s">
        <v>5028</v>
      </c>
      <c r="F1382" s="52" t="s">
        <v>322</v>
      </c>
      <c r="G1382" s="52" t="s">
        <v>5029</v>
      </c>
      <c r="H1382" s="52" t="s">
        <v>5030</v>
      </c>
      <c r="I1382" s="52" t="s">
        <v>5368</v>
      </c>
      <c r="J1382" s="52" t="s">
        <v>5369</v>
      </c>
      <c r="R1382" s="52" t="s">
        <v>126</v>
      </c>
      <c r="S1382" s="51">
        <v>43762</v>
      </c>
      <c r="T1382" s="51">
        <v>45953</v>
      </c>
      <c r="U1382" s="52" t="s">
        <v>5031</v>
      </c>
      <c r="V1382" s="52" t="s">
        <v>5032</v>
      </c>
      <c r="W1382" s="52" t="s">
        <v>322</v>
      </c>
      <c r="X1382" s="52" t="s">
        <v>5033</v>
      </c>
      <c r="Z1382" s="52" t="s">
        <v>5034</v>
      </c>
      <c r="AA1382" s="52" t="s">
        <v>5035</v>
      </c>
    </row>
    <row r="1383" spans="1:27" s="52" customFormat="1">
      <c r="A1383" s="50">
        <v>2610101392</v>
      </c>
      <c r="B1383" s="52" t="s">
        <v>783</v>
      </c>
      <c r="D1383" s="52" t="s">
        <v>5370</v>
      </c>
      <c r="E1383" s="52" t="s">
        <v>5371</v>
      </c>
      <c r="F1383" s="52" t="s">
        <v>322</v>
      </c>
      <c r="G1383" s="52" t="s">
        <v>5372</v>
      </c>
      <c r="I1383" s="52" t="s">
        <v>5373</v>
      </c>
      <c r="J1383" s="52" t="s">
        <v>5374</v>
      </c>
      <c r="R1383" s="52" t="s">
        <v>126</v>
      </c>
      <c r="S1383" s="51">
        <v>44089</v>
      </c>
      <c r="T1383" s="51">
        <v>46279</v>
      </c>
      <c r="U1383" s="52" t="s">
        <v>5375</v>
      </c>
      <c r="V1383" s="52" t="s">
        <v>5371</v>
      </c>
      <c r="W1383" s="52" t="s">
        <v>322</v>
      </c>
      <c r="X1383" s="52" t="s">
        <v>5372</v>
      </c>
      <c r="Z1383" s="52" t="s">
        <v>5373</v>
      </c>
      <c r="AA1383" s="52" t="s">
        <v>5376</v>
      </c>
    </row>
    <row r="1384" spans="1:27" s="52" customFormat="1">
      <c r="A1384" s="50">
        <v>2610101418</v>
      </c>
      <c r="B1384" s="52" t="s">
        <v>783</v>
      </c>
      <c r="D1384" s="52" t="s">
        <v>5383</v>
      </c>
      <c r="E1384" s="52" t="s">
        <v>5084</v>
      </c>
      <c r="F1384" s="52" t="s">
        <v>322</v>
      </c>
      <c r="G1384" s="52" t="s">
        <v>5384</v>
      </c>
      <c r="H1384" s="52" t="s">
        <v>5385</v>
      </c>
      <c r="I1384" s="52" t="s">
        <v>5386</v>
      </c>
      <c r="J1384" s="52" t="s">
        <v>5386</v>
      </c>
      <c r="R1384" s="52" t="s">
        <v>126</v>
      </c>
      <c r="S1384" s="51">
        <v>44287</v>
      </c>
      <c r="T1384" s="51">
        <v>46477</v>
      </c>
      <c r="U1384" s="52" t="s">
        <v>5387</v>
      </c>
      <c r="V1384" s="52" t="s">
        <v>3490</v>
      </c>
      <c r="W1384" s="52" t="s">
        <v>266</v>
      </c>
      <c r="X1384" s="52" t="s">
        <v>5388</v>
      </c>
      <c r="Z1384" s="52" t="s">
        <v>5389</v>
      </c>
      <c r="AA1384" s="52" t="s">
        <v>5390</v>
      </c>
    </row>
    <row r="1385" spans="1:27" s="52" customFormat="1">
      <c r="A1385" s="50">
        <v>2610101475</v>
      </c>
      <c r="B1385" s="52" t="s">
        <v>783</v>
      </c>
      <c r="D1385" s="52" t="s">
        <v>5400</v>
      </c>
      <c r="E1385" s="52" t="s">
        <v>5401</v>
      </c>
      <c r="F1385" s="52" t="s">
        <v>322</v>
      </c>
      <c r="G1385" s="52" t="s">
        <v>5402</v>
      </c>
      <c r="I1385" s="52" t="s">
        <v>5403</v>
      </c>
      <c r="J1385" s="52" t="s">
        <v>5404</v>
      </c>
      <c r="R1385" s="52" t="s">
        <v>126</v>
      </c>
      <c r="S1385" s="51">
        <v>44409</v>
      </c>
      <c r="T1385" s="51">
        <v>46599</v>
      </c>
      <c r="U1385" s="52" t="s">
        <v>5405</v>
      </c>
      <c r="V1385" s="52" t="s">
        <v>3324</v>
      </c>
      <c r="W1385" s="52" t="s">
        <v>123</v>
      </c>
      <c r="X1385" s="52" t="s">
        <v>5406</v>
      </c>
      <c r="Z1385" s="52" t="s">
        <v>5407</v>
      </c>
      <c r="AA1385" s="52" t="s">
        <v>5408</v>
      </c>
    </row>
    <row r="1386" spans="1:27" s="52" customFormat="1">
      <c r="A1386" s="50">
        <v>2610101491</v>
      </c>
      <c r="B1386" s="52" t="s">
        <v>783</v>
      </c>
      <c r="D1386" s="52" t="s">
        <v>5409</v>
      </c>
      <c r="E1386" s="52" t="s">
        <v>5410</v>
      </c>
      <c r="F1386" s="52" t="s">
        <v>322</v>
      </c>
      <c r="G1386" s="52" t="s">
        <v>5411</v>
      </c>
      <c r="I1386" s="52" t="s">
        <v>5412</v>
      </c>
      <c r="J1386" s="52" t="s">
        <v>5413</v>
      </c>
      <c r="R1386" s="52" t="s">
        <v>126</v>
      </c>
      <c r="S1386" s="51">
        <v>44440</v>
      </c>
      <c r="T1386" s="51">
        <v>46630</v>
      </c>
      <c r="U1386" s="52" t="s">
        <v>5414</v>
      </c>
      <c r="V1386" s="52" t="s">
        <v>5410</v>
      </c>
      <c r="W1386" s="52" t="s">
        <v>322</v>
      </c>
      <c r="X1386" s="52" t="s">
        <v>5411</v>
      </c>
      <c r="Z1386" s="52" t="s">
        <v>5412</v>
      </c>
      <c r="AA1386" s="52" t="s">
        <v>5415</v>
      </c>
    </row>
    <row r="1387" spans="1:27" s="52" customFormat="1">
      <c r="A1387" s="50">
        <v>2610101509</v>
      </c>
      <c r="B1387" s="52" t="s">
        <v>783</v>
      </c>
      <c r="D1387" s="52" t="s">
        <v>5416</v>
      </c>
      <c r="E1387" s="52" t="s">
        <v>5417</v>
      </c>
      <c r="F1387" s="52" t="s">
        <v>322</v>
      </c>
      <c r="G1387" s="52" t="s">
        <v>5418</v>
      </c>
      <c r="H1387" s="52" t="s">
        <v>5419</v>
      </c>
      <c r="I1387" s="52" t="s">
        <v>5420</v>
      </c>
      <c r="J1387" s="52" t="s">
        <v>5421</v>
      </c>
      <c r="R1387" s="52" t="s">
        <v>126</v>
      </c>
      <c r="S1387" s="51">
        <v>44470</v>
      </c>
      <c r="T1387" s="51">
        <v>46660</v>
      </c>
      <c r="U1387" s="52" t="s">
        <v>5422</v>
      </c>
      <c r="V1387" s="52" t="s">
        <v>4510</v>
      </c>
      <c r="W1387" s="52" t="s">
        <v>870</v>
      </c>
      <c r="X1387" s="52" t="s">
        <v>5423</v>
      </c>
      <c r="Z1387" s="52" t="s">
        <v>5424</v>
      </c>
      <c r="AA1387" s="52" t="s">
        <v>5425</v>
      </c>
    </row>
    <row r="1388" spans="1:27" s="52" customFormat="1">
      <c r="A1388" s="50">
        <v>2610101517</v>
      </c>
      <c r="B1388" s="52" t="s">
        <v>783</v>
      </c>
      <c r="D1388" s="52" t="s">
        <v>5426</v>
      </c>
      <c r="E1388" s="52" t="s">
        <v>5427</v>
      </c>
      <c r="F1388" s="52" t="s">
        <v>322</v>
      </c>
      <c r="G1388" s="52" t="s">
        <v>5428</v>
      </c>
      <c r="I1388" s="52" t="s">
        <v>5429</v>
      </c>
      <c r="R1388" s="52" t="s">
        <v>126</v>
      </c>
      <c r="S1388" s="51">
        <v>44470</v>
      </c>
      <c r="T1388" s="51">
        <v>46660</v>
      </c>
      <c r="U1388" s="52" t="s">
        <v>5430</v>
      </c>
      <c r="V1388" s="52" t="s">
        <v>5427</v>
      </c>
      <c r="W1388" s="52" t="s">
        <v>322</v>
      </c>
      <c r="X1388" s="52" t="s">
        <v>5428</v>
      </c>
      <c r="Z1388" s="52" t="s">
        <v>5429</v>
      </c>
      <c r="AA1388" s="52" t="s">
        <v>5431</v>
      </c>
    </row>
    <row r="1389" spans="1:27" s="52" customFormat="1">
      <c r="A1389" s="50">
        <v>2610101541</v>
      </c>
      <c r="B1389" s="52" t="s">
        <v>783</v>
      </c>
      <c r="D1389" s="52" t="s">
        <v>5432</v>
      </c>
      <c r="E1389" s="52" t="s">
        <v>5433</v>
      </c>
      <c r="F1389" s="52" t="s">
        <v>322</v>
      </c>
      <c r="G1389" s="52" t="s">
        <v>5434</v>
      </c>
      <c r="I1389" s="52" t="s">
        <v>5435</v>
      </c>
      <c r="J1389" s="52" t="s">
        <v>5436</v>
      </c>
      <c r="R1389" s="52" t="s">
        <v>126</v>
      </c>
      <c r="S1389" s="51">
        <v>44562</v>
      </c>
      <c r="T1389" s="51">
        <v>46752</v>
      </c>
      <c r="U1389" s="52" t="s">
        <v>5437</v>
      </c>
      <c r="V1389" s="52" t="s">
        <v>5433</v>
      </c>
      <c r="W1389" s="52" t="s">
        <v>322</v>
      </c>
      <c r="X1389" s="52" t="s">
        <v>5434</v>
      </c>
      <c r="Z1389" s="52" t="s">
        <v>5435</v>
      </c>
      <c r="AA1389" s="52" t="s">
        <v>5438</v>
      </c>
    </row>
    <row r="1390" spans="1:27" s="52" customFormat="1">
      <c r="A1390" s="50">
        <v>2610101558</v>
      </c>
      <c r="B1390" s="52" t="s">
        <v>783</v>
      </c>
      <c r="D1390" s="52" t="s">
        <v>5439</v>
      </c>
      <c r="E1390" s="52" t="s">
        <v>2281</v>
      </c>
      <c r="F1390" s="52" t="s">
        <v>322</v>
      </c>
      <c r="G1390" s="52" t="s">
        <v>5440</v>
      </c>
      <c r="I1390" s="52" t="s">
        <v>5441</v>
      </c>
      <c r="J1390" s="52" t="s">
        <v>5442</v>
      </c>
      <c r="R1390" s="52" t="s">
        <v>126</v>
      </c>
      <c r="S1390" s="51">
        <v>44576</v>
      </c>
      <c r="T1390" s="51">
        <v>46766</v>
      </c>
      <c r="U1390" s="52" t="s">
        <v>5443</v>
      </c>
      <c r="V1390" s="52" t="s">
        <v>2281</v>
      </c>
      <c r="W1390" s="52" t="s">
        <v>322</v>
      </c>
      <c r="X1390" s="52" t="s">
        <v>5440</v>
      </c>
      <c r="Z1390" s="52" t="s">
        <v>5441</v>
      </c>
      <c r="AA1390" s="52" t="s">
        <v>5444</v>
      </c>
    </row>
    <row r="1391" spans="1:27" s="52" customFormat="1">
      <c r="A1391" s="50">
        <v>2610101566</v>
      </c>
      <c r="B1391" s="52" t="s">
        <v>783</v>
      </c>
      <c r="D1391" s="52" t="s">
        <v>5445</v>
      </c>
      <c r="E1391" s="52" t="s">
        <v>5446</v>
      </c>
      <c r="F1391" s="52" t="s">
        <v>322</v>
      </c>
      <c r="G1391" s="52" t="s">
        <v>5447</v>
      </c>
      <c r="H1391" s="52" t="s">
        <v>5448</v>
      </c>
      <c r="I1391" s="52" t="s">
        <v>5449</v>
      </c>
      <c r="J1391" s="52" t="s">
        <v>5450</v>
      </c>
      <c r="R1391" s="52" t="s">
        <v>126</v>
      </c>
      <c r="S1391" s="51">
        <v>44722</v>
      </c>
      <c r="T1391" s="51">
        <v>46913</v>
      </c>
      <c r="U1391" s="52" t="s">
        <v>5451</v>
      </c>
      <c r="V1391" s="52" t="s">
        <v>4971</v>
      </c>
      <c r="W1391" s="52" t="s">
        <v>322</v>
      </c>
      <c r="X1391" s="52" t="s">
        <v>5452</v>
      </c>
      <c r="Z1391" s="52" t="s">
        <v>5449</v>
      </c>
      <c r="AA1391" s="52" t="s">
        <v>5453</v>
      </c>
    </row>
    <row r="1392" spans="1:27" s="52" customFormat="1">
      <c r="A1392" s="50">
        <v>2610101574</v>
      </c>
      <c r="B1392" s="52" t="s">
        <v>783</v>
      </c>
      <c r="D1392" s="52" t="s">
        <v>5454</v>
      </c>
      <c r="E1392" s="52" t="s">
        <v>5455</v>
      </c>
      <c r="F1392" s="52" t="s">
        <v>322</v>
      </c>
      <c r="G1392" s="52" t="s">
        <v>5456</v>
      </c>
      <c r="H1392" s="52" t="s">
        <v>5457</v>
      </c>
      <c r="I1392" s="52" t="s">
        <v>5458</v>
      </c>
      <c r="J1392" s="52" t="s">
        <v>5459</v>
      </c>
      <c r="R1392" s="52" t="s">
        <v>126</v>
      </c>
      <c r="S1392" s="51">
        <v>44774</v>
      </c>
      <c r="T1392" s="51">
        <v>46965</v>
      </c>
      <c r="U1392" s="52" t="s">
        <v>5460</v>
      </c>
      <c r="V1392" s="52" t="s">
        <v>5455</v>
      </c>
      <c r="W1392" s="52" t="s">
        <v>322</v>
      </c>
      <c r="X1392" s="52" t="s">
        <v>5456</v>
      </c>
      <c r="Y1392" s="52" t="s">
        <v>5457</v>
      </c>
      <c r="Z1392" s="52" t="s">
        <v>5458</v>
      </c>
      <c r="AA1392" s="52" t="s">
        <v>5461</v>
      </c>
    </row>
    <row r="1393" spans="1:27" s="52" customFormat="1">
      <c r="A1393" s="50">
        <v>2610101582</v>
      </c>
      <c r="B1393" s="52" t="s">
        <v>783</v>
      </c>
      <c r="D1393" s="52" t="s">
        <v>5462</v>
      </c>
      <c r="E1393" s="52" t="s">
        <v>5463</v>
      </c>
      <c r="F1393" s="52" t="s">
        <v>322</v>
      </c>
      <c r="G1393" s="52" t="s">
        <v>5464</v>
      </c>
      <c r="H1393" s="52" t="s">
        <v>5465</v>
      </c>
      <c r="I1393" s="52" t="s">
        <v>5466</v>
      </c>
      <c r="J1393" s="52" t="s">
        <v>5467</v>
      </c>
      <c r="R1393" s="52" t="s">
        <v>126</v>
      </c>
      <c r="S1393" s="51">
        <v>44774</v>
      </c>
      <c r="T1393" s="51">
        <v>46965</v>
      </c>
      <c r="U1393" s="52" t="s">
        <v>5468</v>
      </c>
      <c r="V1393" s="52" t="s">
        <v>5469</v>
      </c>
      <c r="W1393" s="52" t="s">
        <v>870</v>
      </c>
      <c r="X1393" s="52" t="s">
        <v>5470</v>
      </c>
      <c r="Z1393" s="52" t="s">
        <v>5471</v>
      </c>
      <c r="AA1393" s="52" t="s">
        <v>5472</v>
      </c>
    </row>
    <row r="1394" spans="1:27" s="52" customFormat="1">
      <c r="A1394" s="50">
        <v>2610101608</v>
      </c>
      <c r="B1394" s="52" t="s">
        <v>783</v>
      </c>
      <c r="D1394" s="52" t="s">
        <v>5479</v>
      </c>
      <c r="E1394" s="52" t="s">
        <v>5480</v>
      </c>
      <c r="F1394" s="52" t="s">
        <v>322</v>
      </c>
      <c r="G1394" s="52" t="s">
        <v>5481</v>
      </c>
      <c r="I1394" s="52" t="s">
        <v>5482</v>
      </c>
      <c r="J1394" s="52" t="s">
        <v>5482</v>
      </c>
      <c r="R1394" s="52" t="s">
        <v>126</v>
      </c>
      <c r="S1394" s="51">
        <v>45017</v>
      </c>
      <c r="T1394" s="51">
        <v>47208</v>
      </c>
      <c r="U1394" s="52" t="s">
        <v>5483</v>
      </c>
      <c r="V1394" s="52" t="s">
        <v>5484</v>
      </c>
      <c r="W1394" s="52" t="s">
        <v>1403</v>
      </c>
      <c r="X1394" s="52" t="s">
        <v>5485</v>
      </c>
      <c r="Z1394" s="52" t="s">
        <v>5486</v>
      </c>
      <c r="AA1394" s="52" t="s">
        <v>5487</v>
      </c>
    </row>
    <row r="1395" spans="1:27" s="52" customFormat="1">
      <c r="A1395" s="50">
        <v>2610101632</v>
      </c>
      <c r="B1395" s="52" t="s">
        <v>783</v>
      </c>
      <c r="D1395" s="52" t="s">
        <v>5488</v>
      </c>
      <c r="E1395" s="52" t="s">
        <v>5489</v>
      </c>
      <c r="F1395" s="52" t="s">
        <v>322</v>
      </c>
      <c r="G1395" s="52" t="s">
        <v>5490</v>
      </c>
      <c r="I1395" s="52" t="s">
        <v>5491</v>
      </c>
      <c r="J1395" s="52" t="s">
        <v>5492</v>
      </c>
      <c r="R1395" s="52" t="s">
        <v>126</v>
      </c>
      <c r="S1395" s="51">
        <v>45139</v>
      </c>
      <c r="T1395" s="51">
        <v>47330</v>
      </c>
      <c r="U1395" s="52" t="s">
        <v>5493</v>
      </c>
      <c r="V1395" s="52" t="s">
        <v>5489</v>
      </c>
      <c r="W1395" s="52" t="s">
        <v>322</v>
      </c>
      <c r="X1395" s="52" t="s">
        <v>5490</v>
      </c>
      <c r="Z1395" s="52" t="s">
        <v>5491</v>
      </c>
      <c r="AA1395" s="52" t="s">
        <v>5494</v>
      </c>
    </row>
    <row r="1396" spans="1:27" s="52" customFormat="1">
      <c r="A1396" s="50">
        <v>2610200020</v>
      </c>
      <c r="B1396" s="52" t="s">
        <v>783</v>
      </c>
      <c r="D1396" s="52" t="s">
        <v>2142</v>
      </c>
      <c r="E1396" s="52" t="s">
        <v>1402</v>
      </c>
      <c r="F1396" s="52" t="s">
        <v>1403</v>
      </c>
      <c r="G1396" s="52" t="s">
        <v>2143</v>
      </c>
      <c r="I1396" s="52" t="s">
        <v>2144</v>
      </c>
      <c r="J1396" s="52" t="s">
        <v>2145</v>
      </c>
      <c r="R1396" s="52" t="s">
        <v>126</v>
      </c>
      <c r="S1396" s="51">
        <v>38991</v>
      </c>
      <c r="T1396" s="51">
        <v>45565</v>
      </c>
      <c r="U1396" s="52" t="s">
        <v>1401</v>
      </c>
      <c r="V1396" s="52" t="s">
        <v>1402</v>
      </c>
      <c r="W1396" s="52" t="s">
        <v>1403</v>
      </c>
      <c r="X1396" s="52" t="s">
        <v>1404</v>
      </c>
      <c r="Z1396" s="52" t="s">
        <v>1405</v>
      </c>
      <c r="AA1396" s="52" t="s">
        <v>1406</v>
      </c>
    </row>
    <row r="1397" spans="1:27" s="52" customFormat="1">
      <c r="A1397" s="50">
        <v>2610200046</v>
      </c>
      <c r="B1397" s="52" t="s">
        <v>783</v>
      </c>
      <c r="D1397" s="52" t="s">
        <v>2146</v>
      </c>
      <c r="E1397" s="52" t="s">
        <v>2147</v>
      </c>
      <c r="F1397" s="52" t="s">
        <v>1403</v>
      </c>
      <c r="G1397" s="52" t="s">
        <v>2148</v>
      </c>
      <c r="I1397" s="52" t="s">
        <v>2149</v>
      </c>
      <c r="J1397" s="52" t="s">
        <v>2150</v>
      </c>
      <c r="R1397" s="52" t="s">
        <v>126</v>
      </c>
      <c r="S1397" s="51">
        <v>38991</v>
      </c>
      <c r="T1397" s="51">
        <v>45565</v>
      </c>
      <c r="U1397" s="52" t="s">
        <v>225</v>
      </c>
      <c r="V1397" s="52" t="s">
        <v>5344</v>
      </c>
      <c r="W1397" s="52" t="s">
        <v>520</v>
      </c>
      <c r="X1397" s="52" t="s">
        <v>5345</v>
      </c>
      <c r="Z1397" s="52" t="s">
        <v>5346</v>
      </c>
      <c r="AA1397" s="52" t="s">
        <v>5347</v>
      </c>
    </row>
    <row r="1398" spans="1:27" s="52" customFormat="1">
      <c r="A1398" s="50">
        <v>2610200053</v>
      </c>
      <c r="B1398" s="52" t="s">
        <v>783</v>
      </c>
      <c r="D1398" s="52" t="s">
        <v>2151</v>
      </c>
      <c r="E1398" s="52" t="s">
        <v>2152</v>
      </c>
      <c r="F1398" s="52" t="s">
        <v>1403</v>
      </c>
      <c r="G1398" s="52" t="s">
        <v>2153</v>
      </c>
      <c r="I1398" s="52" t="s">
        <v>2154</v>
      </c>
      <c r="J1398" s="52" t="s">
        <v>2155</v>
      </c>
      <c r="R1398" s="52" t="s">
        <v>126</v>
      </c>
      <c r="S1398" s="51">
        <v>38991</v>
      </c>
      <c r="T1398" s="51">
        <v>45565</v>
      </c>
      <c r="U1398" s="52" t="s">
        <v>2156</v>
      </c>
      <c r="V1398" s="52" t="s">
        <v>2152</v>
      </c>
      <c r="W1398" s="52" t="s">
        <v>1403</v>
      </c>
      <c r="X1398" s="52" t="s">
        <v>2153</v>
      </c>
      <c r="Z1398" s="52" t="s">
        <v>2154</v>
      </c>
      <c r="AA1398" s="52" t="s">
        <v>2157</v>
      </c>
    </row>
    <row r="1399" spans="1:27" s="52" customFormat="1">
      <c r="A1399" s="50">
        <v>2610200079</v>
      </c>
      <c r="B1399" s="52" t="s">
        <v>783</v>
      </c>
      <c r="D1399" s="52" t="s">
        <v>1651</v>
      </c>
      <c r="E1399" s="52" t="s">
        <v>1652</v>
      </c>
      <c r="F1399" s="52" t="s">
        <v>942</v>
      </c>
      <c r="G1399" s="52" t="s">
        <v>1653</v>
      </c>
      <c r="I1399" s="52" t="s">
        <v>1654</v>
      </c>
      <c r="J1399" s="52" t="s">
        <v>1655</v>
      </c>
      <c r="R1399" s="52" t="s">
        <v>126</v>
      </c>
      <c r="S1399" s="51">
        <v>38991</v>
      </c>
      <c r="T1399" s="51">
        <v>45565</v>
      </c>
      <c r="U1399" s="52" t="s">
        <v>1651</v>
      </c>
      <c r="V1399" s="52" t="s">
        <v>1652</v>
      </c>
      <c r="W1399" s="52" t="s">
        <v>942</v>
      </c>
      <c r="X1399" s="52" t="s">
        <v>1653</v>
      </c>
      <c r="Z1399" s="52" t="s">
        <v>1654</v>
      </c>
      <c r="AA1399" s="52" t="s">
        <v>1656</v>
      </c>
    </row>
    <row r="1400" spans="1:27" s="52" customFormat="1">
      <c r="A1400" s="50">
        <v>2610200087</v>
      </c>
      <c r="B1400" s="52" t="s">
        <v>783</v>
      </c>
      <c r="D1400" s="52" t="s">
        <v>2897</v>
      </c>
      <c r="E1400" s="52" t="s">
        <v>560</v>
      </c>
      <c r="F1400" s="52" t="s">
        <v>520</v>
      </c>
      <c r="G1400" s="52" t="s">
        <v>2898</v>
      </c>
      <c r="I1400" s="52" t="s">
        <v>562</v>
      </c>
      <c r="J1400" s="52" t="s">
        <v>2899</v>
      </c>
      <c r="R1400" s="52" t="s">
        <v>126</v>
      </c>
      <c r="S1400" s="51">
        <v>38991</v>
      </c>
      <c r="T1400" s="51">
        <v>45565</v>
      </c>
      <c r="U1400" s="52" t="s">
        <v>559</v>
      </c>
      <c r="V1400" s="52" t="s">
        <v>560</v>
      </c>
      <c r="W1400" s="52" t="s">
        <v>520</v>
      </c>
      <c r="X1400" s="52" t="s">
        <v>561</v>
      </c>
      <c r="Z1400" s="52" t="s">
        <v>562</v>
      </c>
      <c r="AA1400" s="52" t="s">
        <v>5495</v>
      </c>
    </row>
    <row r="1401" spans="1:27" s="52" customFormat="1">
      <c r="A1401" s="50">
        <v>2610200103</v>
      </c>
      <c r="B1401" s="52" t="s">
        <v>783</v>
      </c>
      <c r="D1401" s="52" t="s">
        <v>2158</v>
      </c>
      <c r="E1401" s="52" t="s">
        <v>2159</v>
      </c>
      <c r="F1401" s="52" t="s">
        <v>1403</v>
      </c>
      <c r="G1401" s="52" t="s">
        <v>2160</v>
      </c>
      <c r="I1401" s="52" t="s">
        <v>2161</v>
      </c>
      <c r="J1401" s="52" t="s">
        <v>2162</v>
      </c>
      <c r="R1401" s="52" t="s">
        <v>126</v>
      </c>
      <c r="S1401" s="51">
        <v>38991</v>
      </c>
      <c r="T1401" s="51">
        <v>45565</v>
      </c>
      <c r="U1401" s="52" t="s">
        <v>2163</v>
      </c>
      <c r="V1401" s="52" t="s">
        <v>2164</v>
      </c>
      <c r="W1401" s="52" t="s">
        <v>123</v>
      </c>
      <c r="X1401" s="52" t="s">
        <v>2165</v>
      </c>
      <c r="Y1401" s="52" t="s">
        <v>2166</v>
      </c>
      <c r="Z1401" s="52" t="s">
        <v>2167</v>
      </c>
      <c r="AA1401" s="52" t="s">
        <v>2168</v>
      </c>
    </row>
    <row r="1402" spans="1:27" s="52" customFormat="1">
      <c r="A1402" s="50">
        <v>2610200111</v>
      </c>
      <c r="B1402" s="52" t="s">
        <v>783</v>
      </c>
      <c r="D1402" s="52" t="s">
        <v>2169</v>
      </c>
      <c r="E1402" s="52" t="s">
        <v>2171</v>
      </c>
      <c r="F1402" s="52" t="s">
        <v>1387</v>
      </c>
      <c r="G1402" s="52" t="s">
        <v>5496</v>
      </c>
      <c r="I1402" s="52" t="s">
        <v>5497</v>
      </c>
      <c r="J1402" s="52" t="s">
        <v>5498</v>
      </c>
      <c r="R1402" s="52" t="s">
        <v>126</v>
      </c>
      <c r="S1402" s="51">
        <v>38991</v>
      </c>
      <c r="T1402" s="51">
        <v>45565</v>
      </c>
      <c r="U1402" s="52" t="s">
        <v>2170</v>
      </c>
      <c r="V1402" s="52" t="s">
        <v>2171</v>
      </c>
      <c r="W1402" s="52" t="s">
        <v>1387</v>
      </c>
      <c r="X1402" s="52" t="s">
        <v>2172</v>
      </c>
      <c r="Z1402" s="52" t="s">
        <v>2173</v>
      </c>
      <c r="AA1402" s="52" t="s">
        <v>2174</v>
      </c>
    </row>
    <row r="1403" spans="1:27" s="52" customFormat="1">
      <c r="A1403" s="50">
        <v>2610200129</v>
      </c>
      <c r="B1403" s="52" t="s">
        <v>783</v>
      </c>
      <c r="D1403" s="52" t="s">
        <v>2900</v>
      </c>
      <c r="E1403" s="52" t="s">
        <v>2901</v>
      </c>
      <c r="F1403" s="52" t="s">
        <v>520</v>
      </c>
      <c r="G1403" s="52" t="s">
        <v>2902</v>
      </c>
      <c r="H1403" s="52" t="s">
        <v>2903</v>
      </c>
      <c r="I1403" s="52" t="s">
        <v>2904</v>
      </c>
      <c r="J1403" s="52" t="s">
        <v>2904</v>
      </c>
      <c r="R1403" s="52" t="s">
        <v>126</v>
      </c>
      <c r="S1403" s="51">
        <v>39142</v>
      </c>
      <c r="T1403" s="51">
        <v>45716</v>
      </c>
      <c r="U1403" s="52" t="s">
        <v>2905</v>
      </c>
      <c r="V1403" s="52" t="s">
        <v>2901</v>
      </c>
      <c r="W1403" s="52" t="s">
        <v>520</v>
      </c>
      <c r="X1403" s="52" t="s">
        <v>2902</v>
      </c>
      <c r="Y1403" s="52" t="s">
        <v>2903</v>
      </c>
      <c r="Z1403" s="52" t="s">
        <v>2904</v>
      </c>
      <c r="AA1403" s="52" t="s">
        <v>2906</v>
      </c>
    </row>
    <row r="1404" spans="1:27" s="52" customFormat="1">
      <c r="A1404" s="50">
        <v>2610200137</v>
      </c>
      <c r="B1404" s="52" t="s">
        <v>783</v>
      </c>
      <c r="D1404" s="52" t="s">
        <v>5036</v>
      </c>
      <c r="E1404" s="52" t="s">
        <v>5037</v>
      </c>
      <c r="F1404" s="52" t="s">
        <v>322</v>
      </c>
      <c r="G1404" s="52" t="s">
        <v>5499</v>
      </c>
      <c r="I1404" s="52" t="s">
        <v>5038</v>
      </c>
      <c r="J1404" s="52" t="s">
        <v>5039</v>
      </c>
      <c r="R1404" s="52" t="s">
        <v>126</v>
      </c>
      <c r="S1404" s="51">
        <v>39173</v>
      </c>
      <c r="T1404" s="51">
        <v>45747</v>
      </c>
      <c r="U1404" s="52" t="s">
        <v>5040</v>
      </c>
      <c r="V1404" s="52" t="s">
        <v>5041</v>
      </c>
      <c r="W1404" s="52" t="s">
        <v>322</v>
      </c>
      <c r="X1404" s="52" t="s">
        <v>5042</v>
      </c>
      <c r="Z1404" s="52" t="s">
        <v>5043</v>
      </c>
      <c r="AA1404" s="52" t="s">
        <v>5044</v>
      </c>
    </row>
    <row r="1405" spans="1:27" s="52" customFormat="1">
      <c r="A1405" s="50">
        <v>2610201309</v>
      </c>
      <c r="B1405" s="52" t="s">
        <v>783</v>
      </c>
      <c r="D1405" s="52" t="s">
        <v>2175</v>
      </c>
      <c r="E1405" s="52" t="s">
        <v>2176</v>
      </c>
      <c r="F1405" s="52" t="s">
        <v>1403</v>
      </c>
      <c r="G1405" s="52" t="s">
        <v>2177</v>
      </c>
      <c r="I1405" s="52" t="s">
        <v>2178</v>
      </c>
      <c r="J1405" s="52" t="s">
        <v>2179</v>
      </c>
      <c r="R1405" s="52" t="s">
        <v>126</v>
      </c>
      <c r="S1405" s="51">
        <v>39609</v>
      </c>
      <c r="T1405" s="51">
        <v>46182</v>
      </c>
      <c r="U1405" s="52" t="s">
        <v>2180</v>
      </c>
      <c r="V1405" s="52" t="s">
        <v>2176</v>
      </c>
      <c r="W1405" s="52" t="s">
        <v>1403</v>
      </c>
      <c r="X1405" s="52" t="s">
        <v>2177</v>
      </c>
      <c r="Z1405" s="52" t="s">
        <v>2178</v>
      </c>
      <c r="AA1405" s="52" t="s">
        <v>2181</v>
      </c>
    </row>
    <row r="1406" spans="1:27" s="52" customFormat="1">
      <c r="A1406" s="50">
        <v>2610201325</v>
      </c>
      <c r="B1406" s="52" t="s">
        <v>783</v>
      </c>
      <c r="D1406" s="52" t="s">
        <v>2182</v>
      </c>
      <c r="E1406" s="52" t="s">
        <v>2183</v>
      </c>
      <c r="F1406" s="52" t="s">
        <v>1403</v>
      </c>
      <c r="G1406" s="52" t="s">
        <v>2184</v>
      </c>
      <c r="I1406" s="52" t="s">
        <v>2185</v>
      </c>
      <c r="J1406" s="52" t="s">
        <v>2186</v>
      </c>
      <c r="R1406" s="52" t="s">
        <v>126</v>
      </c>
      <c r="S1406" s="51">
        <v>40026</v>
      </c>
      <c r="T1406" s="51">
        <v>46599</v>
      </c>
      <c r="U1406" s="52" t="s">
        <v>2182</v>
      </c>
      <c r="V1406" s="52" t="s">
        <v>2183</v>
      </c>
      <c r="W1406" s="52" t="s">
        <v>1403</v>
      </c>
      <c r="X1406" s="52" t="s">
        <v>2184</v>
      </c>
      <c r="Z1406" s="52" t="s">
        <v>2185</v>
      </c>
      <c r="AA1406" s="52" t="s">
        <v>2187</v>
      </c>
    </row>
    <row r="1407" spans="1:27" s="52" customFormat="1">
      <c r="A1407" s="50">
        <v>2610201358</v>
      </c>
      <c r="B1407" s="52" t="s">
        <v>783</v>
      </c>
      <c r="D1407" s="52" t="s">
        <v>5045</v>
      </c>
      <c r="E1407" s="52" t="s">
        <v>5046</v>
      </c>
      <c r="F1407" s="52" t="s">
        <v>322</v>
      </c>
      <c r="G1407" s="52" t="s">
        <v>5047</v>
      </c>
      <c r="H1407" s="52" t="s">
        <v>5048</v>
      </c>
      <c r="I1407" s="52" t="s">
        <v>5049</v>
      </c>
      <c r="J1407" s="52" t="s">
        <v>5049</v>
      </c>
      <c r="R1407" s="52" t="s">
        <v>126</v>
      </c>
      <c r="S1407" s="51">
        <v>40603</v>
      </c>
      <c r="T1407" s="51">
        <v>47177</v>
      </c>
      <c r="U1407" s="52" t="s">
        <v>5050</v>
      </c>
      <c r="V1407" s="52" t="s">
        <v>5046</v>
      </c>
      <c r="W1407" s="52" t="s">
        <v>322</v>
      </c>
      <c r="X1407" s="52" t="s">
        <v>5047</v>
      </c>
      <c r="Y1407" s="52" t="s">
        <v>5048</v>
      </c>
      <c r="Z1407" s="52" t="s">
        <v>5049</v>
      </c>
      <c r="AA1407" s="52" t="s">
        <v>5051</v>
      </c>
    </row>
    <row r="1408" spans="1:27" s="52" customFormat="1">
      <c r="A1408" s="50">
        <v>2610281046</v>
      </c>
      <c r="B1408" s="52" t="s">
        <v>783</v>
      </c>
      <c r="D1408" s="52" t="s">
        <v>2190</v>
      </c>
      <c r="E1408" s="52" t="s">
        <v>2191</v>
      </c>
      <c r="F1408" s="52" t="s">
        <v>1403</v>
      </c>
      <c r="G1408" s="52" t="s">
        <v>2192</v>
      </c>
      <c r="I1408" s="52" t="s">
        <v>2193</v>
      </c>
      <c r="J1408" s="52" t="s">
        <v>2194</v>
      </c>
      <c r="R1408" s="52" t="s">
        <v>510</v>
      </c>
      <c r="S1408" s="51">
        <v>41122</v>
      </c>
      <c r="T1408" s="51">
        <v>45504</v>
      </c>
      <c r="U1408" s="52" t="s">
        <v>2195</v>
      </c>
      <c r="V1408" s="52" t="s">
        <v>2191</v>
      </c>
      <c r="W1408" s="52" t="s">
        <v>1403</v>
      </c>
      <c r="X1408" s="52" t="s">
        <v>2192</v>
      </c>
      <c r="Z1408" s="52" t="s">
        <v>2193</v>
      </c>
      <c r="AA1408" s="52" t="s">
        <v>2196</v>
      </c>
    </row>
    <row r="1409" spans="1:27" s="52" customFormat="1">
      <c r="A1409" s="50">
        <v>2610281053</v>
      </c>
      <c r="B1409" s="52" t="s">
        <v>783</v>
      </c>
      <c r="D1409" s="52" t="s">
        <v>5052</v>
      </c>
      <c r="E1409" s="52" t="s">
        <v>5054</v>
      </c>
      <c r="F1409" s="52" t="s">
        <v>1403</v>
      </c>
      <c r="G1409" s="52" t="s">
        <v>5500</v>
      </c>
      <c r="I1409" s="52" t="s">
        <v>5056</v>
      </c>
      <c r="J1409" s="52" t="s">
        <v>5501</v>
      </c>
      <c r="R1409" s="52" t="s">
        <v>126</v>
      </c>
      <c r="S1409" s="51">
        <v>41183</v>
      </c>
      <c r="T1409" s="51">
        <v>45565</v>
      </c>
      <c r="U1409" s="52" t="s">
        <v>5053</v>
      </c>
      <c r="V1409" s="52" t="s">
        <v>5054</v>
      </c>
      <c r="W1409" s="52" t="s">
        <v>1403</v>
      </c>
      <c r="X1409" s="52" t="s">
        <v>5055</v>
      </c>
      <c r="Z1409" s="52" t="s">
        <v>5056</v>
      </c>
      <c r="AA1409" s="52" t="s">
        <v>5057</v>
      </c>
    </row>
    <row r="1410" spans="1:27" s="52" customFormat="1">
      <c r="A1410" s="50">
        <v>2610281129</v>
      </c>
      <c r="B1410" s="52" t="s">
        <v>783</v>
      </c>
      <c r="D1410" s="52" t="s">
        <v>2197</v>
      </c>
      <c r="E1410" s="52" t="s">
        <v>2198</v>
      </c>
      <c r="F1410" s="52" t="s">
        <v>1403</v>
      </c>
      <c r="G1410" s="52" t="s">
        <v>2199</v>
      </c>
      <c r="I1410" s="52" t="s">
        <v>2200</v>
      </c>
      <c r="J1410" s="52" t="s">
        <v>2201</v>
      </c>
      <c r="R1410" s="52" t="s">
        <v>126</v>
      </c>
      <c r="S1410" s="51">
        <v>41548</v>
      </c>
      <c r="T1410" s="51">
        <v>45930</v>
      </c>
      <c r="U1410" s="52" t="s">
        <v>2202</v>
      </c>
      <c r="V1410" s="52" t="s">
        <v>2198</v>
      </c>
      <c r="W1410" s="52" t="s">
        <v>1403</v>
      </c>
      <c r="X1410" s="52" t="s">
        <v>2199</v>
      </c>
      <c r="Z1410" s="52" t="s">
        <v>2200</v>
      </c>
      <c r="AA1410" s="52" t="s">
        <v>2203</v>
      </c>
    </row>
    <row r="1411" spans="1:27" s="52" customFormat="1">
      <c r="A1411" s="50">
        <v>2610281202</v>
      </c>
      <c r="B1411" s="52" t="s">
        <v>783</v>
      </c>
      <c r="D1411" s="52" t="s">
        <v>2205</v>
      </c>
      <c r="E1411" s="52" t="s">
        <v>2206</v>
      </c>
      <c r="F1411" s="52" t="s">
        <v>1403</v>
      </c>
      <c r="G1411" s="52" t="s">
        <v>2207</v>
      </c>
      <c r="H1411" s="52" t="s">
        <v>2208</v>
      </c>
      <c r="I1411" s="52" t="s">
        <v>2209</v>
      </c>
      <c r="J1411" s="52" t="s">
        <v>2210</v>
      </c>
      <c r="R1411" s="52" t="s">
        <v>126</v>
      </c>
      <c r="S1411" s="51">
        <v>42005</v>
      </c>
      <c r="T1411" s="51">
        <v>46387</v>
      </c>
      <c r="U1411" s="52" t="s">
        <v>2211</v>
      </c>
      <c r="V1411" s="52" t="s">
        <v>777</v>
      </c>
      <c r="W1411" s="52" t="s">
        <v>123</v>
      </c>
      <c r="X1411" s="52" t="s">
        <v>2212</v>
      </c>
      <c r="Z1411" s="52" t="s">
        <v>2209</v>
      </c>
      <c r="AA1411" s="52" t="s">
        <v>2213</v>
      </c>
    </row>
    <row r="1412" spans="1:27" s="52" customFormat="1">
      <c r="A1412" s="50">
        <v>2610281251</v>
      </c>
      <c r="B1412" s="52" t="s">
        <v>783</v>
      </c>
      <c r="D1412" s="52" t="s">
        <v>2224</v>
      </c>
      <c r="E1412" s="52" t="s">
        <v>2225</v>
      </c>
      <c r="F1412" s="52" t="s">
        <v>1403</v>
      </c>
      <c r="G1412" s="52" t="s">
        <v>2226</v>
      </c>
      <c r="I1412" s="52" t="s">
        <v>2227</v>
      </c>
      <c r="J1412" s="52" t="s">
        <v>2228</v>
      </c>
      <c r="R1412" s="52" t="s">
        <v>126</v>
      </c>
      <c r="S1412" s="51">
        <v>42156</v>
      </c>
      <c r="T1412" s="51">
        <v>46538</v>
      </c>
      <c r="U1412" s="52" t="s">
        <v>2229</v>
      </c>
      <c r="V1412" s="52" t="s">
        <v>2230</v>
      </c>
      <c r="W1412" s="52" t="s">
        <v>404</v>
      </c>
      <c r="X1412" s="52" t="s">
        <v>2231</v>
      </c>
      <c r="Z1412" s="52" t="s">
        <v>2227</v>
      </c>
      <c r="AA1412" s="52" t="s">
        <v>2232</v>
      </c>
    </row>
    <row r="1413" spans="1:27" s="52" customFormat="1">
      <c r="A1413" s="50">
        <v>2610281285</v>
      </c>
      <c r="B1413" s="52" t="s">
        <v>783</v>
      </c>
      <c r="D1413" s="52" t="s">
        <v>2233</v>
      </c>
      <c r="E1413" s="52" t="s">
        <v>2234</v>
      </c>
      <c r="F1413" s="52" t="s">
        <v>1403</v>
      </c>
      <c r="G1413" s="52" t="s">
        <v>2235</v>
      </c>
      <c r="I1413" s="52" t="s">
        <v>2236</v>
      </c>
      <c r="J1413" s="52" t="s">
        <v>2237</v>
      </c>
      <c r="R1413" s="52" t="s">
        <v>126</v>
      </c>
      <c r="S1413" s="51">
        <v>42339</v>
      </c>
      <c r="T1413" s="51">
        <v>46721</v>
      </c>
      <c r="U1413" s="52" t="s">
        <v>2238</v>
      </c>
      <c r="V1413" s="52" t="s">
        <v>2234</v>
      </c>
      <c r="W1413" s="52" t="s">
        <v>1403</v>
      </c>
      <c r="X1413" s="52" t="s">
        <v>2235</v>
      </c>
      <c r="Z1413" s="52" t="s">
        <v>2236</v>
      </c>
      <c r="AA1413" s="52" t="s">
        <v>2239</v>
      </c>
    </row>
    <row r="1414" spans="1:27" s="52" customFormat="1">
      <c r="A1414" s="50">
        <v>2610281319</v>
      </c>
      <c r="B1414" s="52" t="s">
        <v>783</v>
      </c>
      <c r="D1414" s="52" t="s">
        <v>2240</v>
      </c>
      <c r="E1414" s="52" t="s">
        <v>2188</v>
      </c>
      <c r="F1414" s="52" t="s">
        <v>1403</v>
      </c>
      <c r="G1414" s="52" t="s">
        <v>2241</v>
      </c>
      <c r="H1414" s="52" t="s">
        <v>2242</v>
      </c>
      <c r="I1414" s="52" t="s">
        <v>2243</v>
      </c>
      <c r="J1414" s="52" t="s">
        <v>2244</v>
      </c>
      <c r="R1414" s="52" t="s">
        <v>126</v>
      </c>
      <c r="S1414" s="51">
        <v>42675</v>
      </c>
      <c r="T1414" s="51">
        <v>47057</v>
      </c>
      <c r="U1414" s="52" t="s">
        <v>2245</v>
      </c>
      <c r="V1414" s="52" t="s">
        <v>2188</v>
      </c>
      <c r="W1414" s="52" t="s">
        <v>1403</v>
      </c>
      <c r="X1414" s="52" t="s">
        <v>2246</v>
      </c>
      <c r="Z1414" s="52" t="s">
        <v>2247</v>
      </c>
      <c r="AA1414" s="52" t="s">
        <v>2248</v>
      </c>
    </row>
    <row r="1415" spans="1:27" s="52" customFormat="1">
      <c r="A1415" s="50">
        <v>2610281343</v>
      </c>
      <c r="B1415" s="52" t="s">
        <v>783</v>
      </c>
      <c r="D1415" s="52" t="s">
        <v>2249</v>
      </c>
      <c r="E1415" s="52" t="s">
        <v>2250</v>
      </c>
      <c r="F1415" s="52" t="s">
        <v>1403</v>
      </c>
      <c r="G1415" s="52" t="s">
        <v>2251</v>
      </c>
      <c r="I1415" s="52" t="s">
        <v>2252</v>
      </c>
      <c r="J1415" s="52" t="s">
        <v>2253</v>
      </c>
      <c r="R1415" s="52" t="s">
        <v>126</v>
      </c>
      <c r="S1415" s="51">
        <v>42726</v>
      </c>
      <c r="T1415" s="51">
        <v>47108</v>
      </c>
      <c r="U1415" s="52" t="s">
        <v>2254</v>
      </c>
      <c r="V1415" s="52" t="s">
        <v>2250</v>
      </c>
      <c r="W1415" s="52" t="s">
        <v>1403</v>
      </c>
      <c r="X1415" s="52" t="s">
        <v>2251</v>
      </c>
      <c r="Z1415" s="52" t="s">
        <v>2252</v>
      </c>
      <c r="AA1415" s="52" t="s">
        <v>2255</v>
      </c>
    </row>
    <row r="1416" spans="1:27" s="52" customFormat="1">
      <c r="A1416" s="50">
        <v>2610281384</v>
      </c>
      <c r="B1416" s="52" t="s">
        <v>783</v>
      </c>
      <c r="D1416" s="52" t="s">
        <v>2256</v>
      </c>
      <c r="E1416" s="52" t="s">
        <v>5502</v>
      </c>
      <c r="F1416" s="52" t="s">
        <v>1403</v>
      </c>
      <c r="G1416" s="52" t="s">
        <v>5503</v>
      </c>
      <c r="H1416" s="52" t="s">
        <v>5504</v>
      </c>
      <c r="I1416" s="52" t="s">
        <v>5505</v>
      </c>
      <c r="J1416" s="52" t="s">
        <v>5506</v>
      </c>
      <c r="R1416" s="52" t="s">
        <v>126</v>
      </c>
      <c r="S1416" s="51">
        <v>43511</v>
      </c>
      <c r="T1416" s="51">
        <v>45702</v>
      </c>
      <c r="U1416" s="52" t="s">
        <v>2259</v>
      </c>
      <c r="V1416" s="52" t="s">
        <v>5502</v>
      </c>
      <c r="W1416" s="52" t="s">
        <v>1403</v>
      </c>
      <c r="X1416" s="52" t="s">
        <v>5503</v>
      </c>
      <c r="Y1416" s="52" t="s">
        <v>5504</v>
      </c>
      <c r="Z1416" s="52" t="s">
        <v>5505</v>
      </c>
      <c r="AA1416" s="52" t="s">
        <v>2260</v>
      </c>
    </row>
    <row r="1417" spans="1:27" s="52" customFormat="1">
      <c r="A1417" s="50">
        <v>2610281400</v>
      </c>
      <c r="B1417" s="52" t="s">
        <v>783</v>
      </c>
      <c r="D1417" s="52" t="s">
        <v>2261</v>
      </c>
      <c r="E1417" s="52" t="s">
        <v>2183</v>
      </c>
      <c r="F1417" s="52" t="s">
        <v>1403</v>
      </c>
      <c r="G1417" s="52" t="s">
        <v>2262</v>
      </c>
      <c r="I1417" s="52" t="s">
        <v>2263</v>
      </c>
      <c r="J1417" s="52" t="s">
        <v>2264</v>
      </c>
      <c r="R1417" s="52" t="s">
        <v>126</v>
      </c>
      <c r="S1417" s="51">
        <v>43739</v>
      </c>
      <c r="T1417" s="51">
        <v>45930</v>
      </c>
      <c r="U1417" s="52" t="s">
        <v>2265</v>
      </c>
      <c r="V1417" s="52" t="s">
        <v>2183</v>
      </c>
      <c r="W1417" s="52" t="s">
        <v>1403</v>
      </c>
      <c r="X1417" s="52" t="s">
        <v>2262</v>
      </c>
      <c r="Z1417" s="52" t="s">
        <v>2263</v>
      </c>
      <c r="AA1417" s="52" t="s">
        <v>2266</v>
      </c>
    </row>
    <row r="1418" spans="1:27" s="52" customFormat="1">
      <c r="A1418" s="50">
        <v>2610281426</v>
      </c>
      <c r="B1418" s="52" t="s">
        <v>783</v>
      </c>
      <c r="D1418" s="52" t="s">
        <v>2267</v>
      </c>
      <c r="E1418" s="52" t="s">
        <v>2268</v>
      </c>
      <c r="F1418" s="52" t="s">
        <v>1403</v>
      </c>
      <c r="G1418" s="52" t="s">
        <v>2269</v>
      </c>
      <c r="I1418" s="52" t="s">
        <v>2270</v>
      </c>
      <c r="J1418" s="52" t="s">
        <v>2271</v>
      </c>
      <c r="R1418" s="52" t="s">
        <v>126</v>
      </c>
      <c r="S1418" s="51">
        <v>43922</v>
      </c>
      <c r="T1418" s="51">
        <v>46112</v>
      </c>
      <c r="U1418" s="52" t="s">
        <v>2272</v>
      </c>
      <c r="V1418" s="52" t="s">
        <v>2268</v>
      </c>
      <c r="W1418" s="52" t="s">
        <v>1403</v>
      </c>
      <c r="X1418" s="52" t="s">
        <v>2269</v>
      </c>
      <c r="Z1418" s="52" t="s">
        <v>2273</v>
      </c>
      <c r="AA1418" s="52" t="s">
        <v>2274</v>
      </c>
    </row>
    <row r="1419" spans="1:27" s="52" customFormat="1">
      <c r="A1419" s="50">
        <v>2610281475</v>
      </c>
      <c r="B1419" s="52" t="s">
        <v>783</v>
      </c>
      <c r="D1419" s="52" t="s">
        <v>5512</v>
      </c>
      <c r="E1419" s="52" t="s">
        <v>435</v>
      </c>
      <c r="F1419" s="52" t="s">
        <v>123</v>
      </c>
      <c r="G1419" s="52" t="s">
        <v>5513</v>
      </c>
      <c r="H1419" s="52" t="s">
        <v>5514</v>
      </c>
      <c r="I1419" s="52" t="s">
        <v>5515</v>
      </c>
      <c r="J1419" s="52" t="s">
        <v>5516</v>
      </c>
      <c r="R1419" s="52" t="s">
        <v>126</v>
      </c>
      <c r="S1419" s="51">
        <v>44440</v>
      </c>
      <c r="T1419" s="51">
        <v>46630</v>
      </c>
      <c r="U1419" s="52" t="s">
        <v>5517</v>
      </c>
      <c r="V1419" s="52" t="s">
        <v>5518</v>
      </c>
      <c r="W1419" s="52" t="s">
        <v>1403</v>
      </c>
      <c r="X1419" s="52" t="s">
        <v>5519</v>
      </c>
      <c r="Z1419" s="52" t="s">
        <v>5520</v>
      </c>
      <c r="AA1419" s="52" t="s">
        <v>5521</v>
      </c>
    </row>
    <row r="1420" spans="1:27" s="52" customFormat="1">
      <c r="A1420" s="50">
        <v>2610281491</v>
      </c>
      <c r="B1420" s="52" t="s">
        <v>783</v>
      </c>
      <c r="D1420" s="52" t="s">
        <v>5522</v>
      </c>
      <c r="E1420" s="52" t="s">
        <v>5523</v>
      </c>
      <c r="F1420" s="52" t="s">
        <v>1403</v>
      </c>
      <c r="G1420" s="52" t="s">
        <v>5524</v>
      </c>
      <c r="I1420" s="52" t="s">
        <v>5525</v>
      </c>
      <c r="J1420" s="52" t="s">
        <v>5526</v>
      </c>
      <c r="R1420" s="52" t="s">
        <v>126</v>
      </c>
      <c r="S1420" s="51">
        <v>44501</v>
      </c>
      <c r="T1420" s="51">
        <v>46691</v>
      </c>
      <c r="U1420" s="52" t="s">
        <v>1294</v>
      </c>
      <c r="V1420" s="52" t="s">
        <v>5523</v>
      </c>
      <c r="W1420" s="52" t="s">
        <v>1403</v>
      </c>
      <c r="X1420" s="52" t="s">
        <v>5527</v>
      </c>
      <c r="Z1420" s="52" t="s">
        <v>1295</v>
      </c>
      <c r="AA1420" s="52" t="s">
        <v>1296</v>
      </c>
    </row>
    <row r="1421" spans="1:27" s="52" customFormat="1">
      <c r="A1421" s="50">
        <v>2610281509</v>
      </c>
      <c r="B1421" s="52" t="s">
        <v>783</v>
      </c>
      <c r="D1421" s="52" t="s">
        <v>5528</v>
      </c>
      <c r="E1421" s="52" t="s">
        <v>5529</v>
      </c>
      <c r="F1421" s="52" t="s">
        <v>1403</v>
      </c>
      <c r="G1421" s="52" t="s">
        <v>5530</v>
      </c>
      <c r="I1421" s="52" t="s">
        <v>5531</v>
      </c>
      <c r="J1421" s="52" t="s">
        <v>5532</v>
      </c>
      <c r="R1421" s="52" t="s">
        <v>126</v>
      </c>
      <c r="S1421" s="51">
        <v>44501</v>
      </c>
      <c r="T1421" s="51">
        <v>46691</v>
      </c>
      <c r="U1421" s="52" t="s">
        <v>3537</v>
      </c>
      <c r="V1421" s="52" t="s">
        <v>3462</v>
      </c>
      <c r="W1421" s="52" t="s">
        <v>266</v>
      </c>
      <c r="X1421" s="52" t="s">
        <v>5533</v>
      </c>
      <c r="Z1421" s="52" t="s">
        <v>3535</v>
      </c>
      <c r="AA1421" s="52" t="s">
        <v>3538</v>
      </c>
    </row>
    <row r="1422" spans="1:27" s="52" customFormat="1">
      <c r="A1422" s="50">
        <v>2610281541</v>
      </c>
      <c r="B1422" s="52" t="s">
        <v>783</v>
      </c>
      <c r="D1422" s="52" t="s">
        <v>5534</v>
      </c>
      <c r="E1422" s="52" t="s">
        <v>5535</v>
      </c>
      <c r="F1422" s="52" t="s">
        <v>1403</v>
      </c>
      <c r="G1422" s="52" t="s">
        <v>5536</v>
      </c>
      <c r="I1422" s="52" t="s">
        <v>2189</v>
      </c>
      <c r="J1422" s="52" t="s">
        <v>5537</v>
      </c>
      <c r="R1422" s="52" t="s">
        <v>126</v>
      </c>
      <c r="S1422" s="51">
        <v>44652</v>
      </c>
      <c r="T1422" s="51">
        <v>46843</v>
      </c>
      <c r="U1422" s="52" t="s">
        <v>738</v>
      </c>
      <c r="V1422" s="52" t="s">
        <v>5535</v>
      </c>
      <c r="W1422" s="52" t="s">
        <v>1403</v>
      </c>
      <c r="X1422" s="52" t="s">
        <v>5536</v>
      </c>
      <c r="Z1422" s="52" t="s">
        <v>2189</v>
      </c>
      <c r="AA1422" s="52" t="s">
        <v>5538</v>
      </c>
    </row>
    <row r="1423" spans="1:27" s="52" customFormat="1">
      <c r="A1423" s="50">
        <v>2610281566</v>
      </c>
      <c r="B1423" s="52" t="s">
        <v>783</v>
      </c>
      <c r="D1423" s="52" t="s">
        <v>5539</v>
      </c>
      <c r="E1423" s="52" t="s">
        <v>2283</v>
      </c>
      <c r="F1423" s="52" t="s">
        <v>1403</v>
      </c>
      <c r="G1423" s="52" t="s">
        <v>5540</v>
      </c>
      <c r="H1423" s="52" t="s">
        <v>5541</v>
      </c>
      <c r="I1423" s="52" t="s">
        <v>5542</v>
      </c>
      <c r="J1423" s="52" t="s">
        <v>5543</v>
      </c>
      <c r="R1423" s="52" t="s">
        <v>126</v>
      </c>
      <c r="S1423" s="51">
        <v>44691</v>
      </c>
      <c r="T1423" s="51">
        <v>46882</v>
      </c>
      <c r="U1423" s="52" t="s">
        <v>5544</v>
      </c>
      <c r="V1423" s="52" t="s">
        <v>2283</v>
      </c>
      <c r="W1423" s="52" t="s">
        <v>1403</v>
      </c>
      <c r="X1423" s="52" t="s">
        <v>5545</v>
      </c>
      <c r="Z1423" s="52" t="s">
        <v>5542</v>
      </c>
      <c r="AA1423" s="52" t="s">
        <v>5546</v>
      </c>
    </row>
    <row r="1424" spans="1:27" s="52" customFormat="1">
      <c r="A1424" s="50">
        <v>2610281624</v>
      </c>
      <c r="B1424" s="52" t="s">
        <v>783</v>
      </c>
      <c r="D1424" s="52" t="s">
        <v>5558</v>
      </c>
      <c r="E1424" s="52" t="s">
        <v>5559</v>
      </c>
      <c r="F1424" s="52" t="s">
        <v>1403</v>
      </c>
      <c r="G1424" s="52" t="s">
        <v>7753</v>
      </c>
      <c r="I1424" s="52" t="s">
        <v>5561</v>
      </c>
      <c r="J1424" s="52" t="s">
        <v>5562</v>
      </c>
      <c r="R1424" s="52" t="s">
        <v>126</v>
      </c>
      <c r="S1424" s="51">
        <v>45078</v>
      </c>
      <c r="T1424" s="51">
        <v>47269</v>
      </c>
      <c r="U1424" s="52" t="s">
        <v>5563</v>
      </c>
      <c r="V1424" s="52" t="s">
        <v>5564</v>
      </c>
      <c r="W1424" s="52" t="s">
        <v>1403</v>
      </c>
      <c r="X1424" s="52" t="s">
        <v>5565</v>
      </c>
      <c r="Z1424" s="52" t="s">
        <v>5561</v>
      </c>
      <c r="AA1424" s="52" t="s">
        <v>5566</v>
      </c>
    </row>
    <row r="1425" spans="1:27" s="52" customFormat="1">
      <c r="A1425" s="50">
        <v>2610281632</v>
      </c>
      <c r="B1425" s="52" t="s">
        <v>783</v>
      </c>
      <c r="D1425" s="52" t="s">
        <v>5567</v>
      </c>
      <c r="E1425" s="52" t="s">
        <v>5568</v>
      </c>
      <c r="F1425" s="52" t="s">
        <v>1403</v>
      </c>
      <c r="G1425" s="52" t="s">
        <v>5569</v>
      </c>
      <c r="I1425" s="52" t="s">
        <v>5570</v>
      </c>
      <c r="J1425" s="52" t="s">
        <v>5571</v>
      </c>
      <c r="R1425" s="52" t="s">
        <v>126</v>
      </c>
      <c r="S1425" s="51">
        <v>45139</v>
      </c>
      <c r="T1425" s="51">
        <v>47330</v>
      </c>
      <c r="U1425" s="52" t="s">
        <v>5572</v>
      </c>
      <c r="V1425" s="52" t="s">
        <v>5568</v>
      </c>
      <c r="W1425" s="52" t="s">
        <v>1403</v>
      </c>
      <c r="X1425" s="52" t="s">
        <v>5569</v>
      </c>
      <c r="Z1425" s="52" t="s">
        <v>5570</v>
      </c>
      <c r="AA1425" s="52" t="s">
        <v>5573</v>
      </c>
    </row>
    <row r="1426" spans="1:27" s="52" customFormat="1">
      <c r="A1426" s="50">
        <v>2610300093</v>
      </c>
      <c r="B1426" s="52" t="s">
        <v>783</v>
      </c>
      <c r="D1426" s="52" t="s">
        <v>3456</v>
      </c>
      <c r="E1426" s="52" t="s">
        <v>3457</v>
      </c>
      <c r="F1426" s="52" t="s">
        <v>266</v>
      </c>
      <c r="G1426" s="52" t="s">
        <v>3458</v>
      </c>
      <c r="I1426" s="52" t="s">
        <v>3459</v>
      </c>
      <c r="J1426" s="52" t="s">
        <v>3460</v>
      </c>
      <c r="R1426" s="52" t="s">
        <v>126</v>
      </c>
      <c r="S1426" s="51">
        <v>38991</v>
      </c>
      <c r="T1426" s="51">
        <v>45565</v>
      </c>
      <c r="U1426" s="52" t="s">
        <v>2326</v>
      </c>
      <c r="V1426" s="52" t="s">
        <v>2327</v>
      </c>
      <c r="W1426" s="52" t="s">
        <v>520</v>
      </c>
      <c r="X1426" s="52" t="s">
        <v>2328</v>
      </c>
      <c r="Z1426" s="52" t="s">
        <v>2773</v>
      </c>
      <c r="AA1426" s="52" t="s">
        <v>2330</v>
      </c>
    </row>
    <row r="1427" spans="1:27" s="52" customFormat="1">
      <c r="A1427" s="50">
        <v>2610300119</v>
      </c>
      <c r="B1427" s="52" t="s">
        <v>783</v>
      </c>
      <c r="D1427" s="52" t="s">
        <v>2907</v>
      </c>
      <c r="E1427" s="52" t="s">
        <v>2908</v>
      </c>
      <c r="F1427" s="52" t="s">
        <v>520</v>
      </c>
      <c r="G1427" s="52" t="s">
        <v>2909</v>
      </c>
      <c r="I1427" s="52" t="s">
        <v>2910</v>
      </c>
      <c r="J1427" s="52" t="s">
        <v>2911</v>
      </c>
      <c r="R1427" s="52" t="s">
        <v>126</v>
      </c>
      <c r="S1427" s="51">
        <v>38991</v>
      </c>
      <c r="T1427" s="51">
        <v>45565</v>
      </c>
      <c r="U1427" s="52" t="s">
        <v>2156</v>
      </c>
      <c r="V1427" s="52" t="s">
        <v>2152</v>
      </c>
      <c r="W1427" s="52" t="s">
        <v>1403</v>
      </c>
      <c r="X1427" s="52" t="s">
        <v>2153</v>
      </c>
      <c r="Z1427" s="52" t="s">
        <v>2154</v>
      </c>
      <c r="AA1427" s="52" t="s">
        <v>2157</v>
      </c>
    </row>
    <row r="1428" spans="1:27" s="52" customFormat="1">
      <c r="A1428" s="50">
        <v>2610300150</v>
      </c>
      <c r="B1428" s="52" t="s">
        <v>783</v>
      </c>
      <c r="D1428" s="52" t="s">
        <v>2915</v>
      </c>
      <c r="E1428" s="52" t="s">
        <v>2916</v>
      </c>
      <c r="F1428" s="52" t="s">
        <v>520</v>
      </c>
      <c r="G1428" s="52" t="s">
        <v>2917</v>
      </c>
      <c r="I1428" s="52" t="s">
        <v>2918</v>
      </c>
      <c r="J1428" s="52" t="s">
        <v>2919</v>
      </c>
      <c r="R1428" s="52" t="s">
        <v>126</v>
      </c>
      <c r="S1428" s="51">
        <v>38991</v>
      </c>
      <c r="T1428" s="51">
        <v>45565</v>
      </c>
      <c r="U1428" s="52" t="s">
        <v>2915</v>
      </c>
      <c r="V1428" s="52" t="s">
        <v>2916</v>
      </c>
      <c r="W1428" s="52" t="s">
        <v>520</v>
      </c>
      <c r="X1428" s="52" t="s">
        <v>2920</v>
      </c>
      <c r="Y1428" s="52" t="s">
        <v>2921</v>
      </c>
      <c r="Z1428" s="52" t="s">
        <v>2918</v>
      </c>
      <c r="AA1428" s="52" t="s">
        <v>2922</v>
      </c>
    </row>
    <row r="1429" spans="1:27" s="52" customFormat="1">
      <c r="A1429" s="50">
        <v>2610300168</v>
      </c>
      <c r="B1429" s="52" t="s">
        <v>783</v>
      </c>
      <c r="D1429" s="52" t="s">
        <v>3461</v>
      </c>
      <c r="E1429" s="52" t="s">
        <v>3462</v>
      </c>
      <c r="F1429" s="52" t="s">
        <v>266</v>
      </c>
      <c r="G1429" s="52" t="s">
        <v>3463</v>
      </c>
      <c r="I1429" s="52" t="s">
        <v>3464</v>
      </c>
      <c r="J1429" s="52" t="s">
        <v>3465</v>
      </c>
      <c r="R1429" s="52" t="s">
        <v>126</v>
      </c>
      <c r="S1429" s="51">
        <v>38991</v>
      </c>
      <c r="T1429" s="51">
        <v>45565</v>
      </c>
      <c r="U1429" s="52" t="s">
        <v>3466</v>
      </c>
      <c r="V1429" s="52" t="s">
        <v>3462</v>
      </c>
      <c r="W1429" s="52" t="s">
        <v>266</v>
      </c>
      <c r="X1429" s="52" t="s">
        <v>3463</v>
      </c>
      <c r="Z1429" s="52" t="s">
        <v>3464</v>
      </c>
      <c r="AA1429" s="52" t="s">
        <v>3467</v>
      </c>
    </row>
    <row r="1430" spans="1:27" s="52" customFormat="1">
      <c r="A1430" s="50">
        <v>2610300200</v>
      </c>
      <c r="B1430" s="52" t="s">
        <v>783</v>
      </c>
      <c r="D1430" s="52" t="s">
        <v>2923</v>
      </c>
      <c r="E1430" s="52" t="s">
        <v>2924</v>
      </c>
      <c r="F1430" s="52" t="s">
        <v>520</v>
      </c>
      <c r="G1430" s="52" t="s">
        <v>2925</v>
      </c>
      <c r="H1430" s="52" t="s">
        <v>2926</v>
      </c>
      <c r="I1430" s="52" t="s">
        <v>2927</v>
      </c>
      <c r="J1430" s="52" t="s">
        <v>2928</v>
      </c>
      <c r="R1430" s="52" t="s">
        <v>126</v>
      </c>
      <c r="S1430" s="51">
        <v>38991</v>
      </c>
      <c r="T1430" s="51">
        <v>45565</v>
      </c>
      <c r="U1430" s="52" t="s">
        <v>2929</v>
      </c>
      <c r="V1430" s="52" t="s">
        <v>2924</v>
      </c>
      <c r="W1430" s="52" t="s">
        <v>520</v>
      </c>
      <c r="X1430" s="52" t="s">
        <v>2930</v>
      </c>
      <c r="Z1430" s="52" t="s">
        <v>2927</v>
      </c>
      <c r="AA1430" s="52" t="s">
        <v>2931</v>
      </c>
    </row>
    <row r="1431" spans="1:27" s="52" customFormat="1">
      <c r="A1431" s="50">
        <v>2610300226</v>
      </c>
      <c r="B1431" s="52" t="s">
        <v>783</v>
      </c>
      <c r="D1431" s="52" t="s">
        <v>132</v>
      </c>
      <c r="E1431" s="52" t="s">
        <v>133</v>
      </c>
      <c r="F1431" s="52" t="s">
        <v>123</v>
      </c>
      <c r="G1431" s="52" t="s">
        <v>134</v>
      </c>
      <c r="I1431" s="52" t="s">
        <v>135</v>
      </c>
      <c r="J1431" s="52" t="s">
        <v>136</v>
      </c>
      <c r="R1431" s="52" t="s">
        <v>126</v>
      </c>
      <c r="S1431" s="51">
        <v>38991</v>
      </c>
      <c r="T1431" s="51">
        <v>45565</v>
      </c>
      <c r="U1431" s="52" t="s">
        <v>137</v>
      </c>
      <c r="V1431" s="52" t="s">
        <v>138</v>
      </c>
      <c r="W1431" s="52" t="s">
        <v>139</v>
      </c>
      <c r="X1431" s="52" t="s">
        <v>140</v>
      </c>
      <c r="Z1431" s="52" t="s">
        <v>141</v>
      </c>
      <c r="AA1431" s="52" t="s">
        <v>142</v>
      </c>
    </row>
    <row r="1432" spans="1:27" s="52" customFormat="1">
      <c r="A1432" s="50">
        <v>2610300317</v>
      </c>
      <c r="B1432" s="52" t="s">
        <v>783</v>
      </c>
      <c r="D1432" s="52" t="s">
        <v>5058</v>
      </c>
      <c r="E1432" s="52" t="s">
        <v>5059</v>
      </c>
      <c r="F1432" s="52" t="s">
        <v>322</v>
      </c>
      <c r="G1432" s="52" t="s">
        <v>5060</v>
      </c>
      <c r="I1432" s="52" t="s">
        <v>5061</v>
      </c>
      <c r="J1432" s="52" t="s">
        <v>5062</v>
      </c>
      <c r="R1432" s="52" t="s">
        <v>126</v>
      </c>
      <c r="S1432" s="51">
        <v>39436</v>
      </c>
      <c r="T1432" s="51">
        <v>46010</v>
      </c>
      <c r="U1432" s="52" t="s">
        <v>5063</v>
      </c>
      <c r="V1432" s="52" t="s">
        <v>5059</v>
      </c>
      <c r="W1432" s="52" t="s">
        <v>322</v>
      </c>
      <c r="X1432" s="52" t="s">
        <v>5060</v>
      </c>
      <c r="Z1432" s="52" t="s">
        <v>5061</v>
      </c>
      <c r="AA1432" s="52" t="s">
        <v>2196</v>
      </c>
    </row>
    <row r="1433" spans="1:27" s="52" customFormat="1">
      <c r="A1433" s="50">
        <v>2610300382</v>
      </c>
      <c r="B1433" s="52" t="s">
        <v>783</v>
      </c>
      <c r="D1433" s="52" t="s">
        <v>2936</v>
      </c>
      <c r="E1433" s="52" t="s">
        <v>2937</v>
      </c>
      <c r="F1433" s="52" t="s">
        <v>520</v>
      </c>
      <c r="G1433" s="52" t="s">
        <v>2938</v>
      </c>
      <c r="H1433" s="52" t="s">
        <v>2939</v>
      </c>
      <c r="I1433" s="52" t="s">
        <v>2940</v>
      </c>
      <c r="J1433" s="52" t="s">
        <v>2941</v>
      </c>
      <c r="R1433" s="52" t="s">
        <v>126</v>
      </c>
      <c r="S1433" s="51">
        <v>39762</v>
      </c>
      <c r="T1433" s="51">
        <v>46335</v>
      </c>
      <c r="U1433" s="52" t="s">
        <v>149</v>
      </c>
      <c r="V1433" s="52" t="s">
        <v>5338</v>
      </c>
      <c r="W1433" s="52" t="s">
        <v>150</v>
      </c>
      <c r="X1433" s="52" t="s">
        <v>5339</v>
      </c>
      <c r="Z1433" s="52" t="s">
        <v>151</v>
      </c>
      <c r="AA1433" s="52" t="s">
        <v>152</v>
      </c>
    </row>
    <row r="1434" spans="1:27" s="52" customFormat="1">
      <c r="A1434" s="50">
        <v>2610300416</v>
      </c>
      <c r="B1434" s="52" t="s">
        <v>783</v>
      </c>
      <c r="D1434" s="52" t="s">
        <v>143</v>
      </c>
      <c r="E1434" s="52" t="s">
        <v>144</v>
      </c>
      <c r="F1434" s="52" t="s">
        <v>123</v>
      </c>
      <c r="G1434" s="52" t="s">
        <v>145</v>
      </c>
      <c r="H1434" s="52" t="s">
        <v>146</v>
      </c>
      <c r="I1434" s="52" t="s">
        <v>147</v>
      </c>
      <c r="J1434" s="52" t="s">
        <v>148</v>
      </c>
      <c r="R1434" s="52" t="s">
        <v>126</v>
      </c>
      <c r="S1434" s="51">
        <v>40087</v>
      </c>
      <c r="T1434" s="51">
        <v>46660</v>
      </c>
      <c r="U1434" s="52" t="s">
        <v>149</v>
      </c>
      <c r="V1434" s="52" t="s">
        <v>5338</v>
      </c>
      <c r="W1434" s="52" t="s">
        <v>150</v>
      </c>
      <c r="X1434" s="52" t="s">
        <v>5339</v>
      </c>
      <c r="Z1434" s="52" t="s">
        <v>151</v>
      </c>
      <c r="AA1434" s="52" t="s">
        <v>152</v>
      </c>
    </row>
    <row r="1435" spans="1:27" s="52" customFormat="1">
      <c r="A1435" s="50">
        <v>2610300440</v>
      </c>
      <c r="B1435" s="52" t="s">
        <v>783</v>
      </c>
      <c r="D1435" s="52" t="s">
        <v>5576</v>
      </c>
      <c r="E1435" s="52" t="s">
        <v>3158</v>
      </c>
      <c r="F1435" s="52" t="s">
        <v>520</v>
      </c>
      <c r="G1435" s="52" t="s">
        <v>5577</v>
      </c>
      <c r="I1435" s="52" t="s">
        <v>5578</v>
      </c>
      <c r="J1435" s="52" t="s">
        <v>5578</v>
      </c>
      <c r="R1435" s="52" t="s">
        <v>126</v>
      </c>
      <c r="S1435" s="51">
        <v>44136</v>
      </c>
      <c r="T1435" s="51">
        <v>46326</v>
      </c>
      <c r="U1435" s="52" t="s">
        <v>3162</v>
      </c>
      <c r="V1435" s="52" t="s">
        <v>3158</v>
      </c>
      <c r="W1435" s="52" t="s">
        <v>520</v>
      </c>
      <c r="X1435" s="52" t="s">
        <v>3159</v>
      </c>
      <c r="Z1435" s="52" t="s">
        <v>3160</v>
      </c>
      <c r="AA1435" s="52" t="s">
        <v>3163</v>
      </c>
    </row>
    <row r="1436" spans="1:27" s="52" customFormat="1">
      <c r="A1436" s="50">
        <v>2610300507</v>
      </c>
      <c r="B1436" s="52" t="s">
        <v>783</v>
      </c>
      <c r="D1436" s="52" t="s">
        <v>2942</v>
      </c>
      <c r="E1436" s="52" t="s">
        <v>2943</v>
      </c>
      <c r="F1436" s="52" t="s">
        <v>520</v>
      </c>
      <c r="G1436" s="52" t="s">
        <v>2944</v>
      </c>
      <c r="H1436" s="52" t="s">
        <v>2945</v>
      </c>
      <c r="I1436" s="52" t="s">
        <v>2946</v>
      </c>
      <c r="J1436" s="52" t="s">
        <v>2947</v>
      </c>
      <c r="R1436" s="52" t="s">
        <v>126</v>
      </c>
      <c r="S1436" s="51">
        <v>40756</v>
      </c>
      <c r="T1436" s="51">
        <v>47330</v>
      </c>
      <c r="U1436" s="52" t="s">
        <v>2948</v>
      </c>
      <c r="V1436" s="52" t="s">
        <v>2943</v>
      </c>
      <c r="W1436" s="52" t="s">
        <v>520</v>
      </c>
      <c r="X1436" s="52" t="s">
        <v>2949</v>
      </c>
      <c r="Z1436" s="52" t="s">
        <v>5579</v>
      </c>
      <c r="AA1436" s="52" t="s">
        <v>2950</v>
      </c>
    </row>
    <row r="1437" spans="1:27" s="52" customFormat="1">
      <c r="A1437" s="50">
        <v>2610300556</v>
      </c>
      <c r="B1437" s="52" t="s">
        <v>783</v>
      </c>
      <c r="D1437" s="52" t="s">
        <v>2951</v>
      </c>
      <c r="E1437" s="52" t="s">
        <v>2916</v>
      </c>
      <c r="F1437" s="52" t="s">
        <v>520</v>
      </c>
      <c r="G1437" s="52" t="s">
        <v>2952</v>
      </c>
      <c r="H1437" s="52" t="s">
        <v>2953</v>
      </c>
      <c r="I1437" s="52" t="s">
        <v>2954</v>
      </c>
      <c r="J1437" s="52" t="s">
        <v>2955</v>
      </c>
      <c r="R1437" s="52" t="s">
        <v>126</v>
      </c>
      <c r="S1437" s="51">
        <v>40854</v>
      </c>
      <c r="T1437" s="51">
        <v>45236</v>
      </c>
      <c r="U1437" s="52" t="s">
        <v>2956</v>
      </c>
      <c r="V1437" s="52" t="s">
        <v>2916</v>
      </c>
      <c r="W1437" s="52" t="s">
        <v>520</v>
      </c>
      <c r="X1437" s="52" t="s">
        <v>2952</v>
      </c>
      <c r="Y1437" s="52" t="s">
        <v>2953</v>
      </c>
      <c r="Z1437" s="52" t="s">
        <v>2954</v>
      </c>
      <c r="AA1437" s="52" t="s">
        <v>2957</v>
      </c>
    </row>
    <row r="1438" spans="1:27" s="52" customFormat="1">
      <c r="A1438" s="50">
        <v>2610300564</v>
      </c>
      <c r="B1438" s="52" t="s">
        <v>783</v>
      </c>
      <c r="D1438" s="52" t="s">
        <v>2958</v>
      </c>
      <c r="E1438" s="52" t="s">
        <v>5344</v>
      </c>
      <c r="F1438" s="52" t="s">
        <v>520</v>
      </c>
      <c r="G1438" s="52" t="s">
        <v>5580</v>
      </c>
      <c r="I1438" s="52" t="s">
        <v>5581</v>
      </c>
      <c r="J1438" s="52" t="s">
        <v>5582</v>
      </c>
      <c r="R1438" s="52" t="s">
        <v>126</v>
      </c>
      <c r="S1438" s="51">
        <v>40909</v>
      </c>
      <c r="T1438" s="51">
        <v>45291</v>
      </c>
      <c r="U1438" s="52" t="s">
        <v>225</v>
      </c>
      <c r="V1438" s="52" t="s">
        <v>5344</v>
      </c>
      <c r="W1438" s="52" t="s">
        <v>520</v>
      </c>
      <c r="X1438" s="52" t="s">
        <v>5345</v>
      </c>
      <c r="Z1438" s="52" t="s">
        <v>5346</v>
      </c>
      <c r="AA1438" s="52" t="s">
        <v>5347</v>
      </c>
    </row>
    <row r="1439" spans="1:27" s="52" customFormat="1">
      <c r="A1439" s="50">
        <v>2610300572</v>
      </c>
      <c r="B1439" s="52" t="s">
        <v>783</v>
      </c>
      <c r="D1439" s="52" t="s">
        <v>2959</v>
      </c>
      <c r="E1439" s="52" t="s">
        <v>2960</v>
      </c>
      <c r="F1439" s="52" t="s">
        <v>520</v>
      </c>
      <c r="G1439" s="52" t="s">
        <v>2961</v>
      </c>
      <c r="I1439" s="52" t="s">
        <v>2962</v>
      </c>
      <c r="J1439" s="52" t="s">
        <v>2962</v>
      </c>
      <c r="R1439" s="52" t="s">
        <v>126</v>
      </c>
      <c r="S1439" s="51">
        <v>40933</v>
      </c>
      <c r="T1439" s="51">
        <v>45315</v>
      </c>
      <c r="U1439" s="52" t="s">
        <v>2963</v>
      </c>
      <c r="V1439" s="52" t="s">
        <v>2960</v>
      </c>
      <c r="W1439" s="52" t="s">
        <v>520</v>
      </c>
      <c r="X1439" s="52" t="s">
        <v>2961</v>
      </c>
      <c r="Z1439" s="52" t="s">
        <v>2962</v>
      </c>
      <c r="AA1439" s="52" t="s">
        <v>2964</v>
      </c>
    </row>
    <row r="1440" spans="1:27" s="52" customFormat="1">
      <c r="A1440" s="50">
        <v>2610300614</v>
      </c>
      <c r="B1440" s="52" t="s">
        <v>783</v>
      </c>
      <c r="D1440" s="52" t="s">
        <v>2965</v>
      </c>
      <c r="E1440" s="52" t="s">
        <v>2966</v>
      </c>
      <c r="F1440" s="52" t="s">
        <v>520</v>
      </c>
      <c r="G1440" s="52" t="s">
        <v>2967</v>
      </c>
      <c r="H1440" s="52" t="s">
        <v>2968</v>
      </c>
      <c r="I1440" s="52" t="s">
        <v>2969</v>
      </c>
      <c r="J1440" s="52" t="s">
        <v>2970</v>
      </c>
      <c r="R1440" s="52" t="s">
        <v>126</v>
      </c>
      <c r="S1440" s="51">
        <v>40996</v>
      </c>
      <c r="T1440" s="51">
        <v>45378</v>
      </c>
      <c r="U1440" s="52" t="s">
        <v>2971</v>
      </c>
      <c r="V1440" s="52" t="s">
        <v>2966</v>
      </c>
      <c r="W1440" s="52" t="s">
        <v>520</v>
      </c>
      <c r="X1440" s="52" t="s">
        <v>2967</v>
      </c>
      <c r="Y1440" s="52" t="s">
        <v>2968</v>
      </c>
      <c r="Z1440" s="52" t="s">
        <v>2969</v>
      </c>
      <c r="AA1440" s="52" t="s">
        <v>5583</v>
      </c>
    </row>
    <row r="1441" spans="1:27" s="52" customFormat="1">
      <c r="A1441" s="50">
        <v>2610381119</v>
      </c>
      <c r="B1441" s="52" t="s">
        <v>783</v>
      </c>
      <c r="D1441" s="52" t="s">
        <v>2409</v>
      </c>
      <c r="E1441" s="52" t="s">
        <v>2410</v>
      </c>
      <c r="F1441" s="52" t="s">
        <v>404</v>
      </c>
      <c r="G1441" s="52" t="s">
        <v>2411</v>
      </c>
      <c r="H1441" s="52" t="s">
        <v>2412</v>
      </c>
      <c r="I1441" s="52" t="s">
        <v>2413</v>
      </c>
      <c r="J1441" s="52" t="s">
        <v>2414</v>
      </c>
      <c r="R1441" s="52" t="s">
        <v>126</v>
      </c>
      <c r="S1441" s="51">
        <v>41723</v>
      </c>
      <c r="T1441" s="51">
        <v>46105</v>
      </c>
      <c r="U1441" s="52" t="s">
        <v>2415</v>
      </c>
      <c r="V1441" s="52" t="s">
        <v>2416</v>
      </c>
      <c r="W1441" s="52" t="s">
        <v>2417</v>
      </c>
      <c r="X1441" s="52" t="s">
        <v>2418</v>
      </c>
      <c r="Z1441" s="52" t="s">
        <v>2419</v>
      </c>
      <c r="AA1441" s="52" t="s">
        <v>2420</v>
      </c>
    </row>
    <row r="1442" spans="1:27" s="52" customFormat="1">
      <c r="A1442" s="50">
        <v>2610381184</v>
      </c>
      <c r="B1442" s="52" t="s">
        <v>783</v>
      </c>
      <c r="D1442" s="52" t="s">
        <v>2972</v>
      </c>
      <c r="E1442" s="52" t="s">
        <v>5584</v>
      </c>
      <c r="F1442" s="52" t="s">
        <v>520</v>
      </c>
      <c r="G1442" s="52" t="s">
        <v>5585</v>
      </c>
      <c r="I1442" s="52" t="s">
        <v>2973</v>
      </c>
      <c r="J1442" s="52" t="s">
        <v>2974</v>
      </c>
      <c r="R1442" s="52" t="s">
        <v>126</v>
      </c>
      <c r="S1442" s="51">
        <v>42036</v>
      </c>
      <c r="T1442" s="51">
        <v>46418</v>
      </c>
      <c r="U1442" s="52" t="s">
        <v>2975</v>
      </c>
      <c r="V1442" s="52" t="s">
        <v>2976</v>
      </c>
      <c r="W1442" s="52" t="s">
        <v>123</v>
      </c>
      <c r="X1442" s="52" t="s">
        <v>2977</v>
      </c>
      <c r="Z1442" s="52" t="s">
        <v>2978</v>
      </c>
      <c r="AA1442" s="52" t="s">
        <v>2979</v>
      </c>
    </row>
    <row r="1443" spans="1:27" s="52" customFormat="1">
      <c r="A1443" s="50">
        <v>2610381242</v>
      </c>
      <c r="B1443" s="52" t="s">
        <v>783</v>
      </c>
      <c r="D1443" s="52" t="s">
        <v>2980</v>
      </c>
      <c r="E1443" s="52" t="s">
        <v>2981</v>
      </c>
      <c r="F1443" s="52" t="s">
        <v>520</v>
      </c>
      <c r="G1443" s="52" t="s">
        <v>2982</v>
      </c>
      <c r="H1443" s="52" t="s">
        <v>2983</v>
      </c>
      <c r="I1443" s="52" t="s">
        <v>2984</v>
      </c>
      <c r="J1443" s="52" t="s">
        <v>2985</v>
      </c>
      <c r="R1443" s="52" t="s">
        <v>126</v>
      </c>
      <c r="S1443" s="51">
        <v>42156</v>
      </c>
      <c r="T1443" s="51">
        <v>46538</v>
      </c>
      <c r="U1443" s="52" t="s">
        <v>2980</v>
      </c>
      <c r="V1443" s="52" t="s">
        <v>2981</v>
      </c>
      <c r="W1443" s="52" t="s">
        <v>520</v>
      </c>
      <c r="X1443" s="52" t="s">
        <v>2982</v>
      </c>
      <c r="Y1443" s="52" t="s">
        <v>2983</v>
      </c>
      <c r="Z1443" s="52" t="s">
        <v>2984</v>
      </c>
      <c r="AA1443" s="52" t="s">
        <v>2986</v>
      </c>
    </row>
    <row r="1444" spans="1:27" s="52" customFormat="1">
      <c r="A1444" s="50">
        <v>2610381267</v>
      </c>
      <c r="B1444" s="52" t="s">
        <v>783</v>
      </c>
      <c r="D1444" s="52" t="s">
        <v>2987</v>
      </c>
      <c r="E1444" s="52" t="s">
        <v>2988</v>
      </c>
      <c r="F1444" s="52" t="s">
        <v>520</v>
      </c>
      <c r="G1444" s="52" t="s">
        <v>2989</v>
      </c>
      <c r="H1444" s="52" t="s">
        <v>2990</v>
      </c>
      <c r="I1444" s="52" t="s">
        <v>2991</v>
      </c>
      <c r="J1444" s="52" t="s">
        <v>2992</v>
      </c>
      <c r="R1444" s="52" t="s">
        <v>126</v>
      </c>
      <c r="S1444" s="51">
        <v>42217</v>
      </c>
      <c r="T1444" s="51">
        <v>46599</v>
      </c>
      <c r="U1444" s="52" t="s">
        <v>2993</v>
      </c>
      <c r="V1444" s="52" t="s">
        <v>2988</v>
      </c>
      <c r="W1444" s="52" t="s">
        <v>520</v>
      </c>
      <c r="X1444" s="52" t="s">
        <v>2994</v>
      </c>
      <c r="Y1444" s="52" t="s">
        <v>2995</v>
      </c>
      <c r="Z1444" s="52" t="s">
        <v>2991</v>
      </c>
      <c r="AA1444" s="52" t="s">
        <v>2996</v>
      </c>
    </row>
    <row r="1445" spans="1:27" s="52" customFormat="1">
      <c r="A1445" s="50">
        <v>2610381291</v>
      </c>
      <c r="B1445" s="52" t="s">
        <v>783</v>
      </c>
      <c r="D1445" s="52" t="s">
        <v>2384</v>
      </c>
      <c r="E1445" s="52" t="s">
        <v>2385</v>
      </c>
      <c r="F1445" s="52" t="s">
        <v>1403</v>
      </c>
      <c r="G1445" s="52" t="s">
        <v>2386</v>
      </c>
      <c r="I1445" s="52" t="s">
        <v>2387</v>
      </c>
      <c r="J1445" s="52" t="s">
        <v>2387</v>
      </c>
      <c r="R1445" s="52" t="s">
        <v>126</v>
      </c>
      <c r="S1445" s="51">
        <v>42267</v>
      </c>
      <c r="T1445" s="51">
        <v>46649</v>
      </c>
      <c r="U1445" s="52" t="s">
        <v>2384</v>
      </c>
      <c r="V1445" s="52" t="s">
        <v>2385</v>
      </c>
      <c r="W1445" s="52" t="s">
        <v>1403</v>
      </c>
      <c r="X1445" s="52" t="s">
        <v>2388</v>
      </c>
      <c r="Z1445" s="52" t="s">
        <v>2387</v>
      </c>
      <c r="AA1445" s="52" t="s">
        <v>2389</v>
      </c>
    </row>
    <row r="1446" spans="1:27" s="52" customFormat="1">
      <c r="A1446" s="50">
        <v>2610381333</v>
      </c>
      <c r="B1446" s="52" t="s">
        <v>783</v>
      </c>
      <c r="D1446" s="52" t="s">
        <v>2998</v>
      </c>
      <c r="E1446" s="52" t="s">
        <v>2999</v>
      </c>
      <c r="F1446" s="52" t="s">
        <v>520</v>
      </c>
      <c r="G1446" s="52" t="s">
        <v>3000</v>
      </c>
      <c r="I1446" s="52" t="s">
        <v>3001</v>
      </c>
      <c r="J1446" s="52" t="s">
        <v>3002</v>
      </c>
      <c r="R1446" s="52" t="s">
        <v>126</v>
      </c>
      <c r="S1446" s="51">
        <v>42319</v>
      </c>
      <c r="T1446" s="51">
        <v>46701</v>
      </c>
      <c r="U1446" s="52" t="s">
        <v>3003</v>
      </c>
      <c r="V1446" s="52" t="s">
        <v>3004</v>
      </c>
      <c r="W1446" s="52" t="s">
        <v>139</v>
      </c>
      <c r="X1446" s="52" t="s">
        <v>3005</v>
      </c>
      <c r="Z1446" s="52" t="s">
        <v>3006</v>
      </c>
      <c r="AA1446" s="52" t="s">
        <v>3007</v>
      </c>
    </row>
    <row r="1447" spans="1:27" s="52" customFormat="1">
      <c r="A1447" s="50">
        <v>2610381341</v>
      </c>
      <c r="B1447" s="52" t="s">
        <v>783</v>
      </c>
      <c r="D1447" s="52" t="s">
        <v>3008</v>
      </c>
      <c r="E1447" s="52" t="s">
        <v>2997</v>
      </c>
      <c r="F1447" s="52" t="s">
        <v>520</v>
      </c>
      <c r="G1447" s="52" t="s">
        <v>3009</v>
      </c>
      <c r="I1447" s="52" t="s">
        <v>3010</v>
      </c>
      <c r="J1447" s="52" t="s">
        <v>3011</v>
      </c>
      <c r="R1447" s="52" t="s">
        <v>126</v>
      </c>
      <c r="S1447" s="51">
        <v>42370</v>
      </c>
      <c r="T1447" s="51">
        <v>46752</v>
      </c>
      <c r="U1447" s="52" t="s">
        <v>3012</v>
      </c>
      <c r="V1447" s="52" t="s">
        <v>1666</v>
      </c>
      <c r="W1447" s="52" t="s">
        <v>520</v>
      </c>
      <c r="X1447" s="52" t="s">
        <v>3013</v>
      </c>
      <c r="Y1447" s="52" t="s">
        <v>3014</v>
      </c>
      <c r="Z1447" s="52" t="s">
        <v>3015</v>
      </c>
      <c r="AA1447" s="52" t="s">
        <v>3016</v>
      </c>
    </row>
    <row r="1448" spans="1:27" s="52" customFormat="1">
      <c r="A1448" s="50">
        <v>2610381416</v>
      </c>
      <c r="B1448" s="52" t="s">
        <v>783</v>
      </c>
      <c r="D1448" s="52" t="s">
        <v>5586</v>
      </c>
      <c r="E1448" s="52" t="s">
        <v>3206</v>
      </c>
      <c r="F1448" s="52" t="s">
        <v>520</v>
      </c>
      <c r="G1448" s="52" t="s">
        <v>5587</v>
      </c>
      <c r="I1448" s="52" t="s">
        <v>5588</v>
      </c>
      <c r="J1448" s="52" t="s">
        <v>5589</v>
      </c>
      <c r="R1448" s="52" t="s">
        <v>126</v>
      </c>
      <c r="S1448" s="51">
        <v>44805</v>
      </c>
      <c r="T1448" s="51">
        <v>46996</v>
      </c>
      <c r="U1448" s="52" t="s">
        <v>3210</v>
      </c>
      <c r="V1448" s="52" t="s">
        <v>3211</v>
      </c>
      <c r="W1448" s="52" t="s">
        <v>3212</v>
      </c>
      <c r="X1448" s="52" t="s">
        <v>3213</v>
      </c>
      <c r="Z1448" s="52" t="s">
        <v>5590</v>
      </c>
      <c r="AA1448" s="52" t="s">
        <v>3214</v>
      </c>
    </row>
    <row r="1449" spans="1:27" s="52" customFormat="1">
      <c r="A1449" s="50">
        <v>2610381465</v>
      </c>
      <c r="B1449" s="52" t="s">
        <v>783</v>
      </c>
      <c r="D1449" s="52" t="s">
        <v>3017</v>
      </c>
      <c r="E1449" s="52" t="s">
        <v>3018</v>
      </c>
      <c r="F1449" s="52" t="s">
        <v>520</v>
      </c>
      <c r="G1449" s="52" t="s">
        <v>3019</v>
      </c>
      <c r="H1449" s="52" t="s">
        <v>3020</v>
      </c>
      <c r="I1449" s="52" t="s">
        <v>3021</v>
      </c>
      <c r="J1449" s="52" t="s">
        <v>3022</v>
      </c>
      <c r="R1449" s="52" t="s">
        <v>126</v>
      </c>
      <c r="S1449" s="51">
        <v>42826</v>
      </c>
      <c r="T1449" s="51">
        <v>47208</v>
      </c>
      <c r="U1449" s="52" t="s">
        <v>3023</v>
      </c>
      <c r="V1449" s="52" t="s">
        <v>3024</v>
      </c>
      <c r="W1449" s="52" t="s">
        <v>3025</v>
      </c>
      <c r="X1449" s="52" t="s">
        <v>3026</v>
      </c>
      <c r="Z1449" s="52" t="s">
        <v>3027</v>
      </c>
      <c r="AA1449" s="52" t="s">
        <v>3028</v>
      </c>
    </row>
    <row r="1450" spans="1:27" s="52" customFormat="1">
      <c r="A1450" s="50">
        <v>2610381531</v>
      </c>
      <c r="B1450" s="52" t="s">
        <v>783</v>
      </c>
      <c r="D1450" s="52" t="s">
        <v>3029</v>
      </c>
      <c r="E1450" s="52" t="s">
        <v>5591</v>
      </c>
      <c r="F1450" s="52" t="s">
        <v>1403</v>
      </c>
      <c r="G1450" s="52" t="s">
        <v>5592</v>
      </c>
      <c r="H1450" s="52" t="s">
        <v>5593</v>
      </c>
      <c r="I1450" s="52" t="s">
        <v>5594</v>
      </c>
      <c r="J1450" s="52" t="s">
        <v>5595</v>
      </c>
      <c r="R1450" s="52" t="s">
        <v>126</v>
      </c>
      <c r="S1450" s="51">
        <v>43221</v>
      </c>
      <c r="T1450" s="51">
        <v>45412</v>
      </c>
      <c r="U1450" s="52" t="s">
        <v>2701</v>
      </c>
      <c r="V1450" s="52" t="s">
        <v>2702</v>
      </c>
      <c r="W1450" s="52" t="s">
        <v>520</v>
      </c>
      <c r="X1450" s="52" t="s">
        <v>2703</v>
      </c>
      <c r="Z1450" s="52" t="s">
        <v>2704</v>
      </c>
      <c r="AA1450" s="52" t="s">
        <v>2705</v>
      </c>
    </row>
    <row r="1451" spans="1:27" s="52" customFormat="1">
      <c r="A1451" s="50">
        <v>2610381564</v>
      </c>
      <c r="B1451" s="52" t="s">
        <v>783</v>
      </c>
      <c r="D1451" s="52" t="s">
        <v>3030</v>
      </c>
      <c r="E1451" s="52" t="s">
        <v>3031</v>
      </c>
      <c r="F1451" s="52" t="s">
        <v>520</v>
      </c>
      <c r="G1451" s="52" t="s">
        <v>3032</v>
      </c>
      <c r="H1451" s="52" t="s">
        <v>3033</v>
      </c>
      <c r="I1451" s="52" t="s">
        <v>3034</v>
      </c>
      <c r="J1451" s="52" t="s">
        <v>3035</v>
      </c>
      <c r="R1451" s="52" t="s">
        <v>126</v>
      </c>
      <c r="S1451" s="51">
        <v>43374</v>
      </c>
      <c r="T1451" s="51">
        <v>45565</v>
      </c>
      <c r="U1451" s="52" t="s">
        <v>917</v>
      </c>
      <c r="V1451" s="52" t="s">
        <v>918</v>
      </c>
      <c r="W1451" s="52" t="s">
        <v>919</v>
      </c>
      <c r="X1451" s="52" t="s">
        <v>920</v>
      </c>
      <c r="Z1451" s="52" t="s">
        <v>921</v>
      </c>
      <c r="AA1451" s="52" t="s">
        <v>5596</v>
      </c>
    </row>
    <row r="1452" spans="1:27" s="52" customFormat="1">
      <c r="A1452" s="50">
        <v>2610381580</v>
      </c>
      <c r="B1452" s="52" t="s">
        <v>783</v>
      </c>
      <c r="D1452" s="52" t="s">
        <v>3036</v>
      </c>
      <c r="E1452" s="52" t="s">
        <v>3037</v>
      </c>
      <c r="F1452" s="52" t="s">
        <v>520</v>
      </c>
      <c r="G1452" s="52" t="s">
        <v>3038</v>
      </c>
      <c r="H1452" s="52" t="s">
        <v>3039</v>
      </c>
      <c r="I1452" s="52" t="s">
        <v>3040</v>
      </c>
      <c r="J1452" s="52" t="s">
        <v>3041</v>
      </c>
      <c r="R1452" s="52" t="s">
        <v>126</v>
      </c>
      <c r="S1452" s="51">
        <v>43405</v>
      </c>
      <c r="T1452" s="51">
        <v>45596</v>
      </c>
      <c r="U1452" s="52" t="s">
        <v>504</v>
      </c>
      <c r="V1452" s="52" t="s">
        <v>2702</v>
      </c>
      <c r="W1452" s="52" t="s">
        <v>520</v>
      </c>
      <c r="X1452" s="52" t="s">
        <v>5365</v>
      </c>
      <c r="Y1452" s="52" t="s">
        <v>5366</v>
      </c>
      <c r="Z1452" s="52" t="s">
        <v>5367</v>
      </c>
      <c r="AA1452" s="52" t="s">
        <v>505</v>
      </c>
    </row>
    <row r="1453" spans="1:27" s="52" customFormat="1">
      <c r="A1453" s="50">
        <v>2610381648</v>
      </c>
      <c r="B1453" s="52" t="s">
        <v>783</v>
      </c>
      <c r="D1453" s="52" t="s">
        <v>3042</v>
      </c>
      <c r="E1453" s="52" t="s">
        <v>3043</v>
      </c>
      <c r="F1453" s="52" t="s">
        <v>520</v>
      </c>
      <c r="G1453" s="52" t="s">
        <v>3044</v>
      </c>
      <c r="I1453" s="52" t="s">
        <v>3045</v>
      </c>
      <c r="J1453" s="52" t="s">
        <v>3046</v>
      </c>
      <c r="R1453" s="52" t="s">
        <v>126</v>
      </c>
      <c r="S1453" s="51">
        <v>43617</v>
      </c>
      <c r="T1453" s="51">
        <v>45808</v>
      </c>
      <c r="U1453" s="52" t="s">
        <v>3047</v>
      </c>
      <c r="V1453" s="52" t="s">
        <v>3043</v>
      </c>
      <c r="W1453" s="52" t="s">
        <v>520</v>
      </c>
      <c r="X1453" s="52" t="s">
        <v>3044</v>
      </c>
      <c r="Z1453" s="52" t="s">
        <v>3045</v>
      </c>
      <c r="AA1453" s="52" t="s">
        <v>3048</v>
      </c>
    </row>
    <row r="1454" spans="1:27" s="52" customFormat="1">
      <c r="A1454" s="50">
        <v>2610381697</v>
      </c>
      <c r="B1454" s="52" t="s">
        <v>783</v>
      </c>
      <c r="D1454" s="52" t="s">
        <v>3060</v>
      </c>
      <c r="E1454" s="52" t="s">
        <v>2988</v>
      </c>
      <c r="F1454" s="52" t="s">
        <v>520</v>
      </c>
      <c r="G1454" s="52" t="s">
        <v>3061</v>
      </c>
      <c r="H1454" s="52" t="s">
        <v>3062</v>
      </c>
      <c r="I1454" s="52" t="s">
        <v>3063</v>
      </c>
      <c r="J1454" s="52" t="s">
        <v>3064</v>
      </c>
      <c r="R1454" s="52" t="s">
        <v>126</v>
      </c>
      <c r="S1454" s="51">
        <v>43862</v>
      </c>
      <c r="T1454" s="51">
        <v>46053</v>
      </c>
      <c r="U1454" s="52" t="s">
        <v>3065</v>
      </c>
      <c r="V1454" s="52" t="s">
        <v>2988</v>
      </c>
      <c r="W1454" s="52" t="s">
        <v>520</v>
      </c>
      <c r="X1454" s="52" t="s">
        <v>3066</v>
      </c>
      <c r="Y1454" s="52" t="s">
        <v>3067</v>
      </c>
      <c r="Z1454" s="52" t="s">
        <v>3063</v>
      </c>
      <c r="AA1454" s="52" t="s">
        <v>3068</v>
      </c>
    </row>
    <row r="1455" spans="1:27" s="52" customFormat="1">
      <c r="A1455" s="50">
        <v>2610381705</v>
      </c>
      <c r="B1455" s="52" t="s">
        <v>783</v>
      </c>
      <c r="D1455" s="52" t="s">
        <v>5597</v>
      </c>
      <c r="E1455" s="52" t="s">
        <v>5598</v>
      </c>
      <c r="F1455" s="52" t="s">
        <v>520</v>
      </c>
      <c r="G1455" s="52" t="s">
        <v>5599</v>
      </c>
      <c r="I1455" s="52" t="s">
        <v>5600</v>
      </c>
      <c r="J1455" s="52" t="s">
        <v>5601</v>
      </c>
      <c r="R1455" s="52" t="s">
        <v>126</v>
      </c>
      <c r="S1455" s="51">
        <v>44243</v>
      </c>
      <c r="T1455" s="51">
        <v>46433</v>
      </c>
      <c r="U1455" s="52" t="s">
        <v>5602</v>
      </c>
      <c r="V1455" s="52" t="s">
        <v>5598</v>
      </c>
      <c r="W1455" s="52" t="s">
        <v>520</v>
      </c>
      <c r="X1455" s="52" t="s">
        <v>5599</v>
      </c>
      <c r="Z1455" s="52" t="s">
        <v>5600</v>
      </c>
      <c r="AA1455" s="52" t="s">
        <v>5603</v>
      </c>
    </row>
    <row r="1456" spans="1:27" s="52" customFormat="1">
      <c r="A1456" s="50">
        <v>2610381721</v>
      </c>
      <c r="B1456" s="52" t="s">
        <v>783</v>
      </c>
      <c r="D1456" s="52" t="s">
        <v>5604</v>
      </c>
      <c r="E1456" s="52" t="s">
        <v>5605</v>
      </c>
      <c r="F1456" s="52" t="s">
        <v>520</v>
      </c>
      <c r="G1456" s="52" t="s">
        <v>5606</v>
      </c>
      <c r="I1456" s="52" t="s">
        <v>5607</v>
      </c>
      <c r="J1456" s="52" t="s">
        <v>5608</v>
      </c>
      <c r="R1456" s="52" t="s">
        <v>126</v>
      </c>
      <c r="S1456" s="51">
        <v>44256</v>
      </c>
      <c r="T1456" s="51">
        <v>46446</v>
      </c>
      <c r="U1456" s="52" t="s">
        <v>5609</v>
      </c>
      <c r="V1456" s="52" t="s">
        <v>5605</v>
      </c>
      <c r="W1456" s="52" t="s">
        <v>520</v>
      </c>
      <c r="X1456" s="52" t="s">
        <v>5606</v>
      </c>
      <c r="Z1456" s="52" t="s">
        <v>5607</v>
      </c>
      <c r="AA1456" s="52" t="s">
        <v>5610</v>
      </c>
    </row>
    <row r="1457" spans="1:27" s="52" customFormat="1">
      <c r="A1457" s="50">
        <v>2610381739</v>
      </c>
      <c r="B1457" s="52" t="s">
        <v>783</v>
      </c>
      <c r="D1457" s="52" t="s">
        <v>2932</v>
      </c>
      <c r="E1457" s="52" t="s">
        <v>1666</v>
      </c>
      <c r="F1457" s="52" t="s">
        <v>520</v>
      </c>
      <c r="G1457" s="52" t="s">
        <v>5611</v>
      </c>
      <c r="H1457" s="52" t="s">
        <v>2933</v>
      </c>
      <c r="I1457" s="52" t="s">
        <v>2934</v>
      </c>
      <c r="J1457" s="52" t="s">
        <v>2935</v>
      </c>
      <c r="R1457" s="52" t="s">
        <v>126</v>
      </c>
      <c r="S1457" s="51">
        <v>44287</v>
      </c>
      <c r="T1457" s="51">
        <v>46477</v>
      </c>
      <c r="U1457" s="52" t="s">
        <v>5612</v>
      </c>
      <c r="V1457" s="52" t="s">
        <v>4119</v>
      </c>
      <c r="W1457" s="52" t="s">
        <v>520</v>
      </c>
      <c r="X1457" s="52" t="s">
        <v>4120</v>
      </c>
      <c r="Z1457" s="52" t="s">
        <v>4121</v>
      </c>
      <c r="AA1457" s="52" t="s">
        <v>1667</v>
      </c>
    </row>
    <row r="1458" spans="1:27" s="52" customFormat="1">
      <c r="A1458" s="50">
        <v>2610381747</v>
      </c>
      <c r="B1458" s="52" t="s">
        <v>783</v>
      </c>
      <c r="D1458" s="52" t="s">
        <v>5613</v>
      </c>
      <c r="E1458" s="52" t="s">
        <v>1174</v>
      </c>
      <c r="F1458" s="52" t="s">
        <v>376</v>
      </c>
      <c r="G1458" s="52" t="s">
        <v>5614</v>
      </c>
      <c r="H1458" s="52" t="s">
        <v>5615</v>
      </c>
      <c r="I1458" s="52" t="s">
        <v>5616</v>
      </c>
      <c r="J1458" s="52" t="s">
        <v>5617</v>
      </c>
      <c r="R1458" s="52" t="s">
        <v>126</v>
      </c>
      <c r="S1458" s="51">
        <v>44287</v>
      </c>
      <c r="T1458" s="51">
        <v>46477</v>
      </c>
      <c r="U1458" s="52" t="s">
        <v>5618</v>
      </c>
      <c r="V1458" s="52" t="s">
        <v>1174</v>
      </c>
      <c r="W1458" s="52" t="s">
        <v>376</v>
      </c>
      <c r="X1458" s="52" t="s">
        <v>5619</v>
      </c>
      <c r="Z1458" s="52" t="s">
        <v>5616</v>
      </c>
      <c r="AA1458" s="52" t="s">
        <v>5620</v>
      </c>
    </row>
    <row r="1459" spans="1:27" s="52" customFormat="1">
      <c r="A1459" s="50">
        <v>2610381804</v>
      </c>
      <c r="B1459" s="52" t="s">
        <v>783</v>
      </c>
      <c r="D1459" s="52" t="s">
        <v>5621</v>
      </c>
      <c r="E1459" s="52" t="s">
        <v>5622</v>
      </c>
      <c r="F1459" s="52" t="s">
        <v>520</v>
      </c>
      <c r="G1459" s="52" t="s">
        <v>5623</v>
      </c>
      <c r="I1459" s="52" t="s">
        <v>5624</v>
      </c>
      <c r="J1459" s="52" t="s">
        <v>5625</v>
      </c>
      <c r="R1459" s="52" t="s">
        <v>126</v>
      </c>
      <c r="S1459" s="51">
        <v>44652</v>
      </c>
      <c r="T1459" s="51">
        <v>46843</v>
      </c>
      <c r="U1459" s="52" t="s">
        <v>917</v>
      </c>
      <c r="V1459" s="52" t="s">
        <v>918</v>
      </c>
      <c r="W1459" s="52" t="s">
        <v>919</v>
      </c>
      <c r="X1459" s="52" t="s">
        <v>920</v>
      </c>
      <c r="Z1459" s="52" t="s">
        <v>4211</v>
      </c>
      <c r="AA1459" s="52" t="s">
        <v>5596</v>
      </c>
    </row>
    <row r="1460" spans="1:27" s="52" customFormat="1">
      <c r="A1460" s="50">
        <v>2610381846</v>
      </c>
      <c r="B1460" s="52" t="s">
        <v>783</v>
      </c>
      <c r="D1460" s="52" t="s">
        <v>5626</v>
      </c>
      <c r="E1460" s="52" t="s">
        <v>3282</v>
      </c>
      <c r="F1460" s="52" t="s">
        <v>520</v>
      </c>
      <c r="G1460" s="52" t="s">
        <v>5627</v>
      </c>
      <c r="I1460" s="52" t="s">
        <v>5628</v>
      </c>
      <c r="J1460" s="52" t="s">
        <v>5629</v>
      </c>
      <c r="R1460" s="52" t="s">
        <v>126</v>
      </c>
      <c r="S1460" s="51">
        <v>44672</v>
      </c>
      <c r="T1460" s="51">
        <v>46863</v>
      </c>
      <c r="U1460" s="52" t="s">
        <v>5630</v>
      </c>
      <c r="V1460" s="52" t="s">
        <v>5631</v>
      </c>
      <c r="W1460" s="52" t="s">
        <v>5632</v>
      </c>
      <c r="X1460" s="52" t="s">
        <v>5633</v>
      </c>
      <c r="Z1460" s="52" t="s">
        <v>5634</v>
      </c>
      <c r="AA1460" s="52" t="s">
        <v>5635</v>
      </c>
    </row>
    <row r="1461" spans="1:27" s="52" customFormat="1">
      <c r="A1461" s="50">
        <v>2610381853</v>
      </c>
      <c r="B1461" s="52" t="s">
        <v>783</v>
      </c>
      <c r="D1461" s="52" t="s">
        <v>5636</v>
      </c>
      <c r="E1461" s="52" t="s">
        <v>2383</v>
      </c>
      <c r="F1461" s="52" t="s">
        <v>520</v>
      </c>
      <c r="G1461" s="52" t="s">
        <v>5637</v>
      </c>
      <c r="I1461" s="52" t="s">
        <v>5638</v>
      </c>
      <c r="J1461" s="52" t="s">
        <v>5639</v>
      </c>
      <c r="R1461" s="52" t="s">
        <v>126</v>
      </c>
      <c r="S1461" s="51">
        <v>44805</v>
      </c>
      <c r="T1461" s="51">
        <v>46996</v>
      </c>
      <c r="U1461" s="52" t="s">
        <v>5640</v>
      </c>
      <c r="V1461" s="52" t="s">
        <v>2383</v>
      </c>
      <c r="W1461" s="52" t="s">
        <v>520</v>
      </c>
      <c r="X1461" s="52" t="s">
        <v>5641</v>
      </c>
      <c r="Z1461" s="52" t="s">
        <v>5638</v>
      </c>
      <c r="AA1461" s="52" t="s">
        <v>5642</v>
      </c>
    </row>
    <row r="1462" spans="1:27" s="52" customFormat="1">
      <c r="A1462" s="50">
        <v>2610381879</v>
      </c>
      <c r="B1462" s="52" t="s">
        <v>783</v>
      </c>
      <c r="D1462" s="52" t="s">
        <v>5643</v>
      </c>
      <c r="E1462" s="52" t="s">
        <v>5644</v>
      </c>
      <c r="F1462" s="52" t="s">
        <v>520</v>
      </c>
      <c r="G1462" s="52" t="s">
        <v>5645</v>
      </c>
      <c r="H1462" s="52" t="s">
        <v>5646</v>
      </c>
      <c r="I1462" s="52" t="s">
        <v>5647</v>
      </c>
      <c r="J1462" s="52" t="s">
        <v>5648</v>
      </c>
      <c r="R1462" s="52" t="s">
        <v>126</v>
      </c>
      <c r="S1462" s="51">
        <v>45017</v>
      </c>
      <c r="T1462" s="51">
        <v>47208</v>
      </c>
      <c r="U1462" s="52" t="s">
        <v>5649</v>
      </c>
      <c r="V1462" s="52" t="s">
        <v>5650</v>
      </c>
      <c r="W1462" s="52" t="s">
        <v>919</v>
      </c>
      <c r="X1462" s="52" t="s">
        <v>5651</v>
      </c>
      <c r="Z1462" s="52" t="s">
        <v>5647</v>
      </c>
      <c r="AA1462" s="52" t="s">
        <v>5652</v>
      </c>
    </row>
    <row r="1463" spans="1:27" s="52" customFormat="1">
      <c r="A1463" s="50">
        <v>2610381903</v>
      </c>
      <c r="B1463" s="52" t="s">
        <v>783</v>
      </c>
      <c r="D1463" s="52" t="s">
        <v>5653</v>
      </c>
      <c r="E1463" s="52" t="s">
        <v>5654</v>
      </c>
      <c r="F1463" s="52" t="s">
        <v>520</v>
      </c>
      <c r="G1463" s="52" t="s">
        <v>5655</v>
      </c>
      <c r="I1463" s="52" t="s">
        <v>5656</v>
      </c>
      <c r="J1463" s="52" t="s">
        <v>5657</v>
      </c>
      <c r="R1463" s="52" t="s">
        <v>126</v>
      </c>
      <c r="S1463" s="51">
        <v>45108</v>
      </c>
      <c r="T1463" s="51">
        <v>47299</v>
      </c>
      <c r="U1463" s="52" t="s">
        <v>5658</v>
      </c>
      <c r="V1463" s="52" t="s">
        <v>5659</v>
      </c>
      <c r="W1463" s="52" t="s">
        <v>1403</v>
      </c>
      <c r="X1463" s="52" t="s">
        <v>5660</v>
      </c>
      <c r="Y1463" s="52" t="s">
        <v>5661</v>
      </c>
      <c r="Z1463" s="52" t="s">
        <v>5662</v>
      </c>
      <c r="AA1463" s="52" t="s">
        <v>5663</v>
      </c>
    </row>
    <row r="1464" spans="1:27" s="52" customFormat="1">
      <c r="A1464" s="50">
        <v>2610400018</v>
      </c>
      <c r="B1464" s="52" t="s">
        <v>783</v>
      </c>
      <c r="D1464" s="52" t="s">
        <v>819</v>
      </c>
      <c r="E1464" s="52" t="s">
        <v>820</v>
      </c>
      <c r="F1464" s="52" t="s">
        <v>227</v>
      </c>
      <c r="G1464" s="52" t="s">
        <v>821</v>
      </c>
      <c r="I1464" s="52" t="s">
        <v>822</v>
      </c>
      <c r="J1464" s="52" t="s">
        <v>823</v>
      </c>
      <c r="R1464" s="52" t="s">
        <v>126</v>
      </c>
      <c r="S1464" s="51">
        <v>38991</v>
      </c>
      <c r="T1464" s="51">
        <v>45565</v>
      </c>
      <c r="U1464" s="52" t="s">
        <v>225</v>
      </c>
      <c r="V1464" s="52" t="s">
        <v>5344</v>
      </c>
      <c r="W1464" s="52" t="s">
        <v>520</v>
      </c>
      <c r="X1464" s="52" t="s">
        <v>5345</v>
      </c>
      <c r="Z1464" s="52" t="s">
        <v>5346</v>
      </c>
      <c r="AA1464" s="52" t="s">
        <v>5347</v>
      </c>
    </row>
    <row r="1465" spans="1:27" s="52" customFormat="1">
      <c r="A1465" s="50">
        <v>2610400026</v>
      </c>
      <c r="B1465" s="52" t="s">
        <v>783</v>
      </c>
      <c r="D1465" s="52" t="s">
        <v>824</v>
      </c>
      <c r="E1465" s="52" t="s">
        <v>825</v>
      </c>
      <c r="F1465" s="52" t="s">
        <v>227</v>
      </c>
      <c r="G1465" s="52" t="s">
        <v>826</v>
      </c>
      <c r="H1465" s="52" t="s">
        <v>827</v>
      </c>
      <c r="I1465" s="52" t="s">
        <v>828</v>
      </c>
      <c r="J1465" s="52" t="s">
        <v>829</v>
      </c>
      <c r="R1465" s="52" t="s">
        <v>126</v>
      </c>
      <c r="S1465" s="51">
        <v>38991</v>
      </c>
      <c r="T1465" s="51">
        <v>45565</v>
      </c>
      <c r="U1465" s="52" t="s">
        <v>824</v>
      </c>
      <c r="V1465" s="52" t="s">
        <v>825</v>
      </c>
      <c r="W1465" s="52" t="s">
        <v>227</v>
      </c>
      <c r="X1465" s="52" t="s">
        <v>830</v>
      </c>
      <c r="Y1465" s="52" t="s">
        <v>827</v>
      </c>
      <c r="Z1465" s="52" t="s">
        <v>828</v>
      </c>
      <c r="AA1465" s="52" t="s">
        <v>831</v>
      </c>
    </row>
    <row r="1466" spans="1:27" s="52" customFormat="1">
      <c r="A1466" s="50">
        <v>2610400042</v>
      </c>
      <c r="B1466" s="52" t="s">
        <v>783</v>
      </c>
      <c r="D1466" s="52" t="s">
        <v>832</v>
      </c>
      <c r="E1466" s="52" t="s">
        <v>833</v>
      </c>
      <c r="F1466" s="52" t="s">
        <v>227</v>
      </c>
      <c r="G1466" s="52" t="s">
        <v>834</v>
      </c>
      <c r="H1466" s="52" t="s">
        <v>835</v>
      </c>
      <c r="I1466" s="52" t="s">
        <v>836</v>
      </c>
      <c r="J1466" s="52" t="s">
        <v>837</v>
      </c>
      <c r="R1466" s="52" t="s">
        <v>126</v>
      </c>
      <c r="S1466" s="51">
        <v>38991</v>
      </c>
      <c r="T1466" s="51">
        <v>45565</v>
      </c>
      <c r="U1466" s="52" t="s">
        <v>838</v>
      </c>
      <c r="V1466" s="52" t="s">
        <v>833</v>
      </c>
      <c r="W1466" s="52" t="s">
        <v>227</v>
      </c>
      <c r="X1466" s="52" t="s">
        <v>839</v>
      </c>
      <c r="Y1466" s="52" t="s">
        <v>835</v>
      </c>
      <c r="Z1466" s="52" t="s">
        <v>836</v>
      </c>
      <c r="AA1466" s="52" t="s">
        <v>840</v>
      </c>
    </row>
    <row r="1467" spans="1:27" s="52" customFormat="1">
      <c r="A1467" s="50">
        <v>2610400067</v>
      </c>
      <c r="B1467" s="52" t="s">
        <v>783</v>
      </c>
      <c r="D1467" s="52" t="s">
        <v>3069</v>
      </c>
      <c r="E1467" s="52" t="s">
        <v>2999</v>
      </c>
      <c r="F1467" s="52" t="s">
        <v>520</v>
      </c>
      <c r="G1467" s="52" t="s">
        <v>3070</v>
      </c>
      <c r="I1467" s="52" t="s">
        <v>3071</v>
      </c>
      <c r="J1467" s="52" t="s">
        <v>3072</v>
      </c>
      <c r="R1467" s="52" t="s">
        <v>126</v>
      </c>
      <c r="S1467" s="51">
        <v>38991</v>
      </c>
      <c r="T1467" s="51">
        <v>45565</v>
      </c>
      <c r="U1467" s="52" t="s">
        <v>3069</v>
      </c>
      <c r="V1467" s="52" t="s">
        <v>2999</v>
      </c>
      <c r="W1467" s="52" t="s">
        <v>520</v>
      </c>
      <c r="X1467" s="52" t="s">
        <v>3070</v>
      </c>
      <c r="Z1467" s="52" t="s">
        <v>3071</v>
      </c>
      <c r="AA1467" s="52" t="s">
        <v>3073</v>
      </c>
    </row>
    <row r="1468" spans="1:27" s="52" customFormat="1">
      <c r="A1468" s="50">
        <v>2610400075</v>
      </c>
      <c r="B1468" s="52" t="s">
        <v>783</v>
      </c>
      <c r="D1468" s="52" t="s">
        <v>3911</v>
      </c>
      <c r="E1468" s="52" t="s">
        <v>3912</v>
      </c>
      <c r="F1468" s="52" t="s">
        <v>1387</v>
      </c>
      <c r="G1468" s="52" t="s">
        <v>3913</v>
      </c>
      <c r="H1468" s="52" t="s">
        <v>3914</v>
      </c>
      <c r="I1468" s="52" t="s">
        <v>3915</v>
      </c>
      <c r="J1468" s="52" t="s">
        <v>3915</v>
      </c>
      <c r="R1468" s="52" t="s">
        <v>126</v>
      </c>
      <c r="S1468" s="51">
        <v>38991</v>
      </c>
      <c r="T1468" s="51">
        <v>45565</v>
      </c>
      <c r="U1468" s="52" t="s">
        <v>3916</v>
      </c>
      <c r="V1468" s="52" t="s">
        <v>3912</v>
      </c>
      <c r="W1468" s="52" t="s">
        <v>1387</v>
      </c>
      <c r="X1468" s="52" t="s">
        <v>3913</v>
      </c>
      <c r="Y1468" s="52" t="s">
        <v>3914</v>
      </c>
      <c r="Z1468" s="52" t="s">
        <v>3915</v>
      </c>
      <c r="AA1468" s="52" t="s">
        <v>3917</v>
      </c>
    </row>
    <row r="1469" spans="1:27" s="52" customFormat="1">
      <c r="A1469" s="50">
        <v>2610401081</v>
      </c>
      <c r="B1469" s="52" t="s">
        <v>783</v>
      </c>
      <c r="D1469" s="52" t="s">
        <v>841</v>
      </c>
      <c r="E1469" s="52" t="s">
        <v>842</v>
      </c>
      <c r="F1469" s="52" t="s">
        <v>227</v>
      </c>
      <c r="G1469" s="52" t="s">
        <v>843</v>
      </c>
      <c r="H1469" s="52" t="s">
        <v>844</v>
      </c>
      <c r="I1469" s="52" t="s">
        <v>845</v>
      </c>
      <c r="J1469" s="52" t="s">
        <v>846</v>
      </c>
      <c r="R1469" s="52" t="s">
        <v>126</v>
      </c>
      <c r="S1469" s="51">
        <v>39762</v>
      </c>
      <c r="T1469" s="51">
        <v>46335</v>
      </c>
      <c r="U1469" s="52" t="s">
        <v>149</v>
      </c>
      <c r="V1469" s="52" t="s">
        <v>5338</v>
      </c>
      <c r="W1469" s="52" t="s">
        <v>150</v>
      </c>
      <c r="X1469" s="52" t="s">
        <v>5339</v>
      </c>
      <c r="Z1469" s="52" t="s">
        <v>151</v>
      </c>
      <c r="AA1469" s="52" t="s">
        <v>152</v>
      </c>
    </row>
    <row r="1470" spans="1:27" s="52" customFormat="1">
      <c r="A1470" s="50">
        <v>2610401107</v>
      </c>
      <c r="B1470" s="52" t="s">
        <v>783</v>
      </c>
      <c r="D1470" s="52" t="s">
        <v>847</v>
      </c>
      <c r="E1470" s="52" t="s">
        <v>848</v>
      </c>
      <c r="F1470" s="52" t="s">
        <v>227</v>
      </c>
      <c r="G1470" s="52" t="s">
        <v>853</v>
      </c>
      <c r="H1470" s="52" t="s">
        <v>849</v>
      </c>
      <c r="I1470" s="52" t="s">
        <v>850</v>
      </c>
      <c r="J1470" s="52" t="s">
        <v>851</v>
      </c>
      <c r="R1470" s="52" t="s">
        <v>126</v>
      </c>
      <c r="S1470" s="51">
        <v>40381</v>
      </c>
      <c r="T1470" s="51">
        <v>46955</v>
      </c>
      <c r="U1470" s="52" t="s">
        <v>852</v>
      </c>
      <c r="V1470" s="52" t="s">
        <v>848</v>
      </c>
      <c r="W1470" s="52" t="s">
        <v>227</v>
      </c>
      <c r="X1470" s="52" t="s">
        <v>853</v>
      </c>
      <c r="Y1470" s="52" t="s">
        <v>849</v>
      </c>
      <c r="Z1470" s="52" t="s">
        <v>854</v>
      </c>
      <c r="AA1470" s="52" t="s">
        <v>855</v>
      </c>
    </row>
    <row r="1471" spans="1:27" s="52" customFormat="1">
      <c r="A1471" s="50">
        <v>2610401149</v>
      </c>
      <c r="B1471" s="52" t="s">
        <v>783</v>
      </c>
      <c r="D1471" s="52" t="s">
        <v>2275</v>
      </c>
      <c r="E1471" s="52" t="s">
        <v>2276</v>
      </c>
      <c r="F1471" s="52" t="s">
        <v>1403</v>
      </c>
      <c r="G1471" s="52" t="s">
        <v>2277</v>
      </c>
      <c r="I1471" s="52" t="s">
        <v>2278</v>
      </c>
      <c r="J1471" s="52" t="s">
        <v>2279</v>
      </c>
      <c r="R1471" s="52" t="s">
        <v>126</v>
      </c>
      <c r="S1471" s="51">
        <v>40940</v>
      </c>
      <c r="T1471" s="51">
        <v>45322</v>
      </c>
      <c r="U1471" s="52" t="s">
        <v>2280</v>
      </c>
      <c r="V1471" s="52" t="s">
        <v>2276</v>
      </c>
      <c r="W1471" s="52" t="s">
        <v>1403</v>
      </c>
      <c r="X1471" s="52" t="s">
        <v>2277</v>
      </c>
      <c r="Z1471" s="52" t="s">
        <v>2278</v>
      </c>
      <c r="AA1471" s="52" t="s">
        <v>5664</v>
      </c>
    </row>
    <row r="1472" spans="1:27" s="52" customFormat="1">
      <c r="A1472" s="50">
        <v>2610481141</v>
      </c>
      <c r="B1472" s="52" t="s">
        <v>783</v>
      </c>
      <c r="D1472" s="52" t="s">
        <v>856</v>
      </c>
      <c r="E1472" s="52" t="s">
        <v>857</v>
      </c>
      <c r="F1472" s="52" t="s">
        <v>227</v>
      </c>
      <c r="G1472" s="52" t="s">
        <v>858</v>
      </c>
      <c r="I1472" s="52" t="s">
        <v>859</v>
      </c>
      <c r="J1472" s="52" t="s">
        <v>860</v>
      </c>
      <c r="R1472" s="52" t="s">
        <v>126</v>
      </c>
      <c r="S1472" s="51">
        <v>41426</v>
      </c>
      <c r="T1472" s="51">
        <v>45808</v>
      </c>
      <c r="U1472" s="52" t="s">
        <v>861</v>
      </c>
      <c r="V1472" s="52" t="s">
        <v>857</v>
      </c>
      <c r="W1472" s="52" t="s">
        <v>227</v>
      </c>
      <c r="X1472" s="52" t="s">
        <v>858</v>
      </c>
      <c r="Z1472" s="52" t="s">
        <v>859</v>
      </c>
      <c r="AA1472" s="52" t="s">
        <v>862</v>
      </c>
    </row>
    <row r="1473" spans="1:27" s="52" customFormat="1">
      <c r="A1473" s="50">
        <v>2610481174</v>
      </c>
      <c r="B1473" s="52" t="s">
        <v>783</v>
      </c>
      <c r="D1473" s="52" t="s">
        <v>863</v>
      </c>
      <c r="E1473" s="52" t="s">
        <v>864</v>
      </c>
      <c r="F1473" s="52" t="s">
        <v>227</v>
      </c>
      <c r="G1473" s="52" t="s">
        <v>865</v>
      </c>
      <c r="I1473" s="52" t="s">
        <v>866</v>
      </c>
      <c r="J1473" s="52" t="s">
        <v>867</v>
      </c>
      <c r="R1473" s="52" t="s">
        <v>126</v>
      </c>
      <c r="S1473" s="51">
        <v>41730</v>
      </c>
      <c r="T1473" s="51">
        <v>46112</v>
      </c>
      <c r="U1473" s="52" t="s">
        <v>868</v>
      </c>
      <c r="V1473" s="52" t="s">
        <v>869</v>
      </c>
      <c r="W1473" s="52" t="s">
        <v>870</v>
      </c>
      <c r="X1473" s="52" t="s">
        <v>871</v>
      </c>
      <c r="Z1473" s="52" t="s">
        <v>872</v>
      </c>
      <c r="AA1473" s="52" t="s">
        <v>873</v>
      </c>
    </row>
    <row r="1474" spans="1:27" s="52" customFormat="1">
      <c r="A1474" s="50">
        <v>2610481208</v>
      </c>
      <c r="B1474" s="52" t="s">
        <v>783</v>
      </c>
      <c r="D1474" s="52" t="s">
        <v>874</v>
      </c>
      <c r="E1474" s="52" t="s">
        <v>5665</v>
      </c>
      <c r="F1474" s="52" t="s">
        <v>227</v>
      </c>
      <c r="G1474" s="52" t="s">
        <v>5666</v>
      </c>
      <c r="H1474" s="52" t="s">
        <v>5667</v>
      </c>
      <c r="I1474" s="52" t="s">
        <v>875</v>
      </c>
      <c r="J1474" s="52" t="s">
        <v>875</v>
      </c>
      <c r="R1474" s="52" t="s">
        <v>126</v>
      </c>
      <c r="S1474" s="51">
        <v>41730</v>
      </c>
      <c r="T1474" s="51">
        <v>46112</v>
      </c>
      <c r="U1474" s="52" t="s">
        <v>876</v>
      </c>
      <c r="V1474" s="52" t="s">
        <v>5668</v>
      </c>
      <c r="W1474" s="52" t="s">
        <v>123</v>
      </c>
      <c r="X1474" s="52" t="s">
        <v>5669</v>
      </c>
      <c r="Z1474" s="52" t="s">
        <v>5670</v>
      </c>
      <c r="AA1474" s="52" t="s">
        <v>877</v>
      </c>
    </row>
    <row r="1475" spans="1:27" s="52" customFormat="1">
      <c r="A1475" s="50">
        <v>2610481224</v>
      </c>
      <c r="B1475" s="52" t="s">
        <v>783</v>
      </c>
      <c r="D1475" s="52" t="s">
        <v>878</v>
      </c>
      <c r="E1475" s="52" t="s">
        <v>879</v>
      </c>
      <c r="F1475" s="52" t="s">
        <v>227</v>
      </c>
      <c r="G1475" s="52" t="s">
        <v>880</v>
      </c>
      <c r="I1475" s="52" t="s">
        <v>881</v>
      </c>
      <c r="J1475" s="52" t="s">
        <v>882</v>
      </c>
      <c r="R1475" s="52" t="s">
        <v>126</v>
      </c>
      <c r="S1475" s="51">
        <v>41835</v>
      </c>
      <c r="T1475" s="51">
        <v>46217</v>
      </c>
      <c r="U1475" s="52" t="s">
        <v>883</v>
      </c>
      <c r="V1475" s="52" t="s">
        <v>879</v>
      </c>
      <c r="W1475" s="52" t="s">
        <v>227</v>
      </c>
      <c r="X1475" s="52" t="s">
        <v>880</v>
      </c>
      <c r="Z1475" s="52" t="s">
        <v>881</v>
      </c>
      <c r="AA1475" s="52" t="s">
        <v>884</v>
      </c>
    </row>
    <row r="1476" spans="1:27" s="52" customFormat="1">
      <c r="A1476" s="50">
        <v>2610481257</v>
      </c>
      <c r="B1476" s="52" t="s">
        <v>783</v>
      </c>
      <c r="D1476" s="52" t="s">
        <v>885</v>
      </c>
      <c r="E1476" s="52" t="s">
        <v>886</v>
      </c>
      <c r="F1476" s="52" t="s">
        <v>227</v>
      </c>
      <c r="G1476" s="52" t="s">
        <v>887</v>
      </c>
      <c r="I1476" s="52" t="s">
        <v>888</v>
      </c>
      <c r="J1476" s="52" t="s">
        <v>889</v>
      </c>
      <c r="R1476" s="52" t="s">
        <v>126</v>
      </c>
      <c r="S1476" s="51">
        <v>42005</v>
      </c>
      <c r="T1476" s="51">
        <v>46387</v>
      </c>
      <c r="U1476" s="52" t="s">
        <v>890</v>
      </c>
      <c r="V1476" s="52" t="s">
        <v>886</v>
      </c>
      <c r="W1476" s="52" t="s">
        <v>227</v>
      </c>
      <c r="X1476" s="52" t="s">
        <v>887</v>
      </c>
      <c r="Z1476" s="52" t="s">
        <v>888</v>
      </c>
      <c r="AA1476" s="52" t="s">
        <v>891</v>
      </c>
    </row>
    <row r="1477" spans="1:27" s="52" customFormat="1">
      <c r="A1477" s="50">
        <v>2610481265</v>
      </c>
      <c r="B1477" s="52" t="s">
        <v>783</v>
      </c>
      <c r="D1477" s="52" t="s">
        <v>892</v>
      </c>
      <c r="E1477" s="52" t="s">
        <v>893</v>
      </c>
      <c r="F1477" s="52" t="s">
        <v>227</v>
      </c>
      <c r="G1477" s="52" t="s">
        <v>894</v>
      </c>
      <c r="H1477" s="52" t="s">
        <v>895</v>
      </c>
      <c r="I1477" s="52" t="s">
        <v>896</v>
      </c>
      <c r="J1477" s="52" t="s">
        <v>897</v>
      </c>
      <c r="R1477" s="52" t="s">
        <v>126</v>
      </c>
      <c r="S1477" s="51">
        <v>42014</v>
      </c>
      <c r="T1477" s="51">
        <v>46396</v>
      </c>
      <c r="U1477" s="52" t="s">
        <v>898</v>
      </c>
      <c r="V1477" s="52" t="s">
        <v>899</v>
      </c>
      <c r="W1477" s="52" t="s">
        <v>123</v>
      </c>
      <c r="X1477" s="52" t="s">
        <v>900</v>
      </c>
      <c r="Z1477" s="52" t="s">
        <v>901</v>
      </c>
      <c r="AA1477" s="52" t="s">
        <v>902</v>
      </c>
    </row>
    <row r="1478" spans="1:27" s="52" customFormat="1">
      <c r="A1478" s="50">
        <v>2610481273</v>
      </c>
      <c r="B1478" s="52" t="s">
        <v>783</v>
      </c>
      <c r="D1478" s="52" t="s">
        <v>903</v>
      </c>
      <c r="E1478" s="52" t="s">
        <v>904</v>
      </c>
      <c r="F1478" s="52" t="s">
        <v>227</v>
      </c>
      <c r="G1478" s="52" t="s">
        <v>905</v>
      </c>
      <c r="H1478" s="52" t="s">
        <v>906</v>
      </c>
      <c r="I1478" s="52" t="s">
        <v>907</v>
      </c>
      <c r="J1478" s="52" t="s">
        <v>908</v>
      </c>
      <c r="R1478" s="52" t="s">
        <v>126</v>
      </c>
      <c r="S1478" s="51">
        <v>42036</v>
      </c>
      <c r="T1478" s="51">
        <v>46418</v>
      </c>
      <c r="U1478" s="52" t="s">
        <v>909</v>
      </c>
      <c r="V1478" s="52" t="s">
        <v>904</v>
      </c>
      <c r="W1478" s="52" t="s">
        <v>227</v>
      </c>
      <c r="X1478" s="52" t="s">
        <v>905</v>
      </c>
      <c r="Y1478" s="52" t="s">
        <v>906</v>
      </c>
      <c r="Z1478" s="52" t="s">
        <v>907</v>
      </c>
      <c r="AA1478" s="52" t="s">
        <v>910</v>
      </c>
    </row>
    <row r="1479" spans="1:27" s="52" customFormat="1">
      <c r="A1479" s="50">
        <v>2610481331</v>
      </c>
      <c r="B1479" s="52" t="s">
        <v>783</v>
      </c>
      <c r="D1479" s="52" t="s">
        <v>911</v>
      </c>
      <c r="E1479" s="52" t="s">
        <v>912</v>
      </c>
      <c r="F1479" s="52" t="s">
        <v>227</v>
      </c>
      <c r="G1479" s="52" t="s">
        <v>913</v>
      </c>
      <c r="H1479" s="52" t="s">
        <v>914</v>
      </c>
      <c r="I1479" s="52" t="s">
        <v>915</v>
      </c>
      <c r="J1479" s="52" t="s">
        <v>916</v>
      </c>
      <c r="R1479" s="52" t="s">
        <v>126</v>
      </c>
      <c r="S1479" s="51">
        <v>42549</v>
      </c>
      <c r="T1479" s="51">
        <v>46931</v>
      </c>
      <c r="U1479" s="52" t="s">
        <v>917</v>
      </c>
      <c r="V1479" s="52" t="s">
        <v>918</v>
      </c>
      <c r="W1479" s="52" t="s">
        <v>919</v>
      </c>
      <c r="X1479" s="52" t="s">
        <v>920</v>
      </c>
      <c r="Z1479" s="52" t="s">
        <v>921</v>
      </c>
      <c r="AA1479" s="52" t="s">
        <v>5596</v>
      </c>
    </row>
    <row r="1480" spans="1:27" s="52" customFormat="1">
      <c r="A1480" s="50">
        <v>2610481364</v>
      </c>
      <c r="B1480" s="52" t="s">
        <v>783</v>
      </c>
      <c r="D1480" s="52" t="s">
        <v>2282</v>
      </c>
      <c r="E1480" s="52" t="s">
        <v>2283</v>
      </c>
      <c r="F1480" s="52" t="s">
        <v>1403</v>
      </c>
      <c r="G1480" s="52" t="s">
        <v>2284</v>
      </c>
      <c r="I1480" s="52" t="s">
        <v>2285</v>
      </c>
      <c r="J1480" s="52" t="s">
        <v>2286</v>
      </c>
      <c r="R1480" s="52" t="s">
        <v>126</v>
      </c>
      <c r="S1480" s="51">
        <v>42776</v>
      </c>
      <c r="T1480" s="51">
        <v>47158</v>
      </c>
      <c r="U1480" s="52" t="s">
        <v>2287</v>
      </c>
      <c r="V1480" s="52" t="s">
        <v>2283</v>
      </c>
      <c r="W1480" s="52" t="s">
        <v>1403</v>
      </c>
      <c r="X1480" s="52" t="s">
        <v>2284</v>
      </c>
      <c r="Z1480" s="52" t="s">
        <v>2285</v>
      </c>
      <c r="AA1480" s="52" t="s">
        <v>2288</v>
      </c>
    </row>
    <row r="1481" spans="1:27" s="52" customFormat="1">
      <c r="A1481" s="50">
        <v>2610481422</v>
      </c>
      <c r="B1481" s="52" t="s">
        <v>783</v>
      </c>
      <c r="D1481" s="52" t="s">
        <v>922</v>
      </c>
      <c r="E1481" s="52" t="s">
        <v>923</v>
      </c>
      <c r="F1481" s="52" t="s">
        <v>227</v>
      </c>
      <c r="G1481" s="52" t="s">
        <v>924</v>
      </c>
      <c r="I1481" s="52" t="s">
        <v>925</v>
      </c>
      <c r="J1481" s="52" t="s">
        <v>926</v>
      </c>
      <c r="R1481" s="52" t="s">
        <v>126</v>
      </c>
      <c r="S1481" s="51">
        <v>43497</v>
      </c>
      <c r="T1481" s="51">
        <v>45688</v>
      </c>
      <c r="U1481" s="52" t="s">
        <v>927</v>
      </c>
      <c r="V1481" s="52" t="s">
        <v>923</v>
      </c>
      <c r="W1481" s="52" t="s">
        <v>227</v>
      </c>
      <c r="X1481" s="52" t="s">
        <v>928</v>
      </c>
      <c r="Z1481" s="52" t="s">
        <v>925</v>
      </c>
      <c r="AA1481" s="52" t="s">
        <v>929</v>
      </c>
    </row>
    <row r="1482" spans="1:27" s="52" customFormat="1">
      <c r="A1482" s="50">
        <v>2610481430</v>
      </c>
      <c r="B1482" s="52" t="s">
        <v>783</v>
      </c>
      <c r="D1482" s="52" t="s">
        <v>930</v>
      </c>
      <c r="E1482" s="52" t="s">
        <v>931</v>
      </c>
      <c r="F1482" s="52" t="s">
        <v>227</v>
      </c>
      <c r="G1482" s="52" t="s">
        <v>932</v>
      </c>
      <c r="I1482" s="52" t="s">
        <v>933</v>
      </c>
      <c r="J1482" s="52" t="s">
        <v>934</v>
      </c>
      <c r="R1482" s="52" t="s">
        <v>126</v>
      </c>
      <c r="S1482" s="51">
        <v>43556</v>
      </c>
      <c r="T1482" s="51">
        <v>45747</v>
      </c>
      <c r="U1482" s="52" t="s">
        <v>935</v>
      </c>
      <c r="V1482" s="52" t="s">
        <v>936</v>
      </c>
      <c r="W1482" s="52" t="s">
        <v>227</v>
      </c>
      <c r="X1482" s="52" t="s">
        <v>937</v>
      </c>
      <c r="Z1482" s="52" t="s">
        <v>933</v>
      </c>
      <c r="AA1482" s="52" t="s">
        <v>938</v>
      </c>
    </row>
    <row r="1483" spans="1:27" s="52" customFormat="1">
      <c r="A1483" s="50">
        <v>2610481448</v>
      </c>
      <c r="B1483" s="52" t="s">
        <v>783</v>
      </c>
      <c r="D1483" s="52" t="s">
        <v>939</v>
      </c>
      <c r="E1483" s="52" t="s">
        <v>5671</v>
      </c>
      <c r="F1483" s="52" t="s">
        <v>266</v>
      </c>
      <c r="G1483" s="52" t="s">
        <v>5672</v>
      </c>
      <c r="H1483" s="52" t="s">
        <v>5673</v>
      </c>
      <c r="I1483" s="52" t="s">
        <v>5674</v>
      </c>
      <c r="J1483" s="52" t="s">
        <v>5675</v>
      </c>
      <c r="R1483" s="52" t="s">
        <v>126</v>
      </c>
      <c r="S1483" s="51">
        <v>43570</v>
      </c>
      <c r="T1483" s="51">
        <v>45761</v>
      </c>
      <c r="U1483" s="52" t="s">
        <v>940</v>
      </c>
      <c r="V1483" s="52" t="s">
        <v>941</v>
      </c>
      <c r="W1483" s="52" t="s">
        <v>942</v>
      </c>
      <c r="X1483" s="52" t="s">
        <v>943</v>
      </c>
      <c r="Z1483" s="52" t="s">
        <v>944</v>
      </c>
      <c r="AA1483" s="52" t="s">
        <v>5676</v>
      </c>
    </row>
    <row r="1484" spans="1:27" s="52" customFormat="1">
      <c r="A1484" s="50">
        <v>2610481455</v>
      </c>
      <c r="B1484" s="52" t="s">
        <v>783</v>
      </c>
      <c r="D1484" s="52" t="s">
        <v>945</v>
      </c>
      <c r="E1484" s="52" t="s">
        <v>946</v>
      </c>
      <c r="F1484" s="52" t="s">
        <v>227</v>
      </c>
      <c r="G1484" s="52" t="s">
        <v>947</v>
      </c>
      <c r="H1484" s="52" t="s">
        <v>948</v>
      </c>
      <c r="I1484" s="52" t="s">
        <v>949</v>
      </c>
      <c r="J1484" s="52" t="s">
        <v>950</v>
      </c>
      <c r="R1484" s="52" t="s">
        <v>126</v>
      </c>
      <c r="S1484" s="51">
        <v>43617</v>
      </c>
      <c r="T1484" s="51">
        <v>45808</v>
      </c>
      <c r="U1484" s="52" t="s">
        <v>951</v>
      </c>
      <c r="V1484" s="52" t="s">
        <v>946</v>
      </c>
      <c r="W1484" s="52" t="s">
        <v>227</v>
      </c>
      <c r="X1484" s="52" t="s">
        <v>947</v>
      </c>
      <c r="Y1484" s="52" t="s">
        <v>948</v>
      </c>
      <c r="Z1484" s="52" t="s">
        <v>949</v>
      </c>
      <c r="AA1484" s="52" t="s">
        <v>952</v>
      </c>
    </row>
    <row r="1485" spans="1:27" s="52" customFormat="1">
      <c r="A1485" s="50">
        <v>2610481463</v>
      </c>
      <c r="B1485" s="52" t="s">
        <v>783</v>
      </c>
      <c r="D1485" s="52" t="s">
        <v>953</v>
      </c>
      <c r="E1485" s="52" t="s">
        <v>912</v>
      </c>
      <c r="F1485" s="52" t="s">
        <v>227</v>
      </c>
      <c r="G1485" s="52" t="s">
        <v>954</v>
      </c>
      <c r="H1485" s="52" t="s">
        <v>955</v>
      </c>
      <c r="I1485" s="52" t="s">
        <v>956</v>
      </c>
      <c r="J1485" s="52" t="s">
        <v>957</v>
      </c>
      <c r="R1485" s="52" t="s">
        <v>126</v>
      </c>
      <c r="S1485" s="51">
        <v>43647</v>
      </c>
      <c r="T1485" s="51">
        <v>45838</v>
      </c>
      <c r="U1485" s="52" t="s">
        <v>958</v>
      </c>
      <c r="V1485" s="52" t="s">
        <v>912</v>
      </c>
      <c r="W1485" s="52" t="s">
        <v>227</v>
      </c>
      <c r="X1485" s="52" t="s">
        <v>954</v>
      </c>
      <c r="Y1485" s="52" t="s">
        <v>955</v>
      </c>
      <c r="Z1485" s="52" t="s">
        <v>956</v>
      </c>
      <c r="AA1485" s="52" t="s">
        <v>959</v>
      </c>
    </row>
    <row r="1486" spans="1:27" s="52" customFormat="1">
      <c r="A1486" s="50">
        <v>2610481497</v>
      </c>
      <c r="B1486" s="52" t="s">
        <v>783</v>
      </c>
      <c r="D1486" s="52" t="s">
        <v>966</v>
      </c>
      <c r="E1486" s="52" t="s">
        <v>967</v>
      </c>
      <c r="F1486" s="52" t="s">
        <v>227</v>
      </c>
      <c r="G1486" s="52" t="s">
        <v>968</v>
      </c>
      <c r="I1486" s="52" t="s">
        <v>969</v>
      </c>
      <c r="J1486" s="52" t="s">
        <v>970</v>
      </c>
      <c r="R1486" s="52" t="s">
        <v>126</v>
      </c>
      <c r="S1486" s="51">
        <v>43800</v>
      </c>
      <c r="T1486" s="51">
        <v>45991</v>
      </c>
      <c r="U1486" s="52" t="s">
        <v>971</v>
      </c>
      <c r="V1486" s="52" t="s">
        <v>967</v>
      </c>
      <c r="W1486" s="52" t="s">
        <v>227</v>
      </c>
      <c r="X1486" s="52" t="s">
        <v>968</v>
      </c>
      <c r="Z1486" s="52" t="s">
        <v>969</v>
      </c>
      <c r="AA1486" s="52" t="s">
        <v>972</v>
      </c>
    </row>
    <row r="1487" spans="1:27" s="52" customFormat="1">
      <c r="A1487" s="50">
        <v>2610481505</v>
      </c>
      <c r="B1487" s="52" t="s">
        <v>783</v>
      </c>
      <c r="D1487" s="52" t="s">
        <v>973</v>
      </c>
      <c r="E1487" s="52" t="s">
        <v>974</v>
      </c>
      <c r="F1487" s="52" t="s">
        <v>227</v>
      </c>
      <c r="G1487" s="52" t="s">
        <v>975</v>
      </c>
      <c r="H1487" s="52" t="s">
        <v>976</v>
      </c>
      <c r="I1487" s="52" t="s">
        <v>977</v>
      </c>
      <c r="J1487" s="52" t="s">
        <v>978</v>
      </c>
      <c r="R1487" s="52" t="s">
        <v>126</v>
      </c>
      <c r="S1487" s="51">
        <v>43800</v>
      </c>
      <c r="T1487" s="51">
        <v>45991</v>
      </c>
      <c r="U1487" s="52" t="s">
        <v>979</v>
      </c>
      <c r="V1487" s="52" t="s">
        <v>980</v>
      </c>
      <c r="W1487" s="52" t="s">
        <v>376</v>
      </c>
      <c r="X1487" s="52" t="s">
        <v>981</v>
      </c>
      <c r="Z1487" s="52" t="s">
        <v>982</v>
      </c>
      <c r="AA1487" s="52" t="s">
        <v>983</v>
      </c>
    </row>
    <row r="1488" spans="1:27" s="52" customFormat="1">
      <c r="A1488" s="50">
        <v>2610481547</v>
      </c>
      <c r="B1488" s="52" t="s">
        <v>783</v>
      </c>
      <c r="D1488" s="52" t="s">
        <v>5677</v>
      </c>
      <c r="E1488" s="52" t="s">
        <v>5678</v>
      </c>
      <c r="F1488" s="52" t="s">
        <v>227</v>
      </c>
      <c r="G1488" s="52" t="s">
        <v>5679</v>
      </c>
      <c r="I1488" s="52" t="s">
        <v>5680</v>
      </c>
      <c r="J1488" s="52" t="s">
        <v>5681</v>
      </c>
      <c r="R1488" s="52" t="s">
        <v>126</v>
      </c>
      <c r="S1488" s="51">
        <v>44256</v>
      </c>
      <c r="T1488" s="51">
        <v>46446</v>
      </c>
      <c r="U1488" s="52" t="s">
        <v>5682</v>
      </c>
      <c r="V1488" s="52" t="s">
        <v>5683</v>
      </c>
      <c r="W1488" s="52" t="s">
        <v>227</v>
      </c>
      <c r="X1488" s="52" t="s">
        <v>5684</v>
      </c>
      <c r="Z1488" s="52" t="s">
        <v>5685</v>
      </c>
      <c r="AA1488" s="52" t="s">
        <v>5686</v>
      </c>
    </row>
    <row r="1489" spans="1:27" s="52" customFormat="1">
      <c r="A1489" s="50">
        <v>2610481554</v>
      </c>
      <c r="B1489" s="52" t="s">
        <v>783</v>
      </c>
      <c r="D1489" s="52" t="s">
        <v>5687</v>
      </c>
      <c r="E1489" s="52" t="s">
        <v>946</v>
      </c>
      <c r="F1489" s="52" t="s">
        <v>227</v>
      </c>
      <c r="G1489" s="52" t="s">
        <v>5688</v>
      </c>
      <c r="H1489" s="52" t="s">
        <v>5689</v>
      </c>
      <c r="I1489" s="52" t="s">
        <v>5690</v>
      </c>
      <c r="J1489" s="52" t="s">
        <v>5691</v>
      </c>
      <c r="R1489" s="52" t="s">
        <v>126</v>
      </c>
      <c r="S1489" s="51">
        <v>44287</v>
      </c>
      <c r="T1489" s="51">
        <v>46477</v>
      </c>
      <c r="U1489" s="52" t="s">
        <v>5692</v>
      </c>
      <c r="V1489" s="52" t="s">
        <v>3740</v>
      </c>
      <c r="W1489" s="52" t="s">
        <v>266</v>
      </c>
      <c r="X1489" s="52" t="s">
        <v>5693</v>
      </c>
      <c r="Z1489" s="52" t="s">
        <v>3741</v>
      </c>
      <c r="AA1489" s="52" t="s">
        <v>5694</v>
      </c>
    </row>
    <row r="1490" spans="1:27" s="52" customFormat="1">
      <c r="A1490" s="50">
        <v>2610481570</v>
      </c>
      <c r="B1490" s="52" t="s">
        <v>783</v>
      </c>
      <c r="D1490" s="52" t="s">
        <v>5695</v>
      </c>
      <c r="E1490" s="52" t="s">
        <v>5696</v>
      </c>
      <c r="F1490" s="52" t="s">
        <v>227</v>
      </c>
      <c r="G1490" s="52" t="s">
        <v>5697</v>
      </c>
      <c r="I1490" s="52" t="s">
        <v>5698</v>
      </c>
      <c r="J1490" s="52" t="s">
        <v>5699</v>
      </c>
      <c r="R1490" s="52" t="s">
        <v>510</v>
      </c>
      <c r="S1490" s="51">
        <v>44531</v>
      </c>
      <c r="T1490" s="51">
        <v>46721</v>
      </c>
      <c r="U1490" s="52" t="s">
        <v>5700</v>
      </c>
      <c r="V1490" s="52" t="s">
        <v>5696</v>
      </c>
      <c r="W1490" s="52" t="s">
        <v>227</v>
      </c>
      <c r="X1490" s="52" t="s">
        <v>5697</v>
      </c>
      <c r="Z1490" s="52" t="s">
        <v>5698</v>
      </c>
      <c r="AA1490" s="52" t="s">
        <v>5701</v>
      </c>
    </row>
    <row r="1491" spans="1:27" s="52" customFormat="1">
      <c r="A1491" s="50">
        <v>2610481596</v>
      </c>
      <c r="B1491" s="52" t="s">
        <v>783</v>
      </c>
      <c r="D1491" s="52" t="s">
        <v>5710</v>
      </c>
      <c r="E1491" s="52" t="s">
        <v>5711</v>
      </c>
      <c r="F1491" s="52" t="s">
        <v>227</v>
      </c>
      <c r="G1491" s="52" t="s">
        <v>5712</v>
      </c>
      <c r="H1491" s="52" t="s">
        <v>5713</v>
      </c>
      <c r="I1491" s="52" t="s">
        <v>5714</v>
      </c>
      <c r="J1491" s="52" t="s">
        <v>5715</v>
      </c>
      <c r="R1491" s="52" t="s">
        <v>126</v>
      </c>
      <c r="S1491" s="51">
        <v>44593</v>
      </c>
      <c r="T1491" s="51">
        <v>46783</v>
      </c>
      <c r="U1491" s="52" t="s">
        <v>4968</v>
      </c>
      <c r="V1491" s="52" t="s">
        <v>4963</v>
      </c>
      <c r="W1491" s="52" t="s">
        <v>322</v>
      </c>
      <c r="X1491" s="52" t="s">
        <v>4964</v>
      </c>
      <c r="Y1491" s="52" t="s">
        <v>4965</v>
      </c>
      <c r="Z1491" s="52" t="s">
        <v>4966</v>
      </c>
      <c r="AA1491" s="52" t="s">
        <v>4969</v>
      </c>
    </row>
    <row r="1492" spans="1:27" s="52" customFormat="1">
      <c r="A1492" s="50">
        <v>2610481620</v>
      </c>
      <c r="B1492" s="52" t="s">
        <v>783</v>
      </c>
      <c r="D1492" s="52" t="s">
        <v>5716</v>
      </c>
      <c r="E1492" s="52" t="s">
        <v>5717</v>
      </c>
      <c r="F1492" s="52" t="s">
        <v>227</v>
      </c>
      <c r="G1492" s="52" t="s">
        <v>5718</v>
      </c>
      <c r="I1492" s="52" t="s">
        <v>5719</v>
      </c>
      <c r="J1492" s="52" t="s">
        <v>5720</v>
      </c>
      <c r="R1492" s="52" t="s">
        <v>126</v>
      </c>
      <c r="S1492" s="51">
        <v>44670</v>
      </c>
      <c r="T1492" s="51">
        <v>46861</v>
      </c>
      <c r="U1492" s="52" t="s">
        <v>5721</v>
      </c>
      <c r="V1492" s="52" t="s">
        <v>350</v>
      </c>
      <c r="W1492" s="52" t="s">
        <v>123</v>
      </c>
      <c r="X1492" s="52" t="s">
        <v>5722</v>
      </c>
      <c r="Z1492" s="52" t="s">
        <v>5719</v>
      </c>
      <c r="AA1492" s="52" t="s">
        <v>5723</v>
      </c>
    </row>
    <row r="1493" spans="1:27" s="52" customFormat="1">
      <c r="A1493" s="50">
        <v>2610481638</v>
      </c>
      <c r="B1493" s="52" t="s">
        <v>783</v>
      </c>
      <c r="D1493" s="52" t="s">
        <v>5724</v>
      </c>
      <c r="E1493" s="52" t="s">
        <v>5725</v>
      </c>
      <c r="F1493" s="52" t="s">
        <v>227</v>
      </c>
      <c r="G1493" s="52" t="s">
        <v>5726</v>
      </c>
      <c r="I1493" s="52" t="s">
        <v>5727</v>
      </c>
      <c r="J1493" s="52" t="s">
        <v>5728</v>
      </c>
      <c r="R1493" s="52" t="s">
        <v>126</v>
      </c>
      <c r="S1493" s="51">
        <v>44743</v>
      </c>
      <c r="T1493" s="51">
        <v>46934</v>
      </c>
      <c r="U1493" s="52" t="s">
        <v>5729</v>
      </c>
      <c r="V1493" s="52" t="s">
        <v>5730</v>
      </c>
      <c r="W1493" s="52" t="s">
        <v>1403</v>
      </c>
      <c r="X1493" s="52" t="s">
        <v>5731</v>
      </c>
      <c r="Z1493" s="52" t="s">
        <v>5732</v>
      </c>
      <c r="AA1493" s="52" t="s">
        <v>5733</v>
      </c>
    </row>
    <row r="1494" spans="1:27" s="52" customFormat="1">
      <c r="A1494" s="50">
        <v>2610481646</v>
      </c>
      <c r="B1494" s="52" t="s">
        <v>783</v>
      </c>
      <c r="D1494" s="52" t="s">
        <v>5734</v>
      </c>
      <c r="E1494" s="52" t="s">
        <v>5735</v>
      </c>
      <c r="F1494" s="52" t="s">
        <v>227</v>
      </c>
      <c r="G1494" s="52" t="s">
        <v>5736</v>
      </c>
      <c r="I1494" s="52" t="s">
        <v>5737</v>
      </c>
      <c r="J1494" s="52" t="s">
        <v>5738</v>
      </c>
      <c r="R1494" s="52" t="s">
        <v>126</v>
      </c>
      <c r="S1494" s="51">
        <v>44896</v>
      </c>
      <c r="T1494" s="51">
        <v>47087</v>
      </c>
      <c r="U1494" s="52" t="s">
        <v>5739</v>
      </c>
      <c r="V1494" s="52" t="s">
        <v>5735</v>
      </c>
      <c r="W1494" s="52" t="s">
        <v>227</v>
      </c>
      <c r="X1494" s="52" t="s">
        <v>5736</v>
      </c>
      <c r="Z1494" s="52" t="s">
        <v>5737</v>
      </c>
      <c r="AA1494" s="52" t="s">
        <v>5740</v>
      </c>
    </row>
    <row r="1495" spans="1:27" s="52" customFormat="1">
      <c r="A1495" s="50">
        <v>2610481653</v>
      </c>
      <c r="B1495" s="52" t="s">
        <v>783</v>
      </c>
      <c r="D1495" s="52" t="s">
        <v>5741</v>
      </c>
      <c r="E1495" s="52" t="s">
        <v>5665</v>
      </c>
      <c r="F1495" s="52" t="s">
        <v>227</v>
      </c>
      <c r="G1495" s="52" t="s">
        <v>5742</v>
      </c>
      <c r="H1495" s="52" t="s">
        <v>5743</v>
      </c>
      <c r="I1495" s="52" t="s">
        <v>5744</v>
      </c>
      <c r="J1495" s="52" t="s">
        <v>5745</v>
      </c>
      <c r="R1495" s="52" t="s">
        <v>126</v>
      </c>
      <c r="S1495" s="51">
        <v>44907</v>
      </c>
      <c r="T1495" s="51">
        <v>47098</v>
      </c>
      <c r="U1495" s="52" t="s">
        <v>4311</v>
      </c>
      <c r="V1495" s="52" t="s">
        <v>4312</v>
      </c>
      <c r="W1495" s="52" t="s">
        <v>4313</v>
      </c>
      <c r="X1495" s="52" t="s">
        <v>4314</v>
      </c>
      <c r="Z1495" s="52" t="s">
        <v>4315</v>
      </c>
      <c r="AA1495" s="52" t="s">
        <v>4316</v>
      </c>
    </row>
    <row r="1496" spans="1:27" s="52" customFormat="1">
      <c r="A1496" s="50">
        <v>2610481679</v>
      </c>
      <c r="B1496" s="52" t="s">
        <v>783</v>
      </c>
      <c r="D1496" s="52" t="s">
        <v>5746</v>
      </c>
      <c r="E1496" s="52" t="s">
        <v>5747</v>
      </c>
      <c r="F1496" s="52" t="s">
        <v>227</v>
      </c>
      <c r="G1496" s="52" t="s">
        <v>5748</v>
      </c>
      <c r="H1496" s="52" t="s">
        <v>5749</v>
      </c>
      <c r="I1496" s="52" t="s">
        <v>5750</v>
      </c>
      <c r="J1496" s="52" t="s">
        <v>5751</v>
      </c>
      <c r="R1496" s="52" t="s">
        <v>126</v>
      </c>
      <c r="S1496" s="51">
        <v>44946</v>
      </c>
      <c r="T1496" s="51">
        <v>47137</v>
      </c>
      <c r="U1496" s="52" t="s">
        <v>5752</v>
      </c>
      <c r="V1496" s="52" t="s">
        <v>2102</v>
      </c>
      <c r="W1496" s="52" t="s">
        <v>942</v>
      </c>
      <c r="X1496" s="52" t="s">
        <v>5753</v>
      </c>
      <c r="Z1496" s="52" t="s">
        <v>5750</v>
      </c>
      <c r="AA1496" s="52" t="s">
        <v>5754</v>
      </c>
    </row>
    <row r="1497" spans="1:27" s="52" customFormat="1">
      <c r="A1497" s="50">
        <v>2610481703</v>
      </c>
      <c r="B1497" s="52" t="s">
        <v>783</v>
      </c>
      <c r="D1497" s="52" t="s">
        <v>5755</v>
      </c>
      <c r="E1497" s="52" t="s">
        <v>967</v>
      </c>
      <c r="F1497" s="52" t="s">
        <v>227</v>
      </c>
      <c r="G1497" s="52" t="s">
        <v>5756</v>
      </c>
      <c r="I1497" s="52" t="s">
        <v>5757</v>
      </c>
      <c r="J1497" s="52" t="s">
        <v>5758</v>
      </c>
      <c r="R1497" s="52" t="s">
        <v>126</v>
      </c>
      <c r="S1497" s="51">
        <v>45139</v>
      </c>
      <c r="T1497" s="51">
        <v>47330</v>
      </c>
      <c r="U1497" s="52" t="s">
        <v>5759</v>
      </c>
      <c r="V1497" s="52" t="s">
        <v>5760</v>
      </c>
      <c r="W1497" s="52" t="s">
        <v>123</v>
      </c>
      <c r="X1497" s="52" t="s">
        <v>5761</v>
      </c>
      <c r="Z1497" s="52" t="s">
        <v>5757</v>
      </c>
      <c r="AA1497" s="52" t="s">
        <v>5762</v>
      </c>
    </row>
    <row r="1498" spans="1:27" s="52" customFormat="1">
      <c r="A1498" s="50">
        <v>2610481711</v>
      </c>
      <c r="B1498" s="52" t="s">
        <v>783</v>
      </c>
      <c r="D1498" s="52" t="s">
        <v>5763</v>
      </c>
      <c r="E1498" s="52" t="s">
        <v>5764</v>
      </c>
      <c r="F1498" s="52" t="s">
        <v>227</v>
      </c>
      <c r="G1498" s="52" t="s">
        <v>5765</v>
      </c>
      <c r="H1498" s="52" t="s">
        <v>5766</v>
      </c>
      <c r="I1498" s="52" t="s">
        <v>5767</v>
      </c>
      <c r="J1498" s="52" t="s">
        <v>5768</v>
      </c>
      <c r="R1498" s="52" t="s">
        <v>126</v>
      </c>
      <c r="S1498" s="51">
        <v>45139</v>
      </c>
      <c r="T1498" s="51">
        <v>47330</v>
      </c>
      <c r="U1498" s="52" t="s">
        <v>5769</v>
      </c>
      <c r="V1498" s="52" t="s">
        <v>5770</v>
      </c>
      <c r="W1498" s="52" t="s">
        <v>5771</v>
      </c>
      <c r="X1498" s="52" t="s">
        <v>5772</v>
      </c>
      <c r="Z1498" s="52" t="s">
        <v>5773</v>
      </c>
      <c r="AA1498" s="52" t="s">
        <v>5774</v>
      </c>
    </row>
    <row r="1499" spans="1:27" s="52" customFormat="1">
      <c r="A1499" s="50">
        <v>2610500064</v>
      </c>
      <c r="B1499" s="52" t="s">
        <v>783</v>
      </c>
      <c r="D1499" s="52" t="s">
        <v>3468</v>
      </c>
      <c r="E1499" s="52" t="s">
        <v>3469</v>
      </c>
      <c r="F1499" s="52" t="s">
        <v>266</v>
      </c>
      <c r="G1499" s="52" t="s">
        <v>3470</v>
      </c>
      <c r="I1499" s="52" t="s">
        <v>3471</v>
      </c>
      <c r="J1499" s="52" t="s">
        <v>3472</v>
      </c>
      <c r="R1499" s="52" t="s">
        <v>126</v>
      </c>
      <c r="S1499" s="51">
        <v>38991</v>
      </c>
      <c r="T1499" s="51">
        <v>45565</v>
      </c>
      <c r="U1499" s="52" t="s">
        <v>225</v>
      </c>
      <c r="V1499" s="52" t="s">
        <v>5344</v>
      </c>
      <c r="W1499" s="52" t="s">
        <v>520</v>
      </c>
      <c r="X1499" s="52" t="s">
        <v>5345</v>
      </c>
      <c r="Z1499" s="52" t="s">
        <v>5346</v>
      </c>
      <c r="AA1499" s="52" t="s">
        <v>5347</v>
      </c>
    </row>
    <row r="1500" spans="1:27" s="52" customFormat="1">
      <c r="A1500" s="50">
        <v>2610500106</v>
      </c>
      <c r="B1500" s="52" t="s">
        <v>783</v>
      </c>
      <c r="D1500" s="52" t="s">
        <v>3484</v>
      </c>
      <c r="E1500" s="52" t="s">
        <v>3485</v>
      </c>
      <c r="F1500" s="52" t="s">
        <v>266</v>
      </c>
      <c r="G1500" s="52" t="s">
        <v>3486</v>
      </c>
      <c r="I1500" s="52" t="s">
        <v>3487</v>
      </c>
      <c r="J1500" s="52" t="s">
        <v>3488</v>
      </c>
      <c r="R1500" s="52" t="s">
        <v>126</v>
      </c>
      <c r="S1500" s="51">
        <v>38991</v>
      </c>
      <c r="T1500" s="51">
        <v>45565</v>
      </c>
      <c r="U1500" s="52" t="s">
        <v>3489</v>
      </c>
      <c r="V1500" s="52" t="s">
        <v>3490</v>
      </c>
      <c r="W1500" s="52" t="s">
        <v>266</v>
      </c>
      <c r="X1500" s="52" t="s">
        <v>3491</v>
      </c>
      <c r="Z1500" s="52" t="s">
        <v>3492</v>
      </c>
      <c r="AA1500" s="52" t="s">
        <v>5775</v>
      </c>
    </row>
    <row r="1501" spans="1:27" s="52" customFormat="1">
      <c r="A1501" s="50">
        <v>2610500122</v>
      </c>
      <c r="B1501" s="52" t="s">
        <v>783</v>
      </c>
      <c r="D1501" s="52" t="s">
        <v>3493</v>
      </c>
      <c r="E1501" s="52" t="s">
        <v>3494</v>
      </c>
      <c r="F1501" s="52" t="s">
        <v>266</v>
      </c>
      <c r="G1501" s="52" t="s">
        <v>3495</v>
      </c>
      <c r="I1501" s="52" t="s">
        <v>3496</v>
      </c>
      <c r="J1501" s="52" t="s">
        <v>3497</v>
      </c>
      <c r="R1501" s="52" t="s">
        <v>126</v>
      </c>
      <c r="S1501" s="51">
        <v>38991</v>
      </c>
      <c r="T1501" s="51">
        <v>45565</v>
      </c>
      <c r="U1501" s="52" t="s">
        <v>3493</v>
      </c>
      <c r="V1501" s="52" t="s">
        <v>3494</v>
      </c>
      <c r="W1501" s="52" t="s">
        <v>266</v>
      </c>
      <c r="X1501" s="52" t="s">
        <v>3495</v>
      </c>
      <c r="Z1501" s="52" t="s">
        <v>3496</v>
      </c>
      <c r="AA1501" s="52" t="s">
        <v>3498</v>
      </c>
    </row>
    <row r="1502" spans="1:27" s="52" customFormat="1">
      <c r="A1502" s="50">
        <v>2610500130</v>
      </c>
      <c r="B1502" s="52" t="s">
        <v>783</v>
      </c>
      <c r="D1502" s="52" t="s">
        <v>3499</v>
      </c>
      <c r="E1502" s="52" t="s">
        <v>3500</v>
      </c>
      <c r="F1502" s="52" t="s">
        <v>266</v>
      </c>
      <c r="G1502" s="52" t="s">
        <v>5776</v>
      </c>
      <c r="I1502" s="52" t="s">
        <v>3501</v>
      </c>
      <c r="J1502" s="52" t="s">
        <v>3502</v>
      </c>
      <c r="R1502" s="52" t="s">
        <v>126</v>
      </c>
      <c r="S1502" s="51">
        <v>38991</v>
      </c>
      <c r="T1502" s="51">
        <v>45565</v>
      </c>
      <c r="U1502" s="52" t="s">
        <v>3503</v>
      </c>
      <c r="V1502" s="52" t="s">
        <v>3500</v>
      </c>
      <c r="W1502" s="52" t="s">
        <v>266</v>
      </c>
      <c r="X1502" s="52" t="s">
        <v>5776</v>
      </c>
      <c r="Z1502" s="52" t="s">
        <v>3501</v>
      </c>
      <c r="AA1502" s="52" t="s">
        <v>3504</v>
      </c>
    </row>
    <row r="1503" spans="1:27" s="52" customFormat="1">
      <c r="A1503" s="50">
        <v>2610500155</v>
      </c>
      <c r="B1503" s="52" t="s">
        <v>783</v>
      </c>
      <c r="D1503" s="52" t="s">
        <v>3505</v>
      </c>
      <c r="E1503" s="52" t="s">
        <v>3506</v>
      </c>
      <c r="F1503" s="52" t="s">
        <v>266</v>
      </c>
      <c r="G1503" s="52" t="s">
        <v>3507</v>
      </c>
      <c r="I1503" s="52" t="s">
        <v>3508</v>
      </c>
      <c r="J1503" s="52" t="s">
        <v>3509</v>
      </c>
      <c r="R1503" s="52" t="s">
        <v>126</v>
      </c>
      <c r="S1503" s="51">
        <v>38991</v>
      </c>
      <c r="T1503" s="51">
        <v>45565</v>
      </c>
      <c r="U1503" s="52" t="s">
        <v>3510</v>
      </c>
      <c r="V1503" s="52" t="s">
        <v>3506</v>
      </c>
      <c r="W1503" s="52" t="s">
        <v>266</v>
      </c>
      <c r="X1503" s="52" t="s">
        <v>3507</v>
      </c>
      <c r="Z1503" s="52" t="s">
        <v>3508</v>
      </c>
      <c r="AA1503" s="52" t="s">
        <v>3511</v>
      </c>
    </row>
    <row r="1504" spans="1:27" s="52" customFormat="1">
      <c r="A1504" s="50">
        <v>2610500163</v>
      </c>
      <c r="B1504" s="52" t="s">
        <v>783</v>
      </c>
      <c r="D1504" s="52" t="s">
        <v>3512</v>
      </c>
      <c r="E1504" s="52" t="s">
        <v>3513</v>
      </c>
      <c r="F1504" s="52" t="s">
        <v>266</v>
      </c>
      <c r="G1504" s="52" t="s">
        <v>3514</v>
      </c>
      <c r="I1504" s="52" t="s">
        <v>3515</v>
      </c>
      <c r="J1504" s="52" t="s">
        <v>3516</v>
      </c>
      <c r="R1504" s="52" t="s">
        <v>126</v>
      </c>
      <c r="S1504" s="51">
        <v>38991</v>
      </c>
      <c r="T1504" s="51">
        <v>45565</v>
      </c>
      <c r="U1504" s="52" t="s">
        <v>3517</v>
      </c>
      <c r="V1504" s="52" t="s">
        <v>3513</v>
      </c>
      <c r="W1504" s="52" t="s">
        <v>266</v>
      </c>
      <c r="X1504" s="52" t="s">
        <v>3514</v>
      </c>
      <c r="Z1504" s="52" t="s">
        <v>3515</v>
      </c>
      <c r="AA1504" s="52" t="s">
        <v>3518</v>
      </c>
    </row>
    <row r="1505" spans="1:27" s="52" customFormat="1">
      <c r="A1505" s="50">
        <v>2610500171</v>
      </c>
      <c r="B1505" s="52" t="s">
        <v>783</v>
      </c>
      <c r="D1505" s="52" t="s">
        <v>3519</v>
      </c>
      <c r="E1505" s="52" t="s">
        <v>5777</v>
      </c>
      <c r="F1505" s="52" t="s">
        <v>266</v>
      </c>
      <c r="G1505" s="52" t="s">
        <v>5778</v>
      </c>
      <c r="I1505" s="52" t="s">
        <v>3522</v>
      </c>
      <c r="J1505" s="52" t="s">
        <v>3523</v>
      </c>
      <c r="R1505" s="52" t="s">
        <v>126</v>
      </c>
      <c r="S1505" s="51">
        <v>38991</v>
      </c>
      <c r="T1505" s="51">
        <v>45565</v>
      </c>
      <c r="U1505" s="52" t="s">
        <v>3524</v>
      </c>
      <c r="V1505" s="52" t="s">
        <v>3520</v>
      </c>
      <c r="W1505" s="52" t="s">
        <v>266</v>
      </c>
      <c r="X1505" s="52" t="s">
        <v>3521</v>
      </c>
      <c r="Z1505" s="52" t="s">
        <v>3522</v>
      </c>
      <c r="AA1505" s="52" t="s">
        <v>3525</v>
      </c>
    </row>
    <row r="1506" spans="1:27" s="52" customFormat="1">
      <c r="A1506" s="50">
        <v>2610500189</v>
      </c>
      <c r="B1506" s="52" t="s">
        <v>783</v>
      </c>
      <c r="D1506" s="52" t="s">
        <v>3526</v>
      </c>
      <c r="E1506" s="52" t="s">
        <v>3527</v>
      </c>
      <c r="F1506" s="52" t="s">
        <v>266</v>
      </c>
      <c r="G1506" s="52" t="s">
        <v>3528</v>
      </c>
      <c r="I1506" s="52" t="s">
        <v>3529</v>
      </c>
      <c r="J1506" s="52" t="s">
        <v>3530</v>
      </c>
      <c r="R1506" s="52" t="s">
        <v>126</v>
      </c>
      <c r="S1506" s="51">
        <v>38991</v>
      </c>
      <c r="T1506" s="51">
        <v>45565</v>
      </c>
      <c r="U1506" s="52" t="s">
        <v>3526</v>
      </c>
      <c r="V1506" s="52" t="s">
        <v>3527</v>
      </c>
      <c r="W1506" s="52" t="s">
        <v>266</v>
      </c>
      <c r="X1506" s="52" t="s">
        <v>3528</v>
      </c>
      <c r="Z1506" s="52" t="s">
        <v>3529</v>
      </c>
      <c r="AA1506" s="52" t="s">
        <v>3531</v>
      </c>
    </row>
    <row r="1507" spans="1:27" s="52" customFormat="1">
      <c r="A1507" s="50">
        <v>2610501971</v>
      </c>
      <c r="B1507" s="52" t="s">
        <v>783</v>
      </c>
      <c r="D1507" s="52" t="s">
        <v>3532</v>
      </c>
      <c r="E1507" s="52" t="s">
        <v>3462</v>
      </c>
      <c r="F1507" s="52" t="s">
        <v>266</v>
      </c>
      <c r="G1507" s="52" t="s">
        <v>5533</v>
      </c>
      <c r="I1507" s="52" t="s">
        <v>3535</v>
      </c>
      <c r="J1507" s="52" t="s">
        <v>3536</v>
      </c>
      <c r="R1507" s="52" t="s">
        <v>126</v>
      </c>
      <c r="S1507" s="51">
        <v>40550</v>
      </c>
      <c r="T1507" s="51">
        <v>47124</v>
      </c>
      <c r="U1507" s="52" t="s">
        <v>3537</v>
      </c>
      <c r="V1507" s="52" t="s">
        <v>3462</v>
      </c>
      <c r="W1507" s="52" t="s">
        <v>266</v>
      </c>
      <c r="X1507" s="52" t="s">
        <v>5533</v>
      </c>
      <c r="Z1507" s="52" t="s">
        <v>3535</v>
      </c>
      <c r="AA1507" s="52" t="s">
        <v>3538</v>
      </c>
    </row>
    <row r="1508" spans="1:27" s="52" customFormat="1">
      <c r="A1508" s="50">
        <v>2610501997</v>
      </c>
      <c r="B1508" s="52" t="s">
        <v>783</v>
      </c>
      <c r="D1508" s="52" t="s">
        <v>3540</v>
      </c>
      <c r="E1508" s="52" t="s">
        <v>3541</v>
      </c>
      <c r="F1508" s="52" t="s">
        <v>266</v>
      </c>
      <c r="G1508" s="52" t="s">
        <v>3542</v>
      </c>
      <c r="H1508" s="52" t="s">
        <v>3543</v>
      </c>
      <c r="I1508" s="52" t="s">
        <v>3544</v>
      </c>
      <c r="J1508" s="52" t="s">
        <v>3545</v>
      </c>
      <c r="R1508" s="52" t="s">
        <v>126</v>
      </c>
      <c r="S1508" s="51">
        <v>40766</v>
      </c>
      <c r="T1508" s="51">
        <v>47340</v>
      </c>
      <c r="U1508" s="52" t="s">
        <v>3546</v>
      </c>
      <c r="V1508" s="52" t="s">
        <v>3541</v>
      </c>
      <c r="W1508" s="52" t="s">
        <v>266</v>
      </c>
      <c r="X1508" s="52" t="s">
        <v>3542</v>
      </c>
      <c r="Y1508" s="52" t="s">
        <v>3543</v>
      </c>
      <c r="Z1508" s="52" t="s">
        <v>3544</v>
      </c>
      <c r="AA1508" s="52" t="s">
        <v>3547</v>
      </c>
    </row>
    <row r="1509" spans="1:27" s="52" customFormat="1">
      <c r="A1509" s="50">
        <v>2610581197</v>
      </c>
      <c r="B1509" s="52" t="s">
        <v>783</v>
      </c>
      <c r="D1509" s="52" t="s">
        <v>3548</v>
      </c>
      <c r="E1509" s="52" t="s">
        <v>2560</v>
      </c>
      <c r="F1509" s="52" t="s">
        <v>266</v>
      </c>
      <c r="G1509" s="52" t="s">
        <v>3549</v>
      </c>
      <c r="H1509" s="52" t="s">
        <v>3550</v>
      </c>
      <c r="I1509" s="52" t="s">
        <v>3551</v>
      </c>
      <c r="J1509" s="52" t="s">
        <v>3552</v>
      </c>
      <c r="R1509" s="52" t="s">
        <v>126</v>
      </c>
      <c r="S1509" s="51">
        <v>41214</v>
      </c>
      <c r="T1509" s="51">
        <v>45596</v>
      </c>
      <c r="U1509" s="52" t="s">
        <v>3553</v>
      </c>
      <c r="V1509" s="52" t="s">
        <v>2560</v>
      </c>
      <c r="W1509" s="52" t="s">
        <v>266</v>
      </c>
      <c r="X1509" s="52" t="s">
        <v>3549</v>
      </c>
      <c r="Y1509" s="52" t="s">
        <v>3554</v>
      </c>
      <c r="Z1509" s="52" t="s">
        <v>3551</v>
      </c>
      <c r="AA1509" s="52" t="s">
        <v>3555</v>
      </c>
    </row>
    <row r="1510" spans="1:27" s="52" customFormat="1">
      <c r="A1510" s="50">
        <v>2610581239</v>
      </c>
      <c r="B1510" s="52" t="s">
        <v>783</v>
      </c>
      <c r="D1510" s="52" t="s">
        <v>3918</v>
      </c>
      <c r="E1510" s="52" t="s">
        <v>3919</v>
      </c>
      <c r="F1510" s="52" t="s">
        <v>1387</v>
      </c>
      <c r="G1510" s="52" t="s">
        <v>3920</v>
      </c>
      <c r="I1510" s="52" t="s">
        <v>3921</v>
      </c>
      <c r="J1510" s="52" t="s">
        <v>3922</v>
      </c>
      <c r="R1510" s="52" t="s">
        <v>126</v>
      </c>
      <c r="S1510" s="51">
        <v>41395</v>
      </c>
      <c r="T1510" s="51">
        <v>45777</v>
      </c>
      <c r="U1510" s="52" t="s">
        <v>320</v>
      </c>
      <c r="V1510" s="52" t="s">
        <v>321</v>
      </c>
      <c r="W1510" s="52" t="s">
        <v>322</v>
      </c>
      <c r="X1510" s="52" t="s">
        <v>323</v>
      </c>
      <c r="Z1510" s="52" t="s">
        <v>324</v>
      </c>
      <c r="AA1510" s="52" t="s">
        <v>325</v>
      </c>
    </row>
    <row r="1511" spans="1:27" s="52" customFormat="1">
      <c r="A1511" s="50">
        <v>2610581247</v>
      </c>
      <c r="B1511" s="52" t="s">
        <v>783</v>
      </c>
      <c r="D1511" s="52" t="s">
        <v>3556</v>
      </c>
      <c r="E1511" s="52" t="s">
        <v>5779</v>
      </c>
      <c r="F1511" s="52" t="s">
        <v>266</v>
      </c>
      <c r="G1511" s="52" t="s">
        <v>5780</v>
      </c>
      <c r="I1511" s="52" t="s">
        <v>3557</v>
      </c>
      <c r="J1511" s="52" t="s">
        <v>3558</v>
      </c>
      <c r="R1511" s="52" t="s">
        <v>126</v>
      </c>
      <c r="S1511" s="51">
        <v>41518</v>
      </c>
      <c r="T1511" s="51">
        <v>45900</v>
      </c>
      <c r="U1511" s="52" t="s">
        <v>3559</v>
      </c>
      <c r="V1511" s="52" t="s">
        <v>3560</v>
      </c>
      <c r="W1511" s="52" t="s">
        <v>266</v>
      </c>
      <c r="X1511" s="52" t="s">
        <v>3561</v>
      </c>
      <c r="Z1511" s="52" t="s">
        <v>3562</v>
      </c>
      <c r="AA1511" s="52" t="s">
        <v>3563</v>
      </c>
    </row>
    <row r="1512" spans="1:27" s="52" customFormat="1">
      <c r="A1512" s="50">
        <v>2610581460</v>
      </c>
      <c r="B1512" s="52" t="s">
        <v>783</v>
      </c>
      <c r="D1512" s="52" t="s">
        <v>3564</v>
      </c>
      <c r="E1512" s="52" t="s">
        <v>3500</v>
      </c>
      <c r="F1512" s="52" t="s">
        <v>266</v>
      </c>
      <c r="G1512" s="52" t="s">
        <v>3565</v>
      </c>
      <c r="I1512" s="52" t="s">
        <v>3566</v>
      </c>
      <c r="J1512" s="52" t="s">
        <v>3567</v>
      </c>
      <c r="R1512" s="52" t="s">
        <v>126</v>
      </c>
      <c r="S1512" s="51">
        <v>42064</v>
      </c>
      <c r="T1512" s="51">
        <v>46446</v>
      </c>
      <c r="U1512" s="52" t="s">
        <v>3568</v>
      </c>
      <c r="V1512" s="52" t="s">
        <v>3500</v>
      </c>
      <c r="W1512" s="52" t="s">
        <v>266</v>
      </c>
      <c r="X1512" s="52" t="s">
        <v>3565</v>
      </c>
      <c r="Z1512" s="52" t="s">
        <v>3566</v>
      </c>
      <c r="AA1512" s="52" t="s">
        <v>3569</v>
      </c>
    </row>
    <row r="1513" spans="1:27" s="52" customFormat="1">
      <c r="A1513" s="50">
        <v>2610581494</v>
      </c>
      <c r="B1513" s="52" t="s">
        <v>783</v>
      </c>
      <c r="D1513" s="52" t="s">
        <v>3570</v>
      </c>
      <c r="E1513" s="52" t="s">
        <v>2560</v>
      </c>
      <c r="F1513" s="52" t="s">
        <v>266</v>
      </c>
      <c r="G1513" s="52" t="s">
        <v>3571</v>
      </c>
      <c r="I1513" s="52" t="s">
        <v>3572</v>
      </c>
      <c r="J1513" s="52" t="s">
        <v>3572</v>
      </c>
      <c r="R1513" s="52" t="s">
        <v>510</v>
      </c>
      <c r="S1513" s="51">
        <v>42095</v>
      </c>
      <c r="T1513" s="51">
        <v>46477</v>
      </c>
      <c r="U1513" s="52" t="s">
        <v>3573</v>
      </c>
      <c r="V1513" s="52" t="s">
        <v>2560</v>
      </c>
      <c r="W1513" s="52" t="s">
        <v>266</v>
      </c>
      <c r="X1513" s="52" t="s">
        <v>3571</v>
      </c>
      <c r="Z1513" s="52" t="s">
        <v>3572</v>
      </c>
      <c r="AA1513" s="52" t="s">
        <v>252</v>
      </c>
    </row>
    <row r="1514" spans="1:27" s="52" customFormat="1">
      <c r="A1514" s="50">
        <v>2610581528</v>
      </c>
      <c r="B1514" s="52" t="s">
        <v>783</v>
      </c>
      <c r="D1514" s="52" t="s">
        <v>3574</v>
      </c>
      <c r="E1514" s="52" t="s">
        <v>3575</v>
      </c>
      <c r="F1514" s="52" t="s">
        <v>266</v>
      </c>
      <c r="G1514" s="52" t="s">
        <v>3576</v>
      </c>
      <c r="H1514" s="52" t="s">
        <v>3577</v>
      </c>
      <c r="I1514" s="52" t="s">
        <v>3578</v>
      </c>
      <c r="J1514" s="52" t="s">
        <v>3579</v>
      </c>
      <c r="R1514" s="52" t="s">
        <v>126</v>
      </c>
      <c r="S1514" s="51">
        <v>42171</v>
      </c>
      <c r="T1514" s="51">
        <v>46553</v>
      </c>
      <c r="U1514" s="52" t="s">
        <v>264</v>
      </c>
      <c r="V1514" s="52" t="s">
        <v>265</v>
      </c>
      <c r="W1514" s="52" t="s">
        <v>266</v>
      </c>
      <c r="X1514" s="52" t="s">
        <v>267</v>
      </c>
      <c r="Z1514" s="52" t="s">
        <v>5781</v>
      </c>
      <c r="AA1514" s="52" t="s">
        <v>252</v>
      </c>
    </row>
    <row r="1515" spans="1:27" s="52" customFormat="1">
      <c r="A1515" s="50">
        <v>2610581551</v>
      </c>
      <c r="B1515" s="52" t="s">
        <v>783</v>
      </c>
      <c r="D1515" s="52" t="s">
        <v>3580</v>
      </c>
      <c r="E1515" s="52" t="s">
        <v>3581</v>
      </c>
      <c r="F1515" s="52" t="s">
        <v>266</v>
      </c>
      <c r="G1515" s="52" t="s">
        <v>3582</v>
      </c>
      <c r="I1515" s="52" t="s">
        <v>3583</v>
      </c>
      <c r="J1515" s="52" t="s">
        <v>3584</v>
      </c>
      <c r="R1515" s="52" t="s">
        <v>126</v>
      </c>
      <c r="S1515" s="51">
        <v>42248</v>
      </c>
      <c r="T1515" s="52">
        <v>46630</v>
      </c>
      <c r="U1515" s="52" t="s">
        <v>3585</v>
      </c>
      <c r="V1515" s="52" t="s">
        <v>3581</v>
      </c>
      <c r="W1515" s="52" t="s">
        <v>266</v>
      </c>
      <c r="X1515" s="52" t="s">
        <v>3582</v>
      </c>
      <c r="Z1515" s="52" t="s">
        <v>3583</v>
      </c>
      <c r="AA1515" s="52" t="s">
        <v>3586</v>
      </c>
    </row>
    <row r="1516" spans="1:27" s="52" customFormat="1">
      <c r="A1516" s="50">
        <v>2610581569</v>
      </c>
      <c r="B1516" s="52" t="s">
        <v>783</v>
      </c>
      <c r="D1516" s="52" t="s">
        <v>3587</v>
      </c>
      <c r="E1516" s="52" t="s">
        <v>3527</v>
      </c>
      <c r="F1516" s="52" t="s">
        <v>266</v>
      </c>
      <c r="G1516" s="52" t="s">
        <v>3588</v>
      </c>
      <c r="I1516" s="52" t="s">
        <v>3589</v>
      </c>
      <c r="J1516" s="52" t="s">
        <v>3590</v>
      </c>
      <c r="R1516" s="52" t="s">
        <v>126</v>
      </c>
      <c r="S1516" s="51">
        <v>42236</v>
      </c>
      <c r="T1516" s="52">
        <v>46618</v>
      </c>
      <c r="U1516" s="52" t="s">
        <v>3591</v>
      </c>
      <c r="V1516" s="52" t="s">
        <v>3527</v>
      </c>
      <c r="W1516" s="52" t="s">
        <v>266</v>
      </c>
      <c r="X1516" s="52" t="s">
        <v>3588</v>
      </c>
      <c r="Z1516" s="52" t="s">
        <v>3589</v>
      </c>
      <c r="AA1516" s="52" t="s">
        <v>3592</v>
      </c>
    </row>
    <row r="1517" spans="1:27" s="52" customFormat="1">
      <c r="A1517" s="50">
        <v>2610581676</v>
      </c>
      <c r="B1517" s="52" t="s">
        <v>783</v>
      </c>
      <c r="D1517" s="52" t="s">
        <v>3594</v>
      </c>
      <c r="E1517" s="52" t="s">
        <v>3533</v>
      </c>
      <c r="F1517" s="52" t="s">
        <v>266</v>
      </c>
      <c r="G1517" s="52" t="s">
        <v>3595</v>
      </c>
      <c r="H1517" s="52" t="s">
        <v>3596</v>
      </c>
      <c r="I1517" s="52" t="s">
        <v>3597</v>
      </c>
      <c r="J1517" s="52" t="s">
        <v>3598</v>
      </c>
      <c r="R1517" s="52" t="s">
        <v>126</v>
      </c>
      <c r="S1517" s="51">
        <v>42583</v>
      </c>
      <c r="T1517" s="52">
        <v>46965</v>
      </c>
      <c r="U1517" s="52" t="s">
        <v>3599</v>
      </c>
      <c r="V1517" s="52" t="s">
        <v>3533</v>
      </c>
      <c r="W1517" s="52" t="s">
        <v>266</v>
      </c>
      <c r="X1517" s="52" t="s">
        <v>3595</v>
      </c>
      <c r="Y1517" s="52" t="s">
        <v>3600</v>
      </c>
      <c r="Z1517" s="52" t="s">
        <v>3601</v>
      </c>
      <c r="AA1517" s="52" t="s">
        <v>3602</v>
      </c>
    </row>
    <row r="1518" spans="1:27" s="52" customFormat="1">
      <c r="A1518" s="50">
        <v>2610581726</v>
      </c>
      <c r="B1518" s="52" t="s">
        <v>783</v>
      </c>
      <c r="D1518" s="52" t="s">
        <v>3923</v>
      </c>
      <c r="E1518" s="52" t="s">
        <v>5782</v>
      </c>
      <c r="F1518" s="52" t="s">
        <v>1387</v>
      </c>
      <c r="G1518" s="52" t="s">
        <v>5783</v>
      </c>
      <c r="I1518" s="52" t="s">
        <v>5784</v>
      </c>
      <c r="J1518" s="52" t="s">
        <v>5785</v>
      </c>
      <c r="R1518" s="52" t="s">
        <v>126</v>
      </c>
      <c r="S1518" s="51">
        <v>42826</v>
      </c>
      <c r="T1518" s="52">
        <v>47208</v>
      </c>
      <c r="U1518" s="52" t="s">
        <v>3925</v>
      </c>
      <c r="V1518" s="52" t="s">
        <v>5782</v>
      </c>
      <c r="W1518" s="52" t="s">
        <v>1387</v>
      </c>
      <c r="X1518" s="52" t="s">
        <v>5783</v>
      </c>
      <c r="Z1518" s="52" t="s">
        <v>5784</v>
      </c>
      <c r="AA1518" s="52" t="s">
        <v>3926</v>
      </c>
    </row>
    <row r="1519" spans="1:27" s="52" customFormat="1">
      <c r="A1519" s="50">
        <v>2610581759</v>
      </c>
      <c r="B1519" s="52" t="s">
        <v>783</v>
      </c>
      <c r="D1519" s="52" t="s">
        <v>3603</v>
      </c>
      <c r="E1519" s="52" t="s">
        <v>5786</v>
      </c>
      <c r="F1519" s="52" t="s">
        <v>266</v>
      </c>
      <c r="G1519" s="52" t="s">
        <v>5787</v>
      </c>
      <c r="H1519" s="52" t="s">
        <v>5788</v>
      </c>
      <c r="I1519" s="52" t="s">
        <v>3604</v>
      </c>
      <c r="J1519" s="52" t="s">
        <v>3605</v>
      </c>
      <c r="R1519" s="52" t="s">
        <v>126</v>
      </c>
      <c r="S1519" s="51">
        <v>43009</v>
      </c>
      <c r="T1519" s="52">
        <v>45199</v>
      </c>
      <c r="U1519" s="52" t="s">
        <v>3606</v>
      </c>
      <c r="V1519" s="52" t="s">
        <v>3607</v>
      </c>
      <c r="W1519" s="52" t="s">
        <v>266</v>
      </c>
      <c r="X1519" s="52" t="s">
        <v>3608</v>
      </c>
      <c r="Z1519" s="52" t="s">
        <v>3604</v>
      </c>
      <c r="AA1519" s="52" t="s">
        <v>3609</v>
      </c>
    </row>
    <row r="1520" spans="1:27" s="52" customFormat="1">
      <c r="A1520" s="50">
        <v>2610581858</v>
      </c>
      <c r="B1520" s="52" t="s">
        <v>783</v>
      </c>
      <c r="D1520" s="52" t="s">
        <v>3621</v>
      </c>
      <c r="E1520" s="52" t="s">
        <v>3622</v>
      </c>
      <c r="F1520" s="52" t="s">
        <v>266</v>
      </c>
      <c r="G1520" s="52" t="s">
        <v>5791</v>
      </c>
      <c r="H1520" s="52" t="s">
        <v>3623</v>
      </c>
      <c r="I1520" s="52" t="s">
        <v>3624</v>
      </c>
      <c r="J1520" s="52" t="s">
        <v>3625</v>
      </c>
      <c r="R1520" s="52" t="s">
        <v>126</v>
      </c>
      <c r="S1520" s="51">
        <v>43556</v>
      </c>
      <c r="T1520" s="51">
        <v>45747</v>
      </c>
      <c r="U1520" s="52" t="s">
        <v>3626</v>
      </c>
      <c r="V1520" s="52" t="s">
        <v>3627</v>
      </c>
      <c r="W1520" s="52" t="s">
        <v>3025</v>
      </c>
      <c r="X1520" s="52" t="s">
        <v>3628</v>
      </c>
      <c r="Y1520" s="52" t="s">
        <v>3629</v>
      </c>
      <c r="Z1520" s="52" t="s">
        <v>3630</v>
      </c>
      <c r="AA1520" s="52" t="s">
        <v>5792</v>
      </c>
    </row>
    <row r="1521" spans="1:27" s="52" customFormat="1">
      <c r="A1521" s="50">
        <v>2610581866</v>
      </c>
      <c r="B1521" s="52" t="s">
        <v>783</v>
      </c>
      <c r="D1521" s="52" t="s">
        <v>3631</v>
      </c>
      <c r="E1521" s="52" t="s">
        <v>5793</v>
      </c>
      <c r="F1521" s="52" t="s">
        <v>266</v>
      </c>
      <c r="G1521" s="52" t="s">
        <v>5794</v>
      </c>
      <c r="I1521" s="52" t="s">
        <v>3633</v>
      </c>
      <c r="J1521" s="52" t="s">
        <v>3634</v>
      </c>
      <c r="R1521" s="52" t="s">
        <v>126</v>
      </c>
      <c r="S1521" s="51">
        <v>43709</v>
      </c>
      <c r="T1521" s="51">
        <v>45900</v>
      </c>
      <c r="U1521" s="52" t="s">
        <v>3635</v>
      </c>
      <c r="V1521" s="52" t="s">
        <v>5795</v>
      </c>
      <c r="W1521" s="52" t="s">
        <v>1387</v>
      </c>
      <c r="X1521" s="52" t="s">
        <v>5796</v>
      </c>
      <c r="Z1521" s="52" t="s">
        <v>3633</v>
      </c>
      <c r="AA1521" s="52" t="s">
        <v>3636</v>
      </c>
    </row>
    <row r="1522" spans="1:27" s="52" customFormat="1">
      <c r="A1522" s="50">
        <v>2610581916</v>
      </c>
      <c r="B1522" s="52" t="s">
        <v>783</v>
      </c>
      <c r="D1522" s="52" t="s">
        <v>5797</v>
      </c>
      <c r="E1522" s="52" t="s">
        <v>3541</v>
      </c>
      <c r="F1522" s="52" t="s">
        <v>266</v>
      </c>
      <c r="G1522" s="52" t="s">
        <v>5798</v>
      </c>
      <c r="I1522" s="52" t="s">
        <v>5799</v>
      </c>
      <c r="J1522" s="52" t="s">
        <v>5800</v>
      </c>
      <c r="R1522" s="52" t="s">
        <v>126</v>
      </c>
      <c r="S1522" s="51">
        <v>44197</v>
      </c>
      <c r="T1522" s="51">
        <v>46387</v>
      </c>
      <c r="U1522" s="52" t="s">
        <v>5801</v>
      </c>
      <c r="V1522" s="52" t="s">
        <v>3541</v>
      </c>
      <c r="W1522" s="52" t="s">
        <v>266</v>
      </c>
      <c r="X1522" s="52" t="s">
        <v>5802</v>
      </c>
      <c r="Z1522" s="52" t="s">
        <v>5799</v>
      </c>
      <c r="AA1522" s="52" t="s">
        <v>5803</v>
      </c>
    </row>
    <row r="1523" spans="1:27" s="52" customFormat="1">
      <c r="A1523" s="50">
        <v>2610581924</v>
      </c>
      <c r="B1523" s="52" t="s">
        <v>783</v>
      </c>
      <c r="D1523" s="52" t="s">
        <v>5804</v>
      </c>
      <c r="E1523" s="52" t="s">
        <v>5805</v>
      </c>
      <c r="F1523" s="52" t="s">
        <v>266</v>
      </c>
      <c r="G1523" s="52" t="s">
        <v>5806</v>
      </c>
      <c r="I1523" s="52" t="s">
        <v>5807</v>
      </c>
      <c r="J1523" s="52" t="s">
        <v>5808</v>
      </c>
      <c r="R1523" s="52" t="s">
        <v>126</v>
      </c>
      <c r="S1523" s="51">
        <v>44197</v>
      </c>
      <c r="T1523" s="51">
        <v>46387</v>
      </c>
      <c r="U1523" s="52" t="s">
        <v>5809</v>
      </c>
      <c r="V1523" s="52" t="s">
        <v>5805</v>
      </c>
      <c r="W1523" s="52" t="s">
        <v>266</v>
      </c>
      <c r="X1523" s="52" t="s">
        <v>5806</v>
      </c>
      <c r="Z1523" s="52" t="s">
        <v>5807</v>
      </c>
      <c r="AA1523" s="52" t="s">
        <v>5810</v>
      </c>
    </row>
    <row r="1524" spans="1:27" s="52" customFormat="1">
      <c r="A1524" s="50">
        <v>2610581973</v>
      </c>
      <c r="B1524" s="52" t="s">
        <v>783</v>
      </c>
      <c r="D1524" s="52" t="s">
        <v>5811</v>
      </c>
      <c r="E1524" s="52" t="s">
        <v>2560</v>
      </c>
      <c r="F1524" s="52" t="s">
        <v>266</v>
      </c>
      <c r="G1524" s="52" t="s">
        <v>5812</v>
      </c>
      <c r="I1524" s="52" t="s">
        <v>3637</v>
      </c>
      <c r="J1524" s="52" t="s">
        <v>3638</v>
      </c>
      <c r="R1524" s="52" t="s">
        <v>126</v>
      </c>
      <c r="S1524" s="51">
        <v>44378</v>
      </c>
      <c r="T1524" s="51">
        <v>46568</v>
      </c>
      <c r="U1524" s="52" t="s">
        <v>5813</v>
      </c>
      <c r="V1524" s="52" t="s">
        <v>2560</v>
      </c>
      <c r="W1524" s="52" t="s">
        <v>266</v>
      </c>
      <c r="X1524" s="52" t="s">
        <v>5812</v>
      </c>
      <c r="Z1524" s="52" t="s">
        <v>3637</v>
      </c>
      <c r="AA1524" s="52" t="s">
        <v>5814</v>
      </c>
    </row>
    <row r="1525" spans="1:27" s="52" customFormat="1">
      <c r="A1525" s="50">
        <v>2610582021</v>
      </c>
      <c r="B1525" s="52" t="s">
        <v>783</v>
      </c>
      <c r="D1525" s="52" t="s">
        <v>5815</v>
      </c>
      <c r="E1525" s="52" t="s">
        <v>3632</v>
      </c>
      <c r="F1525" s="52" t="s">
        <v>266</v>
      </c>
      <c r="G1525" s="52" t="s">
        <v>5816</v>
      </c>
      <c r="I1525" s="52" t="s">
        <v>5817</v>
      </c>
      <c r="J1525" s="52" t="s">
        <v>5818</v>
      </c>
      <c r="R1525" s="52" t="s">
        <v>126</v>
      </c>
      <c r="S1525" s="51">
        <v>44613</v>
      </c>
      <c r="T1525" s="51">
        <v>46803</v>
      </c>
      <c r="U1525" s="52" t="s">
        <v>5819</v>
      </c>
      <c r="V1525" s="52" t="s">
        <v>5820</v>
      </c>
      <c r="W1525" s="52" t="s">
        <v>123</v>
      </c>
      <c r="X1525" s="52" t="s">
        <v>5821</v>
      </c>
      <c r="Z1525" s="52" t="s">
        <v>5817</v>
      </c>
      <c r="AA1525" s="52" t="s">
        <v>5822</v>
      </c>
    </row>
    <row r="1526" spans="1:27" s="52" customFormat="1">
      <c r="A1526" s="50">
        <v>2610582096</v>
      </c>
      <c r="B1526" s="52" t="s">
        <v>783</v>
      </c>
      <c r="D1526" s="52" t="s">
        <v>5823</v>
      </c>
      <c r="E1526" s="52" t="s">
        <v>265</v>
      </c>
      <c r="F1526" s="52" t="s">
        <v>266</v>
      </c>
      <c r="G1526" s="52" t="s">
        <v>5824</v>
      </c>
      <c r="H1526" s="52" t="s">
        <v>5825</v>
      </c>
      <c r="I1526" s="52" t="s">
        <v>5826</v>
      </c>
      <c r="J1526" s="52" t="s">
        <v>5827</v>
      </c>
      <c r="R1526" s="52" t="s">
        <v>126</v>
      </c>
      <c r="S1526" s="51">
        <v>44826</v>
      </c>
      <c r="T1526" s="51">
        <v>47017</v>
      </c>
      <c r="U1526" s="52" t="s">
        <v>5828</v>
      </c>
      <c r="V1526" s="52" t="s">
        <v>5829</v>
      </c>
      <c r="W1526" s="52" t="s">
        <v>266</v>
      </c>
      <c r="X1526" s="52" t="s">
        <v>5830</v>
      </c>
      <c r="Z1526" s="52" t="s">
        <v>5826</v>
      </c>
      <c r="AA1526" s="52" t="s">
        <v>5831</v>
      </c>
    </row>
    <row r="1527" spans="1:27" s="52" customFormat="1">
      <c r="A1527" s="50">
        <v>2610582104</v>
      </c>
      <c r="B1527" s="52" t="s">
        <v>783</v>
      </c>
      <c r="D1527" s="52" t="s">
        <v>5832</v>
      </c>
      <c r="E1527" s="52" t="s">
        <v>5833</v>
      </c>
      <c r="F1527" s="52" t="s">
        <v>266</v>
      </c>
      <c r="G1527" s="52" t="s">
        <v>5834</v>
      </c>
      <c r="H1527" s="52" t="s">
        <v>5835</v>
      </c>
      <c r="I1527" s="52" t="s">
        <v>5836</v>
      </c>
      <c r="J1527" s="52" t="s">
        <v>5837</v>
      </c>
      <c r="R1527" s="52" t="s">
        <v>126</v>
      </c>
      <c r="S1527" s="51">
        <v>44835</v>
      </c>
      <c r="T1527" s="51">
        <v>47026</v>
      </c>
      <c r="U1527" s="52" t="s">
        <v>5838</v>
      </c>
      <c r="V1527" s="52" t="s">
        <v>5833</v>
      </c>
      <c r="W1527" s="52" t="s">
        <v>266</v>
      </c>
      <c r="X1527" s="52" t="s">
        <v>5839</v>
      </c>
      <c r="Y1527" s="52" t="s">
        <v>5835</v>
      </c>
      <c r="Z1527" s="52" t="s">
        <v>5836</v>
      </c>
      <c r="AA1527" s="52" t="s">
        <v>5840</v>
      </c>
    </row>
    <row r="1528" spans="1:27" s="52" customFormat="1">
      <c r="A1528" s="50">
        <v>2610582112</v>
      </c>
      <c r="B1528" s="52" t="s">
        <v>783</v>
      </c>
      <c r="D1528" s="52" t="s">
        <v>5841</v>
      </c>
      <c r="E1528" s="52" t="s">
        <v>5842</v>
      </c>
      <c r="F1528" s="52" t="s">
        <v>266</v>
      </c>
      <c r="G1528" s="52" t="s">
        <v>5843</v>
      </c>
      <c r="H1528" s="52" t="s">
        <v>5844</v>
      </c>
      <c r="I1528" s="52" t="s">
        <v>5845</v>
      </c>
      <c r="R1528" s="52" t="s">
        <v>126</v>
      </c>
      <c r="S1528" s="51">
        <v>44866</v>
      </c>
      <c r="T1528" s="52">
        <v>47057</v>
      </c>
      <c r="U1528" s="52" t="s">
        <v>5846</v>
      </c>
      <c r="V1528" s="52" t="s">
        <v>5842</v>
      </c>
      <c r="W1528" s="52" t="s">
        <v>266</v>
      </c>
      <c r="X1528" s="52" t="s">
        <v>5843</v>
      </c>
      <c r="Z1528" s="52" t="s">
        <v>5845</v>
      </c>
      <c r="AA1528" s="52" t="s">
        <v>5847</v>
      </c>
    </row>
    <row r="1529" spans="1:27" s="52" customFormat="1">
      <c r="A1529" s="50">
        <v>2610582146</v>
      </c>
      <c r="B1529" s="52" t="s">
        <v>783</v>
      </c>
      <c r="D1529" s="52" t="s">
        <v>5848</v>
      </c>
      <c r="E1529" s="52" t="s">
        <v>5849</v>
      </c>
      <c r="F1529" s="52" t="s">
        <v>266</v>
      </c>
      <c r="G1529" s="52" t="s">
        <v>5850</v>
      </c>
      <c r="H1529" s="52" t="s">
        <v>5851</v>
      </c>
      <c r="I1529" s="52" t="s">
        <v>5852</v>
      </c>
      <c r="J1529" s="52" t="s">
        <v>5852</v>
      </c>
      <c r="R1529" s="52" t="s">
        <v>126</v>
      </c>
      <c r="S1529" s="51">
        <v>44970</v>
      </c>
      <c r="T1529" s="51">
        <v>47161</v>
      </c>
      <c r="U1529" s="52" t="s">
        <v>5853</v>
      </c>
      <c r="V1529" s="52" t="s">
        <v>3539</v>
      </c>
      <c r="W1529" s="52" t="s">
        <v>123</v>
      </c>
      <c r="X1529" s="52" t="s">
        <v>5854</v>
      </c>
      <c r="Y1529" s="52" t="s">
        <v>5855</v>
      </c>
      <c r="Z1529" s="52" t="s">
        <v>5852</v>
      </c>
      <c r="AA1529" s="52" t="s">
        <v>5856</v>
      </c>
    </row>
    <row r="1530" spans="1:27" s="52" customFormat="1">
      <c r="A1530" s="50">
        <v>2610582153</v>
      </c>
      <c r="B1530" s="52" t="s">
        <v>783</v>
      </c>
      <c r="D1530" s="52" t="s">
        <v>5857</v>
      </c>
      <c r="E1530" s="52" t="s">
        <v>2560</v>
      </c>
      <c r="F1530" s="52" t="s">
        <v>266</v>
      </c>
      <c r="G1530" s="52" t="s">
        <v>5858</v>
      </c>
      <c r="I1530" s="52" t="s">
        <v>5859</v>
      </c>
      <c r="J1530" s="52" t="s">
        <v>5860</v>
      </c>
      <c r="R1530" s="52" t="s">
        <v>126</v>
      </c>
      <c r="S1530" s="51">
        <v>45017</v>
      </c>
      <c r="T1530" s="51">
        <v>47208</v>
      </c>
      <c r="U1530" s="52" t="s">
        <v>5861</v>
      </c>
      <c r="V1530" s="52" t="s">
        <v>2560</v>
      </c>
      <c r="W1530" s="52" t="s">
        <v>266</v>
      </c>
      <c r="X1530" s="52" t="s">
        <v>5862</v>
      </c>
      <c r="Z1530" s="52" t="s">
        <v>5859</v>
      </c>
      <c r="AA1530" s="52" t="s">
        <v>5863</v>
      </c>
    </row>
    <row r="1531" spans="1:27" s="52" customFormat="1">
      <c r="A1531" s="50">
        <v>2610582161</v>
      </c>
      <c r="B1531" s="52" t="s">
        <v>783</v>
      </c>
      <c r="D1531" s="52" t="s">
        <v>5864</v>
      </c>
      <c r="E1531" s="52" t="s">
        <v>5865</v>
      </c>
      <c r="F1531" s="52" t="s">
        <v>266</v>
      </c>
      <c r="G1531" s="52" t="s">
        <v>5866</v>
      </c>
      <c r="H1531" s="52" t="s">
        <v>5867</v>
      </c>
      <c r="I1531" s="52" t="s">
        <v>5868</v>
      </c>
      <c r="J1531" s="52" t="s">
        <v>5869</v>
      </c>
      <c r="R1531" s="52" t="s">
        <v>126</v>
      </c>
      <c r="S1531" s="51">
        <v>45017</v>
      </c>
      <c r="T1531" s="51">
        <v>47208</v>
      </c>
      <c r="U1531" s="52" t="s">
        <v>5870</v>
      </c>
      <c r="V1531" s="52" t="s">
        <v>5871</v>
      </c>
      <c r="W1531" s="52" t="s">
        <v>2417</v>
      </c>
      <c r="X1531" s="52" t="s">
        <v>5872</v>
      </c>
      <c r="Z1531" s="52" t="s">
        <v>5868</v>
      </c>
      <c r="AA1531" s="52" t="s">
        <v>5873</v>
      </c>
    </row>
    <row r="1532" spans="1:27" s="52" customFormat="1">
      <c r="A1532" s="50">
        <v>2610582179</v>
      </c>
      <c r="B1532" s="52" t="s">
        <v>783</v>
      </c>
      <c r="D1532" s="52" t="s">
        <v>5874</v>
      </c>
      <c r="E1532" s="52" t="s">
        <v>3541</v>
      </c>
      <c r="F1532" s="52" t="s">
        <v>266</v>
      </c>
      <c r="G1532" s="52" t="s">
        <v>5875</v>
      </c>
      <c r="H1532" s="52" t="s">
        <v>5876</v>
      </c>
      <c r="I1532" s="52" t="s">
        <v>5877</v>
      </c>
      <c r="J1532" s="52" t="s">
        <v>5878</v>
      </c>
      <c r="R1532" s="52" t="s">
        <v>126</v>
      </c>
      <c r="S1532" s="51">
        <v>45017</v>
      </c>
      <c r="T1532" s="51">
        <v>47208</v>
      </c>
      <c r="U1532" s="52" t="s">
        <v>5879</v>
      </c>
      <c r="V1532" s="52" t="s">
        <v>3541</v>
      </c>
      <c r="W1532" s="52" t="s">
        <v>266</v>
      </c>
      <c r="X1532" s="52" t="s">
        <v>5880</v>
      </c>
      <c r="Z1532" s="52" t="s">
        <v>5877</v>
      </c>
      <c r="AA1532" s="52" t="s">
        <v>5881</v>
      </c>
    </row>
    <row r="1533" spans="1:27" s="52" customFormat="1">
      <c r="A1533" s="50">
        <v>2610582187</v>
      </c>
      <c r="B1533" s="52" t="s">
        <v>783</v>
      </c>
      <c r="D1533" s="52" t="s">
        <v>5882</v>
      </c>
      <c r="E1533" s="52" t="s">
        <v>5883</v>
      </c>
      <c r="F1533" s="52" t="s">
        <v>266</v>
      </c>
      <c r="G1533" s="52" t="s">
        <v>5884</v>
      </c>
      <c r="H1533" s="52" t="s">
        <v>5885</v>
      </c>
      <c r="I1533" s="52" t="s">
        <v>5886</v>
      </c>
      <c r="J1533" s="52" t="s">
        <v>5886</v>
      </c>
      <c r="R1533" s="52" t="s">
        <v>126</v>
      </c>
      <c r="S1533" s="51">
        <v>45017</v>
      </c>
      <c r="T1533" s="51">
        <v>47208</v>
      </c>
      <c r="U1533" s="52" t="s">
        <v>5887</v>
      </c>
      <c r="V1533" s="52" t="s">
        <v>5888</v>
      </c>
      <c r="W1533" s="52" t="s">
        <v>266</v>
      </c>
      <c r="X1533" s="52" t="s">
        <v>5889</v>
      </c>
      <c r="Z1533" s="52" t="s">
        <v>5886</v>
      </c>
      <c r="AA1533" s="52" t="s">
        <v>5890</v>
      </c>
    </row>
    <row r="1534" spans="1:27" s="52" customFormat="1">
      <c r="A1534" s="50">
        <v>2610582195</v>
      </c>
      <c r="B1534" s="52" t="s">
        <v>783</v>
      </c>
      <c r="D1534" s="52" t="s">
        <v>5891</v>
      </c>
      <c r="E1534" s="52" t="s">
        <v>5892</v>
      </c>
      <c r="F1534" s="52" t="s">
        <v>266</v>
      </c>
      <c r="G1534" s="52" t="s">
        <v>5893</v>
      </c>
      <c r="H1534" s="52" t="s">
        <v>5894</v>
      </c>
      <c r="I1534" s="52" t="s">
        <v>5895</v>
      </c>
      <c r="R1534" s="52" t="s">
        <v>126</v>
      </c>
      <c r="S1534" s="51">
        <v>45017</v>
      </c>
      <c r="T1534" s="51">
        <v>47208</v>
      </c>
      <c r="U1534" s="52" t="s">
        <v>5896</v>
      </c>
      <c r="V1534" s="52" t="s">
        <v>5897</v>
      </c>
      <c r="W1534" s="52" t="s">
        <v>266</v>
      </c>
      <c r="X1534" s="52" t="s">
        <v>5898</v>
      </c>
      <c r="Z1534" s="52" t="s">
        <v>5895</v>
      </c>
      <c r="AA1534" s="52" t="s">
        <v>5899</v>
      </c>
    </row>
    <row r="1535" spans="1:27" s="52" customFormat="1">
      <c r="A1535" s="50">
        <v>2610582229</v>
      </c>
      <c r="B1535" s="52" t="s">
        <v>783</v>
      </c>
      <c r="D1535" s="52" t="s">
        <v>5900</v>
      </c>
      <c r="E1535" s="52" t="s">
        <v>5901</v>
      </c>
      <c r="F1535" s="52" t="s">
        <v>266</v>
      </c>
      <c r="G1535" s="52" t="s">
        <v>5902</v>
      </c>
      <c r="I1535" s="52" t="s">
        <v>4584</v>
      </c>
      <c r="J1535" s="52" t="s">
        <v>5903</v>
      </c>
      <c r="R1535" s="52" t="s">
        <v>126</v>
      </c>
      <c r="S1535" s="51">
        <v>45061</v>
      </c>
      <c r="T1535" s="51">
        <v>47252</v>
      </c>
      <c r="U1535" s="52" t="s">
        <v>4586</v>
      </c>
      <c r="V1535" s="52" t="s">
        <v>4581</v>
      </c>
      <c r="W1535" s="52" t="s">
        <v>1387</v>
      </c>
      <c r="X1535" s="52" t="s">
        <v>4582</v>
      </c>
      <c r="Y1535" s="52" t="s">
        <v>4583</v>
      </c>
      <c r="Z1535" s="52" t="s">
        <v>4584</v>
      </c>
      <c r="AA1535" s="52" t="s">
        <v>4587</v>
      </c>
    </row>
    <row r="1536" spans="1:27" s="52" customFormat="1">
      <c r="A1536" s="50">
        <v>2610582237</v>
      </c>
      <c r="B1536" s="52" t="s">
        <v>783</v>
      </c>
      <c r="D1536" s="52" t="s">
        <v>5904</v>
      </c>
      <c r="E1536" s="52" t="s">
        <v>5905</v>
      </c>
      <c r="F1536" s="52" t="s">
        <v>266</v>
      </c>
      <c r="G1536" s="52" t="s">
        <v>5906</v>
      </c>
      <c r="H1536" s="52" t="s">
        <v>5907</v>
      </c>
      <c r="I1536" s="52" t="s">
        <v>5908</v>
      </c>
      <c r="J1536" s="52" t="s">
        <v>5909</v>
      </c>
      <c r="R1536" s="52" t="s">
        <v>126</v>
      </c>
      <c r="S1536" s="51">
        <v>45094</v>
      </c>
      <c r="T1536" s="51">
        <v>47285</v>
      </c>
      <c r="U1536" s="52" t="s">
        <v>5910</v>
      </c>
      <c r="V1536" s="52" t="s">
        <v>5911</v>
      </c>
      <c r="W1536" s="52" t="s">
        <v>870</v>
      </c>
      <c r="X1536" s="52" t="s">
        <v>5912</v>
      </c>
      <c r="Z1536" s="52" t="s">
        <v>5908</v>
      </c>
      <c r="AA1536" s="52" t="s">
        <v>5913</v>
      </c>
    </row>
    <row r="1537" spans="1:27" s="52" customFormat="1">
      <c r="A1537" s="50">
        <v>2610582245</v>
      </c>
      <c r="B1537" s="52" t="s">
        <v>783</v>
      </c>
      <c r="D1537" s="52" t="s">
        <v>5914</v>
      </c>
      <c r="E1537" s="52" t="s">
        <v>5915</v>
      </c>
      <c r="F1537" s="52" t="s">
        <v>266</v>
      </c>
      <c r="G1537" s="52" t="s">
        <v>5916</v>
      </c>
      <c r="H1537" s="52" t="s">
        <v>5917</v>
      </c>
      <c r="I1537" s="52" t="s">
        <v>5918</v>
      </c>
      <c r="J1537" s="52" t="s">
        <v>5919</v>
      </c>
      <c r="R1537" s="52" t="s">
        <v>126</v>
      </c>
      <c r="S1537" s="51">
        <v>45108</v>
      </c>
      <c r="T1537" s="51">
        <v>47299</v>
      </c>
      <c r="U1537" s="52" t="s">
        <v>320</v>
      </c>
      <c r="V1537" s="52" t="s">
        <v>321</v>
      </c>
      <c r="W1537" s="52" t="s">
        <v>322</v>
      </c>
      <c r="X1537" s="52" t="s">
        <v>323</v>
      </c>
      <c r="Z1537" s="52" t="s">
        <v>324</v>
      </c>
      <c r="AA1537" s="52" t="s">
        <v>325</v>
      </c>
    </row>
    <row r="1538" spans="1:27" s="52" customFormat="1">
      <c r="A1538" s="50">
        <v>2610582252</v>
      </c>
      <c r="B1538" s="52" t="s">
        <v>783</v>
      </c>
      <c r="D1538" s="52" t="s">
        <v>5920</v>
      </c>
      <c r="E1538" s="52" t="s">
        <v>5921</v>
      </c>
      <c r="F1538" s="52" t="s">
        <v>266</v>
      </c>
      <c r="G1538" s="52" t="s">
        <v>5922</v>
      </c>
      <c r="H1538" s="52" t="s">
        <v>5923</v>
      </c>
      <c r="I1538" s="52" t="s">
        <v>5924</v>
      </c>
      <c r="J1538" s="52" t="s">
        <v>5925</v>
      </c>
      <c r="R1538" s="52" t="s">
        <v>126</v>
      </c>
      <c r="S1538" s="51">
        <v>45139</v>
      </c>
      <c r="T1538" s="51">
        <v>47330</v>
      </c>
      <c r="U1538" s="52" t="s">
        <v>5926</v>
      </c>
      <c r="V1538" s="52" t="s">
        <v>5927</v>
      </c>
      <c r="W1538" s="52" t="s">
        <v>520</v>
      </c>
      <c r="X1538" s="52" t="s">
        <v>5928</v>
      </c>
      <c r="Y1538" s="52" t="s">
        <v>5929</v>
      </c>
      <c r="Z1538" s="52" t="s">
        <v>5930</v>
      </c>
      <c r="AA1538" s="52" t="s">
        <v>5931</v>
      </c>
    </row>
    <row r="1539" spans="1:27" s="52" customFormat="1">
      <c r="A1539" s="50">
        <v>2610600112</v>
      </c>
      <c r="B1539" s="52" t="s">
        <v>783</v>
      </c>
      <c r="D1539" s="52" t="s">
        <v>1178</v>
      </c>
      <c r="E1539" s="52" t="s">
        <v>1179</v>
      </c>
      <c r="F1539" s="52" t="s">
        <v>376</v>
      </c>
      <c r="G1539" s="52" t="s">
        <v>1180</v>
      </c>
      <c r="H1539" s="52" t="s">
        <v>1181</v>
      </c>
      <c r="I1539" s="52" t="s">
        <v>1182</v>
      </c>
      <c r="J1539" s="52" t="s">
        <v>1183</v>
      </c>
      <c r="R1539" s="52" t="s">
        <v>126</v>
      </c>
      <c r="S1539" s="51">
        <v>38991</v>
      </c>
      <c r="T1539" s="51">
        <v>45565</v>
      </c>
      <c r="U1539" s="52" t="s">
        <v>225</v>
      </c>
      <c r="V1539" s="52" t="s">
        <v>5344</v>
      </c>
      <c r="W1539" s="52" t="s">
        <v>520</v>
      </c>
      <c r="X1539" s="52" t="s">
        <v>5345</v>
      </c>
      <c r="Z1539" s="52" t="s">
        <v>5346</v>
      </c>
      <c r="AA1539" s="52" t="s">
        <v>5347</v>
      </c>
    </row>
    <row r="1540" spans="1:27" s="52" customFormat="1">
      <c r="A1540" s="50">
        <v>2610600120</v>
      </c>
      <c r="B1540" s="52" t="s">
        <v>783</v>
      </c>
      <c r="D1540" s="52" t="s">
        <v>1184</v>
      </c>
      <c r="E1540" s="52" t="s">
        <v>1185</v>
      </c>
      <c r="F1540" s="52" t="s">
        <v>376</v>
      </c>
      <c r="G1540" s="52" t="s">
        <v>1188</v>
      </c>
      <c r="I1540" s="52" t="s">
        <v>1186</v>
      </c>
      <c r="J1540" s="52" t="s">
        <v>5932</v>
      </c>
      <c r="R1540" s="52" t="s">
        <v>126</v>
      </c>
      <c r="S1540" s="51">
        <v>38991</v>
      </c>
      <c r="T1540" s="51">
        <v>45565</v>
      </c>
      <c r="U1540" s="52" t="s">
        <v>1187</v>
      </c>
      <c r="V1540" s="52" t="s">
        <v>1185</v>
      </c>
      <c r="W1540" s="52" t="s">
        <v>376</v>
      </c>
      <c r="X1540" s="52" t="s">
        <v>1188</v>
      </c>
      <c r="Z1540" s="52" t="s">
        <v>1186</v>
      </c>
      <c r="AA1540" s="52" t="s">
        <v>1189</v>
      </c>
    </row>
    <row r="1541" spans="1:27" s="52" customFormat="1">
      <c r="A1541" s="50">
        <v>2610600187</v>
      </c>
      <c r="B1541" s="52" t="s">
        <v>783</v>
      </c>
      <c r="D1541" s="52" t="s">
        <v>1197</v>
      </c>
      <c r="E1541" s="52" t="s">
        <v>1198</v>
      </c>
      <c r="F1541" s="52" t="s">
        <v>376</v>
      </c>
      <c r="G1541" s="52" t="s">
        <v>1199</v>
      </c>
      <c r="I1541" s="52" t="s">
        <v>1200</v>
      </c>
      <c r="J1541" s="52" t="s">
        <v>1201</v>
      </c>
      <c r="R1541" s="52" t="s">
        <v>126</v>
      </c>
      <c r="S1541" s="51">
        <v>38991</v>
      </c>
      <c r="T1541" s="51">
        <v>45565</v>
      </c>
      <c r="U1541" s="52" t="s">
        <v>1202</v>
      </c>
      <c r="V1541" s="52" t="s">
        <v>1203</v>
      </c>
      <c r="W1541" s="52" t="s">
        <v>376</v>
      </c>
      <c r="X1541" s="52" t="s">
        <v>1204</v>
      </c>
      <c r="Z1541" s="52" t="s">
        <v>1205</v>
      </c>
      <c r="AA1541" s="52" t="s">
        <v>1206</v>
      </c>
    </row>
    <row r="1542" spans="1:27" s="52" customFormat="1">
      <c r="A1542" s="50">
        <v>2610600237</v>
      </c>
      <c r="B1542" s="52" t="s">
        <v>783</v>
      </c>
      <c r="D1542" s="52" t="s">
        <v>1207</v>
      </c>
      <c r="E1542" s="52" t="s">
        <v>1208</v>
      </c>
      <c r="F1542" s="52" t="s">
        <v>376</v>
      </c>
      <c r="G1542" s="52" t="s">
        <v>1209</v>
      </c>
      <c r="I1542" s="52" t="s">
        <v>1210</v>
      </c>
      <c r="J1542" s="52" t="s">
        <v>1211</v>
      </c>
      <c r="R1542" s="52" t="s">
        <v>126</v>
      </c>
      <c r="S1542" s="51">
        <v>38991</v>
      </c>
      <c r="T1542" s="51">
        <v>45565</v>
      </c>
      <c r="U1542" s="52" t="s">
        <v>1212</v>
      </c>
      <c r="V1542" s="52" t="s">
        <v>1208</v>
      </c>
      <c r="W1542" s="52" t="s">
        <v>376</v>
      </c>
      <c r="X1542" s="52" t="s">
        <v>1209</v>
      </c>
      <c r="Z1542" s="52" t="s">
        <v>1213</v>
      </c>
      <c r="AA1542" s="52" t="s">
        <v>1214</v>
      </c>
    </row>
    <row r="1543" spans="1:27" s="52" customFormat="1">
      <c r="A1543" s="50">
        <v>2610600245</v>
      </c>
      <c r="B1543" s="52" t="s">
        <v>783</v>
      </c>
      <c r="D1543" s="52" t="s">
        <v>5066</v>
      </c>
      <c r="E1543" s="52" t="s">
        <v>5067</v>
      </c>
      <c r="F1543" s="52" t="s">
        <v>322</v>
      </c>
      <c r="G1543" s="52" t="s">
        <v>5068</v>
      </c>
      <c r="H1543" s="52" t="s">
        <v>5069</v>
      </c>
      <c r="I1543" s="52" t="s">
        <v>5070</v>
      </c>
      <c r="J1543" s="52" t="s">
        <v>5071</v>
      </c>
      <c r="R1543" s="52" t="s">
        <v>126</v>
      </c>
      <c r="S1543" s="51">
        <v>38991</v>
      </c>
      <c r="T1543" s="51">
        <v>45777</v>
      </c>
      <c r="U1543" s="52" t="s">
        <v>1350</v>
      </c>
      <c r="V1543" s="52" t="s">
        <v>1347</v>
      </c>
      <c r="W1543" s="52" t="s">
        <v>376</v>
      </c>
      <c r="X1543" s="52" t="s">
        <v>1351</v>
      </c>
      <c r="Z1543" s="52" t="s">
        <v>5072</v>
      </c>
      <c r="AA1543" s="52" t="s">
        <v>1353</v>
      </c>
    </row>
    <row r="1544" spans="1:27" s="52" customFormat="1">
      <c r="A1544" s="50">
        <v>2610600401</v>
      </c>
      <c r="B1544" s="52" t="s">
        <v>783</v>
      </c>
      <c r="D1544" s="52" t="s">
        <v>1215</v>
      </c>
      <c r="E1544" s="52" t="s">
        <v>1216</v>
      </c>
      <c r="F1544" s="52" t="s">
        <v>376</v>
      </c>
      <c r="G1544" s="52" t="s">
        <v>1217</v>
      </c>
      <c r="I1544" s="52" t="s">
        <v>1218</v>
      </c>
      <c r="J1544" s="52" t="s">
        <v>1218</v>
      </c>
      <c r="R1544" s="52" t="s">
        <v>126</v>
      </c>
      <c r="S1544" s="51">
        <v>39941</v>
      </c>
      <c r="T1544" s="51">
        <v>46514</v>
      </c>
      <c r="U1544" s="52" t="s">
        <v>1215</v>
      </c>
      <c r="V1544" s="52" t="s">
        <v>1216</v>
      </c>
      <c r="W1544" s="52" t="s">
        <v>376</v>
      </c>
      <c r="X1544" s="52" t="s">
        <v>1217</v>
      </c>
      <c r="Z1544" s="52" t="s">
        <v>1218</v>
      </c>
      <c r="AA1544" s="52" t="s">
        <v>1219</v>
      </c>
    </row>
    <row r="1545" spans="1:27" s="52" customFormat="1">
      <c r="A1545" s="50">
        <v>2610600419</v>
      </c>
      <c r="B1545" s="52" t="s">
        <v>783</v>
      </c>
      <c r="D1545" s="52" t="s">
        <v>1220</v>
      </c>
      <c r="E1545" s="52" t="s">
        <v>1221</v>
      </c>
      <c r="F1545" s="52" t="s">
        <v>376</v>
      </c>
      <c r="G1545" s="52" t="s">
        <v>1222</v>
      </c>
      <c r="H1545" s="52" t="s">
        <v>1223</v>
      </c>
      <c r="I1545" s="52" t="s">
        <v>1224</v>
      </c>
      <c r="J1545" s="52" t="s">
        <v>1225</v>
      </c>
      <c r="R1545" s="52" t="s">
        <v>126</v>
      </c>
      <c r="S1545" s="51">
        <v>40087</v>
      </c>
      <c r="T1545" s="51">
        <v>46660</v>
      </c>
      <c r="U1545" s="52" t="s">
        <v>149</v>
      </c>
      <c r="V1545" s="52" t="s">
        <v>5338</v>
      </c>
      <c r="W1545" s="52" t="s">
        <v>150</v>
      </c>
      <c r="X1545" s="52" t="s">
        <v>5339</v>
      </c>
      <c r="Z1545" s="52" t="s">
        <v>151</v>
      </c>
      <c r="AA1545" s="52" t="s">
        <v>152</v>
      </c>
    </row>
    <row r="1546" spans="1:27" s="52" customFormat="1">
      <c r="A1546" s="50">
        <v>2610600435</v>
      </c>
      <c r="B1546" s="52" t="s">
        <v>783</v>
      </c>
      <c r="D1546" s="52" t="s">
        <v>1226</v>
      </c>
      <c r="E1546" s="52" t="s">
        <v>1227</v>
      </c>
      <c r="F1546" s="52" t="s">
        <v>376</v>
      </c>
      <c r="G1546" s="52" t="s">
        <v>1228</v>
      </c>
      <c r="H1546" s="52" t="s">
        <v>5933</v>
      </c>
      <c r="I1546" s="52" t="s">
        <v>1229</v>
      </c>
      <c r="J1546" s="52" t="s">
        <v>1230</v>
      </c>
      <c r="R1546" s="52" t="s">
        <v>126</v>
      </c>
      <c r="S1546" s="51">
        <v>40360</v>
      </c>
      <c r="T1546" s="51">
        <v>46934</v>
      </c>
      <c r="U1546" s="52" t="s">
        <v>1231</v>
      </c>
      <c r="V1546" s="52" t="s">
        <v>1227</v>
      </c>
      <c r="W1546" s="52" t="s">
        <v>376</v>
      </c>
      <c r="X1546" s="52" t="s">
        <v>1232</v>
      </c>
      <c r="Y1546" s="52" t="s">
        <v>5933</v>
      </c>
      <c r="Z1546" s="52" t="s">
        <v>1229</v>
      </c>
      <c r="AA1546" s="52" t="s">
        <v>5934</v>
      </c>
    </row>
    <row r="1547" spans="1:27" s="52" customFormat="1">
      <c r="A1547" s="50">
        <v>2610600443</v>
      </c>
      <c r="B1547" s="52" t="s">
        <v>783</v>
      </c>
      <c r="D1547" s="52" t="s">
        <v>1234</v>
      </c>
      <c r="E1547" s="52" t="s">
        <v>1235</v>
      </c>
      <c r="F1547" s="52" t="s">
        <v>376</v>
      </c>
      <c r="G1547" s="52" t="s">
        <v>1236</v>
      </c>
      <c r="I1547" s="52" t="s">
        <v>1237</v>
      </c>
      <c r="J1547" s="52" t="s">
        <v>1238</v>
      </c>
      <c r="R1547" s="52" t="s">
        <v>126</v>
      </c>
      <c r="S1547" s="51">
        <v>40817</v>
      </c>
      <c r="T1547" s="51">
        <v>45199</v>
      </c>
      <c r="U1547" s="52" t="s">
        <v>1239</v>
      </c>
      <c r="V1547" s="52" t="s">
        <v>1240</v>
      </c>
      <c r="W1547" s="52" t="s">
        <v>1241</v>
      </c>
      <c r="X1547" s="52" t="s">
        <v>1242</v>
      </c>
      <c r="Z1547" s="52" t="s">
        <v>1237</v>
      </c>
      <c r="AA1547" s="52" t="s">
        <v>1243</v>
      </c>
    </row>
    <row r="1548" spans="1:27" s="52" customFormat="1">
      <c r="A1548" s="50">
        <v>2610600468</v>
      </c>
      <c r="B1548" s="52" t="s">
        <v>783</v>
      </c>
      <c r="D1548" s="52" t="s">
        <v>1244</v>
      </c>
      <c r="E1548" s="52" t="s">
        <v>1245</v>
      </c>
      <c r="F1548" s="52" t="s">
        <v>376</v>
      </c>
      <c r="G1548" s="52" t="s">
        <v>1246</v>
      </c>
      <c r="I1548" s="52" t="s">
        <v>1247</v>
      </c>
      <c r="J1548" s="52" t="s">
        <v>1247</v>
      </c>
      <c r="R1548" s="52" t="s">
        <v>126</v>
      </c>
      <c r="S1548" s="51">
        <v>40856</v>
      </c>
      <c r="T1548" s="51">
        <v>45238</v>
      </c>
      <c r="U1548" s="52" t="s">
        <v>1248</v>
      </c>
      <c r="V1548" s="52" t="s">
        <v>5935</v>
      </c>
      <c r="W1548" s="52" t="s">
        <v>376</v>
      </c>
      <c r="X1548" s="52" t="s">
        <v>5936</v>
      </c>
      <c r="Z1548" s="52" t="s">
        <v>1249</v>
      </c>
      <c r="AA1548" s="52" t="s">
        <v>5937</v>
      </c>
    </row>
    <row r="1549" spans="1:27" s="52" customFormat="1">
      <c r="A1549" s="50">
        <v>2610600476</v>
      </c>
      <c r="B1549" s="52" t="s">
        <v>783</v>
      </c>
      <c r="D1549" s="52" t="s">
        <v>1250</v>
      </c>
      <c r="E1549" s="52" t="s">
        <v>1251</v>
      </c>
      <c r="F1549" s="52" t="s">
        <v>376</v>
      </c>
      <c r="G1549" s="52" t="s">
        <v>1252</v>
      </c>
      <c r="H1549" s="52" t="s">
        <v>1253</v>
      </c>
      <c r="I1549" s="52" t="s">
        <v>1256</v>
      </c>
      <c r="J1549" s="52" t="s">
        <v>5938</v>
      </c>
      <c r="R1549" s="52" t="s">
        <v>126</v>
      </c>
      <c r="S1549" s="51">
        <v>40862</v>
      </c>
      <c r="T1549" s="51">
        <v>45244</v>
      </c>
      <c r="U1549" s="52" t="s">
        <v>1254</v>
      </c>
      <c r="V1549" s="52" t="s">
        <v>5939</v>
      </c>
      <c r="W1549" s="52" t="s">
        <v>376</v>
      </c>
      <c r="X1549" s="52" t="s">
        <v>5940</v>
      </c>
      <c r="Y1549" s="52" t="s">
        <v>5941</v>
      </c>
      <c r="Z1549" s="52" t="s">
        <v>1256</v>
      </c>
      <c r="AA1549" s="52" t="s">
        <v>5942</v>
      </c>
    </row>
    <row r="1550" spans="1:27" s="52" customFormat="1">
      <c r="A1550" s="50">
        <v>2610600526</v>
      </c>
      <c r="B1550" s="52" t="s">
        <v>783</v>
      </c>
      <c r="D1550" s="52" t="s">
        <v>3639</v>
      </c>
      <c r="E1550" s="52" t="s">
        <v>507</v>
      </c>
      <c r="F1550" s="52" t="s">
        <v>123</v>
      </c>
      <c r="G1550" s="52" t="s">
        <v>5943</v>
      </c>
      <c r="H1550" s="52" t="s">
        <v>5944</v>
      </c>
      <c r="I1550" s="52" t="s">
        <v>5945</v>
      </c>
      <c r="J1550" s="52" t="s">
        <v>5946</v>
      </c>
      <c r="R1550" s="52" t="s">
        <v>126</v>
      </c>
      <c r="S1550" s="51">
        <v>40974</v>
      </c>
      <c r="T1550" s="52">
        <v>45356</v>
      </c>
      <c r="U1550" s="52" t="s">
        <v>5947</v>
      </c>
      <c r="V1550" s="52" t="s">
        <v>3641</v>
      </c>
      <c r="W1550" s="52" t="s">
        <v>266</v>
      </c>
      <c r="X1550" s="52" t="s">
        <v>3723</v>
      </c>
      <c r="Z1550" s="52" t="s">
        <v>3643</v>
      </c>
      <c r="AA1550" s="52" t="s">
        <v>5948</v>
      </c>
    </row>
    <row r="1551" spans="1:27" s="52" customFormat="1">
      <c r="A1551" s="50">
        <v>2610681070</v>
      </c>
      <c r="B1551" s="52" t="s">
        <v>783</v>
      </c>
      <c r="D1551" s="52" t="s">
        <v>1257</v>
      </c>
      <c r="E1551" s="52" t="s">
        <v>1258</v>
      </c>
      <c r="F1551" s="52" t="s">
        <v>376</v>
      </c>
      <c r="G1551" s="52" t="s">
        <v>1259</v>
      </c>
      <c r="I1551" s="52" t="s">
        <v>1260</v>
      </c>
      <c r="J1551" s="52" t="s">
        <v>1261</v>
      </c>
      <c r="R1551" s="52" t="s">
        <v>126</v>
      </c>
      <c r="S1551" s="51">
        <v>41659</v>
      </c>
      <c r="T1551" s="51">
        <v>46041</v>
      </c>
      <c r="U1551" s="52" t="s">
        <v>1262</v>
      </c>
      <c r="V1551" s="52" t="s">
        <v>1258</v>
      </c>
      <c r="W1551" s="52" t="s">
        <v>376</v>
      </c>
      <c r="X1551" s="52" t="s">
        <v>1259</v>
      </c>
      <c r="Z1551" s="52" t="s">
        <v>1260</v>
      </c>
      <c r="AA1551" s="52" t="s">
        <v>1263</v>
      </c>
    </row>
    <row r="1552" spans="1:27" s="52" customFormat="1">
      <c r="A1552" s="50">
        <v>2610681229</v>
      </c>
      <c r="B1552" s="52" t="s">
        <v>783</v>
      </c>
      <c r="D1552" s="52" t="s">
        <v>1264</v>
      </c>
      <c r="E1552" s="52" t="s">
        <v>1265</v>
      </c>
      <c r="F1552" s="52" t="s">
        <v>376</v>
      </c>
      <c r="G1552" s="52" t="s">
        <v>1266</v>
      </c>
      <c r="I1552" s="52" t="s">
        <v>1267</v>
      </c>
      <c r="J1552" s="52" t="s">
        <v>5949</v>
      </c>
      <c r="R1552" s="52" t="s">
        <v>126</v>
      </c>
      <c r="S1552" s="51">
        <v>42156</v>
      </c>
      <c r="T1552" s="51">
        <v>46538</v>
      </c>
      <c r="U1552" s="52" t="s">
        <v>1268</v>
      </c>
      <c r="V1552" s="52" t="s">
        <v>1265</v>
      </c>
      <c r="W1552" s="52" t="s">
        <v>376</v>
      </c>
      <c r="X1552" s="52" t="s">
        <v>1266</v>
      </c>
      <c r="Z1552" s="52" t="s">
        <v>1267</v>
      </c>
      <c r="AA1552" s="52" t="s">
        <v>1269</v>
      </c>
    </row>
    <row r="1553" spans="1:27" s="52" customFormat="1">
      <c r="A1553" s="50">
        <v>2610681310</v>
      </c>
      <c r="B1553" s="52" t="s">
        <v>783</v>
      </c>
      <c r="D1553" s="52" t="s">
        <v>1270</v>
      </c>
      <c r="E1553" s="52" t="s">
        <v>1271</v>
      </c>
      <c r="F1553" s="52" t="s">
        <v>376</v>
      </c>
      <c r="G1553" s="52" t="s">
        <v>1272</v>
      </c>
      <c r="H1553" s="52" t="s">
        <v>1273</v>
      </c>
      <c r="I1553" s="52" t="s">
        <v>1274</v>
      </c>
      <c r="J1553" s="52" t="s">
        <v>1275</v>
      </c>
      <c r="R1553" s="52" t="s">
        <v>126</v>
      </c>
      <c r="S1553" s="51">
        <v>42675</v>
      </c>
      <c r="T1553" s="51">
        <v>47057</v>
      </c>
      <c r="U1553" s="52" t="s">
        <v>1276</v>
      </c>
      <c r="V1553" s="52" t="s">
        <v>1271</v>
      </c>
      <c r="W1553" s="52" t="s">
        <v>376</v>
      </c>
      <c r="X1553" s="52" t="s">
        <v>1272</v>
      </c>
      <c r="Z1553" s="52" t="s">
        <v>1274</v>
      </c>
      <c r="AA1553" s="52" t="s">
        <v>1277</v>
      </c>
    </row>
    <row r="1554" spans="1:27" s="52" customFormat="1">
      <c r="A1554" s="50">
        <v>2610681351</v>
      </c>
      <c r="B1554" s="52" t="s">
        <v>783</v>
      </c>
      <c r="D1554" s="52" t="s">
        <v>1278</v>
      </c>
      <c r="E1554" s="52" t="s">
        <v>5950</v>
      </c>
      <c r="F1554" s="52" t="s">
        <v>376</v>
      </c>
      <c r="G1554" s="52" t="s">
        <v>5951</v>
      </c>
      <c r="H1554" s="52" t="s">
        <v>5952</v>
      </c>
      <c r="I1554" s="52" t="s">
        <v>1279</v>
      </c>
      <c r="J1554" s="52" t="s">
        <v>1280</v>
      </c>
      <c r="R1554" s="52" t="s">
        <v>126</v>
      </c>
      <c r="S1554" s="51">
        <v>42826</v>
      </c>
      <c r="T1554" s="51">
        <v>47208</v>
      </c>
      <c r="U1554" s="52" t="s">
        <v>1281</v>
      </c>
      <c r="V1554" s="52" t="s">
        <v>5950</v>
      </c>
      <c r="W1554" s="52" t="s">
        <v>376</v>
      </c>
      <c r="X1554" s="52" t="s">
        <v>5951</v>
      </c>
      <c r="Y1554" s="52" t="s">
        <v>5952</v>
      </c>
      <c r="Z1554" s="52" t="s">
        <v>1279</v>
      </c>
      <c r="AA1554" s="52" t="s">
        <v>1282</v>
      </c>
    </row>
    <row r="1555" spans="1:27" s="52" customFormat="1">
      <c r="A1555" s="50">
        <v>2610681385</v>
      </c>
      <c r="B1555" s="52" t="s">
        <v>783</v>
      </c>
      <c r="D1555" s="52" t="s">
        <v>1283</v>
      </c>
      <c r="E1555" s="52" t="s">
        <v>1287</v>
      </c>
      <c r="F1555" s="52" t="s">
        <v>376</v>
      </c>
      <c r="G1555" s="52" t="s">
        <v>5953</v>
      </c>
      <c r="I1555" s="52" t="s">
        <v>1284</v>
      </c>
      <c r="J1555" s="52" t="s">
        <v>1285</v>
      </c>
      <c r="R1555" s="52" t="s">
        <v>126</v>
      </c>
      <c r="S1555" s="51">
        <v>42917</v>
      </c>
      <c r="T1555" s="51">
        <v>47299</v>
      </c>
      <c r="U1555" s="52" t="s">
        <v>1286</v>
      </c>
      <c r="V1555" s="52" t="s">
        <v>1287</v>
      </c>
      <c r="W1555" s="52" t="s">
        <v>376</v>
      </c>
      <c r="X1555" s="52" t="s">
        <v>1288</v>
      </c>
      <c r="Z1555" s="52" t="s">
        <v>1289</v>
      </c>
      <c r="AA1555" s="52" t="s">
        <v>1290</v>
      </c>
    </row>
    <row r="1556" spans="1:27" s="52" customFormat="1">
      <c r="A1556" s="50">
        <v>2610681419</v>
      </c>
      <c r="B1556" s="52" t="s">
        <v>783</v>
      </c>
      <c r="D1556" s="52" t="s">
        <v>1291</v>
      </c>
      <c r="E1556" s="52" t="s">
        <v>5954</v>
      </c>
      <c r="F1556" s="52" t="s">
        <v>376</v>
      </c>
      <c r="G1556" s="52" t="s">
        <v>5955</v>
      </c>
      <c r="H1556" s="52" t="s">
        <v>5956</v>
      </c>
      <c r="I1556" s="52" t="s">
        <v>1292</v>
      </c>
      <c r="J1556" s="52" t="s">
        <v>1293</v>
      </c>
      <c r="R1556" s="52" t="s">
        <v>126</v>
      </c>
      <c r="S1556" s="51">
        <v>43028</v>
      </c>
      <c r="T1556" s="51">
        <v>45218</v>
      </c>
      <c r="U1556" s="52" t="s">
        <v>1294</v>
      </c>
      <c r="V1556" s="52" t="s">
        <v>5523</v>
      </c>
      <c r="W1556" s="52" t="s">
        <v>1403</v>
      </c>
      <c r="X1556" s="52" t="s">
        <v>5527</v>
      </c>
      <c r="Z1556" s="52" t="s">
        <v>1295</v>
      </c>
      <c r="AA1556" s="52" t="s">
        <v>1296</v>
      </c>
    </row>
    <row r="1557" spans="1:27" s="52" customFormat="1">
      <c r="A1557" s="50">
        <v>2610681427</v>
      </c>
      <c r="B1557" s="52" t="s">
        <v>783</v>
      </c>
      <c r="D1557" s="52" t="s">
        <v>1297</v>
      </c>
      <c r="E1557" s="52" t="s">
        <v>1298</v>
      </c>
      <c r="F1557" s="52" t="s">
        <v>376</v>
      </c>
      <c r="G1557" s="52" t="s">
        <v>1299</v>
      </c>
      <c r="I1557" s="52" t="s">
        <v>1300</v>
      </c>
      <c r="J1557" s="52" t="s">
        <v>1301</v>
      </c>
      <c r="R1557" s="52" t="s">
        <v>126</v>
      </c>
      <c r="S1557" s="51">
        <v>43040</v>
      </c>
      <c r="T1557" s="51">
        <v>45230</v>
      </c>
      <c r="U1557" s="52" t="s">
        <v>1302</v>
      </c>
      <c r="V1557" s="52" t="s">
        <v>1298</v>
      </c>
      <c r="W1557" s="52" t="s">
        <v>376</v>
      </c>
      <c r="X1557" s="52" t="s">
        <v>1299</v>
      </c>
      <c r="Z1557" s="52" t="s">
        <v>1300</v>
      </c>
      <c r="AA1557" s="52" t="s">
        <v>1303</v>
      </c>
    </row>
    <row r="1558" spans="1:27" s="52" customFormat="1">
      <c r="A1558" s="50">
        <v>2610681450</v>
      </c>
      <c r="B1558" s="52" t="s">
        <v>783</v>
      </c>
      <c r="D1558" s="52" t="s">
        <v>1304</v>
      </c>
      <c r="E1558" s="52" t="s">
        <v>1305</v>
      </c>
      <c r="F1558" s="52" t="s">
        <v>376</v>
      </c>
      <c r="G1558" s="52" t="s">
        <v>1306</v>
      </c>
      <c r="H1558" s="52" t="s">
        <v>1307</v>
      </c>
      <c r="I1558" s="52" t="s">
        <v>1308</v>
      </c>
      <c r="J1558" s="52" t="s">
        <v>1308</v>
      </c>
      <c r="R1558" s="52" t="s">
        <v>126</v>
      </c>
      <c r="S1558" s="51">
        <v>43160</v>
      </c>
      <c r="T1558" s="51">
        <v>45351</v>
      </c>
      <c r="U1558" s="52" t="s">
        <v>1304</v>
      </c>
      <c r="V1558" s="52" t="s">
        <v>1305</v>
      </c>
      <c r="W1558" s="52" t="s">
        <v>376</v>
      </c>
      <c r="X1558" s="52" t="s">
        <v>1309</v>
      </c>
      <c r="Z1558" s="52" t="s">
        <v>1310</v>
      </c>
      <c r="AA1558" s="52" t="s">
        <v>1311</v>
      </c>
    </row>
    <row r="1559" spans="1:27" s="52" customFormat="1">
      <c r="A1559" s="50">
        <v>2610681484</v>
      </c>
      <c r="B1559" s="52" t="s">
        <v>783</v>
      </c>
      <c r="D1559" s="52" t="s">
        <v>1312</v>
      </c>
      <c r="E1559" s="52" t="s">
        <v>1216</v>
      </c>
      <c r="F1559" s="52" t="s">
        <v>376</v>
      </c>
      <c r="G1559" s="52" t="s">
        <v>5957</v>
      </c>
      <c r="I1559" s="52" t="s">
        <v>1313</v>
      </c>
      <c r="J1559" s="52" t="s">
        <v>1314</v>
      </c>
      <c r="R1559" s="52" t="s">
        <v>126</v>
      </c>
      <c r="S1559" s="51">
        <v>43282</v>
      </c>
      <c r="T1559" s="51">
        <v>45473</v>
      </c>
      <c r="U1559" s="52" t="s">
        <v>1315</v>
      </c>
      <c r="V1559" s="52" t="s">
        <v>1216</v>
      </c>
      <c r="W1559" s="52" t="s">
        <v>376</v>
      </c>
      <c r="X1559" s="52" t="s">
        <v>5957</v>
      </c>
      <c r="Z1559" s="52" t="s">
        <v>1313</v>
      </c>
      <c r="AA1559" s="52" t="s">
        <v>5958</v>
      </c>
    </row>
    <row r="1560" spans="1:27" s="52" customFormat="1">
      <c r="A1560" s="50">
        <v>2610681500</v>
      </c>
      <c r="B1560" s="52" t="s">
        <v>783</v>
      </c>
      <c r="D1560" s="52" t="s">
        <v>1317</v>
      </c>
      <c r="E1560" s="52" t="s">
        <v>1318</v>
      </c>
      <c r="F1560" s="52" t="s">
        <v>376</v>
      </c>
      <c r="G1560" s="52" t="s">
        <v>1319</v>
      </c>
      <c r="H1560" s="52" t="s">
        <v>1320</v>
      </c>
      <c r="I1560" s="52" t="s">
        <v>1321</v>
      </c>
      <c r="J1560" s="52" t="s">
        <v>1322</v>
      </c>
      <c r="R1560" s="52" t="s">
        <v>126</v>
      </c>
      <c r="S1560" s="51">
        <v>43405</v>
      </c>
      <c r="T1560" s="51">
        <v>45596</v>
      </c>
      <c r="U1560" s="52" t="s">
        <v>1323</v>
      </c>
      <c r="V1560" s="52" t="s">
        <v>1318</v>
      </c>
      <c r="W1560" s="52" t="s">
        <v>376</v>
      </c>
      <c r="X1560" s="52" t="s">
        <v>1319</v>
      </c>
      <c r="Y1560" s="52" t="s">
        <v>1320</v>
      </c>
      <c r="Z1560" s="52" t="s">
        <v>1321</v>
      </c>
      <c r="AA1560" s="52" t="s">
        <v>1324</v>
      </c>
    </row>
    <row r="1561" spans="1:27" s="52" customFormat="1">
      <c r="A1561" s="50">
        <v>2610681526</v>
      </c>
      <c r="B1561" s="52" t="s">
        <v>783</v>
      </c>
      <c r="D1561" s="52" t="s">
        <v>5959</v>
      </c>
      <c r="E1561" s="52" t="s">
        <v>1325</v>
      </c>
      <c r="F1561" s="52" t="s">
        <v>376</v>
      </c>
      <c r="G1561" s="52" t="s">
        <v>1326</v>
      </c>
      <c r="I1561" s="52" t="s">
        <v>1327</v>
      </c>
      <c r="J1561" s="52" t="s">
        <v>1328</v>
      </c>
      <c r="R1561" s="52" t="s">
        <v>126</v>
      </c>
      <c r="S1561" s="51">
        <v>43525</v>
      </c>
      <c r="T1561" s="51">
        <v>45716</v>
      </c>
      <c r="U1561" s="52" t="s">
        <v>1329</v>
      </c>
      <c r="V1561" s="52" t="s">
        <v>1325</v>
      </c>
      <c r="W1561" s="52" t="s">
        <v>376</v>
      </c>
      <c r="X1561" s="52" t="s">
        <v>1326</v>
      </c>
      <c r="Z1561" s="52" t="s">
        <v>1327</v>
      </c>
      <c r="AA1561" s="52" t="s">
        <v>5960</v>
      </c>
    </row>
    <row r="1562" spans="1:27" s="52" customFormat="1">
      <c r="A1562" s="50">
        <v>2610681583</v>
      </c>
      <c r="B1562" s="52" t="s">
        <v>783</v>
      </c>
      <c r="D1562" s="52" t="s">
        <v>1330</v>
      </c>
      <c r="E1562" s="52" t="s">
        <v>1331</v>
      </c>
      <c r="F1562" s="52" t="s">
        <v>376</v>
      </c>
      <c r="G1562" s="52" t="s">
        <v>1332</v>
      </c>
      <c r="I1562" s="52" t="s">
        <v>1333</v>
      </c>
      <c r="J1562" s="52" t="s">
        <v>1334</v>
      </c>
      <c r="R1562" s="52" t="s">
        <v>126</v>
      </c>
      <c r="S1562" s="51">
        <v>43851</v>
      </c>
      <c r="T1562" s="51">
        <v>46042</v>
      </c>
      <c r="U1562" s="52" t="s">
        <v>490</v>
      </c>
      <c r="V1562" s="52" t="s">
        <v>491</v>
      </c>
      <c r="W1562" s="52" t="s">
        <v>266</v>
      </c>
      <c r="X1562" s="52" t="s">
        <v>492</v>
      </c>
      <c r="Z1562" s="52" t="s">
        <v>493</v>
      </c>
      <c r="AA1562" s="52" t="s">
        <v>494</v>
      </c>
    </row>
    <row r="1563" spans="1:27" s="52" customFormat="1">
      <c r="A1563" s="50">
        <v>2610681625</v>
      </c>
      <c r="B1563" s="52" t="s">
        <v>783</v>
      </c>
      <c r="D1563" s="52" t="s">
        <v>1337</v>
      </c>
      <c r="E1563" s="52" t="s">
        <v>1251</v>
      </c>
      <c r="F1563" s="52" t="s">
        <v>376</v>
      </c>
      <c r="G1563" s="52" t="s">
        <v>1338</v>
      </c>
      <c r="I1563" s="52" t="s">
        <v>5961</v>
      </c>
      <c r="J1563" s="52" t="s">
        <v>1339</v>
      </c>
      <c r="R1563" s="52" t="s">
        <v>126</v>
      </c>
      <c r="S1563" s="51">
        <v>43952</v>
      </c>
      <c r="T1563" s="51">
        <v>46142</v>
      </c>
      <c r="U1563" s="52" t="s">
        <v>1340</v>
      </c>
      <c r="V1563" s="52" t="s">
        <v>1251</v>
      </c>
      <c r="W1563" s="52" t="s">
        <v>376</v>
      </c>
      <c r="X1563" s="52" t="s">
        <v>1338</v>
      </c>
      <c r="Z1563" s="52" t="s">
        <v>5961</v>
      </c>
      <c r="AA1563" s="52" t="s">
        <v>5962</v>
      </c>
    </row>
    <row r="1564" spans="1:27" s="52" customFormat="1">
      <c r="A1564" s="50">
        <v>2610681633</v>
      </c>
      <c r="B1564" s="52" t="s">
        <v>783</v>
      </c>
      <c r="D1564" s="52" t="s">
        <v>1341</v>
      </c>
      <c r="E1564" s="52" t="s">
        <v>1255</v>
      </c>
      <c r="F1564" s="52" t="s">
        <v>376</v>
      </c>
      <c r="G1564" s="52" t="s">
        <v>5963</v>
      </c>
      <c r="H1564" s="52" t="s">
        <v>5964</v>
      </c>
      <c r="I1564" s="52" t="s">
        <v>1342</v>
      </c>
      <c r="J1564" s="52" t="s">
        <v>1343</v>
      </c>
      <c r="R1564" s="52" t="s">
        <v>126</v>
      </c>
      <c r="S1564" s="51">
        <v>43983</v>
      </c>
      <c r="T1564" s="51">
        <v>46173</v>
      </c>
      <c r="U1564" s="52" t="s">
        <v>1344</v>
      </c>
      <c r="V1564" s="52" t="s">
        <v>1255</v>
      </c>
      <c r="W1564" s="52" t="s">
        <v>376</v>
      </c>
      <c r="X1564" s="52" t="s">
        <v>5963</v>
      </c>
      <c r="Y1564" s="52" t="s">
        <v>5964</v>
      </c>
      <c r="Z1564" s="52" t="s">
        <v>1342</v>
      </c>
      <c r="AA1564" s="52" t="s">
        <v>1345</v>
      </c>
    </row>
    <row r="1565" spans="1:27" s="52" customFormat="1">
      <c r="A1565" s="50">
        <v>2610681641</v>
      </c>
      <c r="B1565" s="52" t="s">
        <v>783</v>
      </c>
      <c r="D1565" s="52" t="s">
        <v>5965</v>
      </c>
      <c r="E1565" s="52" t="s">
        <v>1251</v>
      </c>
      <c r="F1565" s="52" t="s">
        <v>376</v>
      </c>
      <c r="G1565" s="52" t="s">
        <v>5966</v>
      </c>
      <c r="H1565" s="52" t="s">
        <v>5967</v>
      </c>
      <c r="I1565" s="52" t="s">
        <v>5968</v>
      </c>
      <c r="J1565" s="52" t="s">
        <v>5969</v>
      </c>
      <c r="R1565" s="52" t="s">
        <v>126</v>
      </c>
      <c r="S1565" s="51">
        <v>44198</v>
      </c>
      <c r="T1565" s="51">
        <v>46388</v>
      </c>
      <c r="U1565" s="52" t="s">
        <v>358</v>
      </c>
      <c r="V1565" s="52" t="s">
        <v>246</v>
      </c>
      <c r="W1565" s="52" t="s">
        <v>123</v>
      </c>
      <c r="X1565" s="52" t="s">
        <v>359</v>
      </c>
      <c r="Y1565" s="52" t="s">
        <v>5970</v>
      </c>
      <c r="Z1565" s="52" t="s">
        <v>356</v>
      </c>
      <c r="AA1565" s="52" t="s">
        <v>360</v>
      </c>
    </row>
    <row r="1566" spans="1:27" s="52" customFormat="1">
      <c r="A1566" s="50">
        <v>2610681658</v>
      </c>
      <c r="B1566" s="52" t="s">
        <v>783</v>
      </c>
      <c r="D1566" s="52" t="s">
        <v>5971</v>
      </c>
      <c r="E1566" s="52" t="s">
        <v>5972</v>
      </c>
      <c r="F1566" s="52" t="s">
        <v>1403</v>
      </c>
      <c r="G1566" s="52" t="s">
        <v>5973</v>
      </c>
      <c r="I1566" s="52" t="s">
        <v>5974</v>
      </c>
      <c r="J1566" s="52" t="s">
        <v>5975</v>
      </c>
      <c r="R1566" s="52" t="s">
        <v>126</v>
      </c>
      <c r="S1566" s="51">
        <v>44228</v>
      </c>
      <c r="T1566" s="51">
        <v>46418</v>
      </c>
      <c r="U1566" s="52" t="s">
        <v>5976</v>
      </c>
      <c r="V1566" s="52" t="s">
        <v>5972</v>
      </c>
      <c r="W1566" s="52" t="s">
        <v>1403</v>
      </c>
      <c r="X1566" s="52" t="s">
        <v>5977</v>
      </c>
      <c r="Z1566" s="52" t="s">
        <v>5974</v>
      </c>
      <c r="AA1566" s="52" t="s">
        <v>5978</v>
      </c>
    </row>
    <row r="1567" spans="1:27" s="52" customFormat="1">
      <c r="A1567" s="50">
        <v>2610681666</v>
      </c>
      <c r="B1567" s="52" t="s">
        <v>783</v>
      </c>
      <c r="D1567" s="52" t="s">
        <v>1335</v>
      </c>
      <c r="E1567" s="52" t="s">
        <v>5979</v>
      </c>
      <c r="F1567" s="52" t="s">
        <v>1403</v>
      </c>
      <c r="G1567" s="52" t="s">
        <v>5980</v>
      </c>
      <c r="I1567" s="52" t="s">
        <v>5981</v>
      </c>
      <c r="J1567" s="52" t="s">
        <v>5982</v>
      </c>
      <c r="R1567" s="52" t="s">
        <v>126</v>
      </c>
      <c r="S1567" s="51">
        <v>44409</v>
      </c>
      <c r="T1567" s="51">
        <v>46599</v>
      </c>
      <c r="U1567" s="52" t="s">
        <v>5983</v>
      </c>
      <c r="V1567" s="52" t="s">
        <v>1336</v>
      </c>
      <c r="W1567" s="52" t="s">
        <v>376</v>
      </c>
      <c r="X1567" s="52" t="s">
        <v>5984</v>
      </c>
      <c r="Z1567" s="52" t="s">
        <v>5985</v>
      </c>
      <c r="AA1567" s="52" t="s">
        <v>1316</v>
      </c>
    </row>
    <row r="1568" spans="1:27" s="52" customFormat="1">
      <c r="A1568" s="50">
        <v>2610681682</v>
      </c>
      <c r="B1568" s="52" t="s">
        <v>783</v>
      </c>
      <c r="D1568" s="52" t="s">
        <v>5986</v>
      </c>
      <c r="E1568" s="52" t="s">
        <v>5987</v>
      </c>
      <c r="F1568" s="52" t="s">
        <v>376</v>
      </c>
      <c r="G1568" s="52" t="s">
        <v>5988</v>
      </c>
      <c r="I1568" s="52" t="s">
        <v>5989</v>
      </c>
      <c r="J1568" s="52" t="s">
        <v>5990</v>
      </c>
      <c r="R1568" s="52" t="s">
        <v>126</v>
      </c>
      <c r="S1568" s="51">
        <v>44652</v>
      </c>
      <c r="T1568" s="51">
        <v>46843</v>
      </c>
      <c r="U1568" s="52" t="s">
        <v>5991</v>
      </c>
      <c r="V1568" s="52" t="s">
        <v>5987</v>
      </c>
      <c r="W1568" s="52" t="s">
        <v>376</v>
      </c>
      <c r="X1568" s="52" t="s">
        <v>5988</v>
      </c>
      <c r="Z1568" s="52" t="s">
        <v>5992</v>
      </c>
      <c r="AA1568" s="52" t="s">
        <v>5993</v>
      </c>
    </row>
    <row r="1569" spans="1:27" s="52" customFormat="1">
      <c r="A1569" s="50">
        <v>2610681690</v>
      </c>
      <c r="B1569" s="52" t="s">
        <v>783</v>
      </c>
      <c r="D1569" s="52" t="s">
        <v>5994</v>
      </c>
      <c r="E1569" s="52" t="s">
        <v>5995</v>
      </c>
      <c r="F1569" s="52" t="s">
        <v>376</v>
      </c>
      <c r="G1569" s="52" t="s">
        <v>5996</v>
      </c>
      <c r="I1569" s="52" t="s">
        <v>5997</v>
      </c>
      <c r="J1569" s="52" t="s">
        <v>5998</v>
      </c>
      <c r="R1569" s="52" t="s">
        <v>126</v>
      </c>
      <c r="S1569" s="51">
        <v>44652</v>
      </c>
      <c r="T1569" s="51">
        <v>46843</v>
      </c>
      <c r="U1569" s="52" t="s">
        <v>5999</v>
      </c>
      <c r="V1569" s="52" t="s">
        <v>5995</v>
      </c>
      <c r="W1569" s="52" t="s">
        <v>376</v>
      </c>
      <c r="X1569" s="52" t="s">
        <v>6000</v>
      </c>
      <c r="Z1569" s="52" t="s">
        <v>5997</v>
      </c>
      <c r="AA1569" s="52" t="s">
        <v>6001</v>
      </c>
    </row>
    <row r="1570" spans="1:27" s="52" customFormat="1">
      <c r="A1570" s="50">
        <v>2610681740</v>
      </c>
      <c r="B1570" s="52" t="s">
        <v>783</v>
      </c>
      <c r="D1570" s="52" t="s">
        <v>6002</v>
      </c>
      <c r="E1570" s="52" t="s">
        <v>6003</v>
      </c>
      <c r="F1570" s="52" t="s">
        <v>376</v>
      </c>
      <c r="G1570" s="52" t="s">
        <v>6004</v>
      </c>
      <c r="I1570" s="52" t="s">
        <v>6005</v>
      </c>
      <c r="J1570" s="52" t="s">
        <v>6006</v>
      </c>
      <c r="R1570" s="52" t="s">
        <v>126</v>
      </c>
      <c r="S1570" s="51">
        <v>44774</v>
      </c>
      <c r="T1570" s="51">
        <v>46965</v>
      </c>
      <c r="U1570" s="52" t="s">
        <v>6007</v>
      </c>
      <c r="V1570" s="52" t="s">
        <v>6003</v>
      </c>
      <c r="W1570" s="52" t="s">
        <v>376</v>
      </c>
      <c r="X1570" s="52" t="s">
        <v>6004</v>
      </c>
      <c r="Z1570" s="52" t="s">
        <v>6008</v>
      </c>
      <c r="AA1570" s="52" t="s">
        <v>6009</v>
      </c>
    </row>
    <row r="1571" spans="1:27" s="52" customFormat="1">
      <c r="A1571" s="50">
        <v>2610681757</v>
      </c>
      <c r="B1571" s="52" t="s">
        <v>783</v>
      </c>
      <c r="D1571" s="52" t="s">
        <v>6010</v>
      </c>
      <c r="E1571" s="52" t="s">
        <v>1258</v>
      </c>
      <c r="F1571" s="52" t="s">
        <v>376</v>
      </c>
      <c r="G1571" s="52" t="s">
        <v>6011</v>
      </c>
      <c r="I1571" s="52" t="s">
        <v>6012</v>
      </c>
      <c r="J1571" s="52" t="s">
        <v>6012</v>
      </c>
      <c r="R1571" s="52" t="s">
        <v>126</v>
      </c>
      <c r="S1571" s="51">
        <v>44896</v>
      </c>
      <c r="T1571" s="51">
        <v>47087</v>
      </c>
      <c r="U1571" s="52" t="s">
        <v>6013</v>
      </c>
      <c r="V1571" s="52" t="s">
        <v>1258</v>
      </c>
      <c r="W1571" s="52" t="s">
        <v>376</v>
      </c>
      <c r="X1571" s="52" t="s">
        <v>6011</v>
      </c>
      <c r="Z1571" s="52" t="s">
        <v>6012</v>
      </c>
      <c r="AA1571" s="52" t="s">
        <v>6014</v>
      </c>
    </row>
    <row r="1572" spans="1:27" s="52" customFormat="1">
      <c r="A1572" s="50">
        <v>2610681765</v>
      </c>
      <c r="B1572" s="52" t="s">
        <v>783</v>
      </c>
      <c r="D1572" s="52" t="s">
        <v>6015</v>
      </c>
      <c r="E1572" s="52" t="s">
        <v>6016</v>
      </c>
      <c r="F1572" s="52" t="s">
        <v>376</v>
      </c>
      <c r="G1572" s="52" t="s">
        <v>6017</v>
      </c>
      <c r="I1572" s="52" t="s">
        <v>6018</v>
      </c>
      <c r="J1572" s="52" t="s">
        <v>6019</v>
      </c>
      <c r="R1572" s="52" t="s">
        <v>126</v>
      </c>
      <c r="S1572" s="51">
        <v>44896</v>
      </c>
      <c r="T1572" s="51">
        <v>47087</v>
      </c>
      <c r="U1572" s="52" t="s">
        <v>6020</v>
      </c>
      <c r="V1572" s="52" t="s">
        <v>6016</v>
      </c>
      <c r="W1572" s="52" t="s">
        <v>376</v>
      </c>
      <c r="X1572" s="52" t="s">
        <v>6021</v>
      </c>
      <c r="Z1572" s="52" t="s">
        <v>6018</v>
      </c>
      <c r="AA1572" s="52" t="s">
        <v>6022</v>
      </c>
    </row>
    <row r="1573" spans="1:27" s="52" customFormat="1">
      <c r="A1573" s="50">
        <v>2610681773</v>
      </c>
      <c r="B1573" s="52" t="s">
        <v>783</v>
      </c>
      <c r="D1573" s="52" t="s">
        <v>6023</v>
      </c>
      <c r="E1573" s="52" t="s">
        <v>6024</v>
      </c>
      <c r="F1573" s="52" t="s">
        <v>376</v>
      </c>
      <c r="G1573" s="52" t="s">
        <v>6025</v>
      </c>
      <c r="I1573" s="52" t="s">
        <v>6026</v>
      </c>
      <c r="J1573" s="52" t="s">
        <v>6027</v>
      </c>
      <c r="R1573" s="52" t="s">
        <v>126</v>
      </c>
      <c r="S1573" s="51">
        <v>44986</v>
      </c>
      <c r="T1573" s="51">
        <v>47177</v>
      </c>
      <c r="U1573" s="52" t="s">
        <v>6028</v>
      </c>
      <c r="V1573" s="52" t="s">
        <v>6024</v>
      </c>
      <c r="W1573" s="52" t="s">
        <v>376</v>
      </c>
      <c r="X1573" s="52" t="s">
        <v>6025</v>
      </c>
      <c r="Z1573" s="52" t="s">
        <v>6026</v>
      </c>
      <c r="AA1573" s="52" t="s">
        <v>6029</v>
      </c>
    </row>
    <row r="1574" spans="1:27" s="52" customFormat="1">
      <c r="A1574" s="50">
        <v>2610700029</v>
      </c>
      <c r="B1574" s="52" t="s">
        <v>783</v>
      </c>
      <c r="D1574" s="52" t="s">
        <v>153</v>
      </c>
      <c r="E1574" s="52" t="s">
        <v>154</v>
      </c>
      <c r="F1574" s="52" t="s">
        <v>123</v>
      </c>
      <c r="G1574" s="52" t="s">
        <v>155</v>
      </c>
      <c r="I1574" s="52" t="s">
        <v>156</v>
      </c>
      <c r="J1574" s="52" t="s">
        <v>156</v>
      </c>
      <c r="R1574" s="52" t="s">
        <v>126</v>
      </c>
      <c r="S1574" s="51">
        <v>39063</v>
      </c>
      <c r="T1574" s="51">
        <v>45637</v>
      </c>
      <c r="U1574" s="52" t="s">
        <v>157</v>
      </c>
      <c r="V1574" s="52" t="s">
        <v>154</v>
      </c>
      <c r="W1574" s="52" t="s">
        <v>123</v>
      </c>
      <c r="X1574" s="52" t="s">
        <v>158</v>
      </c>
      <c r="Z1574" s="52" t="s">
        <v>156</v>
      </c>
      <c r="AA1574" s="52" t="s">
        <v>159</v>
      </c>
    </row>
    <row r="1575" spans="1:27" s="52" customFormat="1">
      <c r="A1575" s="50">
        <v>2610700060</v>
      </c>
      <c r="B1575" s="52" t="s">
        <v>783</v>
      </c>
      <c r="D1575" s="52" t="s">
        <v>5073</v>
      </c>
      <c r="E1575" s="52" t="s">
        <v>4971</v>
      </c>
      <c r="F1575" s="52" t="s">
        <v>322</v>
      </c>
      <c r="G1575" s="52" t="s">
        <v>5074</v>
      </c>
      <c r="I1575" s="52" t="s">
        <v>5075</v>
      </c>
      <c r="J1575" s="52" t="s">
        <v>789</v>
      </c>
      <c r="R1575" s="52" t="s">
        <v>126</v>
      </c>
      <c r="S1575" s="51">
        <v>38991</v>
      </c>
      <c r="T1575" s="51">
        <v>45565</v>
      </c>
      <c r="U1575" s="52" t="s">
        <v>790</v>
      </c>
      <c r="V1575" s="52" t="s">
        <v>791</v>
      </c>
      <c r="W1575" s="52" t="s">
        <v>322</v>
      </c>
      <c r="X1575" s="52" t="s">
        <v>792</v>
      </c>
      <c r="Z1575" s="52" t="s">
        <v>793</v>
      </c>
      <c r="AA1575" s="52" t="s">
        <v>794</v>
      </c>
    </row>
    <row r="1576" spans="1:27" s="52" customFormat="1">
      <c r="A1576" s="50">
        <v>2610700078</v>
      </c>
      <c r="B1576" s="52" t="s">
        <v>783</v>
      </c>
      <c r="D1576" s="52" t="s">
        <v>160</v>
      </c>
      <c r="E1576" s="52" t="s">
        <v>161</v>
      </c>
      <c r="F1576" s="52" t="s">
        <v>123</v>
      </c>
      <c r="G1576" s="52" t="s">
        <v>162</v>
      </c>
      <c r="I1576" s="52" t="s">
        <v>163</v>
      </c>
      <c r="J1576" s="52" t="s">
        <v>164</v>
      </c>
      <c r="R1576" s="52" t="s">
        <v>126</v>
      </c>
      <c r="S1576" s="51">
        <v>38991</v>
      </c>
      <c r="T1576" s="51">
        <v>45565</v>
      </c>
      <c r="U1576" s="52" t="s">
        <v>165</v>
      </c>
      <c r="V1576" s="52" t="s">
        <v>161</v>
      </c>
      <c r="W1576" s="52" t="s">
        <v>123</v>
      </c>
      <c r="X1576" s="52" t="s">
        <v>162</v>
      </c>
      <c r="Z1576" s="52" t="s">
        <v>166</v>
      </c>
      <c r="AA1576" s="52" t="s">
        <v>167</v>
      </c>
    </row>
    <row r="1577" spans="1:27" s="52" customFormat="1">
      <c r="A1577" s="50">
        <v>2610700094</v>
      </c>
      <c r="B1577" s="52" t="s">
        <v>783</v>
      </c>
      <c r="D1577" s="52" t="s">
        <v>177</v>
      </c>
      <c r="E1577" s="52" t="s">
        <v>178</v>
      </c>
      <c r="F1577" s="52" t="s">
        <v>123</v>
      </c>
      <c r="G1577" s="52" t="s">
        <v>179</v>
      </c>
      <c r="I1577" s="52" t="s">
        <v>180</v>
      </c>
      <c r="J1577" s="52" t="s">
        <v>181</v>
      </c>
      <c r="R1577" s="52" t="s">
        <v>126</v>
      </c>
      <c r="S1577" s="51">
        <v>38991</v>
      </c>
      <c r="T1577" s="51">
        <v>45565</v>
      </c>
      <c r="U1577" s="52" t="s">
        <v>182</v>
      </c>
      <c r="V1577" s="52" t="s">
        <v>183</v>
      </c>
      <c r="W1577" s="52" t="s">
        <v>123</v>
      </c>
      <c r="X1577" s="52" t="s">
        <v>184</v>
      </c>
      <c r="Z1577" s="52" t="s">
        <v>185</v>
      </c>
      <c r="AA1577" s="52" t="s">
        <v>6030</v>
      </c>
    </row>
    <row r="1578" spans="1:27" s="52" customFormat="1">
      <c r="A1578" s="50">
        <v>2610700102</v>
      </c>
      <c r="B1578" s="52" t="s">
        <v>783</v>
      </c>
      <c r="D1578" s="52" t="s">
        <v>186</v>
      </c>
      <c r="E1578" s="52" t="s">
        <v>187</v>
      </c>
      <c r="F1578" s="52" t="s">
        <v>123</v>
      </c>
      <c r="G1578" s="52" t="s">
        <v>188</v>
      </c>
      <c r="H1578" s="52" t="s">
        <v>189</v>
      </c>
      <c r="I1578" s="52" t="s">
        <v>190</v>
      </c>
      <c r="J1578" s="52" t="s">
        <v>191</v>
      </c>
      <c r="R1578" s="52" t="s">
        <v>126</v>
      </c>
      <c r="S1578" s="51">
        <v>38991</v>
      </c>
      <c r="T1578" s="51">
        <v>45565</v>
      </c>
      <c r="U1578" s="52" t="s">
        <v>192</v>
      </c>
      <c r="V1578" s="52" t="s">
        <v>187</v>
      </c>
      <c r="W1578" s="52" t="s">
        <v>123</v>
      </c>
      <c r="X1578" s="52" t="s">
        <v>193</v>
      </c>
      <c r="Z1578" s="52" t="s">
        <v>190</v>
      </c>
      <c r="AA1578" s="52" t="s">
        <v>194</v>
      </c>
    </row>
    <row r="1579" spans="1:27" s="52" customFormat="1">
      <c r="A1579" s="50">
        <v>2610700110</v>
      </c>
      <c r="B1579" s="52" t="s">
        <v>783</v>
      </c>
      <c r="D1579" s="52" t="s">
        <v>2421</v>
      </c>
      <c r="E1579" s="52" t="s">
        <v>2422</v>
      </c>
      <c r="F1579" s="52" t="s">
        <v>404</v>
      </c>
      <c r="G1579" s="52" t="s">
        <v>2423</v>
      </c>
      <c r="I1579" s="52" t="s">
        <v>2424</v>
      </c>
      <c r="J1579" s="52" t="s">
        <v>2425</v>
      </c>
      <c r="R1579" s="52" t="s">
        <v>126</v>
      </c>
      <c r="S1579" s="51">
        <v>38991</v>
      </c>
      <c r="T1579" s="51">
        <v>45565</v>
      </c>
      <c r="U1579" s="52" t="s">
        <v>2426</v>
      </c>
      <c r="V1579" s="52" t="s">
        <v>2422</v>
      </c>
      <c r="W1579" s="52" t="s">
        <v>404</v>
      </c>
      <c r="X1579" s="52" t="s">
        <v>2423</v>
      </c>
      <c r="Z1579" s="52" t="s">
        <v>2424</v>
      </c>
      <c r="AA1579" s="52" t="s">
        <v>2427</v>
      </c>
    </row>
    <row r="1580" spans="1:27" s="52" customFormat="1">
      <c r="A1580" s="50">
        <v>2610700128</v>
      </c>
      <c r="B1580" s="52" t="s">
        <v>783</v>
      </c>
      <c r="D1580" s="52" t="s">
        <v>195</v>
      </c>
      <c r="E1580" s="52" t="s">
        <v>196</v>
      </c>
      <c r="F1580" s="52" t="s">
        <v>123</v>
      </c>
      <c r="G1580" s="52" t="s">
        <v>197</v>
      </c>
      <c r="I1580" s="52" t="s">
        <v>198</v>
      </c>
      <c r="J1580" s="52" t="s">
        <v>199</v>
      </c>
      <c r="R1580" s="52" t="s">
        <v>126</v>
      </c>
      <c r="S1580" s="51">
        <v>38991</v>
      </c>
      <c r="T1580" s="51">
        <v>45565</v>
      </c>
      <c r="U1580" s="52" t="s">
        <v>200</v>
      </c>
      <c r="V1580" s="52" t="s">
        <v>196</v>
      </c>
      <c r="W1580" s="52" t="s">
        <v>123</v>
      </c>
      <c r="X1580" s="52" t="s">
        <v>197</v>
      </c>
      <c r="Z1580" s="52" t="s">
        <v>201</v>
      </c>
      <c r="AA1580" s="52" t="s">
        <v>202</v>
      </c>
    </row>
    <row r="1581" spans="1:27" s="52" customFormat="1">
      <c r="A1581" s="50">
        <v>2610700144</v>
      </c>
      <c r="B1581" s="52" t="s">
        <v>783</v>
      </c>
      <c r="D1581" s="52" t="s">
        <v>203</v>
      </c>
      <c r="E1581" s="52" t="s">
        <v>204</v>
      </c>
      <c r="F1581" s="52" t="s">
        <v>123</v>
      </c>
      <c r="G1581" s="52" t="s">
        <v>205</v>
      </c>
      <c r="I1581" s="52" t="s">
        <v>206</v>
      </c>
      <c r="J1581" s="52" t="s">
        <v>207</v>
      </c>
      <c r="R1581" s="52" t="s">
        <v>126</v>
      </c>
      <c r="S1581" s="51">
        <v>39832</v>
      </c>
      <c r="T1581" s="51">
        <v>46112</v>
      </c>
      <c r="U1581" s="52" t="s">
        <v>208</v>
      </c>
      <c r="V1581" s="52" t="s">
        <v>204</v>
      </c>
      <c r="W1581" s="52" t="s">
        <v>123</v>
      </c>
      <c r="X1581" s="52" t="s">
        <v>205</v>
      </c>
      <c r="Z1581" s="52" t="s">
        <v>209</v>
      </c>
      <c r="AA1581" s="52" t="s">
        <v>210</v>
      </c>
    </row>
    <row r="1582" spans="1:27" s="52" customFormat="1">
      <c r="A1582" s="50">
        <v>2610700193</v>
      </c>
      <c r="B1582" s="52" t="s">
        <v>783</v>
      </c>
      <c r="D1582" s="52" t="s">
        <v>211</v>
      </c>
      <c r="E1582" s="52" t="s">
        <v>212</v>
      </c>
      <c r="F1582" s="52" t="s">
        <v>123</v>
      </c>
      <c r="G1582" s="52" t="s">
        <v>213</v>
      </c>
      <c r="I1582" s="52" t="s">
        <v>214</v>
      </c>
      <c r="J1582" s="52" t="s">
        <v>215</v>
      </c>
      <c r="R1582" s="52" t="s">
        <v>126</v>
      </c>
      <c r="S1582" s="51">
        <v>39356</v>
      </c>
      <c r="T1582" s="51">
        <v>45930</v>
      </c>
      <c r="U1582" s="52" t="s">
        <v>216</v>
      </c>
      <c r="V1582" s="52" t="s">
        <v>212</v>
      </c>
      <c r="W1582" s="52" t="s">
        <v>123</v>
      </c>
      <c r="X1582" s="52" t="s">
        <v>213</v>
      </c>
      <c r="Z1582" s="52" t="s">
        <v>217</v>
      </c>
      <c r="AA1582" s="52" t="s">
        <v>218</v>
      </c>
    </row>
    <row r="1583" spans="1:27" s="52" customFormat="1">
      <c r="A1583" s="50">
        <v>2610700219</v>
      </c>
      <c r="B1583" s="52" t="s">
        <v>783</v>
      </c>
      <c r="D1583" s="52" t="s">
        <v>219</v>
      </c>
      <c r="E1583" s="52" t="s">
        <v>220</v>
      </c>
      <c r="F1583" s="52" t="s">
        <v>123</v>
      </c>
      <c r="G1583" s="52" t="s">
        <v>221</v>
      </c>
      <c r="H1583" s="52" t="s">
        <v>222</v>
      </c>
      <c r="I1583" s="52" t="s">
        <v>223</v>
      </c>
      <c r="J1583" s="52" t="s">
        <v>224</v>
      </c>
      <c r="R1583" s="52" t="s">
        <v>126</v>
      </c>
      <c r="S1583" s="51">
        <v>39539</v>
      </c>
      <c r="T1583" s="51">
        <v>46112</v>
      </c>
      <c r="U1583" s="52" t="s">
        <v>225</v>
      </c>
      <c r="V1583" s="52" t="s">
        <v>5344</v>
      </c>
      <c r="W1583" s="52" t="s">
        <v>520</v>
      </c>
      <c r="X1583" s="52" t="s">
        <v>5345</v>
      </c>
      <c r="Z1583" s="52" t="s">
        <v>5346</v>
      </c>
      <c r="AA1583" s="52" t="s">
        <v>5347</v>
      </c>
    </row>
    <row r="1584" spans="1:27" s="52" customFormat="1">
      <c r="A1584" s="50">
        <v>2610700235</v>
      </c>
      <c r="B1584" s="52" t="s">
        <v>783</v>
      </c>
      <c r="D1584" s="52" t="s">
        <v>231</v>
      </c>
      <c r="E1584" s="52" t="s">
        <v>232</v>
      </c>
      <c r="F1584" s="52" t="s">
        <v>123</v>
      </c>
      <c r="G1584" s="52" t="s">
        <v>233</v>
      </c>
      <c r="I1584" s="52" t="s">
        <v>234</v>
      </c>
      <c r="J1584" s="52" t="s">
        <v>235</v>
      </c>
      <c r="R1584" s="52" t="s">
        <v>126</v>
      </c>
      <c r="S1584" s="51">
        <v>39569</v>
      </c>
      <c r="T1584" s="51">
        <v>46142</v>
      </c>
      <c r="U1584" s="52" t="s">
        <v>236</v>
      </c>
      <c r="V1584" s="52" t="s">
        <v>232</v>
      </c>
      <c r="W1584" s="52" t="s">
        <v>123</v>
      </c>
      <c r="X1584" s="52" t="s">
        <v>233</v>
      </c>
      <c r="Z1584" s="52" t="s">
        <v>237</v>
      </c>
      <c r="AA1584" s="52" t="s">
        <v>238</v>
      </c>
    </row>
    <row r="1585" spans="1:27" s="52" customFormat="1">
      <c r="A1585" s="50">
        <v>2610700243</v>
      </c>
      <c r="B1585" s="52" t="s">
        <v>783</v>
      </c>
      <c r="D1585" s="52" t="s">
        <v>239</v>
      </c>
      <c r="E1585" s="52" t="s">
        <v>240</v>
      </c>
      <c r="F1585" s="52" t="s">
        <v>123</v>
      </c>
      <c r="G1585" s="52" t="s">
        <v>241</v>
      </c>
      <c r="H1585" s="52" t="s">
        <v>242</v>
      </c>
      <c r="I1585" s="52" t="s">
        <v>243</v>
      </c>
      <c r="J1585" s="52" t="s">
        <v>244</v>
      </c>
      <c r="R1585" s="52" t="s">
        <v>126</v>
      </c>
      <c r="S1585" s="51">
        <v>39762</v>
      </c>
      <c r="T1585" s="51">
        <v>46335</v>
      </c>
      <c r="U1585" s="52" t="s">
        <v>149</v>
      </c>
      <c r="V1585" s="52" t="s">
        <v>5338</v>
      </c>
      <c r="W1585" s="52" t="s">
        <v>150</v>
      </c>
      <c r="X1585" s="52" t="s">
        <v>5339</v>
      </c>
      <c r="Z1585" s="52" t="s">
        <v>151</v>
      </c>
      <c r="AA1585" s="52" t="s">
        <v>152</v>
      </c>
    </row>
    <row r="1586" spans="1:27" s="52" customFormat="1">
      <c r="A1586" s="50">
        <v>2610700268</v>
      </c>
      <c r="B1586" s="52" t="s">
        <v>783</v>
      </c>
      <c r="D1586" s="52" t="s">
        <v>245</v>
      </c>
      <c r="E1586" s="52" t="s">
        <v>246</v>
      </c>
      <c r="F1586" s="52" t="s">
        <v>123</v>
      </c>
      <c r="G1586" s="52" t="s">
        <v>247</v>
      </c>
      <c r="H1586" s="52" t="s">
        <v>248</v>
      </c>
      <c r="I1586" s="52" t="s">
        <v>249</v>
      </c>
      <c r="J1586" s="52" t="s">
        <v>250</v>
      </c>
      <c r="R1586" s="52" t="s">
        <v>126</v>
      </c>
      <c r="S1586" s="51">
        <v>39934</v>
      </c>
      <c r="T1586" s="51">
        <v>46507</v>
      </c>
      <c r="U1586" s="52" t="s">
        <v>251</v>
      </c>
      <c r="V1586" s="52" t="s">
        <v>246</v>
      </c>
      <c r="W1586" s="52" t="s">
        <v>123</v>
      </c>
      <c r="X1586" s="52" t="s">
        <v>247</v>
      </c>
      <c r="Y1586" s="52" t="s">
        <v>248</v>
      </c>
      <c r="Z1586" s="52" t="s">
        <v>249</v>
      </c>
      <c r="AA1586" s="52" t="s">
        <v>252</v>
      </c>
    </row>
    <row r="1587" spans="1:27" s="52" customFormat="1">
      <c r="A1587" s="50">
        <v>2610700284</v>
      </c>
      <c r="B1587" s="52" t="s">
        <v>783</v>
      </c>
      <c r="D1587" s="52" t="s">
        <v>253</v>
      </c>
      <c r="E1587" s="52" t="s">
        <v>204</v>
      </c>
      <c r="F1587" s="52" t="s">
        <v>123</v>
      </c>
      <c r="G1587" s="52" t="s">
        <v>254</v>
      </c>
      <c r="I1587" s="52" t="s">
        <v>255</v>
      </c>
      <c r="J1587" s="52" t="s">
        <v>256</v>
      </c>
      <c r="R1587" s="52" t="s">
        <v>126</v>
      </c>
      <c r="S1587" s="51">
        <v>40224</v>
      </c>
      <c r="T1587" s="51">
        <v>46797</v>
      </c>
      <c r="U1587" s="52" t="s">
        <v>257</v>
      </c>
      <c r="V1587" s="52" t="s">
        <v>204</v>
      </c>
      <c r="W1587" s="52" t="s">
        <v>123</v>
      </c>
      <c r="X1587" s="52" t="s">
        <v>254</v>
      </c>
      <c r="Z1587" s="52" t="s">
        <v>255</v>
      </c>
      <c r="AA1587" s="52" t="s">
        <v>258</v>
      </c>
    </row>
    <row r="1588" spans="1:27" s="52" customFormat="1">
      <c r="A1588" s="50">
        <v>2610700292</v>
      </c>
      <c r="B1588" s="52" t="s">
        <v>783</v>
      </c>
      <c r="D1588" s="52" t="s">
        <v>259</v>
      </c>
      <c r="E1588" s="52" t="s">
        <v>260</v>
      </c>
      <c r="F1588" s="52" t="s">
        <v>123</v>
      </c>
      <c r="G1588" s="52" t="s">
        <v>261</v>
      </c>
      <c r="I1588" s="52" t="s">
        <v>262</v>
      </c>
      <c r="J1588" s="52" t="s">
        <v>263</v>
      </c>
      <c r="R1588" s="52" t="s">
        <v>126</v>
      </c>
      <c r="S1588" s="51">
        <v>41000</v>
      </c>
      <c r="T1588" s="51">
        <v>45382</v>
      </c>
      <c r="U1588" s="52" t="s">
        <v>264</v>
      </c>
      <c r="V1588" s="52" t="s">
        <v>265</v>
      </c>
      <c r="W1588" s="52" t="s">
        <v>266</v>
      </c>
      <c r="X1588" s="52" t="s">
        <v>267</v>
      </c>
      <c r="Z1588" s="52" t="s">
        <v>5781</v>
      </c>
      <c r="AA1588" s="52" t="s">
        <v>252</v>
      </c>
    </row>
    <row r="1589" spans="1:27" s="52" customFormat="1">
      <c r="A1589" s="50">
        <v>2610700326</v>
      </c>
      <c r="B1589" s="52" t="s">
        <v>783</v>
      </c>
      <c r="D1589" s="52" t="s">
        <v>2428</v>
      </c>
      <c r="E1589" s="52" t="s">
        <v>2429</v>
      </c>
      <c r="F1589" s="52" t="s">
        <v>404</v>
      </c>
      <c r="G1589" s="52" t="s">
        <v>2430</v>
      </c>
      <c r="H1589" s="52" t="s">
        <v>2431</v>
      </c>
      <c r="I1589" s="52" t="s">
        <v>2432</v>
      </c>
      <c r="J1589" s="52" t="s">
        <v>2433</v>
      </c>
      <c r="R1589" s="52" t="s">
        <v>126</v>
      </c>
      <c r="S1589" s="51">
        <v>40756</v>
      </c>
      <c r="T1589" s="51">
        <v>47330</v>
      </c>
      <c r="U1589" s="52" t="s">
        <v>2434</v>
      </c>
      <c r="V1589" s="52" t="s">
        <v>2435</v>
      </c>
      <c r="W1589" s="52" t="s">
        <v>1387</v>
      </c>
      <c r="X1589" s="52" t="s">
        <v>2436</v>
      </c>
      <c r="Z1589" s="52" t="s">
        <v>2437</v>
      </c>
      <c r="AA1589" s="52" t="s">
        <v>2438</v>
      </c>
    </row>
    <row r="1590" spans="1:27" s="52" customFormat="1">
      <c r="A1590" s="50">
        <v>2610700367</v>
      </c>
      <c r="B1590" s="52" t="s">
        <v>783</v>
      </c>
      <c r="D1590" s="52" t="s">
        <v>269</v>
      </c>
      <c r="E1590" s="52" t="s">
        <v>144</v>
      </c>
      <c r="F1590" s="52" t="s">
        <v>123</v>
      </c>
      <c r="G1590" s="52" t="s">
        <v>270</v>
      </c>
      <c r="H1590" s="52" t="s">
        <v>271</v>
      </c>
      <c r="I1590" s="52" t="s">
        <v>272</v>
      </c>
      <c r="J1590" s="52" t="s">
        <v>272</v>
      </c>
      <c r="R1590" s="52" t="s">
        <v>126</v>
      </c>
      <c r="S1590" s="51">
        <v>40817</v>
      </c>
      <c r="T1590" s="51">
        <v>45199</v>
      </c>
      <c r="U1590" s="52" t="s">
        <v>273</v>
      </c>
      <c r="V1590" s="52" t="s">
        <v>144</v>
      </c>
      <c r="W1590" s="52" t="s">
        <v>123</v>
      </c>
      <c r="X1590" s="52" t="s">
        <v>270</v>
      </c>
      <c r="Y1590" s="52" t="s">
        <v>271</v>
      </c>
      <c r="Z1590" s="52" t="s">
        <v>272</v>
      </c>
      <c r="AA1590" s="52" t="s">
        <v>274</v>
      </c>
    </row>
    <row r="1591" spans="1:27" s="52" customFormat="1">
      <c r="A1591" s="50">
        <v>2610700391</v>
      </c>
      <c r="B1591" s="52" t="s">
        <v>783</v>
      </c>
      <c r="D1591" s="52" t="s">
        <v>275</v>
      </c>
      <c r="E1591" s="52" t="s">
        <v>276</v>
      </c>
      <c r="F1591" s="52" t="s">
        <v>123</v>
      </c>
      <c r="G1591" s="52" t="s">
        <v>277</v>
      </c>
      <c r="I1591" s="52" t="s">
        <v>278</v>
      </c>
      <c r="J1591" s="52" t="s">
        <v>278</v>
      </c>
      <c r="R1591" s="52" t="s">
        <v>126</v>
      </c>
      <c r="S1591" s="51">
        <v>40848</v>
      </c>
      <c r="T1591" s="51">
        <v>47361</v>
      </c>
      <c r="U1591" s="52" t="s">
        <v>279</v>
      </c>
      <c r="V1591" s="52" t="s">
        <v>276</v>
      </c>
      <c r="W1591" s="52" t="s">
        <v>123</v>
      </c>
      <c r="X1591" s="52" t="s">
        <v>280</v>
      </c>
      <c r="Z1591" s="52" t="s">
        <v>278</v>
      </c>
      <c r="AA1591" s="52" t="s">
        <v>6031</v>
      </c>
    </row>
    <row r="1592" spans="1:27" s="52" customFormat="1">
      <c r="A1592" s="50">
        <v>2610700417</v>
      </c>
      <c r="B1592" s="52" t="s">
        <v>783</v>
      </c>
      <c r="D1592" s="52" t="s">
        <v>281</v>
      </c>
      <c r="E1592" s="52" t="s">
        <v>282</v>
      </c>
      <c r="F1592" s="52" t="s">
        <v>123</v>
      </c>
      <c r="G1592" s="52" t="s">
        <v>283</v>
      </c>
      <c r="I1592" s="52" t="s">
        <v>284</v>
      </c>
      <c r="J1592" s="52" t="s">
        <v>285</v>
      </c>
      <c r="R1592" s="52" t="s">
        <v>510</v>
      </c>
      <c r="S1592" s="51">
        <v>40940</v>
      </c>
      <c r="T1592" s="51">
        <v>45322</v>
      </c>
      <c r="U1592" s="52" t="s">
        <v>286</v>
      </c>
      <c r="V1592" s="52" t="s">
        <v>287</v>
      </c>
      <c r="W1592" s="52" t="s">
        <v>288</v>
      </c>
      <c r="X1592" s="52" t="s">
        <v>289</v>
      </c>
      <c r="Z1592" s="52" t="s">
        <v>290</v>
      </c>
      <c r="AA1592" s="52" t="s">
        <v>291</v>
      </c>
    </row>
    <row r="1593" spans="1:27" s="52" customFormat="1">
      <c r="A1593" s="50">
        <v>2610700466</v>
      </c>
      <c r="B1593" s="52" t="s">
        <v>783</v>
      </c>
      <c r="D1593" s="52" t="s">
        <v>292</v>
      </c>
      <c r="E1593" s="52" t="s">
        <v>293</v>
      </c>
      <c r="F1593" s="52" t="s">
        <v>123</v>
      </c>
      <c r="G1593" s="52" t="s">
        <v>294</v>
      </c>
      <c r="I1593" s="52" t="s">
        <v>295</v>
      </c>
      <c r="J1593" s="52" t="s">
        <v>296</v>
      </c>
      <c r="R1593" s="52" t="s">
        <v>126</v>
      </c>
      <c r="S1593" s="51">
        <v>40999</v>
      </c>
      <c r="T1593" s="51">
        <v>45381</v>
      </c>
      <c r="U1593" s="52" t="s">
        <v>149</v>
      </c>
      <c r="V1593" s="52" t="s">
        <v>5338</v>
      </c>
      <c r="W1593" s="52" t="s">
        <v>150</v>
      </c>
      <c r="X1593" s="52" t="s">
        <v>5339</v>
      </c>
      <c r="Z1593" s="52" t="s">
        <v>151</v>
      </c>
      <c r="AA1593" s="52" t="s">
        <v>152</v>
      </c>
    </row>
    <row r="1594" spans="1:27" s="52" customFormat="1">
      <c r="A1594" s="50">
        <v>2610781268</v>
      </c>
      <c r="B1594" s="52" t="s">
        <v>783</v>
      </c>
      <c r="D1594" s="52" t="s">
        <v>297</v>
      </c>
      <c r="E1594" s="52" t="s">
        <v>298</v>
      </c>
      <c r="F1594" s="52" t="s">
        <v>123</v>
      </c>
      <c r="G1594" s="52" t="s">
        <v>299</v>
      </c>
      <c r="I1594" s="52" t="s">
        <v>300</v>
      </c>
      <c r="J1594" s="52" t="s">
        <v>301</v>
      </c>
      <c r="R1594" s="52" t="s">
        <v>126</v>
      </c>
      <c r="S1594" s="51">
        <v>41183</v>
      </c>
      <c r="T1594" s="51">
        <v>45565</v>
      </c>
      <c r="U1594" s="52" t="s">
        <v>302</v>
      </c>
      <c r="V1594" s="52" t="s">
        <v>298</v>
      </c>
      <c r="W1594" s="52" t="s">
        <v>123</v>
      </c>
      <c r="X1594" s="52" t="s">
        <v>299</v>
      </c>
      <c r="Z1594" s="52" t="s">
        <v>300</v>
      </c>
      <c r="AA1594" s="52" t="s">
        <v>303</v>
      </c>
    </row>
    <row r="1595" spans="1:27" s="52" customFormat="1">
      <c r="A1595" s="50">
        <v>2610781441</v>
      </c>
      <c r="B1595" s="52" t="s">
        <v>783</v>
      </c>
      <c r="D1595" s="52" t="s">
        <v>316</v>
      </c>
      <c r="E1595" s="52" t="s">
        <v>298</v>
      </c>
      <c r="F1595" s="52" t="s">
        <v>123</v>
      </c>
      <c r="G1595" s="52" t="s">
        <v>317</v>
      </c>
      <c r="I1595" s="52" t="s">
        <v>318</v>
      </c>
      <c r="J1595" s="52" t="s">
        <v>319</v>
      </c>
      <c r="R1595" s="52" t="s">
        <v>126</v>
      </c>
      <c r="S1595" s="51">
        <v>41974</v>
      </c>
      <c r="T1595" s="51">
        <v>46356</v>
      </c>
      <c r="U1595" s="52" t="s">
        <v>320</v>
      </c>
      <c r="V1595" s="52" t="s">
        <v>321</v>
      </c>
      <c r="W1595" s="52" t="s">
        <v>322</v>
      </c>
      <c r="X1595" s="52" t="s">
        <v>323</v>
      </c>
      <c r="Z1595" s="52" t="s">
        <v>324</v>
      </c>
      <c r="AA1595" s="52" t="s">
        <v>325</v>
      </c>
    </row>
    <row r="1596" spans="1:27" s="52" customFormat="1">
      <c r="A1596" s="50">
        <v>2610781474</v>
      </c>
      <c r="B1596" s="52" t="s">
        <v>783</v>
      </c>
      <c r="D1596" s="52" t="s">
        <v>326</v>
      </c>
      <c r="E1596" s="52" t="s">
        <v>327</v>
      </c>
      <c r="F1596" s="52" t="s">
        <v>123</v>
      </c>
      <c r="G1596" s="52" t="s">
        <v>328</v>
      </c>
      <c r="I1596" s="52" t="s">
        <v>329</v>
      </c>
      <c r="J1596" s="52" t="s">
        <v>330</v>
      </c>
      <c r="R1596" s="52" t="s">
        <v>126</v>
      </c>
      <c r="S1596" s="51">
        <v>42039</v>
      </c>
      <c r="T1596" s="51">
        <v>46421</v>
      </c>
      <c r="U1596" s="52" t="s">
        <v>331</v>
      </c>
      <c r="V1596" s="52" t="s">
        <v>327</v>
      </c>
      <c r="W1596" s="52" t="s">
        <v>123</v>
      </c>
      <c r="X1596" s="52" t="s">
        <v>328</v>
      </c>
      <c r="Z1596" s="52" t="s">
        <v>329</v>
      </c>
      <c r="AA1596" s="52" t="s">
        <v>332</v>
      </c>
    </row>
    <row r="1597" spans="1:27" s="52" customFormat="1">
      <c r="A1597" s="50">
        <v>2610781516</v>
      </c>
      <c r="B1597" s="52" t="s">
        <v>783</v>
      </c>
      <c r="D1597" s="52" t="s">
        <v>333</v>
      </c>
      <c r="E1597" s="52" t="s">
        <v>334</v>
      </c>
      <c r="F1597" s="52" t="s">
        <v>123</v>
      </c>
      <c r="G1597" s="52" t="s">
        <v>335</v>
      </c>
      <c r="H1597" s="52" t="s">
        <v>336</v>
      </c>
      <c r="I1597" s="52" t="s">
        <v>337</v>
      </c>
      <c r="J1597" s="52" t="s">
        <v>338</v>
      </c>
      <c r="R1597" s="52" t="s">
        <v>126</v>
      </c>
      <c r="S1597" s="51">
        <v>42095</v>
      </c>
      <c r="T1597" s="51">
        <v>46477</v>
      </c>
      <c r="U1597" s="52" t="s">
        <v>339</v>
      </c>
      <c r="V1597" s="52" t="s">
        <v>340</v>
      </c>
      <c r="W1597" s="52" t="s">
        <v>123</v>
      </c>
      <c r="X1597" s="52" t="s">
        <v>341</v>
      </c>
      <c r="Z1597" s="52" t="s">
        <v>6032</v>
      </c>
      <c r="AA1597" s="52" t="s">
        <v>342</v>
      </c>
    </row>
    <row r="1598" spans="1:27" s="52" customFormat="1">
      <c r="A1598" s="50">
        <v>2610781532</v>
      </c>
      <c r="B1598" s="52" t="s">
        <v>783</v>
      </c>
      <c r="D1598" s="52" t="s">
        <v>343</v>
      </c>
      <c r="E1598" s="52" t="s">
        <v>344</v>
      </c>
      <c r="F1598" s="52" t="s">
        <v>123</v>
      </c>
      <c r="G1598" s="52" t="s">
        <v>345</v>
      </c>
      <c r="H1598" s="52" t="s">
        <v>346</v>
      </c>
      <c r="I1598" s="52" t="s">
        <v>347</v>
      </c>
      <c r="J1598" s="52" t="s">
        <v>348</v>
      </c>
      <c r="R1598" s="52" t="s">
        <v>126</v>
      </c>
      <c r="S1598" s="51">
        <v>42095</v>
      </c>
      <c r="T1598" s="51">
        <v>46477</v>
      </c>
      <c r="U1598" s="52" t="s">
        <v>349</v>
      </c>
      <c r="V1598" s="52" t="s">
        <v>350</v>
      </c>
      <c r="W1598" s="52" t="s">
        <v>123</v>
      </c>
      <c r="X1598" s="52" t="s">
        <v>351</v>
      </c>
      <c r="Z1598" s="52" t="s">
        <v>347</v>
      </c>
      <c r="AA1598" s="52" t="s">
        <v>352</v>
      </c>
    </row>
    <row r="1599" spans="1:27" s="52" customFormat="1">
      <c r="A1599" s="50">
        <v>2610781599</v>
      </c>
      <c r="B1599" s="52" t="s">
        <v>783</v>
      </c>
      <c r="D1599" s="52" t="s">
        <v>353</v>
      </c>
      <c r="E1599" s="52" t="s">
        <v>246</v>
      </c>
      <c r="F1599" s="52" t="s">
        <v>123</v>
      </c>
      <c r="G1599" s="52" t="s">
        <v>354</v>
      </c>
      <c r="H1599" s="52" t="s">
        <v>355</v>
      </c>
      <c r="I1599" s="52" t="s">
        <v>356</v>
      </c>
      <c r="J1599" s="52" t="s">
        <v>357</v>
      </c>
      <c r="R1599" s="52" t="s">
        <v>126</v>
      </c>
      <c r="S1599" s="51">
        <v>42217</v>
      </c>
      <c r="T1599" s="51">
        <v>46599</v>
      </c>
      <c r="U1599" s="52" t="s">
        <v>358</v>
      </c>
      <c r="V1599" s="52" t="s">
        <v>246</v>
      </c>
      <c r="W1599" s="52" t="s">
        <v>123</v>
      </c>
      <c r="X1599" s="52" t="s">
        <v>359</v>
      </c>
      <c r="Y1599" s="52" t="s">
        <v>5970</v>
      </c>
      <c r="Z1599" s="52" t="s">
        <v>356</v>
      </c>
      <c r="AA1599" s="52" t="s">
        <v>360</v>
      </c>
    </row>
    <row r="1600" spans="1:27" s="52" customFormat="1">
      <c r="A1600" s="50">
        <v>2610781623</v>
      </c>
      <c r="B1600" s="52" t="s">
        <v>783</v>
      </c>
      <c r="D1600" s="52" t="s">
        <v>361</v>
      </c>
      <c r="E1600" s="52" t="s">
        <v>362</v>
      </c>
      <c r="F1600" s="52" t="s">
        <v>123</v>
      </c>
      <c r="G1600" s="52" t="s">
        <v>363</v>
      </c>
      <c r="I1600" s="52" t="s">
        <v>364</v>
      </c>
      <c r="J1600" s="52" t="s">
        <v>365</v>
      </c>
      <c r="R1600" s="52" t="s">
        <v>126</v>
      </c>
      <c r="S1600" s="51">
        <v>42352</v>
      </c>
      <c r="T1600" s="51">
        <v>46734</v>
      </c>
      <c r="U1600" s="52" t="s">
        <v>366</v>
      </c>
      <c r="V1600" s="52" t="s">
        <v>362</v>
      </c>
      <c r="W1600" s="52" t="s">
        <v>123</v>
      </c>
      <c r="X1600" s="52" t="s">
        <v>363</v>
      </c>
      <c r="Z1600" s="52" t="s">
        <v>364</v>
      </c>
      <c r="AA1600" s="52" t="s">
        <v>367</v>
      </c>
    </row>
    <row r="1601" spans="1:27" s="52" customFormat="1">
      <c r="A1601" s="50">
        <v>2610781656</v>
      </c>
      <c r="B1601" s="52" t="s">
        <v>783</v>
      </c>
      <c r="D1601" s="52" t="s">
        <v>368</v>
      </c>
      <c r="E1601" s="52" t="s">
        <v>369</v>
      </c>
      <c r="F1601" s="52" t="s">
        <v>123</v>
      </c>
      <c r="G1601" s="52" t="s">
        <v>370</v>
      </c>
      <c r="H1601" s="52" t="s">
        <v>371</v>
      </c>
      <c r="I1601" s="52" t="s">
        <v>372</v>
      </c>
      <c r="J1601" s="52" t="s">
        <v>373</v>
      </c>
      <c r="R1601" s="52" t="s">
        <v>126</v>
      </c>
      <c r="S1601" s="51">
        <v>42447</v>
      </c>
      <c r="T1601" s="51">
        <v>46829</v>
      </c>
      <c r="U1601" s="52" t="s">
        <v>374</v>
      </c>
      <c r="V1601" s="52" t="s">
        <v>375</v>
      </c>
      <c r="W1601" s="52" t="s">
        <v>376</v>
      </c>
      <c r="X1601" s="52" t="s">
        <v>377</v>
      </c>
      <c r="Z1601" s="52" t="s">
        <v>378</v>
      </c>
      <c r="AA1601" s="52" t="s">
        <v>379</v>
      </c>
    </row>
    <row r="1602" spans="1:27" s="52" customFormat="1">
      <c r="A1602" s="50">
        <v>2610781664</v>
      </c>
      <c r="B1602" s="52" t="s">
        <v>783</v>
      </c>
      <c r="D1602" s="52" t="s">
        <v>380</v>
      </c>
      <c r="E1602" s="52" t="s">
        <v>381</v>
      </c>
      <c r="F1602" s="52" t="s">
        <v>123</v>
      </c>
      <c r="G1602" s="52" t="s">
        <v>382</v>
      </c>
      <c r="H1602" s="52" t="s">
        <v>383</v>
      </c>
      <c r="I1602" s="52" t="s">
        <v>384</v>
      </c>
      <c r="J1602" s="52" t="s">
        <v>385</v>
      </c>
      <c r="R1602" s="52" t="s">
        <v>126</v>
      </c>
      <c r="S1602" s="51">
        <v>42461</v>
      </c>
      <c r="T1602" s="51">
        <v>46843</v>
      </c>
      <c r="U1602" s="52" t="s">
        <v>386</v>
      </c>
      <c r="V1602" s="52" t="s">
        <v>381</v>
      </c>
      <c r="W1602" s="52" t="s">
        <v>123</v>
      </c>
      <c r="X1602" s="52" t="s">
        <v>387</v>
      </c>
      <c r="Z1602" s="52" t="s">
        <v>384</v>
      </c>
      <c r="AA1602" s="52" t="s">
        <v>252</v>
      </c>
    </row>
    <row r="1603" spans="1:27" s="52" customFormat="1">
      <c r="A1603" s="50">
        <v>2610781722</v>
      </c>
      <c r="B1603" s="52" t="s">
        <v>783</v>
      </c>
      <c r="D1603" s="52" t="s">
        <v>388</v>
      </c>
      <c r="E1603" s="52" t="s">
        <v>6033</v>
      </c>
      <c r="F1603" s="52" t="s">
        <v>123</v>
      </c>
      <c r="G1603" s="52" t="s">
        <v>6034</v>
      </c>
      <c r="I1603" s="52" t="s">
        <v>390</v>
      </c>
      <c r="J1603" s="52" t="s">
        <v>391</v>
      </c>
      <c r="R1603" s="52" t="s">
        <v>126</v>
      </c>
      <c r="S1603" s="51">
        <v>42583</v>
      </c>
      <c r="T1603" s="51">
        <v>46965</v>
      </c>
      <c r="U1603" s="52" t="s">
        <v>392</v>
      </c>
      <c r="V1603" s="52" t="s">
        <v>6033</v>
      </c>
      <c r="W1603" s="52" t="s">
        <v>123</v>
      </c>
      <c r="X1603" s="52" t="s">
        <v>6034</v>
      </c>
      <c r="Z1603" s="52" t="s">
        <v>390</v>
      </c>
      <c r="AA1603" s="52" t="s">
        <v>393</v>
      </c>
    </row>
    <row r="1604" spans="1:27" s="52" customFormat="1">
      <c r="A1604" s="50">
        <v>2610781748</v>
      </c>
      <c r="B1604" s="52" t="s">
        <v>783</v>
      </c>
      <c r="D1604" s="52" t="s">
        <v>394</v>
      </c>
      <c r="E1604" s="52" t="s">
        <v>204</v>
      </c>
      <c r="F1604" s="52" t="s">
        <v>123</v>
      </c>
      <c r="G1604" s="52" t="s">
        <v>6035</v>
      </c>
      <c r="I1604" s="52" t="s">
        <v>6036</v>
      </c>
      <c r="J1604" s="52" t="s">
        <v>6037</v>
      </c>
      <c r="R1604" s="52" t="s">
        <v>126</v>
      </c>
      <c r="S1604" s="51">
        <v>42644</v>
      </c>
      <c r="T1604" s="51">
        <v>47026</v>
      </c>
      <c r="U1604" s="52" t="s">
        <v>395</v>
      </c>
      <c r="V1604" s="52" t="s">
        <v>204</v>
      </c>
      <c r="W1604" s="52" t="s">
        <v>123</v>
      </c>
      <c r="X1604" s="52" t="s">
        <v>6035</v>
      </c>
      <c r="Z1604" s="52" t="s">
        <v>6036</v>
      </c>
      <c r="AA1604" s="52" t="s">
        <v>6038</v>
      </c>
    </row>
    <row r="1605" spans="1:27" s="52" customFormat="1">
      <c r="A1605" s="50">
        <v>2610781821</v>
      </c>
      <c r="B1605" s="52" t="s">
        <v>783</v>
      </c>
      <c r="D1605" s="52" t="s">
        <v>396</v>
      </c>
      <c r="E1605" s="52" t="s">
        <v>397</v>
      </c>
      <c r="F1605" s="52" t="s">
        <v>123</v>
      </c>
      <c r="G1605" s="52" t="s">
        <v>398</v>
      </c>
      <c r="H1605" s="52" t="s">
        <v>399</v>
      </c>
      <c r="I1605" s="52" t="s">
        <v>400</v>
      </c>
      <c r="J1605" s="52" t="s">
        <v>401</v>
      </c>
      <c r="R1605" s="52" t="s">
        <v>126</v>
      </c>
      <c r="S1605" s="51">
        <v>42856</v>
      </c>
      <c r="T1605" s="51">
        <v>47238</v>
      </c>
      <c r="U1605" s="52" t="s">
        <v>402</v>
      </c>
      <c r="V1605" s="52" t="s">
        <v>403</v>
      </c>
      <c r="W1605" s="52" t="s">
        <v>404</v>
      </c>
      <c r="X1605" s="52" t="s">
        <v>405</v>
      </c>
      <c r="Z1605" s="52" t="s">
        <v>2542</v>
      </c>
      <c r="AA1605" s="52" t="s">
        <v>406</v>
      </c>
    </row>
    <row r="1606" spans="1:27" s="52" customFormat="1">
      <c r="A1606" s="50">
        <v>2610781854</v>
      </c>
      <c r="B1606" s="52" t="s">
        <v>783</v>
      </c>
      <c r="D1606" s="52" t="s">
        <v>407</v>
      </c>
      <c r="E1606" s="52" t="s">
        <v>408</v>
      </c>
      <c r="F1606" s="52" t="s">
        <v>123</v>
      </c>
      <c r="G1606" s="52" t="s">
        <v>409</v>
      </c>
      <c r="I1606" s="52" t="s">
        <v>410</v>
      </c>
      <c r="J1606" s="52" t="s">
        <v>411</v>
      </c>
      <c r="R1606" s="52" t="s">
        <v>126</v>
      </c>
      <c r="S1606" s="51">
        <v>42993</v>
      </c>
      <c r="T1606" s="51">
        <v>47375</v>
      </c>
      <c r="U1606" s="52" t="s">
        <v>264</v>
      </c>
      <c r="V1606" s="52" t="s">
        <v>265</v>
      </c>
      <c r="W1606" s="52" t="s">
        <v>266</v>
      </c>
      <c r="X1606" s="52" t="s">
        <v>267</v>
      </c>
      <c r="Z1606" s="52" t="s">
        <v>5781</v>
      </c>
      <c r="AA1606" s="52" t="s">
        <v>252</v>
      </c>
    </row>
    <row r="1607" spans="1:27" s="52" customFormat="1">
      <c r="A1607" s="50">
        <v>2610781888</v>
      </c>
      <c r="B1607" s="52" t="s">
        <v>783</v>
      </c>
      <c r="D1607" s="52" t="s">
        <v>419</v>
      </c>
      <c r="E1607" s="52" t="s">
        <v>232</v>
      </c>
      <c r="F1607" s="52" t="s">
        <v>123</v>
      </c>
      <c r="G1607" s="52" t="s">
        <v>420</v>
      </c>
      <c r="I1607" s="52" t="s">
        <v>421</v>
      </c>
      <c r="J1607" s="52" t="s">
        <v>422</v>
      </c>
      <c r="R1607" s="52" t="s">
        <v>126</v>
      </c>
      <c r="S1607" s="51">
        <v>43040</v>
      </c>
      <c r="T1607" s="51">
        <v>45230</v>
      </c>
      <c r="U1607" s="52" t="s">
        <v>423</v>
      </c>
      <c r="V1607" s="52" t="s">
        <v>232</v>
      </c>
      <c r="W1607" s="52" t="s">
        <v>123</v>
      </c>
      <c r="X1607" s="52" t="s">
        <v>420</v>
      </c>
      <c r="Z1607" s="52" t="s">
        <v>421</v>
      </c>
      <c r="AA1607" s="52" t="s">
        <v>424</v>
      </c>
    </row>
    <row r="1608" spans="1:27" s="52" customFormat="1">
      <c r="A1608" s="50">
        <v>2610781904</v>
      </c>
      <c r="B1608" s="52" t="s">
        <v>783</v>
      </c>
      <c r="D1608" s="52" t="s">
        <v>425</v>
      </c>
      <c r="E1608" s="52" t="s">
        <v>426</v>
      </c>
      <c r="F1608" s="52" t="s">
        <v>123</v>
      </c>
      <c r="G1608" s="52" t="s">
        <v>427</v>
      </c>
      <c r="H1608" s="52" t="s">
        <v>428</v>
      </c>
      <c r="I1608" s="52" t="s">
        <v>429</v>
      </c>
      <c r="J1608" s="52" t="s">
        <v>430</v>
      </c>
      <c r="R1608" s="52" t="s">
        <v>126</v>
      </c>
      <c r="S1608" s="51">
        <v>43344</v>
      </c>
      <c r="T1608" s="51">
        <v>45535</v>
      </c>
      <c r="U1608" s="52" t="s">
        <v>431</v>
      </c>
      <c r="V1608" s="52" t="s">
        <v>426</v>
      </c>
      <c r="W1608" s="52" t="s">
        <v>123</v>
      </c>
      <c r="X1608" s="52" t="s">
        <v>432</v>
      </c>
      <c r="Z1608" s="52" t="s">
        <v>429</v>
      </c>
      <c r="AA1608" s="52" t="s">
        <v>433</v>
      </c>
    </row>
    <row r="1609" spans="1:27" s="52" customFormat="1">
      <c r="A1609" s="50">
        <v>2610781946</v>
      </c>
      <c r="B1609" s="52" t="s">
        <v>783</v>
      </c>
      <c r="D1609" s="52" t="s">
        <v>445</v>
      </c>
      <c r="E1609" s="52" t="s">
        <v>446</v>
      </c>
      <c r="F1609" s="52" t="s">
        <v>123</v>
      </c>
      <c r="G1609" s="52" t="s">
        <v>447</v>
      </c>
      <c r="H1609" s="52" t="s">
        <v>448</v>
      </c>
      <c r="I1609" s="52" t="s">
        <v>449</v>
      </c>
      <c r="J1609" s="52" t="s">
        <v>449</v>
      </c>
      <c r="R1609" s="52" t="s">
        <v>126</v>
      </c>
      <c r="S1609" s="51">
        <v>43435</v>
      </c>
      <c r="T1609" s="51">
        <v>45626</v>
      </c>
      <c r="U1609" s="52" t="s">
        <v>450</v>
      </c>
      <c r="V1609" s="52" t="s">
        <v>446</v>
      </c>
      <c r="W1609" s="52" t="s">
        <v>123</v>
      </c>
      <c r="X1609" s="52" t="s">
        <v>447</v>
      </c>
      <c r="Y1609" s="52" t="s">
        <v>448</v>
      </c>
      <c r="Z1609" s="52" t="s">
        <v>449</v>
      </c>
      <c r="AA1609" s="52" t="s">
        <v>451</v>
      </c>
    </row>
    <row r="1610" spans="1:27" s="52" customFormat="1">
      <c r="A1610" s="50">
        <v>2610781961</v>
      </c>
      <c r="B1610" s="52" t="s">
        <v>783</v>
      </c>
      <c r="D1610" s="52" t="s">
        <v>452</v>
      </c>
      <c r="E1610" s="52" t="s">
        <v>6039</v>
      </c>
      <c r="F1610" s="52" t="s">
        <v>123</v>
      </c>
      <c r="G1610" s="52" t="s">
        <v>6040</v>
      </c>
      <c r="I1610" s="52" t="s">
        <v>454</v>
      </c>
      <c r="J1610" s="52" t="s">
        <v>455</v>
      </c>
      <c r="R1610" s="52" t="s">
        <v>126</v>
      </c>
      <c r="S1610" s="51">
        <v>43466</v>
      </c>
      <c r="T1610" s="51">
        <v>45657</v>
      </c>
      <c r="U1610" s="52" t="s">
        <v>456</v>
      </c>
      <c r="V1610" s="52" t="s">
        <v>6039</v>
      </c>
      <c r="W1610" s="52" t="s">
        <v>123</v>
      </c>
      <c r="X1610" s="52" t="s">
        <v>6040</v>
      </c>
      <c r="Z1610" s="52" t="s">
        <v>454</v>
      </c>
      <c r="AA1610" s="52" t="s">
        <v>457</v>
      </c>
    </row>
    <row r="1611" spans="1:27" s="52" customFormat="1">
      <c r="A1611" s="50">
        <v>2610781995</v>
      </c>
      <c r="B1611" s="52" t="s">
        <v>783</v>
      </c>
      <c r="D1611" s="52" t="s">
        <v>459</v>
      </c>
      <c r="E1611" s="52" t="s">
        <v>344</v>
      </c>
      <c r="F1611" s="52" t="s">
        <v>123</v>
      </c>
      <c r="G1611" s="52" t="s">
        <v>460</v>
      </c>
      <c r="H1611" s="52" t="s">
        <v>461</v>
      </c>
      <c r="I1611" s="52" t="s">
        <v>462</v>
      </c>
      <c r="J1611" s="52" t="s">
        <v>463</v>
      </c>
      <c r="R1611" s="52" t="s">
        <v>126</v>
      </c>
      <c r="S1611" s="51">
        <v>43556</v>
      </c>
      <c r="T1611" s="51">
        <v>45747</v>
      </c>
      <c r="U1611" s="52" t="s">
        <v>464</v>
      </c>
      <c r="V1611" s="52" t="s">
        <v>465</v>
      </c>
      <c r="W1611" s="52" t="s">
        <v>466</v>
      </c>
      <c r="X1611" s="52" t="s">
        <v>467</v>
      </c>
      <c r="Z1611" s="52" t="s">
        <v>468</v>
      </c>
      <c r="AA1611" s="52" t="s">
        <v>469</v>
      </c>
    </row>
    <row r="1612" spans="1:27" s="52" customFormat="1">
      <c r="A1612" s="50">
        <v>2610782068</v>
      </c>
      <c r="B1612" s="52" t="s">
        <v>783</v>
      </c>
      <c r="D1612" s="52" t="s">
        <v>478</v>
      </c>
      <c r="E1612" s="52" t="s">
        <v>479</v>
      </c>
      <c r="F1612" s="52" t="s">
        <v>123</v>
      </c>
      <c r="G1612" s="52" t="s">
        <v>480</v>
      </c>
      <c r="I1612" s="52" t="s">
        <v>481</v>
      </c>
      <c r="J1612" s="52" t="s">
        <v>482</v>
      </c>
      <c r="R1612" s="52" t="s">
        <v>126</v>
      </c>
      <c r="S1612" s="51">
        <v>43754</v>
      </c>
      <c r="T1612" s="51">
        <v>45945</v>
      </c>
      <c r="U1612" s="52" t="s">
        <v>483</v>
      </c>
      <c r="V1612" s="52" t="s">
        <v>479</v>
      </c>
      <c r="W1612" s="52" t="s">
        <v>123</v>
      </c>
      <c r="X1612" s="52" t="s">
        <v>480</v>
      </c>
      <c r="Z1612" s="52" t="s">
        <v>481</v>
      </c>
      <c r="AA1612" s="52" t="s">
        <v>484</v>
      </c>
    </row>
    <row r="1613" spans="1:27" s="52" customFormat="1">
      <c r="A1613" s="50">
        <v>2610782084</v>
      </c>
      <c r="B1613" s="52" t="s">
        <v>783</v>
      </c>
      <c r="D1613" s="52" t="s">
        <v>485</v>
      </c>
      <c r="E1613" s="52" t="s">
        <v>486</v>
      </c>
      <c r="F1613" s="52" t="s">
        <v>123</v>
      </c>
      <c r="G1613" s="52" t="s">
        <v>487</v>
      </c>
      <c r="I1613" s="52" t="s">
        <v>488</v>
      </c>
      <c r="J1613" s="52" t="s">
        <v>489</v>
      </c>
      <c r="R1613" s="52" t="s">
        <v>126</v>
      </c>
      <c r="S1613" s="51">
        <v>43851</v>
      </c>
      <c r="T1613" s="51">
        <v>46042</v>
      </c>
      <c r="U1613" s="52" t="s">
        <v>490</v>
      </c>
      <c r="V1613" s="52" t="s">
        <v>491</v>
      </c>
      <c r="W1613" s="52" t="s">
        <v>266</v>
      </c>
      <c r="X1613" s="52" t="s">
        <v>492</v>
      </c>
      <c r="Z1613" s="52" t="s">
        <v>493</v>
      </c>
      <c r="AA1613" s="52" t="s">
        <v>494</v>
      </c>
    </row>
    <row r="1614" spans="1:27" s="52" customFormat="1">
      <c r="A1614" s="50">
        <v>2610782100</v>
      </c>
      <c r="B1614" s="52" t="s">
        <v>783</v>
      </c>
      <c r="D1614" s="52" t="s">
        <v>6044</v>
      </c>
      <c r="E1614" s="52" t="s">
        <v>260</v>
      </c>
      <c r="F1614" s="52" t="s">
        <v>123</v>
      </c>
      <c r="G1614" s="52" t="s">
        <v>496</v>
      </c>
      <c r="I1614" s="52" t="s">
        <v>497</v>
      </c>
      <c r="J1614" s="52" t="s">
        <v>499</v>
      </c>
      <c r="R1614" s="52" t="s">
        <v>126</v>
      </c>
      <c r="S1614" s="51">
        <v>43922</v>
      </c>
      <c r="T1614" s="51">
        <v>46112</v>
      </c>
      <c r="U1614" s="52" t="s">
        <v>495</v>
      </c>
      <c r="V1614" s="52" t="s">
        <v>260</v>
      </c>
      <c r="W1614" s="52" t="s">
        <v>123</v>
      </c>
      <c r="X1614" s="52" t="s">
        <v>496</v>
      </c>
      <c r="Z1614" s="52" t="s">
        <v>497</v>
      </c>
      <c r="AA1614" s="52" t="s">
        <v>498</v>
      </c>
    </row>
    <row r="1615" spans="1:27" s="52" customFormat="1">
      <c r="A1615" s="50">
        <v>2610782118</v>
      </c>
      <c r="B1615" s="52" t="s">
        <v>783</v>
      </c>
      <c r="D1615" s="52" t="s">
        <v>6045</v>
      </c>
      <c r="E1615" s="52" t="s">
        <v>6046</v>
      </c>
      <c r="F1615" s="52" t="s">
        <v>123</v>
      </c>
      <c r="G1615" s="52" t="s">
        <v>6047</v>
      </c>
      <c r="H1615" s="52" t="s">
        <v>6048</v>
      </c>
      <c r="I1615" s="52" t="s">
        <v>6049</v>
      </c>
      <c r="J1615" s="52" t="s">
        <v>6050</v>
      </c>
      <c r="R1615" s="52" t="s">
        <v>126</v>
      </c>
      <c r="S1615" s="51">
        <v>44034</v>
      </c>
      <c r="T1615" s="51">
        <v>46224</v>
      </c>
      <c r="U1615" s="52" t="s">
        <v>6051</v>
      </c>
      <c r="V1615" s="52" t="s">
        <v>6046</v>
      </c>
      <c r="W1615" s="52" t="s">
        <v>123</v>
      </c>
      <c r="X1615" s="52" t="s">
        <v>6052</v>
      </c>
      <c r="Z1615" s="52" t="s">
        <v>6049</v>
      </c>
      <c r="AA1615" s="52" t="s">
        <v>6053</v>
      </c>
    </row>
    <row r="1616" spans="1:27" s="52" customFormat="1">
      <c r="A1616" s="50">
        <v>2610782126</v>
      </c>
      <c r="B1616" s="52" t="s">
        <v>783</v>
      </c>
      <c r="D1616" s="52" t="s">
        <v>6054</v>
      </c>
      <c r="E1616" s="52" t="s">
        <v>389</v>
      </c>
      <c r="F1616" s="52" t="s">
        <v>123</v>
      </c>
      <c r="G1616" s="52" t="s">
        <v>6055</v>
      </c>
      <c r="I1616" s="52" t="s">
        <v>6056</v>
      </c>
      <c r="J1616" s="52" t="s">
        <v>6057</v>
      </c>
      <c r="R1616" s="52" t="s">
        <v>126</v>
      </c>
      <c r="S1616" s="51">
        <v>44136</v>
      </c>
      <c r="T1616" s="51">
        <v>46326</v>
      </c>
      <c r="U1616" s="52" t="s">
        <v>6058</v>
      </c>
      <c r="V1616" s="52" t="s">
        <v>389</v>
      </c>
      <c r="W1616" s="52" t="s">
        <v>123</v>
      </c>
      <c r="X1616" s="52" t="s">
        <v>6055</v>
      </c>
      <c r="Z1616" s="52" t="s">
        <v>6056</v>
      </c>
      <c r="AA1616" s="52" t="s">
        <v>6059</v>
      </c>
    </row>
    <row r="1617" spans="1:27" s="52" customFormat="1">
      <c r="A1617" s="50">
        <v>2610782134</v>
      </c>
      <c r="B1617" s="52" t="s">
        <v>783</v>
      </c>
      <c r="D1617" s="52" t="s">
        <v>6060</v>
      </c>
      <c r="E1617" s="52" t="s">
        <v>260</v>
      </c>
      <c r="F1617" s="52" t="s">
        <v>123</v>
      </c>
      <c r="G1617" s="52" t="s">
        <v>6061</v>
      </c>
      <c r="I1617" s="52" t="s">
        <v>6062</v>
      </c>
      <c r="J1617" s="52" t="s">
        <v>6062</v>
      </c>
      <c r="R1617" s="52" t="s">
        <v>126</v>
      </c>
      <c r="S1617" s="51">
        <v>44147</v>
      </c>
      <c r="T1617" s="51">
        <v>46337</v>
      </c>
      <c r="U1617" s="52" t="s">
        <v>6063</v>
      </c>
      <c r="V1617" s="52" t="s">
        <v>260</v>
      </c>
      <c r="W1617" s="52" t="s">
        <v>123</v>
      </c>
      <c r="X1617" s="52" t="s">
        <v>6061</v>
      </c>
      <c r="Z1617" s="52" t="s">
        <v>6062</v>
      </c>
      <c r="AA1617" s="52" t="s">
        <v>6064</v>
      </c>
    </row>
    <row r="1618" spans="1:27" s="52" customFormat="1">
      <c r="A1618" s="50">
        <v>2610782175</v>
      </c>
      <c r="B1618" s="52" t="s">
        <v>783</v>
      </c>
      <c r="D1618" s="52" t="s">
        <v>6079</v>
      </c>
      <c r="E1618" s="52" t="s">
        <v>6080</v>
      </c>
      <c r="F1618" s="52" t="s">
        <v>123</v>
      </c>
      <c r="G1618" s="52" t="s">
        <v>6081</v>
      </c>
      <c r="I1618" s="52" t="s">
        <v>6082</v>
      </c>
      <c r="J1618" s="52" t="s">
        <v>6083</v>
      </c>
      <c r="R1618" s="52" t="s">
        <v>126</v>
      </c>
      <c r="S1618" s="51">
        <v>44501</v>
      </c>
      <c r="T1618" s="51">
        <v>46691</v>
      </c>
      <c r="U1618" s="52" t="s">
        <v>6084</v>
      </c>
      <c r="V1618" s="52" t="s">
        <v>6085</v>
      </c>
      <c r="W1618" s="52" t="s">
        <v>1403</v>
      </c>
      <c r="X1618" s="52" t="s">
        <v>6086</v>
      </c>
      <c r="Z1618" s="52" t="s">
        <v>6087</v>
      </c>
      <c r="AA1618" s="52" t="s">
        <v>6088</v>
      </c>
    </row>
    <row r="1619" spans="1:27" s="52" customFormat="1">
      <c r="A1619" s="50">
        <v>2610782191</v>
      </c>
      <c r="B1619" s="52" t="s">
        <v>783</v>
      </c>
      <c r="D1619" s="52" t="s">
        <v>6089</v>
      </c>
      <c r="E1619" s="52" t="s">
        <v>742</v>
      </c>
      <c r="F1619" s="52" t="s">
        <v>123</v>
      </c>
      <c r="G1619" s="52" t="s">
        <v>6090</v>
      </c>
      <c r="I1619" s="52" t="s">
        <v>6091</v>
      </c>
      <c r="J1619" s="52" t="s">
        <v>6092</v>
      </c>
      <c r="R1619" s="52" t="s">
        <v>126</v>
      </c>
      <c r="S1619" s="51">
        <v>44652</v>
      </c>
      <c r="T1619" s="51">
        <v>46843</v>
      </c>
      <c r="U1619" s="52" t="s">
        <v>6093</v>
      </c>
      <c r="V1619" s="52" t="s">
        <v>742</v>
      </c>
      <c r="W1619" s="52" t="s">
        <v>123</v>
      </c>
      <c r="X1619" s="52" t="s">
        <v>6090</v>
      </c>
      <c r="Z1619" s="52" t="s">
        <v>6091</v>
      </c>
      <c r="AA1619" s="52" t="s">
        <v>6094</v>
      </c>
    </row>
    <row r="1620" spans="1:27" s="52" customFormat="1">
      <c r="A1620" s="50">
        <v>2610782217</v>
      </c>
      <c r="B1620" s="52" t="s">
        <v>783</v>
      </c>
      <c r="D1620" s="52" t="s">
        <v>6095</v>
      </c>
      <c r="E1620" s="52" t="s">
        <v>6096</v>
      </c>
      <c r="F1620" s="52" t="s">
        <v>123</v>
      </c>
      <c r="G1620" s="52" t="s">
        <v>6097</v>
      </c>
      <c r="I1620" s="52" t="s">
        <v>6098</v>
      </c>
      <c r="J1620" s="52" t="s">
        <v>6099</v>
      </c>
      <c r="R1620" s="52" t="s">
        <v>126</v>
      </c>
      <c r="S1620" s="51">
        <v>44743</v>
      </c>
      <c r="T1620" s="51">
        <v>46934</v>
      </c>
      <c r="U1620" s="52" t="s">
        <v>6100</v>
      </c>
      <c r="V1620" s="52" t="s">
        <v>6096</v>
      </c>
      <c r="W1620" s="52" t="s">
        <v>123</v>
      </c>
      <c r="X1620" s="52" t="s">
        <v>6097</v>
      </c>
      <c r="Z1620" s="52" t="s">
        <v>6098</v>
      </c>
      <c r="AA1620" s="52" t="s">
        <v>6101</v>
      </c>
    </row>
    <row r="1621" spans="1:27" s="52" customFormat="1">
      <c r="A1621" s="50">
        <v>2610782225</v>
      </c>
      <c r="B1621" s="52" t="s">
        <v>783</v>
      </c>
      <c r="D1621" s="52" t="s">
        <v>6102</v>
      </c>
      <c r="E1621" s="52" t="s">
        <v>771</v>
      </c>
      <c r="F1621" s="52" t="s">
        <v>123</v>
      </c>
      <c r="G1621" s="52" t="s">
        <v>6103</v>
      </c>
      <c r="H1621" s="52" t="s">
        <v>6104</v>
      </c>
      <c r="I1621" s="52" t="s">
        <v>6105</v>
      </c>
      <c r="J1621" s="52" t="s">
        <v>6106</v>
      </c>
      <c r="R1621" s="52" t="s">
        <v>126</v>
      </c>
      <c r="S1621" s="51">
        <v>44781</v>
      </c>
      <c r="T1621" s="51">
        <v>46972</v>
      </c>
      <c r="U1621" s="52" t="s">
        <v>6107</v>
      </c>
      <c r="V1621" s="52" t="s">
        <v>771</v>
      </c>
      <c r="W1621" s="52" t="s">
        <v>123</v>
      </c>
      <c r="X1621" s="52" t="s">
        <v>6103</v>
      </c>
      <c r="Y1621" s="52" t="s">
        <v>6108</v>
      </c>
      <c r="Z1621" s="52" t="s">
        <v>6105</v>
      </c>
      <c r="AA1621" s="52" t="s">
        <v>6109</v>
      </c>
    </row>
    <row r="1622" spans="1:27" s="52" customFormat="1">
      <c r="A1622" s="50">
        <v>2610782233</v>
      </c>
      <c r="B1622" s="52" t="s">
        <v>783</v>
      </c>
      <c r="D1622" s="52" t="s">
        <v>6110</v>
      </c>
      <c r="E1622" s="52" t="s">
        <v>6111</v>
      </c>
      <c r="F1622" s="52" t="s">
        <v>123</v>
      </c>
      <c r="G1622" s="52" t="s">
        <v>6112</v>
      </c>
      <c r="I1622" s="52" t="s">
        <v>6113</v>
      </c>
      <c r="J1622" s="52" t="s">
        <v>6114</v>
      </c>
      <c r="R1622" s="52" t="s">
        <v>126</v>
      </c>
      <c r="S1622" s="51">
        <v>44805</v>
      </c>
      <c r="T1622" s="51">
        <v>46996</v>
      </c>
      <c r="U1622" s="52" t="s">
        <v>6115</v>
      </c>
      <c r="V1622" s="52" t="s">
        <v>6116</v>
      </c>
      <c r="W1622" s="52" t="s">
        <v>123</v>
      </c>
      <c r="X1622" s="52" t="s">
        <v>6117</v>
      </c>
      <c r="Z1622" s="52" t="s">
        <v>6118</v>
      </c>
      <c r="AA1622" s="52" t="s">
        <v>6119</v>
      </c>
    </row>
    <row r="1623" spans="1:27" s="52" customFormat="1">
      <c r="A1623" s="50">
        <v>2610782241</v>
      </c>
      <c r="B1623" s="52" t="s">
        <v>783</v>
      </c>
      <c r="D1623" s="52" t="s">
        <v>6120</v>
      </c>
      <c r="E1623" s="52" t="s">
        <v>212</v>
      </c>
      <c r="F1623" s="52" t="s">
        <v>123</v>
      </c>
      <c r="G1623" s="52" t="s">
        <v>6121</v>
      </c>
      <c r="H1623" s="52" t="s">
        <v>6122</v>
      </c>
      <c r="I1623" s="52" t="s">
        <v>6123</v>
      </c>
      <c r="J1623" s="52" t="s">
        <v>6124</v>
      </c>
      <c r="R1623" s="52" t="s">
        <v>126</v>
      </c>
      <c r="S1623" s="51">
        <v>44835</v>
      </c>
      <c r="T1623" s="51">
        <v>47026</v>
      </c>
      <c r="U1623" s="52" t="s">
        <v>504</v>
      </c>
      <c r="V1623" s="52" t="s">
        <v>2702</v>
      </c>
      <c r="W1623" s="52" t="s">
        <v>520</v>
      </c>
      <c r="X1623" s="52" t="s">
        <v>5365</v>
      </c>
      <c r="Y1623" s="52" t="s">
        <v>5366</v>
      </c>
      <c r="Z1623" s="52" t="s">
        <v>5367</v>
      </c>
      <c r="AA1623" s="52" t="s">
        <v>505</v>
      </c>
    </row>
    <row r="1624" spans="1:27" s="52" customFormat="1">
      <c r="A1624" s="50">
        <v>2610782290</v>
      </c>
      <c r="B1624" s="52" t="s">
        <v>783</v>
      </c>
      <c r="D1624" s="52" t="s">
        <v>6135</v>
      </c>
      <c r="E1624" s="52" t="s">
        <v>6136</v>
      </c>
      <c r="F1624" s="52" t="s">
        <v>123</v>
      </c>
      <c r="G1624" s="52" t="s">
        <v>6137</v>
      </c>
      <c r="I1624" s="52" t="s">
        <v>6138</v>
      </c>
      <c r="J1624" s="52" t="s">
        <v>6139</v>
      </c>
      <c r="R1624" s="52" t="s">
        <v>126</v>
      </c>
      <c r="S1624" s="51">
        <v>45078</v>
      </c>
      <c r="T1624" s="51">
        <v>47269</v>
      </c>
      <c r="U1624" s="52" t="s">
        <v>6140</v>
      </c>
      <c r="V1624" s="52" t="s">
        <v>6141</v>
      </c>
      <c r="W1624" s="52" t="s">
        <v>123</v>
      </c>
      <c r="X1624" s="52" t="s">
        <v>6142</v>
      </c>
      <c r="Z1624" s="52" t="s">
        <v>6143</v>
      </c>
      <c r="AA1624" s="52" t="s">
        <v>6144</v>
      </c>
    </row>
    <row r="1625" spans="1:27" s="52" customFormat="1">
      <c r="A1625" s="50">
        <v>2610782308</v>
      </c>
      <c r="B1625" s="52" t="s">
        <v>783</v>
      </c>
      <c r="D1625" s="52" t="s">
        <v>6145</v>
      </c>
      <c r="E1625" s="52" t="s">
        <v>453</v>
      </c>
      <c r="F1625" s="52" t="s">
        <v>123</v>
      </c>
      <c r="G1625" s="52" t="s">
        <v>6146</v>
      </c>
      <c r="H1625" s="52" t="s">
        <v>6147</v>
      </c>
      <c r="I1625" s="52" t="s">
        <v>6148</v>
      </c>
      <c r="J1625" s="52" t="s">
        <v>6149</v>
      </c>
      <c r="R1625" s="52" t="s">
        <v>126</v>
      </c>
      <c r="S1625" s="51">
        <v>45078</v>
      </c>
      <c r="T1625" s="51">
        <v>47269</v>
      </c>
      <c r="U1625" s="52" t="s">
        <v>6150</v>
      </c>
      <c r="V1625" s="52" t="s">
        <v>453</v>
      </c>
      <c r="W1625" s="52" t="s">
        <v>123</v>
      </c>
      <c r="X1625" s="52" t="s">
        <v>6151</v>
      </c>
      <c r="Z1625" s="52" t="s">
        <v>6148</v>
      </c>
      <c r="AA1625" s="52" t="s">
        <v>6152</v>
      </c>
    </row>
    <row r="1626" spans="1:27" s="52" customFormat="1">
      <c r="A1626" s="50">
        <v>2610800050</v>
      </c>
      <c r="B1626" s="52" t="s">
        <v>783</v>
      </c>
      <c r="D1626" s="52" t="s">
        <v>3364</v>
      </c>
      <c r="E1626" s="52" t="s">
        <v>3365</v>
      </c>
      <c r="F1626" s="52" t="s">
        <v>139</v>
      </c>
      <c r="G1626" s="52" t="s">
        <v>3366</v>
      </c>
      <c r="I1626" s="52" t="s">
        <v>3367</v>
      </c>
      <c r="J1626" s="52" t="s">
        <v>3368</v>
      </c>
      <c r="R1626" s="52" t="s">
        <v>126</v>
      </c>
      <c r="S1626" s="51">
        <v>38991</v>
      </c>
      <c r="T1626" s="51">
        <v>45565</v>
      </c>
      <c r="U1626" s="52" t="s">
        <v>3369</v>
      </c>
      <c r="V1626" s="52" t="s">
        <v>3365</v>
      </c>
      <c r="W1626" s="52" t="s">
        <v>139</v>
      </c>
      <c r="X1626" s="52" t="s">
        <v>6153</v>
      </c>
      <c r="Z1626" s="52" t="s">
        <v>3370</v>
      </c>
      <c r="AA1626" s="52" t="s">
        <v>3371</v>
      </c>
    </row>
    <row r="1627" spans="1:27" s="52" customFormat="1">
      <c r="A1627" s="50">
        <v>2610800076</v>
      </c>
      <c r="B1627" s="52" t="s">
        <v>783</v>
      </c>
      <c r="D1627" s="52" t="s">
        <v>3372</v>
      </c>
      <c r="E1627" s="52" t="s">
        <v>3365</v>
      </c>
      <c r="F1627" s="52" t="s">
        <v>139</v>
      </c>
      <c r="G1627" s="52" t="s">
        <v>3373</v>
      </c>
      <c r="I1627" s="52" t="s">
        <v>3374</v>
      </c>
      <c r="J1627" s="52" t="s">
        <v>3375</v>
      </c>
      <c r="R1627" s="52" t="s">
        <v>126</v>
      </c>
      <c r="S1627" s="51">
        <v>38991</v>
      </c>
      <c r="T1627" s="51">
        <v>45565</v>
      </c>
      <c r="U1627" s="52" t="s">
        <v>3376</v>
      </c>
      <c r="V1627" s="52" t="s">
        <v>3365</v>
      </c>
      <c r="W1627" s="52" t="s">
        <v>139</v>
      </c>
      <c r="X1627" s="52" t="s">
        <v>3373</v>
      </c>
      <c r="Z1627" s="52" t="s">
        <v>3374</v>
      </c>
      <c r="AA1627" s="52" t="s">
        <v>6154</v>
      </c>
    </row>
    <row r="1628" spans="1:27" s="52" customFormat="1">
      <c r="A1628" s="50">
        <v>2610800134</v>
      </c>
      <c r="B1628" s="52" t="s">
        <v>783</v>
      </c>
      <c r="D1628" s="52" t="s">
        <v>3377</v>
      </c>
      <c r="E1628" s="52" t="s">
        <v>3378</v>
      </c>
      <c r="F1628" s="52" t="s">
        <v>139</v>
      </c>
      <c r="G1628" s="52" t="s">
        <v>3379</v>
      </c>
      <c r="H1628" s="52" t="s">
        <v>3380</v>
      </c>
      <c r="I1628" s="52" t="s">
        <v>3381</v>
      </c>
      <c r="J1628" s="52" t="s">
        <v>3382</v>
      </c>
      <c r="R1628" s="52" t="s">
        <v>126</v>
      </c>
      <c r="S1628" s="51">
        <v>39762</v>
      </c>
      <c r="T1628" s="51">
        <v>46335</v>
      </c>
      <c r="U1628" s="52" t="s">
        <v>149</v>
      </c>
      <c r="V1628" s="52" t="s">
        <v>5338</v>
      </c>
      <c r="W1628" s="52" t="s">
        <v>150</v>
      </c>
      <c r="X1628" s="52" t="s">
        <v>5339</v>
      </c>
      <c r="Z1628" s="52" t="s">
        <v>151</v>
      </c>
      <c r="AA1628" s="52" t="s">
        <v>152</v>
      </c>
    </row>
    <row r="1629" spans="1:27" s="52" customFormat="1">
      <c r="A1629" s="50">
        <v>2610800142</v>
      </c>
      <c r="B1629" s="52" t="s">
        <v>783</v>
      </c>
      <c r="D1629" s="52" t="s">
        <v>3383</v>
      </c>
      <c r="E1629" s="52" t="s">
        <v>3384</v>
      </c>
      <c r="F1629" s="52" t="s">
        <v>139</v>
      </c>
      <c r="G1629" s="52" t="s">
        <v>3385</v>
      </c>
      <c r="I1629" s="52" t="s">
        <v>3386</v>
      </c>
      <c r="J1629" s="52" t="s">
        <v>3387</v>
      </c>
      <c r="R1629" s="52" t="s">
        <v>126</v>
      </c>
      <c r="S1629" s="51">
        <v>39888</v>
      </c>
      <c r="T1629" s="51">
        <v>46461</v>
      </c>
      <c r="U1629" s="52" t="s">
        <v>3388</v>
      </c>
      <c r="V1629" s="52" t="s">
        <v>3384</v>
      </c>
      <c r="W1629" s="52" t="s">
        <v>139</v>
      </c>
      <c r="X1629" s="52" t="s">
        <v>3385</v>
      </c>
      <c r="Z1629" s="52" t="s">
        <v>3386</v>
      </c>
      <c r="AA1629" s="52" t="s">
        <v>3389</v>
      </c>
    </row>
    <row r="1630" spans="1:27" s="52" customFormat="1">
      <c r="A1630" s="50">
        <v>2610881084</v>
      </c>
      <c r="B1630" s="52" t="s">
        <v>783</v>
      </c>
      <c r="D1630" s="52" t="s">
        <v>3390</v>
      </c>
      <c r="E1630" s="52" t="s">
        <v>3004</v>
      </c>
      <c r="F1630" s="52" t="s">
        <v>139</v>
      </c>
      <c r="G1630" s="52" t="s">
        <v>3005</v>
      </c>
      <c r="I1630" s="52" t="s">
        <v>3006</v>
      </c>
      <c r="J1630" s="52" t="s">
        <v>3391</v>
      </c>
      <c r="R1630" s="52" t="s">
        <v>126</v>
      </c>
      <c r="S1630" s="51">
        <v>41153</v>
      </c>
      <c r="T1630" s="51">
        <v>45535</v>
      </c>
      <c r="U1630" s="52" t="s">
        <v>3003</v>
      </c>
      <c r="V1630" s="52" t="s">
        <v>3004</v>
      </c>
      <c r="W1630" s="52" t="s">
        <v>139</v>
      </c>
      <c r="X1630" s="52" t="s">
        <v>3005</v>
      </c>
      <c r="Z1630" s="52" t="s">
        <v>3006</v>
      </c>
      <c r="AA1630" s="52" t="s">
        <v>3007</v>
      </c>
    </row>
    <row r="1631" spans="1:27" s="52" customFormat="1">
      <c r="A1631" s="50">
        <v>2610881233</v>
      </c>
      <c r="B1631" s="52" t="s">
        <v>783</v>
      </c>
      <c r="D1631" s="52" t="s">
        <v>3392</v>
      </c>
      <c r="E1631" s="52" t="s">
        <v>3395</v>
      </c>
      <c r="F1631" s="52" t="s">
        <v>139</v>
      </c>
      <c r="G1631" s="52" t="s">
        <v>6155</v>
      </c>
      <c r="H1631" s="52" t="s">
        <v>6156</v>
      </c>
      <c r="I1631" s="52" t="s">
        <v>3393</v>
      </c>
      <c r="J1631" s="52" t="s">
        <v>6157</v>
      </c>
      <c r="R1631" s="52" t="s">
        <v>126</v>
      </c>
      <c r="S1631" s="51">
        <v>43525</v>
      </c>
      <c r="T1631" s="51">
        <v>45716</v>
      </c>
      <c r="U1631" s="52" t="s">
        <v>3394</v>
      </c>
      <c r="V1631" s="52" t="s">
        <v>3395</v>
      </c>
      <c r="W1631" s="52" t="s">
        <v>139</v>
      </c>
      <c r="X1631" s="52" t="s">
        <v>3396</v>
      </c>
      <c r="Z1631" s="52" t="s">
        <v>3393</v>
      </c>
      <c r="AA1631" s="52" t="s">
        <v>3397</v>
      </c>
    </row>
    <row r="1632" spans="1:27" s="52" customFormat="1">
      <c r="A1632" s="50">
        <v>2610881241</v>
      </c>
      <c r="B1632" s="52" t="s">
        <v>783</v>
      </c>
      <c r="D1632" s="52" t="s">
        <v>6158</v>
      </c>
      <c r="E1632" s="52" t="s">
        <v>6159</v>
      </c>
      <c r="F1632" s="52" t="s">
        <v>139</v>
      </c>
      <c r="G1632" s="52" t="s">
        <v>6160</v>
      </c>
      <c r="I1632" s="52" t="s">
        <v>6161</v>
      </c>
      <c r="J1632" s="52" t="s">
        <v>6161</v>
      </c>
      <c r="R1632" s="52" t="s">
        <v>126</v>
      </c>
      <c r="S1632" s="51">
        <v>44044</v>
      </c>
      <c r="T1632" s="51">
        <v>46234</v>
      </c>
      <c r="U1632" s="52" t="s">
        <v>6162</v>
      </c>
      <c r="V1632" s="52" t="s">
        <v>6159</v>
      </c>
      <c r="W1632" s="52" t="s">
        <v>139</v>
      </c>
      <c r="X1632" s="52" t="s">
        <v>6160</v>
      </c>
      <c r="Z1632" s="52" t="s">
        <v>6161</v>
      </c>
      <c r="AA1632" s="52" t="s">
        <v>6163</v>
      </c>
    </row>
    <row r="1633" spans="1:27" s="52" customFormat="1">
      <c r="A1633" s="50">
        <v>2610881258</v>
      </c>
      <c r="B1633" s="52" t="s">
        <v>783</v>
      </c>
      <c r="D1633" s="52" t="s">
        <v>6164</v>
      </c>
      <c r="E1633" s="52" t="s">
        <v>3365</v>
      </c>
      <c r="F1633" s="52" t="s">
        <v>139</v>
      </c>
      <c r="G1633" s="52" t="s">
        <v>6165</v>
      </c>
      <c r="I1633" s="52" t="s">
        <v>6166</v>
      </c>
      <c r="J1633" s="52" t="s">
        <v>6167</v>
      </c>
      <c r="R1633" s="52" t="s">
        <v>126</v>
      </c>
      <c r="S1633" s="51">
        <v>44105</v>
      </c>
      <c r="T1633" s="51">
        <v>46295</v>
      </c>
      <c r="U1633" s="52" t="s">
        <v>6168</v>
      </c>
      <c r="V1633" s="52" t="s">
        <v>3365</v>
      </c>
      <c r="W1633" s="52" t="s">
        <v>139</v>
      </c>
      <c r="X1633" s="52" t="s">
        <v>6169</v>
      </c>
      <c r="Z1633" s="52" t="s">
        <v>6170</v>
      </c>
      <c r="AA1633" s="52" t="s">
        <v>6171</v>
      </c>
    </row>
    <row r="1634" spans="1:27" s="52" customFormat="1">
      <c r="A1634" s="50">
        <v>2610881266</v>
      </c>
      <c r="B1634" s="52" t="s">
        <v>783</v>
      </c>
      <c r="D1634" s="52" t="s">
        <v>6172</v>
      </c>
      <c r="E1634" s="52" t="s">
        <v>6173</v>
      </c>
      <c r="F1634" s="52" t="s">
        <v>139</v>
      </c>
      <c r="G1634" s="52" t="s">
        <v>6174</v>
      </c>
      <c r="H1634" s="52" t="s">
        <v>6175</v>
      </c>
      <c r="I1634" s="52" t="s">
        <v>6176</v>
      </c>
      <c r="J1634" s="52" t="s">
        <v>6177</v>
      </c>
      <c r="R1634" s="52" t="s">
        <v>126</v>
      </c>
      <c r="S1634" s="51">
        <v>44166</v>
      </c>
      <c r="T1634" s="51">
        <v>46356</v>
      </c>
      <c r="U1634" s="52" t="s">
        <v>6178</v>
      </c>
      <c r="V1634" s="52" t="s">
        <v>6179</v>
      </c>
      <c r="W1634" s="52" t="s">
        <v>520</v>
      </c>
      <c r="X1634" s="52" t="s">
        <v>6180</v>
      </c>
      <c r="Z1634" s="52" t="s">
        <v>6176</v>
      </c>
      <c r="AA1634" s="52" t="s">
        <v>6181</v>
      </c>
    </row>
    <row r="1635" spans="1:27" s="52" customFormat="1">
      <c r="A1635" s="50">
        <v>2610881274</v>
      </c>
      <c r="B1635" s="52" t="s">
        <v>783</v>
      </c>
      <c r="D1635" s="52" t="s">
        <v>6182</v>
      </c>
      <c r="E1635" s="52" t="s">
        <v>6183</v>
      </c>
      <c r="F1635" s="52" t="s">
        <v>139</v>
      </c>
      <c r="G1635" s="52" t="s">
        <v>6184</v>
      </c>
      <c r="I1635" s="52" t="s">
        <v>6185</v>
      </c>
      <c r="J1635" s="52" t="s">
        <v>6186</v>
      </c>
      <c r="R1635" s="52" t="s">
        <v>126</v>
      </c>
      <c r="S1635" s="51">
        <v>44228</v>
      </c>
      <c r="T1635" s="51">
        <v>46418</v>
      </c>
      <c r="U1635" s="52" t="s">
        <v>1753</v>
      </c>
      <c r="V1635" s="52" t="s">
        <v>1754</v>
      </c>
      <c r="W1635" s="52" t="s">
        <v>1387</v>
      </c>
      <c r="X1635" s="52" t="s">
        <v>1755</v>
      </c>
      <c r="Z1635" s="52" t="s">
        <v>1756</v>
      </c>
      <c r="AA1635" s="52" t="s">
        <v>1757</v>
      </c>
    </row>
    <row r="1636" spans="1:27" s="52" customFormat="1">
      <c r="A1636" s="50">
        <v>2610881282</v>
      </c>
      <c r="B1636" s="52" t="s">
        <v>783</v>
      </c>
      <c r="D1636" s="52" t="s">
        <v>6187</v>
      </c>
      <c r="E1636" s="52" t="s">
        <v>3437</v>
      </c>
      <c r="F1636" s="52" t="s">
        <v>139</v>
      </c>
      <c r="G1636" s="52" t="s">
        <v>6188</v>
      </c>
      <c r="I1636" s="52" t="s">
        <v>6189</v>
      </c>
      <c r="J1636" s="52" t="s">
        <v>6190</v>
      </c>
      <c r="R1636" s="52" t="s">
        <v>126</v>
      </c>
      <c r="S1636" s="51">
        <v>44256</v>
      </c>
      <c r="T1636" s="51">
        <v>46446</v>
      </c>
      <c r="U1636" s="52" t="s">
        <v>6191</v>
      </c>
      <c r="V1636" s="52" t="s">
        <v>3437</v>
      </c>
      <c r="W1636" s="52" t="s">
        <v>139</v>
      </c>
      <c r="X1636" s="52" t="s">
        <v>6188</v>
      </c>
      <c r="Z1636" s="52" t="s">
        <v>6189</v>
      </c>
      <c r="AA1636" s="52" t="s">
        <v>6192</v>
      </c>
    </row>
    <row r="1637" spans="1:27" s="52" customFormat="1">
      <c r="A1637" s="50">
        <v>2610900041</v>
      </c>
      <c r="B1637" s="52" t="s">
        <v>783</v>
      </c>
      <c r="D1637" s="52" t="s">
        <v>3927</v>
      </c>
      <c r="E1637" s="52" t="s">
        <v>3928</v>
      </c>
      <c r="F1637" s="52" t="s">
        <v>1387</v>
      </c>
      <c r="G1637" s="52" t="s">
        <v>3929</v>
      </c>
      <c r="I1637" s="52" t="s">
        <v>3930</v>
      </c>
      <c r="J1637" s="52" t="s">
        <v>3931</v>
      </c>
      <c r="R1637" s="52" t="s">
        <v>126</v>
      </c>
      <c r="S1637" s="51">
        <v>39114</v>
      </c>
      <c r="T1637" s="51">
        <v>45688</v>
      </c>
      <c r="U1637" s="52" t="s">
        <v>3932</v>
      </c>
      <c r="V1637" s="52" t="s">
        <v>3928</v>
      </c>
      <c r="W1637" s="52" t="s">
        <v>1387</v>
      </c>
      <c r="X1637" s="52" t="s">
        <v>3929</v>
      </c>
      <c r="Z1637" s="52" t="s">
        <v>3930</v>
      </c>
      <c r="AA1637" s="52" t="s">
        <v>6193</v>
      </c>
    </row>
    <row r="1638" spans="1:27" s="52" customFormat="1">
      <c r="A1638" s="50">
        <v>2610900124</v>
      </c>
      <c r="B1638" s="52" t="s">
        <v>783</v>
      </c>
      <c r="D1638" s="52" t="s">
        <v>3933</v>
      </c>
      <c r="E1638" s="52" t="s">
        <v>3934</v>
      </c>
      <c r="F1638" s="52" t="s">
        <v>1387</v>
      </c>
      <c r="G1638" s="52" t="s">
        <v>3935</v>
      </c>
      <c r="H1638" s="52" t="s">
        <v>3936</v>
      </c>
      <c r="I1638" s="52" t="s">
        <v>3937</v>
      </c>
      <c r="J1638" s="52" t="s">
        <v>3938</v>
      </c>
      <c r="R1638" s="52" t="s">
        <v>126</v>
      </c>
      <c r="S1638" s="51">
        <v>38991</v>
      </c>
      <c r="T1638" s="51">
        <v>45565</v>
      </c>
      <c r="U1638" s="52" t="s">
        <v>225</v>
      </c>
      <c r="V1638" s="52" t="s">
        <v>5344</v>
      </c>
      <c r="W1638" s="52" t="s">
        <v>520</v>
      </c>
      <c r="X1638" s="52" t="s">
        <v>5345</v>
      </c>
      <c r="Z1638" s="52" t="s">
        <v>5346</v>
      </c>
      <c r="AA1638" s="52" t="s">
        <v>5347</v>
      </c>
    </row>
    <row r="1639" spans="1:27" s="52" customFormat="1">
      <c r="A1639" s="50">
        <v>2610900181</v>
      </c>
      <c r="B1639" s="52" t="s">
        <v>783</v>
      </c>
      <c r="D1639" s="52" t="s">
        <v>3939</v>
      </c>
      <c r="E1639" s="52" t="s">
        <v>3940</v>
      </c>
      <c r="F1639" s="52" t="s">
        <v>1387</v>
      </c>
      <c r="G1639" s="52" t="s">
        <v>3941</v>
      </c>
      <c r="I1639" s="52" t="s">
        <v>3942</v>
      </c>
      <c r="J1639" s="52" t="s">
        <v>3943</v>
      </c>
      <c r="R1639" s="52" t="s">
        <v>126</v>
      </c>
      <c r="S1639" s="51">
        <v>38991</v>
      </c>
      <c r="T1639" s="51">
        <v>45565</v>
      </c>
      <c r="U1639" s="52" t="s">
        <v>1673</v>
      </c>
      <c r="V1639" s="52" t="s">
        <v>1674</v>
      </c>
      <c r="W1639" s="52" t="s">
        <v>266</v>
      </c>
      <c r="X1639" s="52" t="s">
        <v>1675</v>
      </c>
      <c r="Z1639" s="52" t="s">
        <v>1676</v>
      </c>
      <c r="AA1639" s="52" t="s">
        <v>1677</v>
      </c>
    </row>
    <row r="1640" spans="1:27" s="52" customFormat="1">
      <c r="A1640" s="50">
        <v>2610900207</v>
      </c>
      <c r="B1640" s="52" t="s">
        <v>783</v>
      </c>
      <c r="D1640" s="52" t="s">
        <v>3944</v>
      </c>
      <c r="E1640" s="52" t="s">
        <v>3945</v>
      </c>
      <c r="F1640" s="52" t="s">
        <v>1387</v>
      </c>
      <c r="G1640" s="52" t="s">
        <v>3946</v>
      </c>
      <c r="I1640" s="52" t="s">
        <v>3947</v>
      </c>
      <c r="J1640" s="52" t="s">
        <v>3948</v>
      </c>
      <c r="R1640" s="52" t="s">
        <v>126</v>
      </c>
      <c r="S1640" s="51">
        <v>38991</v>
      </c>
      <c r="T1640" s="51">
        <v>45565</v>
      </c>
      <c r="U1640" s="52" t="s">
        <v>182</v>
      </c>
      <c r="V1640" s="52" t="s">
        <v>183</v>
      </c>
      <c r="W1640" s="52" t="s">
        <v>123</v>
      </c>
      <c r="X1640" s="52" t="s">
        <v>184</v>
      </c>
      <c r="Z1640" s="52" t="s">
        <v>185</v>
      </c>
      <c r="AA1640" s="52" t="s">
        <v>6030</v>
      </c>
    </row>
    <row r="1641" spans="1:27" s="52" customFormat="1">
      <c r="A1641" s="50">
        <v>2610900215</v>
      </c>
      <c r="B1641" s="52" t="s">
        <v>783</v>
      </c>
      <c r="D1641" s="52" t="s">
        <v>3949</v>
      </c>
      <c r="E1641" s="52" t="s">
        <v>3950</v>
      </c>
      <c r="F1641" s="52" t="s">
        <v>1387</v>
      </c>
      <c r="G1641" s="52" t="s">
        <v>3951</v>
      </c>
      <c r="I1641" s="52" t="s">
        <v>3952</v>
      </c>
      <c r="J1641" s="52" t="s">
        <v>3952</v>
      </c>
      <c r="R1641" s="52" t="s">
        <v>126</v>
      </c>
      <c r="S1641" s="51">
        <v>38991</v>
      </c>
      <c r="T1641" s="51">
        <v>45565</v>
      </c>
      <c r="U1641" s="52" t="s">
        <v>3953</v>
      </c>
      <c r="V1641" s="52" t="s">
        <v>3954</v>
      </c>
      <c r="W1641" s="52" t="s">
        <v>1387</v>
      </c>
      <c r="X1641" s="52" t="s">
        <v>3955</v>
      </c>
      <c r="Z1641" s="52" t="s">
        <v>3956</v>
      </c>
      <c r="AA1641" s="52" t="s">
        <v>3957</v>
      </c>
    </row>
    <row r="1642" spans="1:27" s="52" customFormat="1">
      <c r="A1642" s="50">
        <v>2610900223</v>
      </c>
      <c r="B1642" s="52" t="s">
        <v>783</v>
      </c>
      <c r="D1642" s="52" t="s">
        <v>3958</v>
      </c>
      <c r="E1642" s="52" t="s">
        <v>3959</v>
      </c>
      <c r="F1642" s="52" t="s">
        <v>1387</v>
      </c>
      <c r="G1642" s="52" t="s">
        <v>6194</v>
      </c>
      <c r="I1642" s="52" t="s">
        <v>3960</v>
      </c>
      <c r="J1642" s="52" t="s">
        <v>3961</v>
      </c>
      <c r="R1642" s="52" t="s">
        <v>126</v>
      </c>
      <c r="S1642" s="51">
        <v>38991</v>
      </c>
      <c r="T1642" s="51">
        <v>45565</v>
      </c>
      <c r="U1642" s="52" t="s">
        <v>3962</v>
      </c>
      <c r="V1642" s="52" t="s">
        <v>3963</v>
      </c>
      <c r="W1642" s="52" t="s">
        <v>3964</v>
      </c>
      <c r="X1642" s="52" t="s">
        <v>3965</v>
      </c>
      <c r="Z1642" s="52" t="s">
        <v>3966</v>
      </c>
      <c r="AA1642" s="52" t="s">
        <v>3967</v>
      </c>
    </row>
    <row r="1643" spans="1:27" s="52" customFormat="1">
      <c r="A1643" s="50">
        <v>2610900231</v>
      </c>
      <c r="B1643" s="52" t="s">
        <v>783</v>
      </c>
      <c r="D1643" s="52" t="s">
        <v>3968</v>
      </c>
      <c r="E1643" s="52" t="s">
        <v>3969</v>
      </c>
      <c r="F1643" s="52" t="s">
        <v>1387</v>
      </c>
      <c r="G1643" s="52" t="s">
        <v>3970</v>
      </c>
      <c r="I1643" s="52" t="s">
        <v>3971</v>
      </c>
      <c r="J1643" s="52" t="s">
        <v>3972</v>
      </c>
      <c r="R1643" s="52" t="s">
        <v>126</v>
      </c>
      <c r="S1643" s="51">
        <v>38991</v>
      </c>
      <c r="T1643" s="51">
        <v>45565</v>
      </c>
      <c r="U1643" s="52" t="s">
        <v>3968</v>
      </c>
      <c r="V1643" s="52" t="s">
        <v>3969</v>
      </c>
      <c r="W1643" s="52" t="s">
        <v>1387</v>
      </c>
      <c r="X1643" s="52" t="s">
        <v>3970</v>
      </c>
      <c r="Z1643" s="52" t="s">
        <v>3971</v>
      </c>
      <c r="AA1643" s="52" t="s">
        <v>252</v>
      </c>
    </row>
    <row r="1644" spans="1:27" s="52" customFormat="1">
      <c r="A1644" s="50">
        <v>2610900249</v>
      </c>
      <c r="B1644" s="52" t="s">
        <v>783</v>
      </c>
      <c r="D1644" s="52" t="s">
        <v>3973</v>
      </c>
      <c r="E1644" s="52" t="s">
        <v>3974</v>
      </c>
      <c r="F1644" s="52" t="s">
        <v>1387</v>
      </c>
      <c r="G1644" s="52" t="s">
        <v>3975</v>
      </c>
      <c r="I1644" s="52" t="s">
        <v>3976</v>
      </c>
      <c r="J1644" s="52" t="s">
        <v>3977</v>
      </c>
      <c r="R1644" s="52" t="s">
        <v>126</v>
      </c>
      <c r="S1644" s="51">
        <v>38991</v>
      </c>
      <c r="T1644" s="51">
        <v>45565</v>
      </c>
      <c r="U1644" s="52" t="s">
        <v>3978</v>
      </c>
      <c r="V1644" s="52" t="s">
        <v>3974</v>
      </c>
      <c r="W1644" s="52" t="s">
        <v>1387</v>
      </c>
      <c r="X1644" s="52" t="s">
        <v>3975</v>
      </c>
      <c r="Z1644" s="52" t="s">
        <v>3976</v>
      </c>
      <c r="AA1644" s="52" t="s">
        <v>1699</v>
      </c>
    </row>
    <row r="1645" spans="1:27" s="52" customFormat="1">
      <c r="A1645" s="50">
        <v>2610900280</v>
      </c>
      <c r="B1645" s="52" t="s">
        <v>783</v>
      </c>
      <c r="D1645" s="52" t="s">
        <v>3983</v>
      </c>
      <c r="E1645" s="52" t="s">
        <v>3984</v>
      </c>
      <c r="F1645" s="52" t="s">
        <v>1387</v>
      </c>
      <c r="G1645" s="52" t="s">
        <v>3985</v>
      </c>
      <c r="I1645" s="52" t="s">
        <v>3986</v>
      </c>
      <c r="J1645" s="52" t="s">
        <v>3987</v>
      </c>
      <c r="R1645" s="52" t="s">
        <v>126</v>
      </c>
      <c r="S1645" s="51">
        <v>38991</v>
      </c>
      <c r="T1645" s="51">
        <v>45565</v>
      </c>
      <c r="U1645" s="52" t="s">
        <v>3988</v>
      </c>
      <c r="V1645" s="52" t="s">
        <v>3984</v>
      </c>
      <c r="W1645" s="52" t="s">
        <v>1387</v>
      </c>
      <c r="X1645" s="52" t="s">
        <v>3989</v>
      </c>
      <c r="Z1645" s="52" t="s">
        <v>3986</v>
      </c>
      <c r="AA1645" s="52" t="s">
        <v>3990</v>
      </c>
    </row>
    <row r="1646" spans="1:27" s="52" customFormat="1">
      <c r="A1646" s="50">
        <v>2610900298</v>
      </c>
      <c r="B1646" s="52" t="s">
        <v>783</v>
      </c>
      <c r="D1646" s="52" t="s">
        <v>3991</v>
      </c>
      <c r="E1646" s="52" t="s">
        <v>3992</v>
      </c>
      <c r="F1646" s="52" t="s">
        <v>1387</v>
      </c>
      <c r="G1646" s="52" t="s">
        <v>3993</v>
      </c>
      <c r="I1646" s="52" t="s">
        <v>3994</v>
      </c>
      <c r="J1646" s="52" t="s">
        <v>3995</v>
      </c>
      <c r="R1646" s="52" t="s">
        <v>126</v>
      </c>
      <c r="S1646" s="51">
        <v>38991</v>
      </c>
      <c r="T1646" s="51">
        <v>45565</v>
      </c>
      <c r="U1646" s="52" t="s">
        <v>3996</v>
      </c>
      <c r="V1646" s="52" t="s">
        <v>3997</v>
      </c>
      <c r="W1646" s="52" t="s">
        <v>1387</v>
      </c>
      <c r="X1646" s="52" t="s">
        <v>3998</v>
      </c>
      <c r="Y1646" s="52" t="s">
        <v>3999</v>
      </c>
      <c r="Z1646" s="52" t="s">
        <v>4000</v>
      </c>
      <c r="AA1646" s="52" t="s">
        <v>4001</v>
      </c>
    </row>
    <row r="1647" spans="1:27" s="52" customFormat="1">
      <c r="A1647" s="50">
        <v>2610900306</v>
      </c>
      <c r="B1647" s="52" t="s">
        <v>783</v>
      </c>
      <c r="D1647" s="52" t="s">
        <v>4002</v>
      </c>
      <c r="E1647" s="52" t="s">
        <v>4003</v>
      </c>
      <c r="F1647" s="52" t="s">
        <v>1387</v>
      </c>
      <c r="G1647" s="52" t="s">
        <v>4004</v>
      </c>
      <c r="H1647" s="52" t="s">
        <v>4005</v>
      </c>
      <c r="I1647" s="52" t="s">
        <v>4006</v>
      </c>
      <c r="J1647" s="52" t="s">
        <v>4007</v>
      </c>
      <c r="R1647" s="52" t="s">
        <v>126</v>
      </c>
      <c r="S1647" s="51">
        <v>39142</v>
      </c>
      <c r="T1647" s="51">
        <v>45716</v>
      </c>
      <c r="U1647" s="52" t="s">
        <v>4008</v>
      </c>
      <c r="V1647" s="52" t="s">
        <v>4003</v>
      </c>
      <c r="W1647" s="52" t="s">
        <v>1387</v>
      </c>
      <c r="X1647" s="52" t="s">
        <v>4004</v>
      </c>
      <c r="Y1647" s="52" t="s">
        <v>4005</v>
      </c>
      <c r="Z1647" s="52" t="s">
        <v>4006</v>
      </c>
      <c r="AA1647" s="52" t="s">
        <v>4009</v>
      </c>
    </row>
    <row r="1648" spans="1:27" s="52" customFormat="1">
      <c r="A1648" s="50">
        <v>2610900322</v>
      </c>
      <c r="B1648" s="52" t="s">
        <v>783</v>
      </c>
      <c r="D1648" s="52" t="s">
        <v>4010</v>
      </c>
      <c r="E1648" s="52" t="s">
        <v>4011</v>
      </c>
      <c r="F1648" s="52" t="s">
        <v>1387</v>
      </c>
      <c r="G1648" s="52" t="s">
        <v>4012</v>
      </c>
      <c r="I1648" s="52" t="s">
        <v>4013</v>
      </c>
      <c r="J1648" s="52" t="s">
        <v>4014</v>
      </c>
      <c r="R1648" s="52" t="s">
        <v>126</v>
      </c>
      <c r="S1648" s="51">
        <v>38991</v>
      </c>
      <c r="T1648" s="51">
        <v>45565</v>
      </c>
      <c r="U1648" s="52" t="s">
        <v>4015</v>
      </c>
      <c r="V1648" s="52" t="s">
        <v>4011</v>
      </c>
      <c r="W1648" s="52" t="s">
        <v>1387</v>
      </c>
      <c r="X1648" s="52" t="s">
        <v>4012</v>
      </c>
      <c r="Z1648" s="52" t="s">
        <v>4013</v>
      </c>
      <c r="AA1648" s="52" t="s">
        <v>4016</v>
      </c>
    </row>
    <row r="1649" spans="1:27" s="52" customFormat="1">
      <c r="A1649" s="50">
        <v>2610900348</v>
      </c>
      <c r="B1649" s="52" t="s">
        <v>783</v>
      </c>
      <c r="D1649" s="52" t="s">
        <v>3644</v>
      </c>
      <c r="E1649" s="52" t="s">
        <v>3641</v>
      </c>
      <c r="F1649" s="52" t="s">
        <v>266</v>
      </c>
      <c r="G1649" s="52" t="s">
        <v>3642</v>
      </c>
      <c r="I1649" s="52" t="s">
        <v>3643</v>
      </c>
      <c r="J1649" s="52" t="s">
        <v>3645</v>
      </c>
      <c r="R1649" s="52" t="s">
        <v>126</v>
      </c>
      <c r="S1649" s="51">
        <v>38991</v>
      </c>
      <c r="T1649" s="51">
        <v>45565</v>
      </c>
      <c r="U1649" s="52" t="s">
        <v>5947</v>
      </c>
      <c r="V1649" s="52" t="s">
        <v>3641</v>
      </c>
      <c r="W1649" s="52" t="s">
        <v>266</v>
      </c>
      <c r="X1649" s="52" t="s">
        <v>3723</v>
      </c>
      <c r="Z1649" s="52" t="s">
        <v>3643</v>
      </c>
      <c r="AA1649" s="52" t="s">
        <v>5948</v>
      </c>
    </row>
    <row r="1650" spans="1:27" s="52" customFormat="1">
      <c r="A1650" s="50">
        <v>2610900355</v>
      </c>
      <c r="B1650" s="52" t="s">
        <v>783</v>
      </c>
      <c r="D1650" s="52" t="s">
        <v>4017</v>
      </c>
      <c r="E1650" s="52" t="s">
        <v>3984</v>
      </c>
      <c r="F1650" s="52" t="s">
        <v>1387</v>
      </c>
      <c r="G1650" s="52" t="s">
        <v>4018</v>
      </c>
      <c r="I1650" s="52" t="s">
        <v>4019</v>
      </c>
      <c r="J1650" s="52" t="s">
        <v>4020</v>
      </c>
      <c r="R1650" s="52" t="s">
        <v>126</v>
      </c>
      <c r="S1650" s="51">
        <v>38991</v>
      </c>
      <c r="T1650" s="51">
        <v>45565</v>
      </c>
      <c r="U1650" s="52" t="s">
        <v>4017</v>
      </c>
      <c r="V1650" s="52" t="s">
        <v>3984</v>
      </c>
      <c r="W1650" s="52" t="s">
        <v>1387</v>
      </c>
      <c r="X1650" s="52" t="s">
        <v>4018</v>
      </c>
      <c r="Z1650" s="52" t="s">
        <v>4019</v>
      </c>
      <c r="AA1650" s="52" t="s">
        <v>4021</v>
      </c>
    </row>
    <row r="1651" spans="1:27" s="52" customFormat="1">
      <c r="A1651" s="50">
        <v>2610900371</v>
      </c>
      <c r="B1651" s="52" t="s">
        <v>783</v>
      </c>
      <c r="D1651" s="52" t="s">
        <v>4028</v>
      </c>
      <c r="E1651" s="52" t="s">
        <v>2435</v>
      </c>
      <c r="F1651" s="52" t="s">
        <v>1387</v>
      </c>
      <c r="G1651" s="52" t="s">
        <v>2436</v>
      </c>
      <c r="I1651" s="52" t="s">
        <v>2437</v>
      </c>
      <c r="J1651" s="52" t="s">
        <v>4029</v>
      </c>
      <c r="R1651" s="52" t="s">
        <v>126</v>
      </c>
      <c r="S1651" s="51">
        <v>38991</v>
      </c>
      <c r="T1651" s="51">
        <v>45565</v>
      </c>
      <c r="U1651" s="52" t="s">
        <v>2434</v>
      </c>
      <c r="V1651" s="52" t="s">
        <v>2435</v>
      </c>
      <c r="W1651" s="52" t="s">
        <v>1387</v>
      </c>
      <c r="X1651" s="52" t="s">
        <v>2436</v>
      </c>
      <c r="Z1651" s="52" t="s">
        <v>2437</v>
      </c>
      <c r="AA1651" s="52" t="s">
        <v>2438</v>
      </c>
    </row>
    <row r="1652" spans="1:27" s="52" customFormat="1">
      <c r="A1652" s="50">
        <v>2610900405</v>
      </c>
      <c r="B1652" s="52" t="s">
        <v>783</v>
      </c>
      <c r="D1652" s="52" t="s">
        <v>4030</v>
      </c>
      <c r="E1652" s="52" t="s">
        <v>4031</v>
      </c>
      <c r="F1652" s="52" t="s">
        <v>1387</v>
      </c>
      <c r="G1652" s="52" t="s">
        <v>4032</v>
      </c>
      <c r="I1652" s="52" t="s">
        <v>4033</v>
      </c>
      <c r="J1652" s="52" t="s">
        <v>4034</v>
      </c>
      <c r="R1652" s="52" t="s">
        <v>126</v>
      </c>
      <c r="S1652" s="51">
        <v>38991</v>
      </c>
      <c r="T1652" s="51">
        <v>45565</v>
      </c>
      <c r="U1652" s="52" t="s">
        <v>4035</v>
      </c>
      <c r="V1652" s="52" t="s">
        <v>4036</v>
      </c>
      <c r="W1652" s="52" t="s">
        <v>1387</v>
      </c>
      <c r="X1652" s="52" t="s">
        <v>4037</v>
      </c>
      <c r="Z1652" s="52" t="s">
        <v>4038</v>
      </c>
      <c r="AA1652" s="52" t="s">
        <v>4039</v>
      </c>
    </row>
    <row r="1653" spans="1:27" s="52" customFormat="1">
      <c r="A1653" s="50">
        <v>2610900439</v>
      </c>
      <c r="B1653" s="52" t="s">
        <v>783</v>
      </c>
      <c r="D1653" s="52" t="s">
        <v>4040</v>
      </c>
      <c r="E1653" s="52" t="s">
        <v>4041</v>
      </c>
      <c r="F1653" s="52" t="s">
        <v>1387</v>
      </c>
      <c r="G1653" s="52" t="s">
        <v>4042</v>
      </c>
      <c r="I1653" s="52" t="s">
        <v>4043</v>
      </c>
      <c r="J1653" s="52" t="s">
        <v>4043</v>
      </c>
      <c r="R1653" s="52" t="s">
        <v>126</v>
      </c>
      <c r="S1653" s="51">
        <v>38991</v>
      </c>
      <c r="T1653" s="51">
        <v>45565</v>
      </c>
      <c r="U1653" s="52" t="s">
        <v>4044</v>
      </c>
      <c r="V1653" s="52" t="s">
        <v>4041</v>
      </c>
      <c r="W1653" s="52" t="s">
        <v>1387</v>
      </c>
      <c r="X1653" s="52" t="s">
        <v>4042</v>
      </c>
      <c r="Z1653" s="52" t="s">
        <v>4043</v>
      </c>
      <c r="AA1653" s="52" t="s">
        <v>4045</v>
      </c>
    </row>
    <row r="1654" spans="1:27" s="52" customFormat="1">
      <c r="A1654" s="50">
        <v>2610900488</v>
      </c>
      <c r="B1654" s="52" t="s">
        <v>783</v>
      </c>
      <c r="D1654" s="52" t="s">
        <v>4046</v>
      </c>
      <c r="E1654" s="52" t="s">
        <v>4047</v>
      </c>
      <c r="F1654" s="52" t="s">
        <v>1387</v>
      </c>
      <c r="G1654" s="52" t="s">
        <v>4048</v>
      </c>
      <c r="I1654" s="52" t="s">
        <v>4049</v>
      </c>
      <c r="J1654" s="52" t="s">
        <v>4050</v>
      </c>
      <c r="R1654" s="52" t="s">
        <v>126</v>
      </c>
      <c r="S1654" s="51">
        <v>39173</v>
      </c>
      <c r="T1654" s="51">
        <v>45747</v>
      </c>
      <c r="U1654" s="52" t="s">
        <v>4051</v>
      </c>
      <c r="V1654" s="52" t="s">
        <v>4052</v>
      </c>
      <c r="W1654" s="52" t="s">
        <v>1387</v>
      </c>
      <c r="X1654" s="52" t="s">
        <v>4053</v>
      </c>
      <c r="Z1654" s="52" t="s">
        <v>4054</v>
      </c>
      <c r="AA1654" s="52" t="s">
        <v>6195</v>
      </c>
    </row>
    <row r="1655" spans="1:27" s="52" customFormat="1">
      <c r="A1655" s="50">
        <v>2610900595</v>
      </c>
      <c r="B1655" s="52" t="s">
        <v>783</v>
      </c>
      <c r="D1655" s="52" t="s">
        <v>4061</v>
      </c>
      <c r="E1655" s="52" t="s">
        <v>6197</v>
      </c>
      <c r="F1655" s="52" t="s">
        <v>1387</v>
      </c>
      <c r="G1655" s="52" t="s">
        <v>6198</v>
      </c>
      <c r="I1655" s="52" t="s">
        <v>4062</v>
      </c>
      <c r="J1655" s="52" t="s">
        <v>4063</v>
      </c>
      <c r="R1655" s="52" t="s">
        <v>126</v>
      </c>
      <c r="S1655" s="51">
        <v>39695</v>
      </c>
      <c r="T1655" s="51">
        <v>46268</v>
      </c>
      <c r="U1655" s="52" t="s">
        <v>4064</v>
      </c>
      <c r="V1655" s="52" t="s">
        <v>6197</v>
      </c>
      <c r="W1655" s="52" t="s">
        <v>1387</v>
      </c>
      <c r="X1655" s="52" t="s">
        <v>6199</v>
      </c>
      <c r="Z1655" s="52" t="s">
        <v>4062</v>
      </c>
      <c r="AA1655" s="52" t="s">
        <v>4066</v>
      </c>
    </row>
    <row r="1656" spans="1:27" s="52" customFormat="1">
      <c r="A1656" s="50">
        <v>2610900611</v>
      </c>
      <c r="B1656" s="52" t="s">
        <v>783</v>
      </c>
      <c r="D1656" s="52" t="s">
        <v>4067</v>
      </c>
      <c r="E1656" s="52" t="s">
        <v>4068</v>
      </c>
      <c r="F1656" s="52" t="s">
        <v>1387</v>
      </c>
      <c r="G1656" s="52" t="s">
        <v>4069</v>
      </c>
      <c r="I1656" s="52" t="s">
        <v>4070</v>
      </c>
      <c r="J1656" s="52" t="s">
        <v>4071</v>
      </c>
      <c r="R1656" s="52" t="s">
        <v>126</v>
      </c>
      <c r="S1656" s="51">
        <v>39762</v>
      </c>
      <c r="T1656" s="51">
        <v>46335</v>
      </c>
      <c r="U1656" s="52" t="s">
        <v>149</v>
      </c>
      <c r="V1656" s="52" t="s">
        <v>5338</v>
      </c>
      <c r="W1656" s="52" t="s">
        <v>150</v>
      </c>
      <c r="X1656" s="52" t="s">
        <v>5339</v>
      </c>
      <c r="Z1656" s="52" t="s">
        <v>151</v>
      </c>
      <c r="AA1656" s="52" t="s">
        <v>152</v>
      </c>
    </row>
    <row r="1657" spans="1:27" s="52" customFormat="1">
      <c r="A1657" s="50">
        <v>2610900645</v>
      </c>
      <c r="B1657" s="52" t="s">
        <v>783</v>
      </c>
      <c r="D1657" s="52" t="s">
        <v>4072</v>
      </c>
      <c r="E1657" s="52" t="s">
        <v>4073</v>
      </c>
      <c r="F1657" s="52" t="s">
        <v>1387</v>
      </c>
      <c r="G1657" s="52" t="s">
        <v>4074</v>
      </c>
      <c r="I1657" s="52" t="s">
        <v>4075</v>
      </c>
      <c r="J1657" s="52" t="s">
        <v>4076</v>
      </c>
      <c r="R1657" s="52" t="s">
        <v>126</v>
      </c>
      <c r="S1657" s="51">
        <v>40052</v>
      </c>
      <c r="T1657" s="51">
        <v>46625</v>
      </c>
      <c r="U1657" s="52" t="s">
        <v>4077</v>
      </c>
      <c r="V1657" s="52" t="s">
        <v>4078</v>
      </c>
      <c r="W1657" s="52" t="s">
        <v>1387</v>
      </c>
      <c r="X1657" s="52" t="s">
        <v>4079</v>
      </c>
      <c r="Z1657" s="52" t="s">
        <v>4075</v>
      </c>
      <c r="AA1657" s="52" t="s">
        <v>4080</v>
      </c>
    </row>
    <row r="1658" spans="1:27" s="52" customFormat="1">
      <c r="A1658" s="50">
        <v>2610900652</v>
      </c>
      <c r="B1658" s="52" t="s">
        <v>783</v>
      </c>
      <c r="D1658" s="52" t="s">
        <v>4081</v>
      </c>
      <c r="E1658" s="52" t="s">
        <v>4082</v>
      </c>
      <c r="F1658" s="52" t="s">
        <v>1387</v>
      </c>
      <c r="G1658" s="52" t="s">
        <v>4083</v>
      </c>
      <c r="I1658" s="52" t="s">
        <v>4084</v>
      </c>
      <c r="J1658" s="52" t="s">
        <v>4085</v>
      </c>
      <c r="R1658" s="52" t="s">
        <v>126</v>
      </c>
      <c r="S1658" s="51">
        <v>40057</v>
      </c>
      <c r="T1658" s="51">
        <v>46630</v>
      </c>
      <c r="U1658" s="52" t="s">
        <v>4086</v>
      </c>
      <c r="V1658" s="52" t="s">
        <v>4082</v>
      </c>
      <c r="W1658" s="52" t="s">
        <v>1387</v>
      </c>
      <c r="X1658" s="52" t="s">
        <v>4083</v>
      </c>
      <c r="Z1658" s="52" t="s">
        <v>4087</v>
      </c>
      <c r="AA1658" s="52" t="s">
        <v>4088</v>
      </c>
    </row>
    <row r="1659" spans="1:27" s="52" customFormat="1">
      <c r="A1659" s="50">
        <v>2610900678</v>
      </c>
      <c r="B1659" s="52" t="s">
        <v>783</v>
      </c>
      <c r="D1659" s="52" t="s">
        <v>4089</v>
      </c>
      <c r="E1659" s="52" t="s">
        <v>3997</v>
      </c>
      <c r="F1659" s="52" t="s">
        <v>1387</v>
      </c>
      <c r="G1659" s="52" t="s">
        <v>4090</v>
      </c>
      <c r="H1659" s="52" t="s">
        <v>4091</v>
      </c>
      <c r="I1659" s="52" t="s">
        <v>4092</v>
      </c>
      <c r="J1659" s="52" t="s">
        <v>4093</v>
      </c>
      <c r="R1659" s="52" t="s">
        <v>126</v>
      </c>
      <c r="S1659" s="51">
        <v>40087</v>
      </c>
      <c r="T1659" s="51">
        <v>46660</v>
      </c>
      <c r="U1659" s="52" t="s">
        <v>149</v>
      </c>
      <c r="V1659" s="52" t="s">
        <v>5338</v>
      </c>
      <c r="W1659" s="52" t="s">
        <v>150</v>
      </c>
      <c r="X1659" s="52" t="s">
        <v>5339</v>
      </c>
      <c r="Z1659" s="52" t="s">
        <v>151</v>
      </c>
      <c r="AA1659" s="52" t="s">
        <v>152</v>
      </c>
    </row>
    <row r="1660" spans="1:27" s="52" customFormat="1">
      <c r="A1660" s="50">
        <v>2610900686</v>
      </c>
      <c r="B1660" s="52" t="s">
        <v>783</v>
      </c>
      <c r="D1660" s="52" t="s">
        <v>4094</v>
      </c>
      <c r="E1660" s="52" t="s">
        <v>4095</v>
      </c>
      <c r="F1660" s="52" t="s">
        <v>1387</v>
      </c>
      <c r="G1660" s="52" t="s">
        <v>6200</v>
      </c>
      <c r="H1660" s="52" t="s">
        <v>4097</v>
      </c>
      <c r="I1660" s="52" t="s">
        <v>4098</v>
      </c>
      <c r="J1660" s="52" t="s">
        <v>4099</v>
      </c>
      <c r="R1660" s="52" t="s">
        <v>126</v>
      </c>
      <c r="S1660" s="51">
        <v>40087</v>
      </c>
      <c r="T1660" s="51">
        <v>46660</v>
      </c>
      <c r="U1660" s="52" t="s">
        <v>149</v>
      </c>
      <c r="V1660" s="52" t="s">
        <v>5338</v>
      </c>
      <c r="W1660" s="52" t="s">
        <v>150</v>
      </c>
      <c r="X1660" s="52" t="s">
        <v>5339</v>
      </c>
      <c r="Z1660" s="52" t="s">
        <v>151</v>
      </c>
      <c r="AA1660" s="52" t="s">
        <v>152</v>
      </c>
    </row>
    <row r="1661" spans="1:27" s="52" customFormat="1">
      <c r="A1661" s="50">
        <v>2610900777</v>
      </c>
      <c r="B1661" s="52" t="s">
        <v>783</v>
      </c>
      <c r="D1661" s="52" t="s">
        <v>4100</v>
      </c>
      <c r="E1661" s="52" t="s">
        <v>4101</v>
      </c>
      <c r="F1661" s="52" t="s">
        <v>1387</v>
      </c>
      <c r="G1661" s="52" t="s">
        <v>4102</v>
      </c>
      <c r="I1661" s="52" t="s">
        <v>4103</v>
      </c>
      <c r="J1661" s="52" t="s">
        <v>4104</v>
      </c>
      <c r="R1661" s="52" t="s">
        <v>126</v>
      </c>
      <c r="S1661" s="51">
        <v>40549</v>
      </c>
      <c r="T1661" s="51">
        <v>47123</v>
      </c>
      <c r="U1661" s="52" t="s">
        <v>4105</v>
      </c>
      <c r="V1661" s="52" t="s">
        <v>4101</v>
      </c>
      <c r="W1661" s="52" t="s">
        <v>1387</v>
      </c>
      <c r="X1661" s="52" t="s">
        <v>4106</v>
      </c>
      <c r="Z1661" s="52" t="s">
        <v>4103</v>
      </c>
      <c r="AA1661" s="52" t="s">
        <v>4107</v>
      </c>
    </row>
    <row r="1662" spans="1:27" s="52" customFormat="1">
      <c r="A1662" s="50">
        <v>2610900785</v>
      </c>
      <c r="B1662" s="52" t="s">
        <v>783</v>
      </c>
      <c r="D1662" s="52" t="s">
        <v>6201</v>
      </c>
      <c r="E1662" s="52" t="s">
        <v>4700</v>
      </c>
      <c r="F1662" s="52" t="s">
        <v>1387</v>
      </c>
      <c r="G1662" s="52" t="s">
        <v>6202</v>
      </c>
      <c r="I1662" s="52" t="s">
        <v>6203</v>
      </c>
      <c r="J1662" s="52" t="s">
        <v>6204</v>
      </c>
      <c r="R1662" s="52" t="s">
        <v>126</v>
      </c>
      <c r="S1662" s="51">
        <v>40575</v>
      </c>
      <c r="T1662" s="51">
        <v>47149</v>
      </c>
      <c r="U1662" s="52" t="s">
        <v>4108</v>
      </c>
      <c r="V1662" s="52" t="s">
        <v>4027</v>
      </c>
      <c r="W1662" s="52" t="s">
        <v>1387</v>
      </c>
      <c r="X1662" s="52" t="s">
        <v>4109</v>
      </c>
      <c r="Z1662" s="52" t="s">
        <v>4110</v>
      </c>
      <c r="AA1662" s="52" t="s">
        <v>6205</v>
      </c>
    </row>
    <row r="1663" spans="1:27" s="52" customFormat="1">
      <c r="A1663" s="50">
        <v>2610900793</v>
      </c>
      <c r="B1663" s="52" t="s">
        <v>783</v>
      </c>
      <c r="D1663" s="52" t="s">
        <v>6206</v>
      </c>
      <c r="E1663" s="52" t="s">
        <v>6207</v>
      </c>
      <c r="F1663" s="52" t="s">
        <v>1387</v>
      </c>
      <c r="G1663" s="52" t="s">
        <v>6208</v>
      </c>
      <c r="I1663" s="52" t="s">
        <v>6209</v>
      </c>
      <c r="J1663" s="52" t="s">
        <v>6210</v>
      </c>
      <c r="R1663" s="52" t="s">
        <v>126</v>
      </c>
      <c r="S1663" s="51">
        <v>40575</v>
      </c>
      <c r="T1663" s="51">
        <v>47149</v>
      </c>
      <c r="U1663" s="52" t="s">
        <v>4108</v>
      </c>
      <c r="V1663" s="52" t="s">
        <v>4027</v>
      </c>
      <c r="W1663" s="52" t="s">
        <v>1387</v>
      </c>
      <c r="X1663" s="52" t="s">
        <v>4109</v>
      </c>
      <c r="Z1663" s="52" t="s">
        <v>4110</v>
      </c>
      <c r="AA1663" s="52" t="s">
        <v>6205</v>
      </c>
    </row>
    <row r="1664" spans="1:27" s="52" customFormat="1">
      <c r="A1664" s="50">
        <v>2610900801</v>
      </c>
      <c r="B1664" s="52" t="s">
        <v>783</v>
      </c>
      <c r="D1664" s="52" t="s">
        <v>6211</v>
      </c>
      <c r="E1664" s="52" t="s">
        <v>4554</v>
      </c>
      <c r="F1664" s="52" t="s">
        <v>1387</v>
      </c>
      <c r="G1664" s="52" t="s">
        <v>6212</v>
      </c>
      <c r="I1664" s="52" t="s">
        <v>4114</v>
      </c>
      <c r="J1664" s="52" t="s">
        <v>6213</v>
      </c>
      <c r="R1664" s="52" t="s">
        <v>126</v>
      </c>
      <c r="S1664" s="51">
        <v>40575</v>
      </c>
      <c r="T1664" s="51">
        <v>47149</v>
      </c>
      <c r="U1664" s="52" t="s">
        <v>4108</v>
      </c>
      <c r="V1664" s="52" t="s">
        <v>4027</v>
      </c>
      <c r="W1664" s="52" t="s">
        <v>1387</v>
      </c>
      <c r="X1664" s="52" t="s">
        <v>4109</v>
      </c>
      <c r="Z1664" s="52" t="s">
        <v>4110</v>
      </c>
      <c r="AA1664" s="52" t="s">
        <v>6205</v>
      </c>
    </row>
    <row r="1665" spans="1:27" s="52" customFormat="1">
      <c r="A1665" s="50">
        <v>2610900868</v>
      </c>
      <c r="B1665" s="52" t="s">
        <v>783</v>
      </c>
      <c r="D1665" s="52" t="s">
        <v>4115</v>
      </c>
      <c r="E1665" s="52" t="s">
        <v>1754</v>
      </c>
      <c r="F1665" s="52" t="s">
        <v>1387</v>
      </c>
      <c r="G1665" s="52" t="s">
        <v>1755</v>
      </c>
      <c r="H1665" s="52" t="s">
        <v>4116</v>
      </c>
      <c r="I1665" s="52" t="s">
        <v>1756</v>
      </c>
      <c r="J1665" s="52" t="s">
        <v>4117</v>
      </c>
      <c r="R1665" s="52" t="s">
        <v>126</v>
      </c>
      <c r="S1665" s="51">
        <v>40637</v>
      </c>
      <c r="T1665" s="51">
        <v>47211</v>
      </c>
      <c r="U1665" s="52" t="s">
        <v>1753</v>
      </c>
      <c r="V1665" s="52" t="s">
        <v>1754</v>
      </c>
      <c r="W1665" s="52" t="s">
        <v>1387</v>
      </c>
      <c r="X1665" s="52" t="s">
        <v>1755</v>
      </c>
      <c r="Z1665" s="52" t="s">
        <v>1756</v>
      </c>
      <c r="AA1665" s="52" t="s">
        <v>1757</v>
      </c>
    </row>
    <row r="1666" spans="1:27" s="52" customFormat="1">
      <c r="A1666" s="50">
        <v>2610900884</v>
      </c>
      <c r="B1666" s="52" t="s">
        <v>783</v>
      </c>
      <c r="D1666" s="52" t="s">
        <v>4122</v>
      </c>
      <c r="E1666" s="52" t="s">
        <v>4123</v>
      </c>
      <c r="F1666" s="52" t="s">
        <v>1387</v>
      </c>
      <c r="G1666" s="52" t="s">
        <v>4124</v>
      </c>
      <c r="H1666" s="52" t="s">
        <v>4125</v>
      </c>
      <c r="I1666" s="52" t="s">
        <v>4126</v>
      </c>
      <c r="J1666" s="52" t="s">
        <v>4127</v>
      </c>
      <c r="R1666" s="52" t="s">
        <v>126</v>
      </c>
      <c r="S1666" s="51">
        <v>40756</v>
      </c>
      <c r="T1666" s="51">
        <v>47330</v>
      </c>
      <c r="U1666" s="52" t="s">
        <v>4128</v>
      </c>
      <c r="V1666" s="52" t="s">
        <v>4123</v>
      </c>
      <c r="W1666" s="52" t="s">
        <v>1387</v>
      </c>
      <c r="X1666" s="52" t="s">
        <v>4124</v>
      </c>
      <c r="Y1666" s="52" t="s">
        <v>4125</v>
      </c>
      <c r="Z1666" s="52" t="s">
        <v>4126</v>
      </c>
      <c r="AA1666" s="52" t="s">
        <v>4129</v>
      </c>
    </row>
    <row r="1667" spans="1:27" s="52" customFormat="1">
      <c r="A1667" s="50">
        <v>2610900926</v>
      </c>
      <c r="B1667" s="52" t="s">
        <v>783</v>
      </c>
      <c r="D1667" s="52" t="s">
        <v>4130</v>
      </c>
      <c r="E1667" s="52" t="s">
        <v>4131</v>
      </c>
      <c r="F1667" s="52" t="s">
        <v>1387</v>
      </c>
      <c r="G1667" s="52" t="s">
        <v>4132</v>
      </c>
      <c r="H1667" s="52" t="s">
        <v>4133</v>
      </c>
      <c r="I1667" s="52" t="s">
        <v>4134</v>
      </c>
      <c r="J1667" s="52" t="s">
        <v>4135</v>
      </c>
      <c r="R1667" s="52" t="s">
        <v>126</v>
      </c>
      <c r="S1667" s="51">
        <v>40817</v>
      </c>
      <c r="T1667" s="51">
        <v>47391</v>
      </c>
      <c r="U1667" s="52" t="s">
        <v>225</v>
      </c>
      <c r="V1667" s="52" t="s">
        <v>5344</v>
      </c>
      <c r="W1667" s="52" t="s">
        <v>520</v>
      </c>
      <c r="X1667" s="52" t="s">
        <v>5345</v>
      </c>
      <c r="Z1667" s="52" t="s">
        <v>5346</v>
      </c>
      <c r="AA1667" s="52" t="s">
        <v>5347</v>
      </c>
    </row>
    <row r="1668" spans="1:27" s="52" customFormat="1">
      <c r="A1668" s="50">
        <v>2610900934</v>
      </c>
      <c r="B1668" s="52" t="s">
        <v>783</v>
      </c>
      <c r="D1668" s="52" t="s">
        <v>4136</v>
      </c>
      <c r="E1668" s="52" t="s">
        <v>4137</v>
      </c>
      <c r="F1668" s="52" t="s">
        <v>1387</v>
      </c>
      <c r="G1668" s="52" t="s">
        <v>4138</v>
      </c>
      <c r="I1668" s="52" t="s">
        <v>4139</v>
      </c>
      <c r="J1668" s="52" t="s">
        <v>4140</v>
      </c>
      <c r="R1668" s="52" t="s">
        <v>126</v>
      </c>
      <c r="S1668" s="51">
        <v>40836</v>
      </c>
      <c r="T1668" s="51">
        <v>45218</v>
      </c>
      <c r="U1668" s="52" t="s">
        <v>4141</v>
      </c>
      <c r="V1668" s="52" t="s">
        <v>4142</v>
      </c>
      <c r="W1668" s="52" t="s">
        <v>942</v>
      </c>
      <c r="X1668" s="52" t="s">
        <v>4143</v>
      </c>
      <c r="Z1668" s="52" t="s">
        <v>4144</v>
      </c>
      <c r="AA1668" s="52" t="s">
        <v>4145</v>
      </c>
    </row>
    <row r="1669" spans="1:27" s="52" customFormat="1">
      <c r="A1669" s="50">
        <v>2610900959</v>
      </c>
      <c r="B1669" s="52" t="s">
        <v>783</v>
      </c>
      <c r="D1669" s="52" t="s">
        <v>4146</v>
      </c>
      <c r="E1669" s="52" t="s">
        <v>4147</v>
      </c>
      <c r="F1669" s="52" t="s">
        <v>1387</v>
      </c>
      <c r="G1669" s="52" t="s">
        <v>4148</v>
      </c>
      <c r="I1669" s="52" t="s">
        <v>4149</v>
      </c>
      <c r="J1669" s="52" t="s">
        <v>4150</v>
      </c>
      <c r="R1669" s="52" t="s">
        <v>126</v>
      </c>
      <c r="S1669" s="51">
        <v>40890</v>
      </c>
      <c r="T1669" s="51">
        <v>45272</v>
      </c>
      <c r="U1669" s="52" t="s">
        <v>4151</v>
      </c>
      <c r="V1669" s="52" t="s">
        <v>4147</v>
      </c>
      <c r="W1669" s="52" t="s">
        <v>1387</v>
      </c>
      <c r="X1669" s="52" t="s">
        <v>4148</v>
      </c>
      <c r="Z1669" s="52" t="s">
        <v>4149</v>
      </c>
      <c r="AA1669" s="52" t="s">
        <v>4152</v>
      </c>
    </row>
    <row r="1670" spans="1:27" s="52" customFormat="1">
      <c r="A1670" s="50">
        <v>2610981298</v>
      </c>
      <c r="B1670" s="52" t="s">
        <v>783</v>
      </c>
      <c r="D1670" s="52" t="s">
        <v>4153</v>
      </c>
      <c r="E1670" s="52" t="s">
        <v>4154</v>
      </c>
      <c r="F1670" s="52" t="s">
        <v>1387</v>
      </c>
      <c r="G1670" s="52" t="s">
        <v>4155</v>
      </c>
      <c r="H1670" s="52" t="s">
        <v>4156</v>
      </c>
      <c r="I1670" s="52" t="s">
        <v>4157</v>
      </c>
      <c r="J1670" s="52" t="s">
        <v>4158</v>
      </c>
      <c r="R1670" s="52" t="s">
        <v>126</v>
      </c>
      <c r="S1670" s="51">
        <v>41306</v>
      </c>
      <c r="T1670" s="52">
        <v>45688</v>
      </c>
      <c r="U1670" s="52" t="s">
        <v>4159</v>
      </c>
      <c r="V1670" s="52" t="s">
        <v>4154</v>
      </c>
      <c r="W1670" s="52" t="s">
        <v>1387</v>
      </c>
      <c r="X1670" s="52" t="s">
        <v>4155</v>
      </c>
      <c r="Y1670" s="52" t="s">
        <v>4156</v>
      </c>
      <c r="Z1670" s="52" t="s">
        <v>4157</v>
      </c>
      <c r="AA1670" s="52" t="s">
        <v>4160</v>
      </c>
    </row>
    <row r="1671" spans="1:27" s="52" customFormat="1">
      <c r="A1671" s="50">
        <v>2610981389</v>
      </c>
      <c r="B1671" s="52" t="s">
        <v>783</v>
      </c>
      <c r="D1671" s="52" t="s">
        <v>4161</v>
      </c>
      <c r="E1671" s="52" t="s">
        <v>4118</v>
      </c>
      <c r="F1671" s="52" t="s">
        <v>1387</v>
      </c>
      <c r="G1671" s="52" t="s">
        <v>4162</v>
      </c>
      <c r="H1671" s="52" t="s">
        <v>4163</v>
      </c>
      <c r="I1671" s="52" t="s">
        <v>4164</v>
      </c>
      <c r="J1671" s="52" t="s">
        <v>4165</v>
      </c>
      <c r="R1671" s="52" t="s">
        <v>126</v>
      </c>
      <c r="S1671" s="51">
        <v>41518</v>
      </c>
      <c r="T1671" s="52">
        <v>45900</v>
      </c>
      <c r="U1671" s="52" t="s">
        <v>4159</v>
      </c>
      <c r="V1671" s="52" t="s">
        <v>4154</v>
      </c>
      <c r="W1671" s="52" t="s">
        <v>1387</v>
      </c>
      <c r="X1671" s="52" t="s">
        <v>4155</v>
      </c>
      <c r="Y1671" s="52" t="s">
        <v>4156</v>
      </c>
      <c r="Z1671" s="52" t="s">
        <v>4157</v>
      </c>
      <c r="AA1671" s="52" t="s">
        <v>4160</v>
      </c>
    </row>
    <row r="1672" spans="1:27" s="52" customFormat="1">
      <c r="A1672" s="50">
        <v>2610981397</v>
      </c>
      <c r="B1672" s="52" t="s">
        <v>783</v>
      </c>
      <c r="D1672" s="52" t="s">
        <v>4166</v>
      </c>
      <c r="E1672" s="52" t="s">
        <v>4167</v>
      </c>
      <c r="F1672" s="52" t="s">
        <v>1387</v>
      </c>
      <c r="G1672" s="52" t="s">
        <v>4168</v>
      </c>
      <c r="H1672" s="52" t="s">
        <v>4169</v>
      </c>
      <c r="I1672" s="52" t="s">
        <v>4170</v>
      </c>
      <c r="J1672" s="52" t="s">
        <v>4171</v>
      </c>
      <c r="R1672" s="52" t="s">
        <v>126</v>
      </c>
      <c r="S1672" s="51">
        <v>41579</v>
      </c>
      <c r="T1672" s="52">
        <v>45961</v>
      </c>
      <c r="U1672" s="52" t="s">
        <v>4172</v>
      </c>
      <c r="V1672" s="52" t="s">
        <v>4167</v>
      </c>
      <c r="W1672" s="52" t="s">
        <v>1387</v>
      </c>
      <c r="X1672" s="52" t="s">
        <v>4168</v>
      </c>
      <c r="Y1672" s="52" t="s">
        <v>4169</v>
      </c>
      <c r="Z1672" s="52" t="s">
        <v>4170</v>
      </c>
      <c r="AA1672" s="52" t="s">
        <v>4173</v>
      </c>
    </row>
    <row r="1673" spans="1:27" s="52" customFormat="1">
      <c r="A1673" s="50">
        <v>2610981405</v>
      </c>
      <c r="B1673" s="52" t="s">
        <v>783</v>
      </c>
      <c r="D1673" s="52" t="s">
        <v>4174</v>
      </c>
      <c r="E1673" s="52" t="s">
        <v>4175</v>
      </c>
      <c r="F1673" s="52" t="s">
        <v>1387</v>
      </c>
      <c r="G1673" s="52" t="s">
        <v>4176</v>
      </c>
      <c r="H1673" s="52" t="s">
        <v>4177</v>
      </c>
      <c r="I1673" s="52" t="s">
        <v>4178</v>
      </c>
      <c r="J1673" s="52" t="s">
        <v>4179</v>
      </c>
      <c r="R1673" s="52" t="s">
        <v>126</v>
      </c>
      <c r="S1673" s="51">
        <v>41568</v>
      </c>
      <c r="T1673" s="52">
        <v>45950</v>
      </c>
      <c r="U1673" s="52" t="s">
        <v>917</v>
      </c>
      <c r="V1673" s="52" t="s">
        <v>918</v>
      </c>
      <c r="W1673" s="52" t="s">
        <v>919</v>
      </c>
      <c r="X1673" s="52" t="s">
        <v>920</v>
      </c>
      <c r="Z1673" s="52" t="s">
        <v>921</v>
      </c>
      <c r="AA1673" s="52" t="s">
        <v>5596</v>
      </c>
    </row>
    <row r="1674" spans="1:27" s="52" customFormat="1">
      <c r="A1674" s="50">
        <v>2610981454</v>
      </c>
      <c r="B1674" s="52" t="s">
        <v>783</v>
      </c>
      <c r="D1674" s="52" t="s">
        <v>4180</v>
      </c>
      <c r="E1674" s="52" t="s">
        <v>4047</v>
      </c>
      <c r="F1674" s="52" t="s">
        <v>1387</v>
      </c>
      <c r="G1674" s="52" t="s">
        <v>4181</v>
      </c>
      <c r="H1674" s="52" t="s">
        <v>4182</v>
      </c>
      <c r="I1674" s="52" t="s">
        <v>4183</v>
      </c>
      <c r="J1674" s="52" t="s">
        <v>4184</v>
      </c>
      <c r="R1674" s="52" t="s">
        <v>126</v>
      </c>
      <c r="S1674" s="51">
        <v>41654</v>
      </c>
      <c r="T1674" s="52">
        <v>46036</v>
      </c>
      <c r="U1674" s="52" t="s">
        <v>4180</v>
      </c>
      <c r="V1674" s="52" t="s">
        <v>4047</v>
      </c>
      <c r="W1674" s="52" t="s">
        <v>1387</v>
      </c>
      <c r="X1674" s="52" t="s">
        <v>4181</v>
      </c>
      <c r="Y1674" s="52" t="s">
        <v>4182</v>
      </c>
      <c r="Z1674" s="52" t="s">
        <v>4183</v>
      </c>
      <c r="AA1674" s="52" t="s">
        <v>4185</v>
      </c>
    </row>
    <row r="1675" spans="1:27" s="52" customFormat="1">
      <c r="A1675" s="50">
        <v>2610981462</v>
      </c>
      <c r="B1675" s="52" t="s">
        <v>783</v>
      </c>
      <c r="D1675" s="52" t="s">
        <v>4186</v>
      </c>
      <c r="E1675" s="52" t="s">
        <v>4154</v>
      </c>
      <c r="F1675" s="52" t="s">
        <v>1387</v>
      </c>
      <c r="G1675" s="52" t="s">
        <v>6214</v>
      </c>
      <c r="H1675" s="52" t="s">
        <v>6215</v>
      </c>
      <c r="I1675" s="52" t="s">
        <v>6216</v>
      </c>
      <c r="J1675" s="52" t="s">
        <v>6217</v>
      </c>
      <c r="R1675" s="52" t="s">
        <v>126</v>
      </c>
      <c r="S1675" s="51">
        <v>41671</v>
      </c>
      <c r="T1675" s="51">
        <v>46053</v>
      </c>
      <c r="U1675" s="52" t="s">
        <v>4187</v>
      </c>
      <c r="V1675" s="52" t="s">
        <v>4154</v>
      </c>
      <c r="W1675" s="52" t="s">
        <v>1387</v>
      </c>
      <c r="X1675" s="52" t="s">
        <v>6214</v>
      </c>
      <c r="Z1675" s="52" t="s">
        <v>6216</v>
      </c>
      <c r="AA1675" s="52" t="s">
        <v>4188</v>
      </c>
    </row>
    <row r="1676" spans="1:27" s="52" customFormat="1">
      <c r="A1676" s="50">
        <v>2610981496</v>
      </c>
      <c r="B1676" s="52" t="s">
        <v>783</v>
      </c>
      <c r="D1676" s="52" t="s">
        <v>4189</v>
      </c>
      <c r="E1676" s="52" t="s">
        <v>4190</v>
      </c>
      <c r="F1676" s="52" t="s">
        <v>1387</v>
      </c>
      <c r="G1676" s="52" t="s">
        <v>4191</v>
      </c>
      <c r="I1676" s="52" t="s">
        <v>4192</v>
      </c>
      <c r="J1676" s="52" t="s">
        <v>4193</v>
      </c>
      <c r="R1676" s="52" t="s">
        <v>126</v>
      </c>
      <c r="S1676" s="51">
        <v>41699</v>
      </c>
      <c r="T1676" s="51">
        <v>46081</v>
      </c>
      <c r="U1676" s="52" t="s">
        <v>4194</v>
      </c>
      <c r="V1676" s="52" t="s">
        <v>4190</v>
      </c>
      <c r="W1676" s="52" t="s">
        <v>1387</v>
      </c>
      <c r="X1676" s="52" t="s">
        <v>4191</v>
      </c>
      <c r="Z1676" s="52" t="s">
        <v>4192</v>
      </c>
      <c r="AA1676" s="52" t="s">
        <v>4195</v>
      </c>
    </row>
    <row r="1677" spans="1:27" s="52" customFormat="1">
      <c r="A1677" s="50">
        <v>2610981512</v>
      </c>
      <c r="B1677" s="52" t="s">
        <v>783</v>
      </c>
      <c r="D1677" s="52" t="s">
        <v>4196</v>
      </c>
      <c r="E1677" s="52" t="s">
        <v>4197</v>
      </c>
      <c r="F1677" s="52" t="s">
        <v>1387</v>
      </c>
      <c r="G1677" s="52" t="s">
        <v>4198</v>
      </c>
      <c r="I1677" s="52" t="s">
        <v>4199</v>
      </c>
      <c r="J1677" s="52" t="s">
        <v>4200</v>
      </c>
      <c r="R1677" s="52" t="s">
        <v>126</v>
      </c>
      <c r="S1677" s="51">
        <v>41730</v>
      </c>
      <c r="T1677" s="51">
        <v>46112</v>
      </c>
      <c r="U1677" s="52" t="s">
        <v>868</v>
      </c>
      <c r="V1677" s="52" t="s">
        <v>869</v>
      </c>
      <c r="W1677" s="52" t="s">
        <v>870</v>
      </c>
      <c r="X1677" s="52" t="s">
        <v>871</v>
      </c>
      <c r="Z1677" s="52" t="s">
        <v>872</v>
      </c>
      <c r="AA1677" s="52" t="s">
        <v>873</v>
      </c>
    </row>
    <row r="1678" spans="1:27" s="52" customFormat="1">
      <c r="A1678" s="50">
        <v>2610981553</v>
      </c>
      <c r="B1678" s="52" t="s">
        <v>783</v>
      </c>
      <c r="D1678" s="52" t="s">
        <v>4201</v>
      </c>
      <c r="E1678" s="52" t="s">
        <v>2435</v>
      </c>
      <c r="F1678" s="52" t="s">
        <v>1387</v>
      </c>
      <c r="G1678" s="52" t="s">
        <v>4202</v>
      </c>
      <c r="I1678" s="52" t="s">
        <v>4203</v>
      </c>
      <c r="J1678" s="52" t="s">
        <v>4204</v>
      </c>
      <c r="R1678" s="52" t="s">
        <v>126</v>
      </c>
      <c r="S1678" s="51">
        <v>41739</v>
      </c>
      <c r="T1678" s="51">
        <v>46121</v>
      </c>
      <c r="U1678" s="52" t="s">
        <v>3968</v>
      </c>
      <c r="V1678" s="52" t="s">
        <v>3969</v>
      </c>
      <c r="W1678" s="52" t="s">
        <v>1387</v>
      </c>
      <c r="X1678" s="52" t="s">
        <v>3970</v>
      </c>
      <c r="Z1678" s="52" t="s">
        <v>3971</v>
      </c>
      <c r="AA1678" s="52" t="s">
        <v>252</v>
      </c>
    </row>
    <row r="1679" spans="1:27" s="52" customFormat="1">
      <c r="A1679" s="50">
        <v>2610981611</v>
      </c>
      <c r="B1679" s="52" t="s">
        <v>783</v>
      </c>
      <c r="D1679" s="52" t="s">
        <v>4205</v>
      </c>
      <c r="E1679" s="52" t="s">
        <v>4206</v>
      </c>
      <c r="F1679" s="52" t="s">
        <v>1387</v>
      </c>
      <c r="G1679" s="52" t="s">
        <v>4207</v>
      </c>
      <c r="H1679" s="52" t="s">
        <v>4208</v>
      </c>
      <c r="I1679" s="52" t="s">
        <v>4209</v>
      </c>
      <c r="J1679" s="52" t="s">
        <v>4210</v>
      </c>
      <c r="R1679" s="52" t="s">
        <v>126</v>
      </c>
      <c r="S1679" s="51">
        <v>41869</v>
      </c>
      <c r="T1679" s="51">
        <v>46251</v>
      </c>
      <c r="U1679" s="52" t="s">
        <v>917</v>
      </c>
      <c r="V1679" s="52" t="s">
        <v>918</v>
      </c>
      <c r="W1679" s="52" t="s">
        <v>919</v>
      </c>
      <c r="X1679" s="52" t="s">
        <v>920</v>
      </c>
      <c r="Z1679" s="52" t="s">
        <v>4211</v>
      </c>
      <c r="AA1679" s="52" t="s">
        <v>5596</v>
      </c>
    </row>
    <row r="1680" spans="1:27" s="52" customFormat="1">
      <c r="A1680" s="50">
        <v>2610981629</v>
      </c>
      <c r="B1680" s="52" t="s">
        <v>783</v>
      </c>
      <c r="D1680" s="52" t="s">
        <v>4212</v>
      </c>
      <c r="E1680" s="52" t="s">
        <v>4213</v>
      </c>
      <c r="F1680" s="52" t="s">
        <v>1387</v>
      </c>
      <c r="G1680" s="52" t="s">
        <v>4214</v>
      </c>
      <c r="H1680" s="52" t="s">
        <v>6218</v>
      </c>
      <c r="I1680" s="52" t="s">
        <v>4215</v>
      </c>
      <c r="J1680" s="52" t="s">
        <v>4216</v>
      </c>
      <c r="R1680" s="52" t="s">
        <v>126</v>
      </c>
      <c r="S1680" s="51">
        <v>41913</v>
      </c>
      <c r="T1680" s="51">
        <v>46295</v>
      </c>
      <c r="U1680" s="52" t="s">
        <v>4217</v>
      </c>
      <c r="V1680" s="52" t="s">
        <v>4213</v>
      </c>
      <c r="W1680" s="52" t="s">
        <v>1387</v>
      </c>
      <c r="X1680" s="52" t="s">
        <v>4214</v>
      </c>
      <c r="Y1680" s="52" t="s">
        <v>6218</v>
      </c>
      <c r="Z1680" s="52" t="s">
        <v>4215</v>
      </c>
      <c r="AA1680" s="52" t="s">
        <v>4218</v>
      </c>
    </row>
    <row r="1681" spans="1:27" s="52" customFormat="1">
      <c r="A1681" s="50">
        <v>2610981645</v>
      </c>
      <c r="B1681" s="52" t="s">
        <v>783</v>
      </c>
      <c r="D1681" s="52" t="s">
        <v>4219</v>
      </c>
      <c r="E1681" s="52" t="s">
        <v>4137</v>
      </c>
      <c r="F1681" s="52" t="s">
        <v>1387</v>
      </c>
      <c r="G1681" s="52" t="s">
        <v>4220</v>
      </c>
      <c r="I1681" s="52" t="s">
        <v>4221</v>
      </c>
      <c r="J1681" s="52" t="s">
        <v>4222</v>
      </c>
      <c r="R1681" s="52" t="s">
        <v>126</v>
      </c>
      <c r="S1681" s="51">
        <v>41944</v>
      </c>
      <c r="T1681" s="51">
        <v>46326</v>
      </c>
      <c r="U1681" s="52" t="s">
        <v>4223</v>
      </c>
      <c r="V1681" s="52" t="s">
        <v>4137</v>
      </c>
      <c r="W1681" s="52" t="s">
        <v>1387</v>
      </c>
      <c r="X1681" s="52" t="s">
        <v>4220</v>
      </c>
      <c r="Z1681" s="52" t="s">
        <v>4221</v>
      </c>
      <c r="AA1681" s="52" t="s">
        <v>4224</v>
      </c>
    </row>
    <row r="1682" spans="1:27" s="52" customFormat="1">
      <c r="A1682" s="50">
        <v>2610981801</v>
      </c>
      <c r="B1682" s="52" t="s">
        <v>783</v>
      </c>
      <c r="D1682" s="52" t="s">
        <v>4230</v>
      </c>
      <c r="E1682" s="52" t="s">
        <v>4231</v>
      </c>
      <c r="F1682" s="52" t="s">
        <v>1387</v>
      </c>
      <c r="G1682" s="52" t="s">
        <v>4232</v>
      </c>
      <c r="I1682" s="52" t="s">
        <v>4233</v>
      </c>
      <c r="J1682" s="52" t="s">
        <v>4234</v>
      </c>
      <c r="R1682" s="52" t="s">
        <v>126</v>
      </c>
      <c r="S1682" s="51">
        <v>42172</v>
      </c>
      <c r="T1682" s="51">
        <v>46554</v>
      </c>
      <c r="U1682" s="52" t="s">
        <v>4235</v>
      </c>
      <c r="V1682" s="52" t="s">
        <v>4231</v>
      </c>
      <c r="W1682" s="52" t="s">
        <v>1387</v>
      </c>
      <c r="X1682" s="52" t="s">
        <v>4232</v>
      </c>
      <c r="Z1682" s="52" t="s">
        <v>4233</v>
      </c>
      <c r="AA1682" s="52" t="s">
        <v>4236</v>
      </c>
    </row>
    <row r="1683" spans="1:27" s="52" customFormat="1">
      <c r="A1683" s="50">
        <v>2610981884</v>
      </c>
      <c r="B1683" s="52" t="s">
        <v>783</v>
      </c>
      <c r="D1683" s="52" t="s">
        <v>4243</v>
      </c>
      <c r="E1683" s="52" t="s">
        <v>4244</v>
      </c>
      <c r="F1683" s="52" t="s">
        <v>1387</v>
      </c>
      <c r="G1683" s="52" t="s">
        <v>4245</v>
      </c>
      <c r="H1683" s="52" t="s">
        <v>4246</v>
      </c>
      <c r="I1683" s="52" t="s">
        <v>4247</v>
      </c>
      <c r="J1683" s="52" t="s">
        <v>4248</v>
      </c>
      <c r="R1683" s="52" t="s">
        <v>126</v>
      </c>
      <c r="S1683" s="51">
        <v>42411</v>
      </c>
      <c r="T1683" s="51">
        <v>46793</v>
      </c>
      <c r="U1683" s="52" t="s">
        <v>4249</v>
      </c>
      <c r="V1683" s="52" t="s">
        <v>4250</v>
      </c>
      <c r="W1683" s="52" t="s">
        <v>458</v>
      </c>
      <c r="X1683" s="52" t="s">
        <v>4251</v>
      </c>
      <c r="Y1683" s="52" t="s">
        <v>4252</v>
      </c>
      <c r="Z1683" s="52" t="s">
        <v>4253</v>
      </c>
      <c r="AA1683" s="52" t="s">
        <v>4254</v>
      </c>
    </row>
    <row r="1684" spans="1:27" s="52" customFormat="1">
      <c r="A1684" s="50">
        <v>2610981934</v>
      </c>
      <c r="B1684" s="52" t="s">
        <v>783</v>
      </c>
      <c r="D1684" s="52" t="s">
        <v>4255</v>
      </c>
      <c r="E1684" s="52" t="s">
        <v>4256</v>
      </c>
      <c r="F1684" s="52" t="s">
        <v>1387</v>
      </c>
      <c r="G1684" s="52" t="s">
        <v>4257</v>
      </c>
      <c r="I1684" s="52" t="s">
        <v>4258</v>
      </c>
      <c r="J1684" s="52" t="s">
        <v>4259</v>
      </c>
      <c r="R1684" s="52" t="s">
        <v>126</v>
      </c>
      <c r="S1684" s="51">
        <v>42461</v>
      </c>
      <c r="T1684" s="51">
        <v>46843</v>
      </c>
      <c r="U1684" s="52" t="s">
        <v>4260</v>
      </c>
      <c r="V1684" s="52" t="s">
        <v>4256</v>
      </c>
      <c r="W1684" s="52" t="s">
        <v>1387</v>
      </c>
      <c r="X1684" s="52" t="s">
        <v>4257</v>
      </c>
      <c r="Z1684" s="52" t="s">
        <v>4258</v>
      </c>
      <c r="AA1684" s="52" t="s">
        <v>4261</v>
      </c>
    </row>
    <row r="1685" spans="1:27" s="52" customFormat="1">
      <c r="A1685" s="50">
        <v>2610981942</v>
      </c>
      <c r="B1685" s="52" t="s">
        <v>783</v>
      </c>
      <c r="D1685" s="52" t="s">
        <v>4262</v>
      </c>
      <c r="E1685" s="52" t="s">
        <v>4052</v>
      </c>
      <c r="F1685" s="52" t="s">
        <v>1387</v>
      </c>
      <c r="G1685" s="52" t="s">
        <v>4263</v>
      </c>
      <c r="I1685" s="52" t="s">
        <v>4264</v>
      </c>
      <c r="J1685" s="52" t="s">
        <v>4265</v>
      </c>
      <c r="R1685" s="52" t="s">
        <v>126</v>
      </c>
      <c r="S1685" s="51">
        <v>42491</v>
      </c>
      <c r="T1685" s="51">
        <v>46873</v>
      </c>
      <c r="U1685" s="52" t="s">
        <v>4266</v>
      </c>
      <c r="V1685" s="52" t="s">
        <v>4267</v>
      </c>
      <c r="W1685" s="52" t="s">
        <v>4268</v>
      </c>
      <c r="X1685" s="52" t="s">
        <v>4269</v>
      </c>
      <c r="Y1685" s="52" t="s">
        <v>4270</v>
      </c>
      <c r="Z1685" s="52" t="s">
        <v>4271</v>
      </c>
      <c r="AA1685" s="52" t="s">
        <v>4272</v>
      </c>
    </row>
    <row r="1686" spans="1:27" s="52" customFormat="1">
      <c r="A1686" s="50">
        <v>2610981983</v>
      </c>
      <c r="B1686" s="52" t="s">
        <v>783</v>
      </c>
      <c r="D1686" s="52" t="s">
        <v>4273</v>
      </c>
      <c r="E1686" s="52" t="s">
        <v>3969</v>
      </c>
      <c r="F1686" s="52" t="s">
        <v>1387</v>
      </c>
      <c r="G1686" s="52" t="s">
        <v>4274</v>
      </c>
      <c r="H1686" s="52" t="s">
        <v>6219</v>
      </c>
      <c r="I1686" s="52" t="s">
        <v>4275</v>
      </c>
      <c r="J1686" s="52" t="s">
        <v>4276</v>
      </c>
      <c r="R1686" s="52" t="s">
        <v>126</v>
      </c>
      <c r="S1686" s="51">
        <v>42644</v>
      </c>
      <c r="T1686" s="51">
        <v>47026</v>
      </c>
      <c r="U1686" s="52" t="s">
        <v>4277</v>
      </c>
      <c r="V1686" s="52" t="s">
        <v>3997</v>
      </c>
      <c r="W1686" s="52" t="s">
        <v>1387</v>
      </c>
      <c r="X1686" s="52" t="s">
        <v>4278</v>
      </c>
      <c r="Y1686" s="52" t="s">
        <v>4279</v>
      </c>
      <c r="Z1686" s="52" t="s">
        <v>4280</v>
      </c>
      <c r="AA1686" s="52" t="s">
        <v>4281</v>
      </c>
    </row>
    <row r="1687" spans="1:27" s="52" customFormat="1">
      <c r="A1687" s="50">
        <v>2610981991</v>
      </c>
      <c r="B1687" s="52" t="s">
        <v>783</v>
      </c>
      <c r="D1687" s="52" t="s">
        <v>4282</v>
      </c>
      <c r="E1687" s="52" t="s">
        <v>3954</v>
      </c>
      <c r="F1687" s="52" t="s">
        <v>1387</v>
      </c>
      <c r="G1687" s="52" t="s">
        <v>4283</v>
      </c>
      <c r="I1687" s="52" t="s">
        <v>4284</v>
      </c>
      <c r="J1687" s="52" t="s">
        <v>4285</v>
      </c>
      <c r="R1687" s="52" t="s">
        <v>510</v>
      </c>
      <c r="S1687" s="51">
        <v>42705</v>
      </c>
      <c r="T1687" s="51">
        <v>47087</v>
      </c>
      <c r="U1687" s="52" t="s">
        <v>3953</v>
      </c>
      <c r="V1687" s="52" t="s">
        <v>3954</v>
      </c>
      <c r="W1687" s="52" t="s">
        <v>1387</v>
      </c>
      <c r="X1687" s="52" t="s">
        <v>3955</v>
      </c>
      <c r="Z1687" s="52" t="s">
        <v>3956</v>
      </c>
      <c r="AA1687" s="52" t="s">
        <v>3957</v>
      </c>
    </row>
    <row r="1688" spans="1:27" s="52" customFormat="1">
      <c r="A1688" s="50">
        <v>2610982015</v>
      </c>
      <c r="B1688" s="52" t="s">
        <v>783</v>
      </c>
      <c r="D1688" s="52" t="s">
        <v>4286</v>
      </c>
      <c r="E1688" s="52" t="s">
        <v>6220</v>
      </c>
      <c r="F1688" s="52" t="s">
        <v>1387</v>
      </c>
      <c r="G1688" s="52" t="s">
        <v>6221</v>
      </c>
      <c r="H1688" s="52" t="s">
        <v>6222</v>
      </c>
      <c r="I1688" s="52" t="s">
        <v>6223</v>
      </c>
      <c r="J1688" s="52" t="s">
        <v>6224</v>
      </c>
      <c r="R1688" s="52" t="s">
        <v>126</v>
      </c>
      <c r="S1688" s="51">
        <v>42736</v>
      </c>
      <c r="T1688" s="51">
        <v>47118</v>
      </c>
      <c r="U1688" s="52" t="s">
        <v>4288</v>
      </c>
      <c r="V1688" s="52" t="s">
        <v>6220</v>
      </c>
      <c r="W1688" s="52" t="s">
        <v>1387</v>
      </c>
      <c r="X1688" s="52" t="s">
        <v>6221</v>
      </c>
      <c r="Y1688" s="52" t="s">
        <v>6225</v>
      </c>
      <c r="Z1688" s="52" t="s">
        <v>4287</v>
      </c>
      <c r="AA1688" s="52" t="s">
        <v>4289</v>
      </c>
    </row>
    <row r="1689" spans="1:27" s="52" customFormat="1">
      <c r="A1689" s="50">
        <v>2610982023</v>
      </c>
      <c r="B1689" s="52" t="s">
        <v>783</v>
      </c>
      <c r="D1689" s="52" t="s">
        <v>4290</v>
      </c>
      <c r="E1689" s="52" t="s">
        <v>6226</v>
      </c>
      <c r="F1689" s="52" t="s">
        <v>1387</v>
      </c>
      <c r="G1689" s="52" t="s">
        <v>6227</v>
      </c>
      <c r="H1689" s="52" t="s">
        <v>6228</v>
      </c>
      <c r="I1689" s="52" t="s">
        <v>4291</v>
      </c>
      <c r="J1689" s="52" t="s">
        <v>4292</v>
      </c>
      <c r="R1689" s="52" t="s">
        <v>126</v>
      </c>
      <c r="S1689" s="51">
        <v>42804</v>
      </c>
      <c r="T1689" s="51">
        <v>47186</v>
      </c>
      <c r="U1689" s="52" t="s">
        <v>4293</v>
      </c>
      <c r="V1689" s="52" t="s">
        <v>3462</v>
      </c>
      <c r="W1689" s="52" t="s">
        <v>266</v>
      </c>
      <c r="X1689" s="52" t="s">
        <v>5533</v>
      </c>
      <c r="Z1689" s="52" t="s">
        <v>6229</v>
      </c>
      <c r="AA1689" s="52" t="s">
        <v>4294</v>
      </c>
    </row>
    <row r="1690" spans="1:27" s="52" customFormat="1">
      <c r="A1690" s="50">
        <v>2610982031</v>
      </c>
      <c r="B1690" s="52" t="s">
        <v>783</v>
      </c>
      <c r="D1690" s="52" t="s">
        <v>4295</v>
      </c>
      <c r="E1690" s="52" t="s">
        <v>4167</v>
      </c>
      <c r="F1690" s="52" t="s">
        <v>1387</v>
      </c>
      <c r="G1690" s="52" t="s">
        <v>4296</v>
      </c>
      <c r="H1690" s="52" t="s">
        <v>4297</v>
      </c>
      <c r="I1690" s="52" t="s">
        <v>4298</v>
      </c>
      <c r="J1690" s="52" t="s">
        <v>4299</v>
      </c>
      <c r="R1690" s="52" t="s">
        <v>126</v>
      </c>
      <c r="S1690" s="51">
        <v>42826</v>
      </c>
      <c r="T1690" s="51">
        <v>47208</v>
      </c>
      <c r="U1690" s="52" t="s">
        <v>4300</v>
      </c>
      <c r="V1690" s="52" t="s">
        <v>4167</v>
      </c>
      <c r="W1690" s="52" t="s">
        <v>1387</v>
      </c>
      <c r="X1690" s="52" t="s">
        <v>4296</v>
      </c>
      <c r="Z1690" s="52" t="s">
        <v>4298</v>
      </c>
      <c r="AA1690" s="52" t="s">
        <v>4301</v>
      </c>
    </row>
    <row r="1691" spans="1:27" s="52" customFormat="1">
      <c r="A1691" s="50">
        <v>2610982130</v>
      </c>
      <c r="B1691" s="52" t="s">
        <v>783</v>
      </c>
      <c r="D1691" s="52" t="s">
        <v>4302</v>
      </c>
      <c r="E1691" s="52" t="s">
        <v>4023</v>
      </c>
      <c r="F1691" s="52" t="s">
        <v>1387</v>
      </c>
      <c r="G1691" s="52" t="s">
        <v>4113</v>
      </c>
      <c r="H1691" s="52" t="s">
        <v>4303</v>
      </c>
      <c r="I1691" s="52" t="s">
        <v>4304</v>
      </c>
      <c r="J1691" s="52" t="s">
        <v>4305</v>
      </c>
      <c r="R1691" s="52" t="s">
        <v>126</v>
      </c>
      <c r="S1691" s="51">
        <v>42948</v>
      </c>
      <c r="T1691" s="51">
        <v>47330</v>
      </c>
      <c r="U1691" s="52" t="s">
        <v>4306</v>
      </c>
      <c r="V1691" s="52" t="s">
        <v>4307</v>
      </c>
      <c r="W1691" s="52" t="s">
        <v>1387</v>
      </c>
      <c r="X1691" s="52" t="s">
        <v>4308</v>
      </c>
      <c r="Z1691" s="52" t="s">
        <v>4309</v>
      </c>
      <c r="AA1691" s="52" t="s">
        <v>4310</v>
      </c>
    </row>
    <row r="1692" spans="1:27" s="52" customFormat="1">
      <c r="A1692" s="50">
        <v>2610982197</v>
      </c>
      <c r="B1692" s="52" t="s">
        <v>783</v>
      </c>
      <c r="D1692" s="52" t="s">
        <v>4317</v>
      </c>
      <c r="E1692" s="52" t="s">
        <v>4318</v>
      </c>
      <c r="F1692" s="52" t="s">
        <v>1387</v>
      </c>
      <c r="G1692" s="52" t="s">
        <v>4319</v>
      </c>
      <c r="I1692" s="52" t="s">
        <v>4320</v>
      </c>
      <c r="J1692" s="52" t="s">
        <v>4321</v>
      </c>
      <c r="R1692" s="52" t="s">
        <v>126</v>
      </c>
      <c r="S1692" s="51">
        <v>43132</v>
      </c>
      <c r="T1692" s="51">
        <v>45322</v>
      </c>
      <c r="U1692" s="52" t="s">
        <v>4322</v>
      </c>
      <c r="V1692" s="52" t="s">
        <v>4118</v>
      </c>
      <c r="W1692" s="52" t="s">
        <v>1387</v>
      </c>
      <c r="X1692" s="52" t="s">
        <v>4323</v>
      </c>
      <c r="Y1692" s="52" t="s">
        <v>4324</v>
      </c>
      <c r="Z1692" s="52" t="s">
        <v>4320</v>
      </c>
      <c r="AA1692" s="52" t="s">
        <v>4325</v>
      </c>
    </row>
    <row r="1693" spans="1:27" s="52" customFormat="1">
      <c r="A1693" s="50">
        <v>2610982221</v>
      </c>
      <c r="B1693" s="52" t="s">
        <v>783</v>
      </c>
      <c r="D1693" s="52" t="s">
        <v>4326</v>
      </c>
      <c r="E1693" s="52" t="s">
        <v>4073</v>
      </c>
      <c r="F1693" s="52" t="s">
        <v>1387</v>
      </c>
      <c r="G1693" s="52" t="s">
        <v>4327</v>
      </c>
      <c r="H1693" s="52" t="s">
        <v>4328</v>
      </c>
      <c r="I1693" s="52" t="s">
        <v>4329</v>
      </c>
      <c r="J1693" s="52" t="s">
        <v>4329</v>
      </c>
      <c r="R1693" s="52" t="s">
        <v>126</v>
      </c>
      <c r="S1693" s="51">
        <v>43160</v>
      </c>
      <c r="T1693" s="51">
        <v>45351</v>
      </c>
      <c r="U1693" s="52" t="s">
        <v>4330</v>
      </c>
      <c r="V1693" s="52" t="s">
        <v>4331</v>
      </c>
      <c r="W1693" s="52" t="s">
        <v>1698</v>
      </c>
      <c r="X1693" s="52" t="s">
        <v>4332</v>
      </c>
      <c r="Z1693" s="52" t="s">
        <v>4333</v>
      </c>
      <c r="AA1693" s="52" t="s">
        <v>4334</v>
      </c>
    </row>
    <row r="1694" spans="1:27" s="52" customFormat="1">
      <c r="A1694" s="50">
        <v>2610982239</v>
      </c>
      <c r="B1694" s="52" t="s">
        <v>783</v>
      </c>
      <c r="D1694" s="52" t="s">
        <v>4335</v>
      </c>
      <c r="E1694" s="52" t="s">
        <v>4336</v>
      </c>
      <c r="F1694" s="52" t="s">
        <v>1387</v>
      </c>
      <c r="G1694" s="52" t="s">
        <v>4337</v>
      </c>
      <c r="I1694" s="52" t="s">
        <v>4338</v>
      </c>
      <c r="J1694" s="52" t="s">
        <v>4339</v>
      </c>
      <c r="R1694" s="52" t="s">
        <v>126</v>
      </c>
      <c r="S1694" s="51">
        <v>43221</v>
      </c>
      <c r="T1694" s="51">
        <v>45412</v>
      </c>
      <c r="U1694" s="52" t="s">
        <v>4340</v>
      </c>
      <c r="V1694" s="52" t="s">
        <v>4336</v>
      </c>
      <c r="W1694" s="52" t="s">
        <v>1387</v>
      </c>
      <c r="X1694" s="52" t="s">
        <v>4341</v>
      </c>
      <c r="Z1694" s="52" t="s">
        <v>4338</v>
      </c>
      <c r="AA1694" s="52" t="s">
        <v>4342</v>
      </c>
    </row>
    <row r="1695" spans="1:27" s="52" customFormat="1">
      <c r="A1695" s="50">
        <v>2610982247</v>
      </c>
      <c r="B1695" s="52" t="s">
        <v>783</v>
      </c>
      <c r="D1695" s="52" t="s">
        <v>4343</v>
      </c>
      <c r="E1695" s="52" t="s">
        <v>4344</v>
      </c>
      <c r="F1695" s="52" t="s">
        <v>1387</v>
      </c>
      <c r="G1695" s="52" t="s">
        <v>4345</v>
      </c>
      <c r="H1695" s="52" t="s">
        <v>4346</v>
      </c>
      <c r="I1695" s="52" t="s">
        <v>4347</v>
      </c>
      <c r="J1695" s="52" t="s">
        <v>4348</v>
      </c>
      <c r="R1695" s="52" t="s">
        <v>126</v>
      </c>
      <c r="S1695" s="51">
        <v>43282</v>
      </c>
      <c r="T1695" s="51">
        <v>45473</v>
      </c>
      <c r="U1695" s="52" t="s">
        <v>4349</v>
      </c>
      <c r="V1695" s="52" t="s">
        <v>1060</v>
      </c>
      <c r="W1695" s="52" t="s">
        <v>227</v>
      </c>
      <c r="X1695" s="52" t="s">
        <v>4350</v>
      </c>
      <c r="Z1695" s="52" t="s">
        <v>4351</v>
      </c>
      <c r="AA1695" s="52" t="s">
        <v>4352</v>
      </c>
    </row>
    <row r="1696" spans="1:27" s="52" customFormat="1">
      <c r="A1696" s="50">
        <v>2610982254</v>
      </c>
      <c r="B1696" s="52" t="s">
        <v>783</v>
      </c>
      <c r="D1696" s="52" t="s">
        <v>4353</v>
      </c>
      <c r="E1696" s="52" t="s">
        <v>4354</v>
      </c>
      <c r="F1696" s="52" t="s">
        <v>1387</v>
      </c>
      <c r="G1696" s="52" t="s">
        <v>4355</v>
      </c>
      <c r="I1696" s="52" t="s">
        <v>4356</v>
      </c>
      <c r="J1696" s="52" t="s">
        <v>4357</v>
      </c>
      <c r="R1696" s="52" t="s">
        <v>126</v>
      </c>
      <c r="S1696" s="51">
        <v>43383</v>
      </c>
      <c r="T1696" s="51">
        <v>45574</v>
      </c>
      <c r="U1696" s="52" t="s">
        <v>4358</v>
      </c>
      <c r="V1696" s="52" t="s">
        <v>4354</v>
      </c>
      <c r="W1696" s="52" t="s">
        <v>1387</v>
      </c>
      <c r="X1696" s="52" t="s">
        <v>4355</v>
      </c>
      <c r="Z1696" s="52" t="s">
        <v>4356</v>
      </c>
      <c r="AA1696" s="52" t="s">
        <v>4359</v>
      </c>
    </row>
    <row r="1697" spans="1:27" s="52" customFormat="1">
      <c r="A1697" s="50">
        <v>2610982262</v>
      </c>
      <c r="B1697" s="52" t="s">
        <v>783</v>
      </c>
      <c r="D1697" s="52" t="s">
        <v>4360</v>
      </c>
      <c r="E1697" s="52" t="s">
        <v>4361</v>
      </c>
      <c r="F1697" s="52" t="s">
        <v>1387</v>
      </c>
      <c r="G1697" s="52" t="s">
        <v>4362</v>
      </c>
      <c r="I1697" s="52" t="s">
        <v>4363</v>
      </c>
      <c r="J1697" s="52" t="s">
        <v>4364</v>
      </c>
      <c r="R1697" s="52" t="s">
        <v>126</v>
      </c>
      <c r="S1697" s="51">
        <v>43405</v>
      </c>
      <c r="T1697" s="51">
        <v>45596</v>
      </c>
      <c r="U1697" s="52" t="s">
        <v>4365</v>
      </c>
      <c r="V1697" s="52" t="s">
        <v>4361</v>
      </c>
      <c r="W1697" s="52" t="s">
        <v>1387</v>
      </c>
      <c r="X1697" s="52" t="s">
        <v>4362</v>
      </c>
      <c r="Z1697" s="52" t="s">
        <v>4363</v>
      </c>
      <c r="AA1697" s="52" t="s">
        <v>4366</v>
      </c>
    </row>
    <row r="1698" spans="1:27" s="52" customFormat="1">
      <c r="A1698" s="50">
        <v>2610982288</v>
      </c>
      <c r="B1698" s="52" t="s">
        <v>783</v>
      </c>
      <c r="D1698" s="52" t="s">
        <v>4367</v>
      </c>
      <c r="E1698" s="52" t="s">
        <v>4368</v>
      </c>
      <c r="F1698" s="52" t="s">
        <v>1387</v>
      </c>
      <c r="G1698" s="52" t="s">
        <v>4369</v>
      </c>
      <c r="I1698" s="52" t="s">
        <v>4370</v>
      </c>
      <c r="J1698" s="52" t="s">
        <v>4371</v>
      </c>
      <c r="R1698" s="52" t="s">
        <v>126</v>
      </c>
      <c r="S1698" s="51">
        <v>43529</v>
      </c>
      <c r="T1698" s="51">
        <v>45720</v>
      </c>
      <c r="U1698" s="52" t="s">
        <v>4372</v>
      </c>
      <c r="V1698" s="52" t="s">
        <v>4373</v>
      </c>
      <c r="W1698" s="52" t="s">
        <v>1387</v>
      </c>
      <c r="X1698" s="52" t="s">
        <v>4374</v>
      </c>
      <c r="Y1698" s="52" t="s">
        <v>4375</v>
      </c>
      <c r="Z1698" s="52" t="s">
        <v>4376</v>
      </c>
      <c r="AA1698" s="52" t="s">
        <v>4377</v>
      </c>
    </row>
    <row r="1699" spans="1:27" s="52" customFormat="1">
      <c r="A1699" s="50">
        <v>2610982312</v>
      </c>
      <c r="B1699" s="52" t="s">
        <v>783</v>
      </c>
      <c r="D1699" s="52" t="s">
        <v>4378</v>
      </c>
      <c r="E1699" s="52" t="s">
        <v>4379</v>
      </c>
      <c r="F1699" s="52" t="s">
        <v>1387</v>
      </c>
      <c r="G1699" s="52" t="s">
        <v>4380</v>
      </c>
      <c r="I1699" s="52" t="s">
        <v>4381</v>
      </c>
      <c r="J1699" s="52" t="s">
        <v>4382</v>
      </c>
      <c r="R1699" s="52" t="s">
        <v>126</v>
      </c>
      <c r="S1699" s="51">
        <v>43556</v>
      </c>
      <c r="T1699" s="51">
        <v>45747</v>
      </c>
      <c r="U1699" s="52" t="s">
        <v>3626</v>
      </c>
      <c r="V1699" s="52" t="s">
        <v>3627</v>
      </c>
      <c r="W1699" s="52" t="s">
        <v>3025</v>
      </c>
      <c r="X1699" s="52" t="s">
        <v>3628</v>
      </c>
      <c r="Y1699" s="52" t="s">
        <v>3629</v>
      </c>
      <c r="Z1699" s="52" t="s">
        <v>3630</v>
      </c>
      <c r="AA1699" s="52" t="s">
        <v>5792</v>
      </c>
    </row>
    <row r="1700" spans="1:27" s="52" customFormat="1">
      <c r="A1700" s="50">
        <v>2610982338</v>
      </c>
      <c r="B1700" s="52" t="s">
        <v>783</v>
      </c>
      <c r="D1700" s="52" t="s">
        <v>4383</v>
      </c>
      <c r="E1700" s="52" t="s">
        <v>4231</v>
      </c>
      <c r="F1700" s="52" t="s">
        <v>1387</v>
      </c>
      <c r="G1700" s="52" t="s">
        <v>6230</v>
      </c>
      <c r="I1700" s="52" t="s">
        <v>6231</v>
      </c>
      <c r="J1700" s="52" t="s">
        <v>6232</v>
      </c>
      <c r="R1700" s="52" t="s">
        <v>126</v>
      </c>
      <c r="S1700" s="51">
        <v>43647</v>
      </c>
      <c r="T1700" s="51">
        <v>45838</v>
      </c>
      <c r="U1700" s="52" t="s">
        <v>4384</v>
      </c>
      <c r="V1700" s="52" t="s">
        <v>4231</v>
      </c>
      <c r="W1700" s="52" t="s">
        <v>1387</v>
      </c>
      <c r="X1700" s="52" t="s">
        <v>6230</v>
      </c>
      <c r="Z1700" s="52" t="s">
        <v>6231</v>
      </c>
      <c r="AA1700" s="52" t="s">
        <v>4385</v>
      </c>
    </row>
    <row r="1701" spans="1:27" s="52" customFormat="1">
      <c r="A1701" s="50">
        <v>2610982346</v>
      </c>
      <c r="B1701" s="52" t="s">
        <v>783</v>
      </c>
      <c r="D1701" s="52" t="s">
        <v>4386</v>
      </c>
      <c r="E1701" s="52" t="s">
        <v>4047</v>
      </c>
      <c r="F1701" s="52" t="s">
        <v>1387</v>
      </c>
      <c r="G1701" s="52" t="s">
        <v>4387</v>
      </c>
      <c r="I1701" s="52" t="s">
        <v>4388</v>
      </c>
      <c r="J1701" s="52" t="s">
        <v>4389</v>
      </c>
      <c r="R1701" s="52" t="s">
        <v>126</v>
      </c>
      <c r="S1701" s="51">
        <v>43647</v>
      </c>
      <c r="T1701" s="51">
        <v>45838</v>
      </c>
      <c r="U1701" s="52" t="s">
        <v>4390</v>
      </c>
      <c r="V1701" s="52" t="s">
        <v>4307</v>
      </c>
      <c r="W1701" s="52" t="s">
        <v>1387</v>
      </c>
      <c r="X1701" s="52" t="s">
        <v>4391</v>
      </c>
      <c r="Z1701" s="52" t="s">
        <v>4388</v>
      </c>
      <c r="AA1701" s="52" t="s">
        <v>4392</v>
      </c>
    </row>
    <row r="1702" spans="1:27" s="52" customFormat="1">
      <c r="A1702" s="50">
        <v>2610982395</v>
      </c>
      <c r="B1702" s="52" t="s">
        <v>783</v>
      </c>
      <c r="D1702" s="52" t="s">
        <v>4403</v>
      </c>
      <c r="E1702" s="52" t="s">
        <v>4404</v>
      </c>
      <c r="F1702" s="52" t="s">
        <v>1387</v>
      </c>
      <c r="G1702" s="52" t="s">
        <v>4405</v>
      </c>
      <c r="H1702" s="52" t="s">
        <v>4406</v>
      </c>
      <c r="I1702" s="52" t="s">
        <v>4407</v>
      </c>
      <c r="J1702" s="52" t="s">
        <v>4408</v>
      </c>
      <c r="R1702" s="52" t="s">
        <v>126</v>
      </c>
      <c r="S1702" s="51">
        <v>43850</v>
      </c>
      <c r="T1702" s="51">
        <v>46041</v>
      </c>
      <c r="U1702" s="52" t="s">
        <v>4409</v>
      </c>
      <c r="V1702" s="52" t="s">
        <v>3506</v>
      </c>
      <c r="W1702" s="52" t="s">
        <v>266</v>
      </c>
      <c r="X1702" s="52" t="s">
        <v>4410</v>
      </c>
      <c r="Z1702" s="52" t="s">
        <v>4411</v>
      </c>
      <c r="AA1702" s="52" t="s">
        <v>4412</v>
      </c>
    </row>
    <row r="1703" spans="1:27" s="52" customFormat="1">
      <c r="A1703" s="50">
        <v>2610982403</v>
      </c>
      <c r="B1703" s="52" t="s">
        <v>783</v>
      </c>
      <c r="D1703" s="52" t="s">
        <v>4413</v>
      </c>
      <c r="E1703" s="52" t="s">
        <v>4082</v>
      </c>
      <c r="F1703" s="52" t="s">
        <v>1387</v>
      </c>
      <c r="G1703" s="52" t="s">
        <v>4414</v>
      </c>
      <c r="I1703" s="52" t="s">
        <v>4415</v>
      </c>
      <c r="J1703" s="52" t="s">
        <v>4415</v>
      </c>
      <c r="R1703" s="52" t="s">
        <v>126</v>
      </c>
      <c r="S1703" s="51">
        <v>43891</v>
      </c>
      <c r="T1703" s="51">
        <v>46081</v>
      </c>
      <c r="U1703" s="52" t="s">
        <v>6233</v>
      </c>
      <c r="V1703" s="52" t="s">
        <v>4082</v>
      </c>
      <c r="W1703" s="52" t="s">
        <v>1387</v>
      </c>
      <c r="X1703" s="52" t="s">
        <v>4414</v>
      </c>
      <c r="Z1703" s="52" t="s">
        <v>4415</v>
      </c>
      <c r="AA1703" s="52" t="s">
        <v>4416</v>
      </c>
    </row>
    <row r="1704" spans="1:27" s="52" customFormat="1">
      <c r="A1704" s="50">
        <v>2610982411</v>
      </c>
      <c r="B1704" s="52" t="s">
        <v>783</v>
      </c>
      <c r="D1704" s="52" t="s">
        <v>4417</v>
      </c>
      <c r="E1704" s="52" t="s">
        <v>4418</v>
      </c>
      <c r="F1704" s="52" t="s">
        <v>1387</v>
      </c>
      <c r="G1704" s="52" t="s">
        <v>4419</v>
      </c>
      <c r="H1704" s="52" t="s">
        <v>4420</v>
      </c>
      <c r="I1704" s="52" t="s">
        <v>4421</v>
      </c>
      <c r="J1704" s="52" t="s">
        <v>4422</v>
      </c>
      <c r="R1704" s="52" t="s">
        <v>126</v>
      </c>
      <c r="S1704" s="51">
        <v>43922</v>
      </c>
      <c r="T1704" s="51">
        <v>46112</v>
      </c>
      <c r="U1704" s="52" t="s">
        <v>4423</v>
      </c>
      <c r="V1704" s="52" t="s">
        <v>4424</v>
      </c>
      <c r="W1704" s="52" t="s">
        <v>139</v>
      </c>
      <c r="X1704" s="52" t="s">
        <v>4425</v>
      </c>
      <c r="Y1704" s="52" t="s">
        <v>4426</v>
      </c>
      <c r="Z1704" s="52" t="s">
        <v>4421</v>
      </c>
      <c r="AA1704" s="52" t="s">
        <v>4427</v>
      </c>
    </row>
    <row r="1705" spans="1:27" s="52" customFormat="1">
      <c r="A1705" s="50">
        <v>2610982437</v>
      </c>
      <c r="B1705" s="52" t="s">
        <v>783</v>
      </c>
      <c r="D1705" s="52" t="s">
        <v>4428</v>
      </c>
      <c r="E1705" s="52" t="s">
        <v>4052</v>
      </c>
      <c r="F1705" s="52" t="s">
        <v>1387</v>
      </c>
      <c r="G1705" s="52" t="s">
        <v>6234</v>
      </c>
      <c r="H1705" s="52" t="s">
        <v>6235</v>
      </c>
      <c r="I1705" s="52" t="s">
        <v>6236</v>
      </c>
      <c r="J1705" s="52" t="s">
        <v>6237</v>
      </c>
      <c r="R1705" s="52" t="s">
        <v>126</v>
      </c>
      <c r="S1705" s="51">
        <v>43976</v>
      </c>
      <c r="T1705" s="51">
        <v>46166</v>
      </c>
      <c r="U1705" s="52" t="s">
        <v>4429</v>
      </c>
      <c r="V1705" s="52" t="s">
        <v>4430</v>
      </c>
      <c r="W1705" s="52" t="s">
        <v>1698</v>
      </c>
      <c r="X1705" s="52" t="s">
        <v>4431</v>
      </c>
      <c r="Y1705" s="52" t="s">
        <v>4432</v>
      </c>
      <c r="Z1705" s="52" t="s">
        <v>6236</v>
      </c>
      <c r="AA1705" s="52" t="s">
        <v>4433</v>
      </c>
    </row>
    <row r="1706" spans="1:27" s="52" customFormat="1">
      <c r="A1706" s="50">
        <v>2610982502</v>
      </c>
      <c r="B1706" s="52" t="s">
        <v>783</v>
      </c>
      <c r="D1706" s="52" t="s">
        <v>6245</v>
      </c>
      <c r="E1706" s="52" t="s">
        <v>6246</v>
      </c>
      <c r="F1706" s="52" t="s">
        <v>1387</v>
      </c>
      <c r="G1706" s="52" t="s">
        <v>6247</v>
      </c>
      <c r="I1706" s="52" t="s">
        <v>6248</v>
      </c>
      <c r="J1706" s="52" t="s">
        <v>6248</v>
      </c>
      <c r="R1706" s="52" t="s">
        <v>126</v>
      </c>
      <c r="S1706" s="51">
        <v>44153</v>
      </c>
      <c r="T1706" s="51">
        <v>46343</v>
      </c>
      <c r="U1706" s="52" t="s">
        <v>6249</v>
      </c>
      <c r="V1706" s="52" t="s">
        <v>6246</v>
      </c>
      <c r="W1706" s="52" t="s">
        <v>1387</v>
      </c>
      <c r="X1706" s="52" t="s">
        <v>6250</v>
      </c>
      <c r="Z1706" s="52" t="s">
        <v>6248</v>
      </c>
      <c r="AA1706" s="52" t="s">
        <v>6251</v>
      </c>
    </row>
    <row r="1707" spans="1:27" s="52" customFormat="1">
      <c r="A1707" s="50">
        <v>2610982536</v>
      </c>
      <c r="B1707" s="52" t="s">
        <v>783</v>
      </c>
      <c r="D1707" s="52" t="s">
        <v>4225</v>
      </c>
      <c r="E1707" s="52" t="s">
        <v>4226</v>
      </c>
      <c r="F1707" s="52" t="s">
        <v>1387</v>
      </c>
      <c r="G1707" s="52" t="s">
        <v>4227</v>
      </c>
      <c r="I1707" s="52" t="s">
        <v>4228</v>
      </c>
      <c r="J1707" s="52" t="s">
        <v>4229</v>
      </c>
      <c r="R1707" s="52" t="s">
        <v>126</v>
      </c>
      <c r="S1707" s="51">
        <v>44197</v>
      </c>
      <c r="T1707" s="51">
        <v>46387</v>
      </c>
      <c r="U1707" s="52" t="s">
        <v>6252</v>
      </c>
      <c r="V1707" s="52" t="s">
        <v>4226</v>
      </c>
      <c r="W1707" s="52" t="s">
        <v>1387</v>
      </c>
      <c r="X1707" s="52" t="s">
        <v>4227</v>
      </c>
      <c r="Z1707" s="52" t="s">
        <v>4228</v>
      </c>
      <c r="AA1707" s="52" t="s">
        <v>6253</v>
      </c>
    </row>
    <row r="1708" spans="1:27" s="52" customFormat="1">
      <c r="A1708" s="50">
        <v>2610982569</v>
      </c>
      <c r="B1708" s="52" t="s">
        <v>783</v>
      </c>
      <c r="D1708" s="52" t="s">
        <v>6254</v>
      </c>
      <c r="E1708" s="52" t="s">
        <v>4593</v>
      </c>
      <c r="F1708" s="52" t="s">
        <v>1387</v>
      </c>
      <c r="G1708" s="52" t="s">
        <v>6255</v>
      </c>
      <c r="I1708" s="52" t="s">
        <v>6256</v>
      </c>
      <c r="J1708" s="52" t="s">
        <v>6257</v>
      </c>
      <c r="R1708" s="52" t="s">
        <v>126</v>
      </c>
      <c r="S1708" s="51">
        <v>44228</v>
      </c>
      <c r="T1708" s="51">
        <v>46418</v>
      </c>
      <c r="U1708" s="52" t="s">
        <v>6258</v>
      </c>
      <c r="V1708" s="52" t="s">
        <v>6259</v>
      </c>
      <c r="W1708" s="52" t="s">
        <v>6260</v>
      </c>
      <c r="X1708" s="52" t="s">
        <v>6261</v>
      </c>
      <c r="Z1708" s="52" t="s">
        <v>6262</v>
      </c>
      <c r="AA1708" s="52" t="s">
        <v>6263</v>
      </c>
    </row>
    <row r="1709" spans="1:27" s="52" customFormat="1">
      <c r="A1709" s="50">
        <v>2610982577</v>
      </c>
      <c r="B1709" s="52" t="s">
        <v>783</v>
      </c>
      <c r="D1709" s="52" t="s">
        <v>6264</v>
      </c>
      <c r="E1709" s="52" t="s">
        <v>6265</v>
      </c>
      <c r="F1709" s="52" t="s">
        <v>1387</v>
      </c>
      <c r="G1709" s="52" t="s">
        <v>6266</v>
      </c>
      <c r="I1709" s="52" t="s">
        <v>6267</v>
      </c>
      <c r="J1709" s="52" t="s">
        <v>6268</v>
      </c>
      <c r="R1709" s="52" t="s">
        <v>126</v>
      </c>
      <c r="S1709" s="51">
        <v>44235</v>
      </c>
      <c r="T1709" s="51">
        <v>46425</v>
      </c>
      <c r="U1709" s="52" t="s">
        <v>6269</v>
      </c>
      <c r="V1709" s="52" t="s">
        <v>6265</v>
      </c>
      <c r="W1709" s="52" t="s">
        <v>1387</v>
      </c>
      <c r="X1709" s="52" t="s">
        <v>6270</v>
      </c>
      <c r="Y1709" s="52" t="s">
        <v>6271</v>
      </c>
      <c r="Z1709" s="52" t="s">
        <v>6272</v>
      </c>
      <c r="AA1709" s="52" t="s">
        <v>6273</v>
      </c>
    </row>
    <row r="1710" spans="1:27" s="52" customFormat="1">
      <c r="A1710" s="50">
        <v>2610982601</v>
      </c>
      <c r="B1710" s="52" t="s">
        <v>783</v>
      </c>
      <c r="D1710" s="52" t="s">
        <v>6279</v>
      </c>
      <c r="E1710" s="52" t="s">
        <v>4435</v>
      </c>
      <c r="F1710" s="52" t="s">
        <v>1387</v>
      </c>
      <c r="G1710" s="52" t="s">
        <v>6280</v>
      </c>
      <c r="H1710" s="52" t="s">
        <v>6281</v>
      </c>
      <c r="I1710" s="52" t="s">
        <v>6282</v>
      </c>
      <c r="J1710" s="52" t="s">
        <v>6283</v>
      </c>
      <c r="R1710" s="52" t="s">
        <v>126</v>
      </c>
      <c r="S1710" s="51">
        <v>44256</v>
      </c>
      <c r="T1710" s="51">
        <v>46446</v>
      </c>
      <c r="U1710" s="52" t="s">
        <v>6284</v>
      </c>
      <c r="V1710" s="52" t="s">
        <v>4011</v>
      </c>
      <c r="W1710" s="52" t="s">
        <v>1387</v>
      </c>
      <c r="X1710" s="52" t="s">
        <v>6285</v>
      </c>
      <c r="Z1710" s="52" t="s">
        <v>6282</v>
      </c>
      <c r="AA1710" s="52" t="s">
        <v>6286</v>
      </c>
    </row>
    <row r="1711" spans="1:27" s="52" customFormat="1">
      <c r="A1711" s="50">
        <v>2610982627</v>
      </c>
      <c r="B1711" s="52" t="s">
        <v>783</v>
      </c>
      <c r="D1711" s="52" t="s">
        <v>6287</v>
      </c>
      <c r="E1711" s="52" t="s">
        <v>4475</v>
      </c>
      <c r="F1711" s="52" t="s">
        <v>1387</v>
      </c>
      <c r="G1711" s="52" t="s">
        <v>6288</v>
      </c>
      <c r="I1711" s="52" t="s">
        <v>6289</v>
      </c>
      <c r="J1711" s="52" t="s">
        <v>6290</v>
      </c>
      <c r="R1711" s="52" t="s">
        <v>126</v>
      </c>
      <c r="S1711" s="51">
        <v>44287</v>
      </c>
      <c r="T1711" s="51">
        <v>46477</v>
      </c>
      <c r="U1711" s="52" t="s">
        <v>6291</v>
      </c>
      <c r="V1711" s="52" t="s">
        <v>4475</v>
      </c>
      <c r="W1711" s="52" t="s">
        <v>1387</v>
      </c>
      <c r="X1711" s="52" t="s">
        <v>6288</v>
      </c>
      <c r="Z1711" s="52" t="s">
        <v>6289</v>
      </c>
      <c r="AA1711" s="52" t="s">
        <v>6292</v>
      </c>
    </row>
    <row r="1712" spans="1:27" s="52" customFormat="1">
      <c r="A1712" s="50">
        <v>2610982635</v>
      </c>
      <c r="B1712" s="52" t="s">
        <v>783</v>
      </c>
      <c r="D1712" s="52" t="s">
        <v>6293</v>
      </c>
      <c r="E1712" s="52" t="s">
        <v>6294</v>
      </c>
      <c r="F1712" s="52" t="s">
        <v>1387</v>
      </c>
      <c r="G1712" s="52" t="s">
        <v>6295</v>
      </c>
      <c r="I1712" s="52" t="s">
        <v>6296</v>
      </c>
      <c r="J1712" s="52" t="s">
        <v>6297</v>
      </c>
      <c r="R1712" s="52" t="s">
        <v>126</v>
      </c>
      <c r="S1712" s="51">
        <v>44317</v>
      </c>
      <c r="T1712" s="51">
        <v>46507</v>
      </c>
      <c r="U1712" s="52" t="s">
        <v>6298</v>
      </c>
      <c r="V1712" s="52" t="s">
        <v>6294</v>
      </c>
      <c r="W1712" s="52" t="s">
        <v>1387</v>
      </c>
      <c r="X1712" s="52" t="s">
        <v>6295</v>
      </c>
      <c r="Z1712" s="52" t="s">
        <v>6299</v>
      </c>
      <c r="AA1712" s="52" t="s">
        <v>6300</v>
      </c>
    </row>
    <row r="1713" spans="1:27" s="52" customFormat="1">
      <c r="A1713" s="50">
        <v>2610982650</v>
      </c>
      <c r="B1713" s="52" t="s">
        <v>783</v>
      </c>
      <c r="D1713" s="52" t="s">
        <v>6311</v>
      </c>
      <c r="E1713" s="52" t="s">
        <v>6312</v>
      </c>
      <c r="F1713" s="52" t="s">
        <v>1387</v>
      </c>
      <c r="G1713" s="52" t="s">
        <v>6313</v>
      </c>
      <c r="H1713" s="52" t="s">
        <v>6314</v>
      </c>
      <c r="I1713" s="52" t="s">
        <v>6315</v>
      </c>
      <c r="J1713" s="52" t="s">
        <v>6316</v>
      </c>
      <c r="R1713" s="52" t="s">
        <v>126</v>
      </c>
      <c r="S1713" s="51">
        <v>44378</v>
      </c>
      <c r="T1713" s="51">
        <v>46568</v>
      </c>
      <c r="U1713" s="52" t="s">
        <v>6317</v>
      </c>
      <c r="V1713" s="52" t="s">
        <v>6312</v>
      </c>
      <c r="W1713" s="52" t="s">
        <v>1387</v>
      </c>
      <c r="X1713" s="52" t="s">
        <v>6313</v>
      </c>
      <c r="Y1713" s="52" t="s">
        <v>6314</v>
      </c>
      <c r="Z1713" s="52" t="s">
        <v>6315</v>
      </c>
      <c r="AA1713" s="52" t="s">
        <v>6318</v>
      </c>
    </row>
    <row r="1714" spans="1:27" s="52" customFormat="1">
      <c r="A1714" s="50">
        <v>2610982668</v>
      </c>
      <c r="B1714" s="52" t="s">
        <v>783</v>
      </c>
      <c r="D1714" s="52" t="s">
        <v>6319</v>
      </c>
      <c r="E1714" s="52" t="s">
        <v>3919</v>
      </c>
      <c r="F1714" s="52" t="s">
        <v>1387</v>
      </c>
      <c r="G1714" s="52" t="s">
        <v>6320</v>
      </c>
      <c r="H1714" s="52" t="s">
        <v>6321</v>
      </c>
      <c r="I1714" s="52" t="s">
        <v>6322</v>
      </c>
      <c r="J1714" s="52" t="s">
        <v>6323</v>
      </c>
      <c r="R1714" s="52" t="s">
        <v>126</v>
      </c>
      <c r="S1714" s="51">
        <v>44398</v>
      </c>
      <c r="T1714" s="51">
        <v>46588</v>
      </c>
      <c r="U1714" s="52" t="s">
        <v>6324</v>
      </c>
      <c r="V1714" s="52" t="s">
        <v>6325</v>
      </c>
      <c r="W1714" s="52" t="s">
        <v>1387</v>
      </c>
      <c r="X1714" s="52" t="s">
        <v>6326</v>
      </c>
      <c r="Z1714" s="52" t="s">
        <v>6327</v>
      </c>
      <c r="AA1714" s="52" t="s">
        <v>6328</v>
      </c>
    </row>
    <row r="1715" spans="1:27" s="52" customFormat="1">
      <c r="A1715" s="50">
        <v>2610982684</v>
      </c>
      <c r="B1715" s="52" t="s">
        <v>783</v>
      </c>
      <c r="D1715" s="52" t="s">
        <v>6329</v>
      </c>
      <c r="E1715" s="52" t="s">
        <v>6330</v>
      </c>
      <c r="F1715" s="52" t="s">
        <v>1387</v>
      </c>
      <c r="G1715" s="52" t="s">
        <v>6331</v>
      </c>
      <c r="I1715" s="52" t="s">
        <v>6332</v>
      </c>
      <c r="J1715" s="52" t="s">
        <v>6333</v>
      </c>
      <c r="R1715" s="52" t="s">
        <v>126</v>
      </c>
      <c r="S1715" s="51">
        <v>44409</v>
      </c>
      <c r="T1715" s="51">
        <v>46599</v>
      </c>
      <c r="U1715" s="52" t="s">
        <v>6334</v>
      </c>
      <c r="V1715" s="52" t="s">
        <v>6330</v>
      </c>
      <c r="W1715" s="52" t="s">
        <v>1387</v>
      </c>
      <c r="X1715" s="52" t="s">
        <v>6335</v>
      </c>
      <c r="Z1715" s="52" t="s">
        <v>6332</v>
      </c>
      <c r="AA1715" s="52" t="s">
        <v>6336</v>
      </c>
    </row>
    <row r="1716" spans="1:27" s="52" customFormat="1">
      <c r="A1716" s="50">
        <v>2610982726</v>
      </c>
      <c r="B1716" s="52" t="s">
        <v>783</v>
      </c>
      <c r="D1716" s="52" t="s">
        <v>6337</v>
      </c>
      <c r="E1716" s="52" t="s">
        <v>6338</v>
      </c>
      <c r="F1716" s="52" t="s">
        <v>1387</v>
      </c>
      <c r="G1716" s="52" t="s">
        <v>6339</v>
      </c>
      <c r="H1716" s="52" t="s">
        <v>6340</v>
      </c>
      <c r="I1716" s="52" t="s">
        <v>6341</v>
      </c>
      <c r="J1716" s="52" t="s">
        <v>6342</v>
      </c>
      <c r="R1716" s="52" t="s">
        <v>126</v>
      </c>
      <c r="S1716" s="51">
        <v>44571</v>
      </c>
      <c r="T1716" s="51">
        <v>46761</v>
      </c>
      <c r="U1716" s="52" t="s">
        <v>6343</v>
      </c>
      <c r="V1716" s="52" t="s">
        <v>6344</v>
      </c>
      <c r="W1716" s="52" t="s">
        <v>1387</v>
      </c>
      <c r="X1716" s="52" t="s">
        <v>6345</v>
      </c>
      <c r="Z1716" s="52" t="s">
        <v>6341</v>
      </c>
      <c r="AA1716" s="52" t="s">
        <v>6346</v>
      </c>
    </row>
    <row r="1717" spans="1:27" s="52" customFormat="1">
      <c r="A1717" s="50">
        <v>2610982734</v>
      </c>
      <c r="B1717" s="52" t="s">
        <v>783</v>
      </c>
      <c r="D1717" s="52" t="s">
        <v>6347</v>
      </c>
      <c r="E1717" s="52" t="s">
        <v>6348</v>
      </c>
      <c r="F1717" s="52" t="s">
        <v>1387</v>
      </c>
      <c r="G1717" s="52" t="s">
        <v>6349</v>
      </c>
      <c r="I1717" s="52" t="s">
        <v>6350</v>
      </c>
      <c r="J1717" s="52" t="s">
        <v>6351</v>
      </c>
      <c r="R1717" s="52" t="s">
        <v>126</v>
      </c>
      <c r="S1717" s="51">
        <v>44593</v>
      </c>
      <c r="T1717" s="51">
        <v>46783</v>
      </c>
      <c r="U1717" s="52" t="s">
        <v>6352</v>
      </c>
      <c r="V1717" s="52" t="s">
        <v>6353</v>
      </c>
      <c r="W1717" s="52" t="s">
        <v>1387</v>
      </c>
      <c r="X1717" s="52" t="s">
        <v>6354</v>
      </c>
      <c r="Z1717" s="52" t="s">
        <v>6350</v>
      </c>
      <c r="AA1717" s="52" t="s">
        <v>6355</v>
      </c>
    </row>
    <row r="1718" spans="1:27" s="52" customFormat="1">
      <c r="A1718" s="50">
        <v>2610982742</v>
      </c>
      <c r="B1718" s="52" t="s">
        <v>783</v>
      </c>
      <c r="D1718" s="52" t="s">
        <v>6356</v>
      </c>
      <c r="E1718" s="52" t="s">
        <v>6357</v>
      </c>
      <c r="F1718" s="52" t="s">
        <v>1387</v>
      </c>
      <c r="G1718" s="52" t="s">
        <v>6358</v>
      </c>
      <c r="I1718" s="52" t="s">
        <v>6359</v>
      </c>
      <c r="J1718" s="52" t="s">
        <v>6360</v>
      </c>
      <c r="R1718" s="52" t="s">
        <v>126</v>
      </c>
      <c r="S1718" s="51">
        <v>44607</v>
      </c>
      <c r="T1718" s="51">
        <v>46797</v>
      </c>
      <c r="U1718" s="52" t="s">
        <v>6361</v>
      </c>
      <c r="V1718" s="52" t="s">
        <v>6362</v>
      </c>
      <c r="W1718" s="52" t="s">
        <v>6363</v>
      </c>
      <c r="X1718" s="52" t="s">
        <v>6364</v>
      </c>
      <c r="Z1718" s="52" t="s">
        <v>6365</v>
      </c>
      <c r="AA1718" s="52" t="s">
        <v>6366</v>
      </c>
    </row>
    <row r="1719" spans="1:27" s="52" customFormat="1">
      <c r="A1719" s="50">
        <v>2610982759</v>
      </c>
      <c r="B1719" s="52" t="s">
        <v>783</v>
      </c>
      <c r="D1719" s="52" t="s">
        <v>6367</v>
      </c>
      <c r="E1719" s="52" t="s">
        <v>4404</v>
      </c>
      <c r="F1719" s="52" t="s">
        <v>1387</v>
      </c>
      <c r="G1719" s="52" t="s">
        <v>6368</v>
      </c>
      <c r="H1719" s="52" t="s">
        <v>6369</v>
      </c>
      <c r="I1719" s="52" t="s">
        <v>6370</v>
      </c>
      <c r="J1719" s="52" t="s">
        <v>6371</v>
      </c>
      <c r="R1719" s="52" t="s">
        <v>126</v>
      </c>
      <c r="S1719" s="51">
        <v>44612</v>
      </c>
      <c r="T1719" s="51">
        <v>46802</v>
      </c>
      <c r="U1719" s="52" t="s">
        <v>6372</v>
      </c>
      <c r="V1719" s="52" t="s">
        <v>6373</v>
      </c>
      <c r="W1719" s="52" t="s">
        <v>6374</v>
      </c>
      <c r="X1719" s="52" t="s">
        <v>6375</v>
      </c>
      <c r="Y1719" s="52" t="s">
        <v>6376</v>
      </c>
      <c r="Z1719" s="52" t="s">
        <v>6377</v>
      </c>
      <c r="AA1719" s="52" t="s">
        <v>6378</v>
      </c>
    </row>
    <row r="1720" spans="1:27" s="52" customFormat="1">
      <c r="A1720" s="50">
        <v>2610982775</v>
      </c>
      <c r="B1720" s="52" t="s">
        <v>783</v>
      </c>
      <c r="D1720" s="52" t="s">
        <v>6379</v>
      </c>
      <c r="E1720" s="52" t="s">
        <v>6380</v>
      </c>
      <c r="F1720" s="52" t="s">
        <v>1387</v>
      </c>
      <c r="G1720" s="52" t="s">
        <v>6381</v>
      </c>
      <c r="I1720" s="52" t="s">
        <v>6382</v>
      </c>
      <c r="J1720" s="52" t="s">
        <v>6383</v>
      </c>
      <c r="R1720" s="52" t="s">
        <v>126</v>
      </c>
      <c r="S1720" s="51">
        <v>44630</v>
      </c>
      <c r="T1720" s="51">
        <v>46821</v>
      </c>
      <c r="U1720" s="52" t="s">
        <v>6384</v>
      </c>
      <c r="V1720" s="52" t="s">
        <v>1669</v>
      </c>
      <c r="W1720" s="52" t="s">
        <v>942</v>
      </c>
      <c r="X1720" s="52" t="s">
        <v>6385</v>
      </c>
      <c r="Y1720" s="52" t="s">
        <v>6386</v>
      </c>
      <c r="Z1720" s="52" t="s">
        <v>6382</v>
      </c>
      <c r="AA1720" s="52" t="s">
        <v>6387</v>
      </c>
    </row>
    <row r="1721" spans="1:27" s="52" customFormat="1">
      <c r="A1721" s="50">
        <v>2610982783</v>
      </c>
      <c r="B1721" s="52" t="s">
        <v>783</v>
      </c>
      <c r="D1721" s="52" t="s">
        <v>6388</v>
      </c>
      <c r="E1721" s="52" t="s">
        <v>4344</v>
      </c>
      <c r="F1721" s="52" t="s">
        <v>1387</v>
      </c>
      <c r="G1721" s="52" t="s">
        <v>6389</v>
      </c>
      <c r="H1721" s="52" t="s">
        <v>6390</v>
      </c>
      <c r="I1721" s="52" t="s">
        <v>6391</v>
      </c>
      <c r="J1721" s="52" t="s">
        <v>6392</v>
      </c>
      <c r="R1721" s="52" t="s">
        <v>126</v>
      </c>
      <c r="S1721" s="51">
        <v>44652</v>
      </c>
      <c r="T1721" s="51">
        <v>46843</v>
      </c>
      <c r="U1721" s="52" t="s">
        <v>6393</v>
      </c>
      <c r="V1721" s="52" t="s">
        <v>4430</v>
      </c>
      <c r="W1721" s="52" t="s">
        <v>1698</v>
      </c>
      <c r="X1721" s="52" t="s">
        <v>6394</v>
      </c>
      <c r="Z1721" s="52" t="s">
        <v>6395</v>
      </c>
      <c r="AA1721" s="52" t="s">
        <v>6396</v>
      </c>
    </row>
    <row r="1722" spans="1:27" s="52" customFormat="1">
      <c r="A1722" s="50">
        <v>2610982825</v>
      </c>
      <c r="B1722" s="52" t="s">
        <v>783</v>
      </c>
      <c r="D1722" s="52" t="s">
        <v>6397</v>
      </c>
      <c r="E1722" s="52" t="s">
        <v>6398</v>
      </c>
      <c r="F1722" s="52" t="s">
        <v>1387</v>
      </c>
      <c r="G1722" s="52" t="s">
        <v>6399</v>
      </c>
      <c r="I1722" s="52" t="s">
        <v>6400</v>
      </c>
      <c r="J1722" s="52" t="s">
        <v>6401</v>
      </c>
      <c r="R1722" s="52" t="s">
        <v>126</v>
      </c>
      <c r="S1722" s="51">
        <v>44682</v>
      </c>
      <c r="T1722" s="51">
        <v>46873</v>
      </c>
      <c r="U1722" s="52" t="s">
        <v>6402</v>
      </c>
      <c r="V1722" s="52" t="s">
        <v>3539</v>
      </c>
      <c r="W1722" s="52" t="s">
        <v>123</v>
      </c>
      <c r="X1722" s="52" t="s">
        <v>5854</v>
      </c>
      <c r="Y1722" s="52" t="s">
        <v>6403</v>
      </c>
      <c r="Z1722" s="52" t="s">
        <v>6400</v>
      </c>
      <c r="AA1722" s="52" t="s">
        <v>6404</v>
      </c>
    </row>
    <row r="1723" spans="1:27" s="52" customFormat="1">
      <c r="A1723" s="50">
        <v>2610982858</v>
      </c>
      <c r="B1723" s="52" t="s">
        <v>783</v>
      </c>
      <c r="D1723" s="52" t="s">
        <v>6405</v>
      </c>
      <c r="E1723" s="52" t="s">
        <v>4131</v>
      </c>
      <c r="F1723" s="52" t="s">
        <v>1387</v>
      </c>
      <c r="G1723" s="52" t="s">
        <v>6406</v>
      </c>
      <c r="H1723" s="52" t="s">
        <v>6407</v>
      </c>
      <c r="I1723" s="52" t="s">
        <v>6408</v>
      </c>
      <c r="J1723" s="52" t="s">
        <v>6409</v>
      </c>
      <c r="R1723" s="52" t="s">
        <v>126</v>
      </c>
      <c r="S1723" s="51">
        <v>44743</v>
      </c>
      <c r="T1723" s="51">
        <v>46934</v>
      </c>
      <c r="U1723" s="52" t="s">
        <v>6410</v>
      </c>
      <c r="V1723" s="52" t="s">
        <v>4131</v>
      </c>
      <c r="W1723" s="52" t="s">
        <v>1387</v>
      </c>
      <c r="X1723" s="52" t="s">
        <v>6411</v>
      </c>
      <c r="Y1723" s="52" t="s">
        <v>6412</v>
      </c>
      <c r="Z1723" s="52" t="s">
        <v>6413</v>
      </c>
      <c r="AA1723" s="52" t="s">
        <v>1826</v>
      </c>
    </row>
    <row r="1724" spans="1:27" s="52" customFormat="1">
      <c r="A1724" s="50">
        <v>2610982890</v>
      </c>
      <c r="B1724" s="52" t="s">
        <v>783</v>
      </c>
      <c r="D1724" s="52" t="s">
        <v>6414</v>
      </c>
      <c r="E1724" s="52" t="s">
        <v>4167</v>
      </c>
      <c r="F1724" s="52" t="s">
        <v>1387</v>
      </c>
      <c r="G1724" s="52" t="s">
        <v>6415</v>
      </c>
      <c r="H1724" s="52" t="s">
        <v>6416</v>
      </c>
      <c r="I1724" s="52" t="s">
        <v>6417</v>
      </c>
      <c r="J1724" s="52" t="s">
        <v>6418</v>
      </c>
      <c r="R1724" s="52" t="s">
        <v>126</v>
      </c>
      <c r="S1724" s="51">
        <v>44775</v>
      </c>
      <c r="T1724" s="51">
        <v>46966</v>
      </c>
      <c r="U1724" s="52" t="s">
        <v>6419</v>
      </c>
      <c r="V1724" s="52" t="s">
        <v>6420</v>
      </c>
      <c r="W1724" s="52" t="s">
        <v>1387</v>
      </c>
      <c r="X1724" s="52" t="s">
        <v>6421</v>
      </c>
      <c r="Y1724" s="52" t="s">
        <v>6422</v>
      </c>
      <c r="Z1724" s="52" t="s">
        <v>6417</v>
      </c>
      <c r="AA1724" s="52" t="s">
        <v>6423</v>
      </c>
    </row>
    <row r="1725" spans="1:27" s="52" customFormat="1">
      <c r="A1725" s="50">
        <v>2610982908</v>
      </c>
      <c r="B1725" s="52" t="s">
        <v>783</v>
      </c>
      <c r="D1725" s="52" t="s">
        <v>4022</v>
      </c>
      <c r="E1725" s="52" t="s">
        <v>4023</v>
      </c>
      <c r="F1725" s="52" t="s">
        <v>1387</v>
      </c>
      <c r="G1725" s="52" t="s">
        <v>4024</v>
      </c>
      <c r="I1725" s="52" t="s">
        <v>4025</v>
      </c>
      <c r="J1725" s="52" t="s">
        <v>4026</v>
      </c>
      <c r="R1725" s="52" t="s">
        <v>126</v>
      </c>
      <c r="S1725" s="51">
        <v>44805</v>
      </c>
      <c r="T1725" s="51">
        <v>46996</v>
      </c>
      <c r="U1725" s="52" t="s">
        <v>4538</v>
      </c>
      <c r="V1725" s="52" t="s">
        <v>4027</v>
      </c>
      <c r="W1725" s="52" t="s">
        <v>1387</v>
      </c>
      <c r="X1725" s="52" t="s">
        <v>4539</v>
      </c>
      <c r="Y1725" s="52" t="s">
        <v>4540</v>
      </c>
      <c r="Z1725" s="52" t="s">
        <v>4025</v>
      </c>
      <c r="AA1725" s="52" t="s">
        <v>4541</v>
      </c>
    </row>
    <row r="1726" spans="1:27" s="52" customFormat="1">
      <c r="A1726" s="50">
        <v>2610982916</v>
      </c>
      <c r="B1726" s="52" t="s">
        <v>783</v>
      </c>
      <c r="D1726" s="52" t="s">
        <v>6424</v>
      </c>
      <c r="E1726" s="52" t="s">
        <v>6425</v>
      </c>
      <c r="F1726" s="52" t="s">
        <v>1387</v>
      </c>
      <c r="G1726" s="52" t="s">
        <v>6426</v>
      </c>
      <c r="H1726" s="52" t="s">
        <v>6427</v>
      </c>
      <c r="I1726" s="52" t="s">
        <v>6428</v>
      </c>
      <c r="J1726" s="52" t="s">
        <v>6429</v>
      </c>
      <c r="R1726" s="52" t="s">
        <v>126</v>
      </c>
      <c r="S1726" s="51">
        <v>44866</v>
      </c>
      <c r="T1726" s="51">
        <v>47057</v>
      </c>
      <c r="U1726" s="52" t="s">
        <v>6430</v>
      </c>
      <c r="V1726" s="52" t="s">
        <v>6431</v>
      </c>
      <c r="W1726" s="52" t="s">
        <v>1387</v>
      </c>
      <c r="X1726" s="52" t="s">
        <v>6432</v>
      </c>
      <c r="Z1726" s="52" t="s">
        <v>6428</v>
      </c>
      <c r="AA1726" s="52" t="s">
        <v>6433</v>
      </c>
    </row>
    <row r="1727" spans="1:27" s="52" customFormat="1">
      <c r="A1727" s="50">
        <v>2610982932</v>
      </c>
      <c r="B1727" s="52" t="s">
        <v>783</v>
      </c>
      <c r="D1727" s="52" t="s">
        <v>6434</v>
      </c>
      <c r="E1727" s="52" t="s">
        <v>3959</v>
      </c>
      <c r="F1727" s="52" t="s">
        <v>1387</v>
      </c>
      <c r="G1727" s="52" t="s">
        <v>6435</v>
      </c>
      <c r="H1727" s="52" t="s">
        <v>6436</v>
      </c>
      <c r="I1727" s="52" t="s">
        <v>6437</v>
      </c>
      <c r="J1727" s="52" t="s">
        <v>6438</v>
      </c>
      <c r="R1727" s="52" t="s">
        <v>126</v>
      </c>
      <c r="S1727" s="51">
        <v>44927</v>
      </c>
      <c r="T1727" s="51">
        <v>47118</v>
      </c>
      <c r="U1727" s="52" t="s">
        <v>6439</v>
      </c>
      <c r="V1727" s="52" t="s">
        <v>3959</v>
      </c>
      <c r="W1727" s="52" t="s">
        <v>1387</v>
      </c>
      <c r="X1727" s="52" t="s">
        <v>6440</v>
      </c>
      <c r="Z1727" s="52" t="s">
        <v>6437</v>
      </c>
      <c r="AA1727" s="52" t="s">
        <v>6441</v>
      </c>
    </row>
    <row r="1728" spans="1:27" s="52" customFormat="1">
      <c r="A1728" s="50">
        <v>2610982940</v>
      </c>
      <c r="B1728" s="52" t="s">
        <v>783</v>
      </c>
      <c r="D1728" s="52" t="s">
        <v>6442</v>
      </c>
      <c r="E1728" s="52" t="s">
        <v>3959</v>
      </c>
      <c r="F1728" s="52" t="s">
        <v>1387</v>
      </c>
      <c r="G1728" s="52" t="s">
        <v>6443</v>
      </c>
      <c r="H1728" s="52" t="s">
        <v>6444</v>
      </c>
      <c r="I1728" s="52" t="s">
        <v>6445</v>
      </c>
      <c r="J1728" s="52" t="s">
        <v>6446</v>
      </c>
      <c r="R1728" s="52" t="s">
        <v>126</v>
      </c>
      <c r="S1728" s="51">
        <v>44932</v>
      </c>
      <c r="T1728" s="51">
        <v>47123</v>
      </c>
      <c r="U1728" s="52" t="s">
        <v>6447</v>
      </c>
      <c r="V1728" s="52" t="s">
        <v>5469</v>
      </c>
      <c r="W1728" s="52" t="s">
        <v>870</v>
      </c>
      <c r="X1728" s="52" t="s">
        <v>6448</v>
      </c>
      <c r="Z1728" s="52" t="s">
        <v>6449</v>
      </c>
      <c r="AA1728" s="52" t="s">
        <v>6450</v>
      </c>
    </row>
    <row r="1729" spans="1:27" s="52" customFormat="1">
      <c r="A1729" s="50">
        <v>2610982957</v>
      </c>
      <c r="B1729" s="52" t="s">
        <v>783</v>
      </c>
      <c r="D1729" s="52" t="s">
        <v>6451</v>
      </c>
      <c r="E1729" s="52" t="s">
        <v>6452</v>
      </c>
      <c r="F1729" s="52" t="s">
        <v>1387</v>
      </c>
      <c r="G1729" s="52" t="s">
        <v>6453</v>
      </c>
      <c r="I1729" s="52" t="s">
        <v>6454</v>
      </c>
      <c r="J1729" s="52" t="s">
        <v>6455</v>
      </c>
      <c r="R1729" s="52" t="s">
        <v>126</v>
      </c>
      <c r="S1729" s="51">
        <v>44958</v>
      </c>
      <c r="T1729" s="51">
        <v>47149</v>
      </c>
      <c r="U1729" s="52" t="s">
        <v>6456</v>
      </c>
      <c r="V1729" s="52" t="s">
        <v>6452</v>
      </c>
      <c r="W1729" s="52" t="s">
        <v>1387</v>
      </c>
      <c r="X1729" s="52" t="s">
        <v>6457</v>
      </c>
      <c r="Z1729" s="52" t="s">
        <v>6454</v>
      </c>
      <c r="AA1729" s="52" t="s">
        <v>6458</v>
      </c>
    </row>
    <row r="1730" spans="1:27" s="52" customFormat="1">
      <c r="A1730" s="50">
        <v>2610982981</v>
      </c>
      <c r="B1730" s="52" t="s">
        <v>783</v>
      </c>
      <c r="D1730" s="52" t="s">
        <v>6467</v>
      </c>
      <c r="E1730" s="52" t="s">
        <v>2171</v>
      </c>
      <c r="F1730" s="52" t="s">
        <v>1387</v>
      </c>
      <c r="G1730" s="52" t="s">
        <v>6468</v>
      </c>
      <c r="I1730" s="52" t="s">
        <v>6469</v>
      </c>
      <c r="J1730" s="52" t="s">
        <v>6470</v>
      </c>
      <c r="R1730" s="52" t="s">
        <v>126</v>
      </c>
      <c r="S1730" s="51">
        <v>45078</v>
      </c>
      <c r="T1730" s="51">
        <v>47269</v>
      </c>
      <c r="U1730" s="52" t="s">
        <v>1870</v>
      </c>
      <c r="V1730" s="52" t="s">
        <v>1871</v>
      </c>
      <c r="W1730" s="52" t="s">
        <v>1241</v>
      </c>
      <c r="X1730" s="52" t="s">
        <v>1872</v>
      </c>
      <c r="Z1730" s="52" t="s">
        <v>1873</v>
      </c>
      <c r="AA1730" s="52" t="s">
        <v>1874</v>
      </c>
    </row>
    <row r="1731" spans="1:27" s="52" customFormat="1">
      <c r="A1731" s="50">
        <v>2610983005</v>
      </c>
      <c r="B1731" s="52" t="s">
        <v>783</v>
      </c>
      <c r="D1731" s="52" t="s">
        <v>6471</v>
      </c>
      <c r="E1731" s="52" t="s">
        <v>4581</v>
      </c>
      <c r="F1731" s="52" t="s">
        <v>1387</v>
      </c>
      <c r="G1731" s="52" t="s">
        <v>6472</v>
      </c>
      <c r="I1731" s="52" t="s">
        <v>6473</v>
      </c>
      <c r="J1731" s="52" t="s">
        <v>6474</v>
      </c>
      <c r="R1731" s="52" t="s">
        <v>126</v>
      </c>
      <c r="S1731" s="51">
        <v>45093</v>
      </c>
      <c r="T1731" s="51">
        <v>47284</v>
      </c>
      <c r="U1731" s="52" t="s">
        <v>386</v>
      </c>
      <c r="V1731" s="52" t="s">
        <v>381</v>
      </c>
      <c r="W1731" s="52" t="s">
        <v>123</v>
      </c>
      <c r="X1731" s="52" t="s">
        <v>387</v>
      </c>
      <c r="Z1731" s="52" t="s">
        <v>384</v>
      </c>
      <c r="AA1731" s="52" t="s">
        <v>252</v>
      </c>
    </row>
    <row r="1732" spans="1:27" s="52" customFormat="1">
      <c r="A1732" s="50">
        <v>2610983013</v>
      </c>
      <c r="B1732" s="52" t="s">
        <v>783</v>
      </c>
      <c r="D1732" s="52" t="s">
        <v>6475</v>
      </c>
      <c r="E1732" s="52" t="s">
        <v>6476</v>
      </c>
      <c r="F1732" s="52" t="s">
        <v>1387</v>
      </c>
      <c r="G1732" s="52" t="s">
        <v>6477</v>
      </c>
      <c r="I1732" s="52" t="s">
        <v>6478</v>
      </c>
      <c r="J1732" s="52" t="s">
        <v>6479</v>
      </c>
      <c r="R1732" s="52" t="s">
        <v>126</v>
      </c>
      <c r="S1732" s="51">
        <v>45139</v>
      </c>
      <c r="T1732" s="51">
        <v>47330</v>
      </c>
      <c r="U1732" s="52" t="s">
        <v>6480</v>
      </c>
      <c r="V1732" s="52" t="s">
        <v>4361</v>
      </c>
      <c r="W1732" s="52" t="s">
        <v>1387</v>
      </c>
      <c r="X1732" s="52" t="s">
        <v>6481</v>
      </c>
      <c r="Z1732" s="52" t="s">
        <v>6478</v>
      </c>
      <c r="AA1732" s="52" t="s">
        <v>6482</v>
      </c>
    </row>
    <row r="1733" spans="1:27" s="52" customFormat="1">
      <c r="A1733" s="50">
        <v>2614000095</v>
      </c>
      <c r="B1733" s="52" t="s">
        <v>783</v>
      </c>
      <c r="D1733" s="52" t="s">
        <v>2439</v>
      </c>
      <c r="E1733" s="52" t="s">
        <v>2440</v>
      </c>
      <c r="F1733" s="52" t="s">
        <v>404</v>
      </c>
      <c r="G1733" s="52" t="s">
        <v>2441</v>
      </c>
      <c r="H1733" s="52" t="s">
        <v>2442</v>
      </c>
      <c r="I1733" s="52" t="s">
        <v>2443</v>
      </c>
      <c r="J1733" s="52" t="s">
        <v>2444</v>
      </c>
      <c r="R1733" s="52" t="s">
        <v>126</v>
      </c>
      <c r="S1733" s="51">
        <v>38991</v>
      </c>
      <c r="T1733" s="51">
        <v>45565</v>
      </c>
      <c r="U1733" s="52" t="s">
        <v>575</v>
      </c>
      <c r="V1733" s="52" t="s">
        <v>576</v>
      </c>
      <c r="W1733" s="52" t="s">
        <v>376</v>
      </c>
      <c r="X1733" s="52" t="s">
        <v>577</v>
      </c>
      <c r="Y1733" s="52" t="s">
        <v>578</v>
      </c>
      <c r="Z1733" s="52" t="s">
        <v>579</v>
      </c>
      <c r="AA1733" s="52" t="s">
        <v>580</v>
      </c>
    </row>
    <row r="1734" spans="1:27" s="52" customFormat="1">
      <c r="A1734" s="50">
        <v>2614000145</v>
      </c>
      <c r="B1734" s="52" t="s">
        <v>783</v>
      </c>
      <c r="D1734" s="52" t="s">
        <v>2445</v>
      </c>
      <c r="E1734" s="52" t="s">
        <v>2446</v>
      </c>
      <c r="F1734" s="52" t="s">
        <v>404</v>
      </c>
      <c r="G1734" s="52" t="s">
        <v>2447</v>
      </c>
      <c r="H1734" s="52" t="s">
        <v>2448</v>
      </c>
      <c r="I1734" s="52" t="s">
        <v>2449</v>
      </c>
      <c r="J1734" s="52" t="s">
        <v>2450</v>
      </c>
      <c r="R1734" s="52" t="s">
        <v>126</v>
      </c>
      <c r="S1734" s="51">
        <v>38991</v>
      </c>
      <c r="T1734" s="51">
        <v>45565</v>
      </c>
      <c r="U1734" s="52" t="s">
        <v>2156</v>
      </c>
      <c r="V1734" s="52" t="s">
        <v>2152</v>
      </c>
      <c r="W1734" s="52" t="s">
        <v>1403</v>
      </c>
      <c r="X1734" s="52" t="s">
        <v>2153</v>
      </c>
      <c r="Z1734" s="52" t="s">
        <v>2154</v>
      </c>
      <c r="AA1734" s="52" t="s">
        <v>2157</v>
      </c>
    </row>
    <row r="1735" spans="1:27" s="52" customFormat="1">
      <c r="A1735" s="50">
        <v>2614000210</v>
      </c>
      <c r="B1735" s="52" t="s">
        <v>783</v>
      </c>
      <c r="D1735" s="52" t="s">
        <v>2451</v>
      </c>
      <c r="E1735" s="52" t="s">
        <v>2452</v>
      </c>
      <c r="F1735" s="52" t="s">
        <v>404</v>
      </c>
      <c r="G1735" s="52" t="s">
        <v>2453</v>
      </c>
      <c r="I1735" s="52" t="s">
        <v>2454</v>
      </c>
      <c r="J1735" s="52" t="s">
        <v>2455</v>
      </c>
      <c r="R1735" s="52" t="s">
        <v>126</v>
      </c>
      <c r="S1735" s="51">
        <v>38991</v>
      </c>
      <c r="T1735" s="51">
        <v>45504</v>
      </c>
      <c r="U1735" s="52" t="s">
        <v>2456</v>
      </c>
      <c r="V1735" s="52" t="s">
        <v>2457</v>
      </c>
      <c r="W1735" s="52" t="s">
        <v>404</v>
      </c>
      <c r="X1735" s="52" t="s">
        <v>2760</v>
      </c>
      <c r="Z1735" s="52" t="s">
        <v>2712</v>
      </c>
      <c r="AA1735" s="52" t="s">
        <v>6483</v>
      </c>
    </row>
    <row r="1736" spans="1:27" s="52" customFormat="1">
      <c r="A1736" s="50">
        <v>2614000228</v>
      </c>
      <c r="B1736" s="52" t="s">
        <v>783</v>
      </c>
      <c r="D1736" s="52" t="s">
        <v>2460</v>
      </c>
      <c r="E1736" s="52" t="s">
        <v>2461</v>
      </c>
      <c r="F1736" s="52" t="s">
        <v>404</v>
      </c>
      <c r="G1736" s="52" t="s">
        <v>2462</v>
      </c>
      <c r="I1736" s="52" t="s">
        <v>2463</v>
      </c>
      <c r="J1736" s="52" t="s">
        <v>2464</v>
      </c>
      <c r="R1736" s="52" t="s">
        <v>126</v>
      </c>
      <c r="S1736" s="51">
        <v>38991</v>
      </c>
      <c r="T1736" s="51">
        <v>45565</v>
      </c>
      <c r="U1736" s="52" t="s">
        <v>2465</v>
      </c>
      <c r="V1736" s="52" t="s">
        <v>2466</v>
      </c>
      <c r="W1736" s="52" t="s">
        <v>2467</v>
      </c>
      <c r="X1736" s="52" t="s">
        <v>2468</v>
      </c>
      <c r="Z1736" s="52" t="s">
        <v>2469</v>
      </c>
      <c r="AA1736" s="52" t="s">
        <v>2470</v>
      </c>
    </row>
    <row r="1737" spans="1:27" s="52" customFormat="1">
      <c r="A1737" s="50">
        <v>2614000236</v>
      </c>
      <c r="B1737" s="52" t="s">
        <v>783</v>
      </c>
      <c r="D1737" s="52" t="s">
        <v>2471</v>
      </c>
      <c r="E1737" s="52" t="s">
        <v>2472</v>
      </c>
      <c r="F1737" s="52" t="s">
        <v>404</v>
      </c>
      <c r="G1737" s="52" t="s">
        <v>2473</v>
      </c>
      <c r="I1737" s="52" t="s">
        <v>2474</v>
      </c>
      <c r="J1737" s="52" t="s">
        <v>2475</v>
      </c>
      <c r="R1737" s="52" t="s">
        <v>126</v>
      </c>
      <c r="S1737" s="51">
        <v>38991</v>
      </c>
      <c r="T1737" s="51">
        <v>45565</v>
      </c>
      <c r="U1737" s="52" t="s">
        <v>2476</v>
      </c>
      <c r="V1737" s="52" t="s">
        <v>2472</v>
      </c>
      <c r="W1737" s="52" t="s">
        <v>404</v>
      </c>
      <c r="X1737" s="52" t="s">
        <v>2477</v>
      </c>
      <c r="Z1737" s="52" t="s">
        <v>2478</v>
      </c>
      <c r="AA1737" s="52" t="s">
        <v>2479</v>
      </c>
    </row>
    <row r="1738" spans="1:27" s="52" customFormat="1">
      <c r="A1738" s="50">
        <v>2614000285</v>
      </c>
      <c r="B1738" s="52" t="s">
        <v>783</v>
      </c>
      <c r="D1738" s="52" t="s">
        <v>2480</v>
      </c>
      <c r="E1738" s="52" t="s">
        <v>2481</v>
      </c>
      <c r="F1738" s="52" t="s">
        <v>404</v>
      </c>
      <c r="G1738" s="52" t="s">
        <v>2482</v>
      </c>
      <c r="H1738" s="52" t="s">
        <v>2483</v>
      </c>
      <c r="I1738" s="52" t="s">
        <v>2484</v>
      </c>
      <c r="J1738" s="52" t="s">
        <v>2485</v>
      </c>
      <c r="R1738" s="52" t="s">
        <v>126</v>
      </c>
      <c r="S1738" s="51">
        <v>39528</v>
      </c>
      <c r="T1738" s="51">
        <v>46101</v>
      </c>
      <c r="U1738" s="52" t="s">
        <v>2486</v>
      </c>
      <c r="V1738" s="52" t="s">
        <v>2481</v>
      </c>
      <c r="W1738" s="52" t="s">
        <v>404</v>
      </c>
      <c r="X1738" s="52" t="s">
        <v>2482</v>
      </c>
      <c r="Y1738" s="52" t="s">
        <v>2483</v>
      </c>
      <c r="Z1738" s="52" t="s">
        <v>2484</v>
      </c>
      <c r="AA1738" s="52" t="s">
        <v>2487</v>
      </c>
    </row>
    <row r="1739" spans="1:27" s="52" customFormat="1">
      <c r="A1739" s="50">
        <v>2614000319</v>
      </c>
      <c r="B1739" s="52" t="s">
        <v>783</v>
      </c>
      <c r="D1739" s="52" t="s">
        <v>2488</v>
      </c>
      <c r="E1739" s="52" t="s">
        <v>2489</v>
      </c>
      <c r="F1739" s="52" t="s">
        <v>404</v>
      </c>
      <c r="G1739" s="52" t="s">
        <v>2490</v>
      </c>
      <c r="H1739" s="52" t="s">
        <v>2491</v>
      </c>
      <c r="I1739" s="52" t="s">
        <v>2492</v>
      </c>
      <c r="J1739" s="52" t="s">
        <v>2493</v>
      </c>
      <c r="R1739" s="52" t="s">
        <v>126</v>
      </c>
      <c r="S1739" s="51">
        <v>39762</v>
      </c>
      <c r="T1739" s="51">
        <v>46335</v>
      </c>
      <c r="U1739" s="52" t="s">
        <v>149</v>
      </c>
      <c r="V1739" s="52" t="s">
        <v>5338</v>
      </c>
      <c r="W1739" s="52" t="s">
        <v>150</v>
      </c>
      <c r="X1739" s="52" t="s">
        <v>5339</v>
      </c>
      <c r="Z1739" s="52" t="s">
        <v>151</v>
      </c>
      <c r="AA1739" s="52" t="s">
        <v>152</v>
      </c>
    </row>
    <row r="1740" spans="1:27" s="52" customFormat="1">
      <c r="A1740" s="50">
        <v>2614000343</v>
      </c>
      <c r="B1740" s="52" t="s">
        <v>783</v>
      </c>
      <c r="D1740" s="52" t="s">
        <v>5076</v>
      </c>
      <c r="E1740" s="52" t="s">
        <v>4899</v>
      </c>
      <c r="F1740" s="52" t="s">
        <v>322</v>
      </c>
      <c r="G1740" s="52" t="s">
        <v>5077</v>
      </c>
      <c r="H1740" s="52" t="s">
        <v>5078</v>
      </c>
      <c r="I1740" s="52" t="s">
        <v>5079</v>
      </c>
      <c r="J1740" s="52" t="s">
        <v>5080</v>
      </c>
      <c r="R1740" s="52" t="s">
        <v>126</v>
      </c>
      <c r="S1740" s="51">
        <v>40060</v>
      </c>
      <c r="T1740" s="51">
        <v>46633</v>
      </c>
      <c r="U1740" s="52" t="s">
        <v>5081</v>
      </c>
      <c r="V1740" s="52" t="s">
        <v>4899</v>
      </c>
      <c r="W1740" s="52" t="s">
        <v>322</v>
      </c>
      <c r="X1740" s="52" t="s">
        <v>5077</v>
      </c>
      <c r="Y1740" s="52" t="s">
        <v>5078</v>
      </c>
      <c r="Z1740" s="52" t="s">
        <v>5079</v>
      </c>
      <c r="AA1740" s="52" t="s">
        <v>5082</v>
      </c>
    </row>
    <row r="1741" spans="1:27" s="52" customFormat="1">
      <c r="A1741" s="50">
        <v>2614000350</v>
      </c>
      <c r="B1741" s="52" t="s">
        <v>783</v>
      </c>
      <c r="D1741" s="52" t="s">
        <v>2494</v>
      </c>
      <c r="E1741" s="52" t="s">
        <v>2495</v>
      </c>
      <c r="F1741" s="52" t="s">
        <v>404</v>
      </c>
      <c r="G1741" s="52" t="s">
        <v>2496</v>
      </c>
      <c r="H1741" s="52" t="s">
        <v>2497</v>
      </c>
      <c r="I1741" s="52" t="s">
        <v>2498</v>
      </c>
      <c r="J1741" s="52" t="s">
        <v>2499</v>
      </c>
      <c r="R1741" s="52" t="s">
        <v>126</v>
      </c>
      <c r="S1741" s="51">
        <v>40087</v>
      </c>
      <c r="T1741" s="51">
        <v>46660</v>
      </c>
      <c r="U1741" s="52" t="s">
        <v>149</v>
      </c>
      <c r="V1741" s="52" t="s">
        <v>5338</v>
      </c>
      <c r="W1741" s="52" t="s">
        <v>150</v>
      </c>
      <c r="X1741" s="52" t="s">
        <v>5339</v>
      </c>
      <c r="Z1741" s="52" t="s">
        <v>151</v>
      </c>
      <c r="AA1741" s="52" t="s">
        <v>152</v>
      </c>
    </row>
    <row r="1742" spans="1:27" s="52" customFormat="1">
      <c r="A1742" s="50">
        <v>2614000368</v>
      </c>
      <c r="B1742" s="52" t="s">
        <v>783</v>
      </c>
      <c r="D1742" s="52" t="s">
        <v>2500</v>
      </c>
      <c r="E1742" s="52" t="s">
        <v>1012</v>
      </c>
      <c r="F1742" s="52" t="s">
        <v>404</v>
      </c>
      <c r="G1742" s="52" t="s">
        <v>2501</v>
      </c>
      <c r="I1742" s="52" t="s">
        <v>2502</v>
      </c>
      <c r="J1742" s="52" t="s">
        <v>2503</v>
      </c>
      <c r="R1742" s="52" t="s">
        <v>126</v>
      </c>
      <c r="S1742" s="51">
        <v>40101</v>
      </c>
      <c r="T1742" s="51">
        <v>46674</v>
      </c>
      <c r="U1742" s="52" t="s">
        <v>2504</v>
      </c>
      <c r="V1742" s="52" t="s">
        <v>1012</v>
      </c>
      <c r="W1742" s="52" t="s">
        <v>404</v>
      </c>
      <c r="X1742" s="52" t="s">
        <v>2501</v>
      </c>
      <c r="Z1742" s="52" t="s">
        <v>2502</v>
      </c>
      <c r="AA1742" s="52" t="s">
        <v>2505</v>
      </c>
    </row>
    <row r="1743" spans="1:27" s="52" customFormat="1">
      <c r="A1743" s="50">
        <v>2614000418</v>
      </c>
      <c r="B1743" s="52" t="s">
        <v>783</v>
      </c>
      <c r="D1743" s="52" t="s">
        <v>2506</v>
      </c>
      <c r="E1743" s="52" t="s">
        <v>1012</v>
      </c>
      <c r="F1743" s="52" t="s">
        <v>404</v>
      </c>
      <c r="G1743" s="52" t="s">
        <v>2507</v>
      </c>
      <c r="H1743" s="52" t="s">
        <v>2508</v>
      </c>
      <c r="I1743" s="52" t="s">
        <v>2509</v>
      </c>
      <c r="J1743" s="52" t="s">
        <v>2510</v>
      </c>
      <c r="R1743" s="52" t="s">
        <v>126</v>
      </c>
      <c r="S1743" s="51">
        <v>40716</v>
      </c>
      <c r="T1743" s="51">
        <v>47290</v>
      </c>
      <c r="U1743" s="52" t="s">
        <v>2511</v>
      </c>
      <c r="V1743" s="52" t="s">
        <v>1012</v>
      </c>
      <c r="W1743" s="52" t="s">
        <v>404</v>
      </c>
      <c r="X1743" s="52" t="s">
        <v>2507</v>
      </c>
      <c r="Y1743" s="52" t="s">
        <v>2508</v>
      </c>
      <c r="Z1743" s="52" t="s">
        <v>2509</v>
      </c>
      <c r="AA1743" s="52" t="s">
        <v>2512</v>
      </c>
    </row>
    <row r="1744" spans="1:27" s="52" customFormat="1">
      <c r="A1744" s="50">
        <v>2614000426</v>
      </c>
      <c r="B1744" s="52" t="s">
        <v>783</v>
      </c>
      <c r="D1744" s="52" t="s">
        <v>2513</v>
      </c>
      <c r="E1744" s="52" t="s">
        <v>2514</v>
      </c>
      <c r="F1744" s="52" t="s">
        <v>404</v>
      </c>
      <c r="G1744" s="52" t="s">
        <v>2515</v>
      </c>
      <c r="H1744" s="52" t="s">
        <v>2516</v>
      </c>
      <c r="I1744" s="52" t="s">
        <v>2517</v>
      </c>
      <c r="J1744" s="52" t="s">
        <v>2518</v>
      </c>
      <c r="R1744" s="52" t="s">
        <v>126</v>
      </c>
      <c r="S1744" s="51">
        <v>40765</v>
      </c>
      <c r="T1744" s="51">
        <v>47339</v>
      </c>
      <c r="U1744" s="52" t="s">
        <v>2519</v>
      </c>
      <c r="V1744" s="52" t="s">
        <v>2514</v>
      </c>
      <c r="W1744" s="52" t="s">
        <v>404</v>
      </c>
      <c r="X1744" s="52" t="s">
        <v>2515</v>
      </c>
      <c r="Y1744" s="52" t="s">
        <v>2516</v>
      </c>
      <c r="Z1744" s="52" t="s">
        <v>2517</v>
      </c>
      <c r="AA1744" s="52" t="s">
        <v>2520</v>
      </c>
    </row>
    <row r="1745" spans="1:27" s="52" customFormat="1">
      <c r="A1745" s="50">
        <v>2614000442</v>
      </c>
      <c r="B1745" s="52" t="s">
        <v>783</v>
      </c>
      <c r="D1745" s="52" t="s">
        <v>2521</v>
      </c>
      <c r="E1745" s="52" t="s">
        <v>2522</v>
      </c>
      <c r="F1745" s="52" t="s">
        <v>404</v>
      </c>
      <c r="G1745" s="52" t="s">
        <v>2523</v>
      </c>
      <c r="I1745" s="52" t="s">
        <v>2524</v>
      </c>
      <c r="J1745" s="52" t="s">
        <v>412</v>
      </c>
      <c r="R1745" s="52" t="s">
        <v>126</v>
      </c>
      <c r="S1745" s="51">
        <v>40819</v>
      </c>
      <c r="T1745" s="51">
        <v>45201</v>
      </c>
      <c r="U1745" s="52" t="s">
        <v>413</v>
      </c>
      <c r="V1745" s="52" t="s">
        <v>414</v>
      </c>
      <c r="W1745" s="52" t="s">
        <v>415</v>
      </c>
      <c r="X1745" s="52" t="s">
        <v>416</v>
      </c>
      <c r="Z1745" s="52" t="s">
        <v>417</v>
      </c>
      <c r="AA1745" s="52" t="s">
        <v>418</v>
      </c>
    </row>
    <row r="1746" spans="1:27" s="52" customFormat="1">
      <c r="A1746" s="50">
        <v>2614000483</v>
      </c>
      <c r="B1746" s="52" t="s">
        <v>783</v>
      </c>
      <c r="D1746" s="52" t="s">
        <v>500</v>
      </c>
      <c r="E1746" s="52" t="s">
        <v>453</v>
      </c>
      <c r="F1746" s="52" t="s">
        <v>123</v>
      </c>
      <c r="G1746" s="52" t="s">
        <v>501</v>
      </c>
      <c r="I1746" s="52" t="s">
        <v>502</v>
      </c>
      <c r="J1746" s="52" t="s">
        <v>503</v>
      </c>
      <c r="R1746" s="52" t="s">
        <v>126</v>
      </c>
      <c r="S1746" s="51">
        <v>40878</v>
      </c>
      <c r="T1746" s="51">
        <v>45260</v>
      </c>
      <c r="U1746" s="52" t="s">
        <v>504</v>
      </c>
      <c r="V1746" s="52" t="s">
        <v>2702</v>
      </c>
      <c r="W1746" s="52" t="s">
        <v>520</v>
      </c>
      <c r="X1746" s="52" t="s">
        <v>5365</v>
      </c>
      <c r="Y1746" s="52" t="s">
        <v>5366</v>
      </c>
      <c r="Z1746" s="52" t="s">
        <v>5367</v>
      </c>
      <c r="AA1746" s="52" t="s">
        <v>505</v>
      </c>
    </row>
    <row r="1747" spans="1:27" s="52" customFormat="1">
      <c r="A1747" s="50">
        <v>2614000491</v>
      </c>
      <c r="B1747" s="52" t="s">
        <v>783</v>
      </c>
      <c r="D1747" s="52" t="s">
        <v>2525</v>
      </c>
      <c r="E1747" s="52" t="s">
        <v>2526</v>
      </c>
      <c r="F1747" s="52" t="s">
        <v>404</v>
      </c>
      <c r="G1747" s="52" t="s">
        <v>2527</v>
      </c>
      <c r="I1747" s="52" t="s">
        <v>2528</v>
      </c>
      <c r="J1747" s="52" t="s">
        <v>2529</v>
      </c>
      <c r="R1747" s="52" t="s">
        <v>126</v>
      </c>
      <c r="S1747" s="51">
        <v>41000</v>
      </c>
      <c r="T1747" s="51">
        <v>45382</v>
      </c>
      <c r="U1747" s="52" t="s">
        <v>2530</v>
      </c>
      <c r="V1747" s="52" t="s">
        <v>2526</v>
      </c>
      <c r="W1747" s="52" t="s">
        <v>404</v>
      </c>
      <c r="X1747" s="52" t="s">
        <v>2531</v>
      </c>
      <c r="Z1747" s="52" t="s">
        <v>2532</v>
      </c>
      <c r="AA1747" s="52" t="s">
        <v>2533</v>
      </c>
    </row>
    <row r="1748" spans="1:27" s="52" customFormat="1">
      <c r="A1748" s="50">
        <v>2614081202</v>
      </c>
      <c r="B1748" s="52" t="s">
        <v>783</v>
      </c>
      <c r="D1748" s="52" t="s">
        <v>2534</v>
      </c>
      <c r="E1748" s="52" t="s">
        <v>2535</v>
      </c>
      <c r="F1748" s="52" t="s">
        <v>404</v>
      </c>
      <c r="G1748" s="52" t="s">
        <v>2536</v>
      </c>
      <c r="I1748" s="52" t="s">
        <v>2537</v>
      </c>
      <c r="J1748" s="52" t="s">
        <v>2538</v>
      </c>
      <c r="R1748" s="52" t="s">
        <v>126</v>
      </c>
      <c r="S1748" s="51">
        <v>41183</v>
      </c>
      <c r="T1748" s="51">
        <v>45565</v>
      </c>
      <c r="U1748" s="52" t="s">
        <v>225</v>
      </c>
      <c r="V1748" s="52" t="s">
        <v>5344</v>
      </c>
      <c r="W1748" s="52" t="s">
        <v>520</v>
      </c>
      <c r="X1748" s="52" t="s">
        <v>5345</v>
      </c>
      <c r="Z1748" s="52" t="s">
        <v>5346</v>
      </c>
      <c r="AA1748" s="52" t="s">
        <v>5347</v>
      </c>
    </row>
    <row r="1749" spans="1:27" s="52" customFormat="1">
      <c r="A1749" s="50">
        <v>2614081244</v>
      </c>
      <c r="B1749" s="52" t="s">
        <v>783</v>
      </c>
      <c r="D1749" s="52" t="s">
        <v>2539</v>
      </c>
      <c r="E1749" s="52" t="s">
        <v>403</v>
      </c>
      <c r="F1749" s="52" t="s">
        <v>404</v>
      </c>
      <c r="G1749" s="52" t="s">
        <v>405</v>
      </c>
      <c r="I1749" s="52" t="s">
        <v>2540</v>
      </c>
      <c r="J1749" s="52" t="s">
        <v>2541</v>
      </c>
      <c r="R1749" s="52" t="s">
        <v>126</v>
      </c>
      <c r="S1749" s="51">
        <v>41395</v>
      </c>
      <c r="T1749" s="51">
        <v>45777</v>
      </c>
      <c r="U1749" s="52" t="s">
        <v>402</v>
      </c>
      <c r="V1749" s="52" t="s">
        <v>403</v>
      </c>
      <c r="W1749" s="52" t="s">
        <v>404</v>
      </c>
      <c r="X1749" s="52" t="s">
        <v>405</v>
      </c>
      <c r="Z1749" s="52" t="s">
        <v>2542</v>
      </c>
      <c r="AA1749" s="52" t="s">
        <v>406</v>
      </c>
    </row>
    <row r="1750" spans="1:27" s="52" customFormat="1">
      <c r="A1750" s="50">
        <v>2614081251</v>
      </c>
      <c r="B1750" s="52" t="s">
        <v>783</v>
      </c>
      <c r="D1750" s="52" t="s">
        <v>2543</v>
      </c>
      <c r="E1750" s="52" t="s">
        <v>2544</v>
      </c>
      <c r="F1750" s="52" t="s">
        <v>404</v>
      </c>
      <c r="G1750" s="52" t="s">
        <v>2545</v>
      </c>
      <c r="H1750" s="52" t="s">
        <v>2546</v>
      </c>
      <c r="I1750" s="52" t="s">
        <v>2547</v>
      </c>
      <c r="J1750" s="52" t="s">
        <v>2548</v>
      </c>
      <c r="R1750" s="52" t="s">
        <v>126</v>
      </c>
      <c r="S1750" s="51">
        <v>41518</v>
      </c>
      <c r="T1750" s="51">
        <v>45900</v>
      </c>
      <c r="U1750" s="52" t="s">
        <v>2549</v>
      </c>
      <c r="V1750" s="52" t="s">
        <v>2550</v>
      </c>
      <c r="W1750" s="52" t="s">
        <v>404</v>
      </c>
      <c r="X1750" s="52" t="s">
        <v>2551</v>
      </c>
      <c r="Z1750" s="52" t="s">
        <v>2547</v>
      </c>
      <c r="AA1750" s="52" t="s">
        <v>2552</v>
      </c>
    </row>
    <row r="1751" spans="1:27" s="52" customFormat="1">
      <c r="A1751" s="50">
        <v>2614081285</v>
      </c>
      <c r="B1751" s="52" t="s">
        <v>783</v>
      </c>
      <c r="D1751" s="52" t="s">
        <v>2553</v>
      </c>
      <c r="E1751" s="52" t="s">
        <v>2554</v>
      </c>
      <c r="F1751" s="52" t="s">
        <v>404</v>
      </c>
      <c r="G1751" s="52" t="s">
        <v>2555</v>
      </c>
      <c r="H1751" s="52" t="s">
        <v>2556</v>
      </c>
      <c r="I1751" s="52" t="s">
        <v>2557</v>
      </c>
      <c r="J1751" s="52" t="s">
        <v>2558</v>
      </c>
      <c r="R1751" s="52" t="s">
        <v>126</v>
      </c>
      <c r="S1751" s="51">
        <v>41749</v>
      </c>
      <c r="T1751" s="51">
        <v>46131</v>
      </c>
      <c r="U1751" s="52" t="s">
        <v>2559</v>
      </c>
      <c r="V1751" s="52" t="s">
        <v>2560</v>
      </c>
      <c r="W1751" s="52" t="s">
        <v>266</v>
      </c>
      <c r="X1751" s="52" t="s">
        <v>2561</v>
      </c>
      <c r="Z1751" s="52" t="s">
        <v>2562</v>
      </c>
      <c r="AA1751" s="52" t="s">
        <v>2563</v>
      </c>
    </row>
    <row r="1752" spans="1:27" s="52" customFormat="1">
      <c r="A1752" s="50">
        <v>2614081442</v>
      </c>
      <c r="B1752" s="52" t="s">
        <v>783</v>
      </c>
      <c r="D1752" s="52" t="s">
        <v>2565</v>
      </c>
      <c r="E1752" s="52" t="s">
        <v>2569</v>
      </c>
      <c r="F1752" s="52" t="s">
        <v>404</v>
      </c>
      <c r="G1752" s="52" t="s">
        <v>2570</v>
      </c>
      <c r="I1752" s="52" t="s">
        <v>2566</v>
      </c>
      <c r="J1752" s="52" t="s">
        <v>2567</v>
      </c>
      <c r="R1752" s="52" t="s">
        <v>126</v>
      </c>
      <c r="S1752" s="51">
        <v>42139</v>
      </c>
      <c r="T1752" s="51">
        <v>46521</v>
      </c>
      <c r="U1752" s="52" t="s">
        <v>2568</v>
      </c>
      <c r="V1752" s="52" t="s">
        <v>2569</v>
      </c>
      <c r="W1752" s="52" t="s">
        <v>404</v>
      </c>
      <c r="X1752" s="52" t="s">
        <v>2570</v>
      </c>
      <c r="Z1752" s="52" t="s">
        <v>2566</v>
      </c>
      <c r="AA1752" s="52" t="s">
        <v>2571</v>
      </c>
    </row>
    <row r="1753" spans="1:27" s="52" customFormat="1">
      <c r="A1753" s="50">
        <v>2614081467</v>
      </c>
      <c r="B1753" s="52" t="s">
        <v>783</v>
      </c>
      <c r="D1753" s="52" t="s">
        <v>2572</v>
      </c>
      <c r="E1753" s="52" t="s">
        <v>2734</v>
      </c>
      <c r="F1753" s="52" t="s">
        <v>404</v>
      </c>
      <c r="G1753" s="52" t="s">
        <v>6484</v>
      </c>
      <c r="I1753" s="52" t="s">
        <v>2573</v>
      </c>
      <c r="J1753" s="52" t="s">
        <v>2574</v>
      </c>
      <c r="R1753" s="52" t="s">
        <v>126</v>
      </c>
      <c r="S1753" s="51">
        <v>42248</v>
      </c>
      <c r="T1753" s="51">
        <v>46630</v>
      </c>
      <c r="U1753" s="52" t="s">
        <v>2575</v>
      </c>
      <c r="V1753" s="52" t="s">
        <v>2734</v>
      </c>
      <c r="W1753" s="52" t="s">
        <v>404</v>
      </c>
      <c r="X1753" s="52" t="s">
        <v>6484</v>
      </c>
      <c r="Z1753" s="52" t="s">
        <v>2573</v>
      </c>
      <c r="AA1753" s="52" t="s">
        <v>2576</v>
      </c>
    </row>
    <row r="1754" spans="1:27" s="52" customFormat="1">
      <c r="A1754" s="50">
        <v>2614081475</v>
      </c>
      <c r="B1754" s="52" t="s">
        <v>783</v>
      </c>
      <c r="D1754" s="52" t="s">
        <v>2577</v>
      </c>
      <c r="E1754" s="52" t="s">
        <v>2578</v>
      </c>
      <c r="F1754" s="52" t="s">
        <v>404</v>
      </c>
      <c r="G1754" s="52" t="s">
        <v>2579</v>
      </c>
      <c r="I1754" s="52" t="s">
        <v>2580</v>
      </c>
      <c r="J1754" s="52" t="s">
        <v>2580</v>
      </c>
      <c r="R1754" s="52" t="s">
        <v>126</v>
      </c>
      <c r="S1754" s="51">
        <v>42236</v>
      </c>
      <c r="T1754" s="51">
        <v>46618</v>
      </c>
      <c r="U1754" s="52" t="s">
        <v>2581</v>
      </c>
      <c r="V1754" s="52" t="s">
        <v>2582</v>
      </c>
      <c r="W1754" s="52" t="s">
        <v>404</v>
      </c>
      <c r="X1754" s="52" t="s">
        <v>2583</v>
      </c>
      <c r="Z1754" s="52" t="s">
        <v>2580</v>
      </c>
      <c r="AA1754" s="52" t="s">
        <v>2584</v>
      </c>
    </row>
    <row r="1755" spans="1:27" s="52" customFormat="1">
      <c r="A1755" s="50">
        <v>2614081483</v>
      </c>
      <c r="B1755" s="52" t="s">
        <v>783</v>
      </c>
      <c r="D1755" s="52" t="s">
        <v>2585</v>
      </c>
      <c r="E1755" s="52" t="s">
        <v>3796</v>
      </c>
      <c r="F1755" s="52" t="s">
        <v>404</v>
      </c>
      <c r="G1755" s="52" t="s">
        <v>6485</v>
      </c>
      <c r="I1755" s="52" t="s">
        <v>2586</v>
      </c>
      <c r="J1755" s="52" t="s">
        <v>2587</v>
      </c>
      <c r="R1755" s="52" t="s">
        <v>126</v>
      </c>
      <c r="S1755" s="51">
        <v>42381</v>
      </c>
      <c r="T1755" s="51">
        <v>46763</v>
      </c>
      <c r="U1755" s="52" t="s">
        <v>402</v>
      </c>
      <c r="V1755" s="52" t="s">
        <v>403</v>
      </c>
      <c r="W1755" s="52" t="s">
        <v>404</v>
      </c>
      <c r="X1755" s="52" t="s">
        <v>405</v>
      </c>
      <c r="Z1755" s="52" t="s">
        <v>2542</v>
      </c>
      <c r="AA1755" s="52" t="s">
        <v>406</v>
      </c>
    </row>
    <row r="1756" spans="1:27" s="52" customFormat="1">
      <c r="A1756" s="50">
        <v>2614081509</v>
      </c>
      <c r="B1756" s="52" t="s">
        <v>783</v>
      </c>
      <c r="D1756" s="52" t="s">
        <v>2588</v>
      </c>
      <c r="E1756" s="52" t="s">
        <v>2589</v>
      </c>
      <c r="F1756" s="52" t="s">
        <v>404</v>
      </c>
      <c r="G1756" s="52" t="s">
        <v>2590</v>
      </c>
      <c r="I1756" s="52" t="s">
        <v>2591</v>
      </c>
      <c r="J1756" s="52" t="s">
        <v>2592</v>
      </c>
      <c r="R1756" s="52" t="s">
        <v>126</v>
      </c>
      <c r="S1756" s="51">
        <v>42430</v>
      </c>
      <c r="T1756" s="51">
        <v>46812</v>
      </c>
      <c r="U1756" s="52" t="s">
        <v>2593</v>
      </c>
      <c r="V1756" s="52" t="s">
        <v>1862</v>
      </c>
      <c r="W1756" s="52" t="s">
        <v>266</v>
      </c>
      <c r="X1756" s="52" t="s">
        <v>6486</v>
      </c>
      <c r="Z1756" s="52" t="s">
        <v>949</v>
      </c>
      <c r="AA1756" s="52" t="s">
        <v>1864</v>
      </c>
    </row>
    <row r="1757" spans="1:27" s="52" customFormat="1">
      <c r="A1757" s="50">
        <v>2614081525</v>
      </c>
      <c r="B1757" s="52" t="s">
        <v>783</v>
      </c>
      <c r="D1757" s="52" t="s">
        <v>2594</v>
      </c>
      <c r="E1757" s="52" t="s">
        <v>2230</v>
      </c>
      <c r="F1757" s="52" t="s">
        <v>404</v>
      </c>
      <c r="G1757" s="52" t="s">
        <v>6487</v>
      </c>
      <c r="H1757" s="52" t="s">
        <v>2596</v>
      </c>
      <c r="I1757" s="52" t="s">
        <v>2597</v>
      </c>
      <c r="J1757" s="52" t="s">
        <v>2598</v>
      </c>
      <c r="R1757" s="52" t="s">
        <v>126</v>
      </c>
      <c r="S1757" s="51">
        <v>42536</v>
      </c>
      <c r="T1757" s="51">
        <v>46918</v>
      </c>
      <c r="U1757" s="52" t="s">
        <v>2599</v>
      </c>
      <c r="V1757" s="52" t="s">
        <v>2230</v>
      </c>
      <c r="W1757" s="52" t="s">
        <v>404</v>
      </c>
      <c r="X1757" s="52" t="s">
        <v>2595</v>
      </c>
      <c r="Z1757" s="52" t="s">
        <v>2597</v>
      </c>
      <c r="AA1757" s="52" t="s">
        <v>2600</v>
      </c>
    </row>
    <row r="1758" spans="1:27" s="52" customFormat="1">
      <c r="A1758" s="50">
        <v>2614081541</v>
      </c>
      <c r="B1758" s="52" t="s">
        <v>783</v>
      </c>
      <c r="D1758" s="52" t="s">
        <v>2601</v>
      </c>
      <c r="E1758" s="52" t="s">
        <v>2522</v>
      </c>
      <c r="F1758" s="52" t="s">
        <v>404</v>
      </c>
      <c r="G1758" s="52" t="s">
        <v>2602</v>
      </c>
      <c r="I1758" s="52" t="s">
        <v>6488</v>
      </c>
      <c r="J1758" s="52" t="s">
        <v>6489</v>
      </c>
      <c r="R1758" s="52" t="s">
        <v>126</v>
      </c>
      <c r="S1758" s="51">
        <v>42745</v>
      </c>
      <c r="T1758" s="51">
        <v>47127</v>
      </c>
      <c r="U1758" s="52" t="s">
        <v>2603</v>
      </c>
      <c r="V1758" s="52" t="s">
        <v>2604</v>
      </c>
      <c r="W1758" s="52" t="s">
        <v>227</v>
      </c>
      <c r="X1758" s="52" t="s">
        <v>2605</v>
      </c>
      <c r="Z1758" s="52" t="s">
        <v>6490</v>
      </c>
      <c r="AA1758" s="52" t="s">
        <v>2606</v>
      </c>
    </row>
    <row r="1759" spans="1:27" s="52" customFormat="1">
      <c r="A1759" s="50">
        <v>2614081574</v>
      </c>
      <c r="B1759" s="52" t="s">
        <v>783</v>
      </c>
      <c r="D1759" s="52" t="s">
        <v>2607</v>
      </c>
      <c r="E1759" s="52" t="s">
        <v>2446</v>
      </c>
      <c r="F1759" s="52" t="s">
        <v>404</v>
      </c>
      <c r="G1759" s="52" t="s">
        <v>2608</v>
      </c>
      <c r="H1759" s="52" t="s">
        <v>2609</v>
      </c>
      <c r="I1759" s="52" t="s">
        <v>2610</v>
      </c>
      <c r="J1759" s="52" t="s">
        <v>2611</v>
      </c>
      <c r="R1759" s="52" t="s">
        <v>126</v>
      </c>
      <c r="S1759" s="51">
        <v>42826</v>
      </c>
      <c r="T1759" s="51">
        <v>47208</v>
      </c>
      <c r="U1759" s="52" t="s">
        <v>2612</v>
      </c>
      <c r="V1759" s="52" t="s">
        <v>2446</v>
      </c>
      <c r="W1759" s="52" t="s">
        <v>404</v>
      </c>
      <c r="X1759" s="52" t="s">
        <v>2608</v>
      </c>
      <c r="Y1759" s="52" t="s">
        <v>2609</v>
      </c>
      <c r="Z1759" s="52" t="s">
        <v>2610</v>
      </c>
      <c r="AA1759" s="52" t="s">
        <v>2613</v>
      </c>
    </row>
    <row r="1760" spans="1:27" s="52" customFormat="1">
      <c r="A1760" s="50">
        <v>2614081616</v>
      </c>
      <c r="B1760" s="52" t="s">
        <v>783</v>
      </c>
      <c r="D1760" s="52" t="s">
        <v>2614</v>
      </c>
      <c r="E1760" s="52" t="s">
        <v>6491</v>
      </c>
      <c r="F1760" s="52" t="s">
        <v>404</v>
      </c>
      <c r="G1760" s="52" t="s">
        <v>6492</v>
      </c>
      <c r="I1760" s="52" t="s">
        <v>2615</v>
      </c>
      <c r="J1760" s="52" t="s">
        <v>2616</v>
      </c>
      <c r="R1760" s="52" t="s">
        <v>126</v>
      </c>
      <c r="S1760" s="51">
        <v>43040</v>
      </c>
      <c r="T1760" s="51">
        <v>45230</v>
      </c>
      <c r="U1760" s="52" t="s">
        <v>2617</v>
      </c>
      <c r="V1760" s="52" t="s">
        <v>6491</v>
      </c>
      <c r="W1760" s="52" t="s">
        <v>404</v>
      </c>
      <c r="X1760" s="52" t="s">
        <v>6492</v>
      </c>
      <c r="Z1760" s="52" t="s">
        <v>2615</v>
      </c>
      <c r="AA1760" s="52" t="s">
        <v>2618</v>
      </c>
    </row>
    <row r="1761" spans="1:27" s="52" customFormat="1">
      <c r="A1761" s="50">
        <v>2614081624</v>
      </c>
      <c r="B1761" s="52" t="s">
        <v>783</v>
      </c>
      <c r="D1761" s="52" t="s">
        <v>6493</v>
      </c>
      <c r="E1761" s="52" t="s">
        <v>304</v>
      </c>
      <c r="F1761" s="52" t="s">
        <v>123</v>
      </c>
      <c r="G1761" s="52" t="s">
        <v>305</v>
      </c>
      <c r="I1761" s="52" t="s">
        <v>2620</v>
      </c>
      <c r="J1761" s="52" t="s">
        <v>6494</v>
      </c>
      <c r="R1761" s="52" t="s">
        <v>126</v>
      </c>
      <c r="S1761" s="51">
        <v>43040</v>
      </c>
      <c r="T1761" s="51">
        <v>45230</v>
      </c>
      <c r="U1761" s="52" t="s">
        <v>2621</v>
      </c>
      <c r="V1761" s="52" t="s">
        <v>1012</v>
      </c>
      <c r="W1761" s="52" t="s">
        <v>404</v>
      </c>
      <c r="X1761" s="52" t="s">
        <v>6495</v>
      </c>
      <c r="Z1761" s="52" t="s">
        <v>2623</v>
      </c>
      <c r="AA1761" s="52" t="s">
        <v>2624</v>
      </c>
    </row>
    <row r="1762" spans="1:27" s="52" customFormat="1">
      <c r="A1762" s="50">
        <v>2614081640</v>
      </c>
      <c r="B1762" s="52" t="s">
        <v>783</v>
      </c>
      <c r="D1762" s="52" t="s">
        <v>2625</v>
      </c>
      <c r="E1762" s="52" t="s">
        <v>2230</v>
      </c>
      <c r="F1762" s="52" t="s">
        <v>404</v>
      </c>
      <c r="G1762" s="52" t="s">
        <v>2626</v>
      </c>
      <c r="I1762" s="52" t="s">
        <v>2627</v>
      </c>
      <c r="J1762" s="52" t="s">
        <v>2628</v>
      </c>
      <c r="R1762" s="52" t="s">
        <v>126</v>
      </c>
      <c r="S1762" s="51">
        <v>43070</v>
      </c>
      <c r="T1762" s="51">
        <v>45260</v>
      </c>
      <c r="U1762" s="52" t="s">
        <v>2229</v>
      </c>
      <c r="V1762" s="52" t="s">
        <v>2230</v>
      </c>
      <c r="W1762" s="52" t="s">
        <v>404</v>
      </c>
      <c r="X1762" s="52" t="s">
        <v>2231</v>
      </c>
      <c r="Z1762" s="52" t="s">
        <v>2227</v>
      </c>
      <c r="AA1762" s="52" t="s">
        <v>2232</v>
      </c>
    </row>
    <row r="1763" spans="1:27" s="52" customFormat="1">
      <c r="A1763" s="50">
        <v>2614081657</v>
      </c>
      <c r="B1763" s="52" t="s">
        <v>783</v>
      </c>
      <c r="D1763" s="52" t="s">
        <v>2629</v>
      </c>
      <c r="E1763" s="52" t="s">
        <v>2564</v>
      </c>
      <c r="F1763" s="52" t="s">
        <v>404</v>
      </c>
      <c r="G1763" s="52" t="s">
        <v>6496</v>
      </c>
      <c r="I1763" s="52" t="s">
        <v>2630</v>
      </c>
      <c r="J1763" s="52" t="s">
        <v>2631</v>
      </c>
      <c r="R1763" s="52" t="s">
        <v>126</v>
      </c>
      <c r="S1763" s="51">
        <v>43140</v>
      </c>
      <c r="T1763" s="51">
        <v>45330</v>
      </c>
      <c r="U1763" s="52" t="s">
        <v>2632</v>
      </c>
      <c r="V1763" s="52" t="s">
        <v>2564</v>
      </c>
      <c r="W1763" s="52" t="s">
        <v>404</v>
      </c>
      <c r="X1763" s="52" t="s">
        <v>6497</v>
      </c>
      <c r="Z1763" s="52" t="s">
        <v>2630</v>
      </c>
      <c r="AA1763" s="52" t="s">
        <v>2633</v>
      </c>
    </row>
    <row r="1764" spans="1:27" s="52" customFormat="1">
      <c r="A1764" s="50">
        <v>2614081665</v>
      </c>
      <c r="B1764" s="52" t="s">
        <v>783</v>
      </c>
      <c r="D1764" s="52" t="s">
        <v>2634</v>
      </c>
      <c r="E1764" s="52" t="s">
        <v>6498</v>
      </c>
      <c r="F1764" s="52" t="s">
        <v>1403</v>
      </c>
      <c r="G1764" s="52" t="s">
        <v>6499</v>
      </c>
      <c r="H1764" s="52" t="s">
        <v>6500</v>
      </c>
      <c r="I1764" s="52" t="s">
        <v>2635</v>
      </c>
      <c r="J1764" s="52" t="s">
        <v>2636</v>
      </c>
      <c r="R1764" s="52" t="s">
        <v>126</v>
      </c>
      <c r="S1764" s="51">
        <v>43191</v>
      </c>
      <c r="T1764" s="51">
        <v>45382</v>
      </c>
      <c r="U1764" s="52" t="s">
        <v>2637</v>
      </c>
      <c r="V1764" s="52" t="s">
        <v>6498</v>
      </c>
      <c r="W1764" s="52" t="s">
        <v>1403</v>
      </c>
      <c r="X1764" s="52" t="s">
        <v>6499</v>
      </c>
      <c r="Y1764" s="52" t="s">
        <v>6501</v>
      </c>
      <c r="Z1764" s="52" t="s">
        <v>2635</v>
      </c>
      <c r="AA1764" s="52" t="s">
        <v>2638</v>
      </c>
    </row>
    <row r="1765" spans="1:27" s="52" customFormat="1">
      <c r="A1765" s="50">
        <v>2614081699</v>
      </c>
      <c r="B1765" s="52" t="s">
        <v>783</v>
      </c>
      <c r="D1765" s="52" t="s">
        <v>2639</v>
      </c>
      <c r="E1765" s="52" t="s">
        <v>2640</v>
      </c>
      <c r="F1765" s="52" t="s">
        <v>404</v>
      </c>
      <c r="G1765" s="52" t="s">
        <v>2641</v>
      </c>
      <c r="I1765" s="52" t="s">
        <v>2642</v>
      </c>
      <c r="J1765" s="52" t="s">
        <v>2643</v>
      </c>
      <c r="R1765" s="52" t="s">
        <v>126</v>
      </c>
      <c r="S1765" s="51">
        <v>43405</v>
      </c>
      <c r="T1765" s="51">
        <v>45596</v>
      </c>
      <c r="U1765" s="52" t="s">
        <v>2644</v>
      </c>
      <c r="V1765" s="52" t="s">
        <v>2640</v>
      </c>
      <c r="W1765" s="52" t="s">
        <v>404</v>
      </c>
      <c r="X1765" s="52" t="s">
        <v>2641</v>
      </c>
      <c r="Z1765" s="52" t="s">
        <v>2642</v>
      </c>
      <c r="AA1765" s="52" t="s">
        <v>2645</v>
      </c>
    </row>
    <row r="1766" spans="1:27" s="52" customFormat="1">
      <c r="A1766" s="50">
        <v>2614081715</v>
      </c>
      <c r="B1766" s="52" t="s">
        <v>783</v>
      </c>
      <c r="D1766" s="52" t="s">
        <v>2646</v>
      </c>
      <c r="E1766" s="52" t="s">
        <v>2794</v>
      </c>
      <c r="F1766" s="52" t="s">
        <v>404</v>
      </c>
      <c r="G1766" s="52" t="s">
        <v>6502</v>
      </c>
      <c r="I1766" s="52" t="s">
        <v>6503</v>
      </c>
      <c r="J1766" s="52" t="s">
        <v>6504</v>
      </c>
      <c r="R1766" s="52" t="s">
        <v>126</v>
      </c>
      <c r="S1766" s="51">
        <v>43444</v>
      </c>
      <c r="T1766" s="51">
        <v>45635</v>
      </c>
      <c r="U1766" s="52" t="s">
        <v>2647</v>
      </c>
      <c r="V1766" s="52" t="s">
        <v>2648</v>
      </c>
      <c r="W1766" s="52" t="s">
        <v>404</v>
      </c>
      <c r="X1766" s="52" t="s">
        <v>2649</v>
      </c>
      <c r="Z1766" s="52" t="s">
        <v>2650</v>
      </c>
      <c r="AA1766" s="52" t="s">
        <v>2651</v>
      </c>
    </row>
    <row r="1767" spans="1:27" s="52" customFormat="1">
      <c r="A1767" s="50">
        <v>2614081731</v>
      </c>
      <c r="B1767" s="52" t="s">
        <v>783</v>
      </c>
      <c r="D1767" s="52" t="s">
        <v>2652</v>
      </c>
      <c r="E1767" s="52" t="s">
        <v>2653</v>
      </c>
      <c r="F1767" s="52" t="s">
        <v>404</v>
      </c>
      <c r="G1767" s="52" t="s">
        <v>2654</v>
      </c>
      <c r="I1767" s="52" t="s">
        <v>2655</v>
      </c>
      <c r="J1767" s="52" t="s">
        <v>2656</v>
      </c>
      <c r="R1767" s="52" t="s">
        <v>126</v>
      </c>
      <c r="S1767" s="51">
        <v>43709</v>
      </c>
      <c r="T1767" s="51">
        <v>45900</v>
      </c>
      <c r="U1767" s="52" t="s">
        <v>2657</v>
      </c>
      <c r="V1767" s="52" t="s">
        <v>2658</v>
      </c>
      <c r="W1767" s="52" t="s">
        <v>1387</v>
      </c>
      <c r="X1767" s="52" t="s">
        <v>2659</v>
      </c>
      <c r="Z1767" s="52" t="s">
        <v>2660</v>
      </c>
      <c r="AA1767" s="52" t="s">
        <v>2661</v>
      </c>
    </row>
    <row r="1768" spans="1:27" s="52" customFormat="1">
      <c r="A1768" s="50">
        <v>2614081756</v>
      </c>
      <c r="B1768" s="52" t="s">
        <v>783</v>
      </c>
      <c r="D1768" s="52" t="s">
        <v>2662</v>
      </c>
      <c r="E1768" s="52" t="s">
        <v>6505</v>
      </c>
      <c r="F1768" s="52" t="s">
        <v>404</v>
      </c>
      <c r="G1768" s="52" t="s">
        <v>6506</v>
      </c>
      <c r="H1768" s="52" t="s">
        <v>6507</v>
      </c>
      <c r="I1768" s="52" t="s">
        <v>2663</v>
      </c>
      <c r="J1768" s="52" t="s">
        <v>2664</v>
      </c>
      <c r="R1768" s="52" t="s">
        <v>126</v>
      </c>
      <c r="S1768" s="51">
        <v>43739</v>
      </c>
      <c r="T1768" s="51">
        <v>45930</v>
      </c>
      <c r="U1768" s="52" t="s">
        <v>2665</v>
      </c>
      <c r="V1768" s="52" t="s">
        <v>2666</v>
      </c>
      <c r="W1768" s="52" t="s">
        <v>1241</v>
      </c>
      <c r="X1768" s="52" t="s">
        <v>2667</v>
      </c>
      <c r="Z1768" s="52" t="s">
        <v>2668</v>
      </c>
      <c r="AA1768" s="52" t="s">
        <v>855</v>
      </c>
    </row>
    <row r="1769" spans="1:27" s="52" customFormat="1">
      <c r="A1769" s="50">
        <v>2614081772</v>
      </c>
      <c r="B1769" s="52" t="s">
        <v>783</v>
      </c>
      <c r="D1769" s="52" t="s">
        <v>2669</v>
      </c>
      <c r="E1769" s="52" t="s">
        <v>2554</v>
      </c>
      <c r="F1769" s="52" t="s">
        <v>404</v>
      </c>
      <c r="G1769" s="52" t="s">
        <v>2670</v>
      </c>
      <c r="H1769" s="52" t="s">
        <v>2671</v>
      </c>
      <c r="I1769" s="52" t="s">
        <v>2672</v>
      </c>
      <c r="J1769" s="52" t="s">
        <v>2673</v>
      </c>
      <c r="R1769" s="52" t="s">
        <v>126</v>
      </c>
      <c r="S1769" s="51">
        <v>43749</v>
      </c>
      <c r="T1769" s="51">
        <v>45940</v>
      </c>
      <c r="U1769" s="52" t="s">
        <v>917</v>
      </c>
      <c r="V1769" s="52" t="s">
        <v>918</v>
      </c>
      <c r="W1769" s="52" t="s">
        <v>919</v>
      </c>
      <c r="X1769" s="52" t="s">
        <v>920</v>
      </c>
      <c r="Z1769" s="52" t="s">
        <v>921</v>
      </c>
      <c r="AA1769" s="52" t="s">
        <v>5596</v>
      </c>
    </row>
    <row r="1770" spans="1:27" s="52" customFormat="1">
      <c r="A1770" s="50">
        <v>2614081798</v>
      </c>
      <c r="B1770" s="52" t="s">
        <v>783</v>
      </c>
      <c r="D1770" s="52" t="s">
        <v>2674</v>
      </c>
      <c r="E1770" s="52" t="s">
        <v>2675</v>
      </c>
      <c r="F1770" s="52" t="s">
        <v>404</v>
      </c>
      <c r="G1770" s="52" t="s">
        <v>2676</v>
      </c>
      <c r="I1770" s="52" t="s">
        <v>2677</v>
      </c>
      <c r="J1770" s="52" t="s">
        <v>2678</v>
      </c>
      <c r="R1770" s="52" t="s">
        <v>126</v>
      </c>
      <c r="S1770" s="51">
        <v>43922</v>
      </c>
      <c r="T1770" s="51">
        <v>46112</v>
      </c>
      <c r="U1770" s="52" t="s">
        <v>2679</v>
      </c>
      <c r="V1770" s="52" t="s">
        <v>2675</v>
      </c>
      <c r="W1770" s="52" t="s">
        <v>404</v>
      </c>
      <c r="X1770" s="52" t="s">
        <v>2676</v>
      </c>
      <c r="Z1770" s="52" t="s">
        <v>2677</v>
      </c>
      <c r="AA1770" s="52" t="s">
        <v>2680</v>
      </c>
    </row>
    <row r="1771" spans="1:27" s="52" customFormat="1">
      <c r="A1771" s="50">
        <v>2614081814</v>
      </c>
      <c r="B1771" s="52" t="s">
        <v>783</v>
      </c>
      <c r="D1771" s="52" t="s">
        <v>6508</v>
      </c>
      <c r="E1771" s="52" t="s">
        <v>6509</v>
      </c>
      <c r="F1771" s="52" t="s">
        <v>404</v>
      </c>
      <c r="G1771" s="52" t="s">
        <v>6510</v>
      </c>
      <c r="I1771" s="52" t="s">
        <v>6511</v>
      </c>
      <c r="J1771" s="52" t="s">
        <v>6512</v>
      </c>
      <c r="R1771" s="52" t="s">
        <v>126</v>
      </c>
      <c r="S1771" s="51">
        <v>44228</v>
      </c>
      <c r="T1771" s="51">
        <v>46418</v>
      </c>
      <c r="U1771" s="52" t="s">
        <v>6140</v>
      </c>
      <c r="V1771" s="52" t="s">
        <v>6141</v>
      </c>
      <c r="W1771" s="52" t="s">
        <v>123</v>
      </c>
      <c r="X1771" s="52" t="s">
        <v>6142</v>
      </c>
      <c r="Z1771" s="52" t="s">
        <v>6143</v>
      </c>
      <c r="AA1771" s="52" t="s">
        <v>6144</v>
      </c>
    </row>
    <row r="1772" spans="1:27" s="52" customFormat="1">
      <c r="A1772" s="50">
        <v>2614081848</v>
      </c>
      <c r="B1772" s="52" t="s">
        <v>783</v>
      </c>
      <c r="D1772" s="52" t="s">
        <v>6513</v>
      </c>
      <c r="E1772" s="52" t="s">
        <v>6514</v>
      </c>
      <c r="F1772" s="52" t="s">
        <v>404</v>
      </c>
      <c r="G1772" s="52" t="s">
        <v>6515</v>
      </c>
      <c r="I1772" s="52" t="s">
        <v>6516</v>
      </c>
      <c r="J1772" s="52" t="s">
        <v>6516</v>
      </c>
      <c r="R1772" s="52" t="s">
        <v>126</v>
      </c>
      <c r="S1772" s="51">
        <v>44348</v>
      </c>
      <c r="T1772" s="51">
        <v>46538</v>
      </c>
      <c r="U1772" s="52" t="s">
        <v>6517</v>
      </c>
      <c r="V1772" s="52" t="s">
        <v>2622</v>
      </c>
      <c r="W1772" s="52" t="s">
        <v>2417</v>
      </c>
      <c r="X1772" s="52" t="s">
        <v>6518</v>
      </c>
      <c r="Z1772" s="52" t="s">
        <v>6516</v>
      </c>
      <c r="AA1772" s="52" t="s">
        <v>6519</v>
      </c>
    </row>
    <row r="1773" spans="1:27" s="52" customFormat="1">
      <c r="A1773" s="50">
        <v>2614081871</v>
      </c>
      <c r="B1773" s="52" t="s">
        <v>783</v>
      </c>
      <c r="D1773" s="52" t="s">
        <v>6520</v>
      </c>
      <c r="E1773" s="52" t="s">
        <v>6521</v>
      </c>
      <c r="F1773" s="52" t="s">
        <v>520</v>
      </c>
      <c r="G1773" s="52" t="s">
        <v>6522</v>
      </c>
      <c r="H1773" s="52" t="s">
        <v>6523</v>
      </c>
      <c r="I1773" s="52" t="s">
        <v>6524</v>
      </c>
      <c r="J1773" s="52" t="s">
        <v>6525</v>
      </c>
      <c r="R1773" s="52" t="s">
        <v>126</v>
      </c>
      <c r="S1773" s="51">
        <v>44607</v>
      </c>
      <c r="T1773" s="51">
        <v>46797</v>
      </c>
      <c r="U1773" s="52" t="s">
        <v>6526</v>
      </c>
      <c r="V1773" s="52" t="s">
        <v>6527</v>
      </c>
      <c r="W1773" s="52" t="s">
        <v>6528</v>
      </c>
      <c r="X1773" s="52" t="s">
        <v>6529</v>
      </c>
      <c r="Z1773" s="52" t="s">
        <v>6530</v>
      </c>
      <c r="AA1773" s="52" t="s">
        <v>6531</v>
      </c>
    </row>
    <row r="1774" spans="1:27" s="52" customFormat="1">
      <c r="A1774" s="50">
        <v>2614081897</v>
      </c>
      <c r="B1774" s="52" t="s">
        <v>783</v>
      </c>
      <c r="D1774" s="52" t="s">
        <v>6532</v>
      </c>
      <c r="E1774" s="52" t="s">
        <v>6533</v>
      </c>
      <c r="F1774" s="52" t="s">
        <v>404</v>
      </c>
      <c r="G1774" s="52" t="s">
        <v>6534</v>
      </c>
      <c r="I1774" s="52" t="s">
        <v>6535</v>
      </c>
      <c r="J1774" s="52" t="s">
        <v>6536</v>
      </c>
      <c r="R1774" s="52" t="s">
        <v>126</v>
      </c>
      <c r="S1774" s="51">
        <v>44774</v>
      </c>
      <c r="T1774" s="51">
        <v>46965</v>
      </c>
      <c r="U1774" s="52" t="s">
        <v>6537</v>
      </c>
      <c r="V1774" s="52" t="s">
        <v>6533</v>
      </c>
      <c r="W1774" s="52" t="s">
        <v>404</v>
      </c>
      <c r="X1774" s="52" t="s">
        <v>6538</v>
      </c>
      <c r="Z1774" s="52" t="s">
        <v>6535</v>
      </c>
      <c r="AA1774" s="52" t="s">
        <v>6539</v>
      </c>
    </row>
    <row r="1775" spans="1:27" s="52" customFormat="1">
      <c r="A1775" s="50">
        <v>2614081947</v>
      </c>
      <c r="B1775" s="52" t="s">
        <v>783</v>
      </c>
      <c r="D1775" s="52" t="s">
        <v>6548</v>
      </c>
      <c r="E1775" s="52" t="s">
        <v>6549</v>
      </c>
      <c r="F1775" s="52" t="s">
        <v>404</v>
      </c>
      <c r="G1775" s="52" t="s">
        <v>6550</v>
      </c>
      <c r="I1775" s="52" t="s">
        <v>6551</v>
      </c>
      <c r="J1775" s="52" t="s">
        <v>6552</v>
      </c>
      <c r="R1775" s="52" t="s">
        <v>126</v>
      </c>
      <c r="S1775" s="51">
        <v>45005</v>
      </c>
      <c r="T1775" s="51">
        <v>47196</v>
      </c>
      <c r="U1775" s="52" t="s">
        <v>6553</v>
      </c>
      <c r="V1775" s="52" t="s">
        <v>2702</v>
      </c>
      <c r="W1775" s="52" t="s">
        <v>520</v>
      </c>
      <c r="X1775" s="52" t="s">
        <v>6554</v>
      </c>
      <c r="Z1775" s="52" t="s">
        <v>2704</v>
      </c>
      <c r="AA1775" s="52" t="s">
        <v>2705</v>
      </c>
    </row>
    <row r="1776" spans="1:27" s="52" customFormat="1">
      <c r="A1776" s="50">
        <v>2614100044</v>
      </c>
      <c r="B1776" s="52" t="s">
        <v>783</v>
      </c>
      <c r="D1776" s="52" t="s">
        <v>1657</v>
      </c>
      <c r="E1776" s="52" t="s">
        <v>1658</v>
      </c>
      <c r="F1776" s="52" t="s">
        <v>942</v>
      </c>
      <c r="G1776" s="52" t="s">
        <v>1659</v>
      </c>
      <c r="I1776" s="52" t="s">
        <v>1660</v>
      </c>
      <c r="J1776" s="52" t="s">
        <v>1661</v>
      </c>
      <c r="R1776" s="52" t="s">
        <v>126</v>
      </c>
      <c r="S1776" s="51">
        <v>38991</v>
      </c>
      <c r="T1776" s="51">
        <v>45565</v>
      </c>
      <c r="U1776" s="52" t="s">
        <v>225</v>
      </c>
      <c r="V1776" s="52" t="s">
        <v>5344</v>
      </c>
      <c r="W1776" s="52" t="s">
        <v>520</v>
      </c>
      <c r="X1776" s="52" t="s">
        <v>5345</v>
      </c>
      <c r="Z1776" s="52" t="s">
        <v>5346</v>
      </c>
      <c r="AA1776" s="52" t="s">
        <v>5347</v>
      </c>
    </row>
    <row r="1777" spans="1:27" s="52" customFormat="1">
      <c r="A1777" s="50">
        <v>2614100077</v>
      </c>
      <c r="B1777" s="52" t="s">
        <v>783</v>
      </c>
      <c r="D1777" s="52" t="s">
        <v>1668</v>
      </c>
      <c r="E1777" s="52" t="s">
        <v>1669</v>
      </c>
      <c r="F1777" s="52" t="s">
        <v>942</v>
      </c>
      <c r="G1777" s="52" t="s">
        <v>1670</v>
      </c>
      <c r="I1777" s="52" t="s">
        <v>1671</v>
      </c>
      <c r="J1777" s="52" t="s">
        <v>1672</v>
      </c>
      <c r="R1777" s="52" t="s">
        <v>126</v>
      </c>
      <c r="S1777" s="51">
        <v>38991</v>
      </c>
      <c r="T1777" s="51">
        <v>45565</v>
      </c>
      <c r="U1777" s="52" t="s">
        <v>1673</v>
      </c>
      <c r="V1777" s="52" t="s">
        <v>1674</v>
      </c>
      <c r="W1777" s="52" t="s">
        <v>266</v>
      </c>
      <c r="X1777" s="52" t="s">
        <v>1675</v>
      </c>
      <c r="Z1777" s="52" t="s">
        <v>1676</v>
      </c>
      <c r="AA1777" s="52" t="s">
        <v>1677</v>
      </c>
    </row>
    <row r="1778" spans="1:27" s="52" customFormat="1">
      <c r="A1778" s="50">
        <v>2614100101</v>
      </c>
      <c r="B1778" s="52" t="s">
        <v>783</v>
      </c>
      <c r="D1778" s="52" t="s">
        <v>1678</v>
      </c>
      <c r="E1778" s="52" t="s">
        <v>1679</v>
      </c>
      <c r="F1778" s="52" t="s">
        <v>942</v>
      </c>
      <c r="G1778" s="52" t="s">
        <v>1680</v>
      </c>
      <c r="I1778" s="52" t="s">
        <v>1681</v>
      </c>
      <c r="J1778" s="52" t="s">
        <v>1682</v>
      </c>
      <c r="R1778" s="52" t="s">
        <v>126</v>
      </c>
      <c r="S1778" s="51">
        <v>38991</v>
      </c>
      <c r="T1778" s="51">
        <v>45565</v>
      </c>
      <c r="U1778" s="52" t="s">
        <v>1683</v>
      </c>
      <c r="V1778" s="52" t="s">
        <v>1679</v>
      </c>
      <c r="W1778" s="52" t="s">
        <v>942</v>
      </c>
      <c r="X1778" s="52" t="s">
        <v>1680</v>
      </c>
      <c r="Z1778" s="52" t="s">
        <v>1681</v>
      </c>
      <c r="AA1778" s="52" t="s">
        <v>1684</v>
      </c>
    </row>
    <row r="1779" spans="1:27" s="52" customFormat="1">
      <c r="A1779" s="50">
        <v>2614100580</v>
      </c>
      <c r="B1779" s="52" t="s">
        <v>783</v>
      </c>
      <c r="D1779" s="52" t="s">
        <v>1685</v>
      </c>
      <c r="E1779" s="52" t="s">
        <v>1686</v>
      </c>
      <c r="F1779" s="52" t="s">
        <v>942</v>
      </c>
      <c r="G1779" s="52" t="s">
        <v>1687</v>
      </c>
      <c r="I1779" s="52" t="s">
        <v>1688</v>
      </c>
      <c r="J1779" s="52" t="s">
        <v>1689</v>
      </c>
      <c r="R1779" s="52" t="s">
        <v>126</v>
      </c>
      <c r="S1779" s="51">
        <v>39417</v>
      </c>
      <c r="T1779" s="51">
        <v>45991</v>
      </c>
      <c r="U1779" s="52" t="s">
        <v>1690</v>
      </c>
      <c r="V1779" s="52" t="s">
        <v>1686</v>
      </c>
      <c r="W1779" s="52" t="s">
        <v>942</v>
      </c>
      <c r="X1779" s="52" t="s">
        <v>1687</v>
      </c>
      <c r="Z1779" s="52" t="s">
        <v>1688</v>
      </c>
      <c r="AA1779" s="52" t="s">
        <v>1691</v>
      </c>
    </row>
    <row r="1780" spans="1:27" s="52" customFormat="1">
      <c r="A1780" s="50">
        <v>2614100630</v>
      </c>
      <c r="B1780" s="52" t="s">
        <v>783</v>
      </c>
      <c r="D1780" s="52" t="s">
        <v>1700</v>
      </c>
      <c r="E1780" s="52" t="s">
        <v>1701</v>
      </c>
      <c r="F1780" s="52" t="s">
        <v>942</v>
      </c>
      <c r="G1780" s="52" t="s">
        <v>1702</v>
      </c>
      <c r="H1780" s="52" t="s">
        <v>1703</v>
      </c>
      <c r="I1780" s="52" t="s">
        <v>1704</v>
      </c>
      <c r="J1780" s="52" t="s">
        <v>1705</v>
      </c>
      <c r="R1780" s="52" t="s">
        <v>126</v>
      </c>
      <c r="S1780" s="51">
        <v>39762</v>
      </c>
      <c r="T1780" s="51">
        <v>46335</v>
      </c>
      <c r="U1780" s="52" t="s">
        <v>149</v>
      </c>
      <c r="V1780" s="52" t="s">
        <v>5338</v>
      </c>
      <c r="W1780" s="52" t="s">
        <v>150</v>
      </c>
      <c r="X1780" s="52" t="s">
        <v>5339</v>
      </c>
      <c r="Z1780" s="52" t="s">
        <v>151</v>
      </c>
      <c r="AA1780" s="52" t="s">
        <v>152</v>
      </c>
    </row>
    <row r="1781" spans="1:27" s="52" customFormat="1">
      <c r="A1781" s="50">
        <v>2614100713</v>
      </c>
      <c r="B1781" s="52" t="s">
        <v>783</v>
      </c>
      <c r="D1781" s="52" t="s">
        <v>1717</v>
      </c>
      <c r="E1781" s="52" t="s">
        <v>1718</v>
      </c>
      <c r="F1781" s="52" t="s">
        <v>942</v>
      </c>
      <c r="G1781" s="52" t="s">
        <v>1719</v>
      </c>
      <c r="I1781" s="52" t="s">
        <v>1720</v>
      </c>
      <c r="J1781" s="52" t="s">
        <v>1721</v>
      </c>
      <c r="R1781" s="52" t="s">
        <v>126</v>
      </c>
      <c r="S1781" s="51">
        <v>40802</v>
      </c>
      <c r="T1781" s="51">
        <v>47376</v>
      </c>
      <c r="U1781" s="52" t="s">
        <v>1722</v>
      </c>
      <c r="V1781" s="52" t="s">
        <v>1718</v>
      </c>
      <c r="W1781" s="52" t="s">
        <v>942</v>
      </c>
      <c r="X1781" s="52" t="s">
        <v>1719</v>
      </c>
      <c r="Z1781" s="52" t="s">
        <v>1720</v>
      </c>
      <c r="AA1781" s="52" t="s">
        <v>1723</v>
      </c>
    </row>
    <row r="1782" spans="1:27" s="52" customFormat="1">
      <c r="A1782" s="50">
        <v>2614100721</v>
      </c>
      <c r="B1782" s="52" t="s">
        <v>783</v>
      </c>
      <c r="D1782" s="52" t="s">
        <v>1724</v>
      </c>
      <c r="E1782" s="52" t="s">
        <v>1725</v>
      </c>
      <c r="F1782" s="52" t="s">
        <v>942</v>
      </c>
      <c r="G1782" s="52" t="s">
        <v>1726</v>
      </c>
      <c r="H1782" s="52" t="s">
        <v>1727</v>
      </c>
      <c r="I1782" s="52" t="s">
        <v>1728</v>
      </c>
      <c r="J1782" s="52" t="s">
        <v>1729</v>
      </c>
      <c r="R1782" s="52" t="s">
        <v>126</v>
      </c>
      <c r="S1782" s="51">
        <v>40884</v>
      </c>
      <c r="T1782" s="51">
        <v>45266</v>
      </c>
      <c r="U1782" s="52" t="s">
        <v>917</v>
      </c>
      <c r="V1782" s="52" t="s">
        <v>918</v>
      </c>
      <c r="W1782" s="52" t="s">
        <v>919</v>
      </c>
      <c r="X1782" s="52" t="s">
        <v>920</v>
      </c>
      <c r="Z1782" s="52" t="s">
        <v>921</v>
      </c>
      <c r="AA1782" s="52" t="s">
        <v>5596</v>
      </c>
    </row>
    <row r="1783" spans="1:27" s="52" customFormat="1">
      <c r="A1783" s="50">
        <v>2614100770</v>
      </c>
      <c r="B1783" s="52" t="s">
        <v>783</v>
      </c>
      <c r="D1783" s="52" t="s">
        <v>1730</v>
      </c>
      <c r="E1783" s="52" t="s">
        <v>1731</v>
      </c>
      <c r="F1783" s="52" t="s">
        <v>942</v>
      </c>
      <c r="G1783" s="52" t="s">
        <v>1732</v>
      </c>
      <c r="H1783" s="52" t="s">
        <v>1733</v>
      </c>
      <c r="I1783" s="52" t="s">
        <v>1734</v>
      </c>
      <c r="J1783" s="52" t="s">
        <v>1735</v>
      </c>
      <c r="R1783" s="52" t="s">
        <v>126</v>
      </c>
      <c r="S1783" s="51">
        <v>40995</v>
      </c>
      <c r="T1783" s="51">
        <v>45377</v>
      </c>
      <c r="U1783" s="52" t="s">
        <v>1736</v>
      </c>
      <c r="V1783" s="52" t="s">
        <v>1679</v>
      </c>
      <c r="W1783" s="52" t="s">
        <v>942</v>
      </c>
      <c r="X1783" s="52" t="s">
        <v>1737</v>
      </c>
      <c r="Z1783" s="52" t="s">
        <v>1738</v>
      </c>
      <c r="AA1783" s="52" t="s">
        <v>1739</v>
      </c>
    </row>
    <row r="1784" spans="1:27" s="52" customFormat="1">
      <c r="A1784" s="50">
        <v>2614181150</v>
      </c>
      <c r="B1784" s="52" t="s">
        <v>783</v>
      </c>
      <c r="D1784" s="52" t="s">
        <v>1740</v>
      </c>
      <c r="E1784" s="52" t="s">
        <v>1741</v>
      </c>
      <c r="F1784" s="52" t="s">
        <v>942</v>
      </c>
      <c r="G1784" s="52" t="s">
        <v>1742</v>
      </c>
      <c r="I1784" s="52" t="s">
        <v>1743</v>
      </c>
      <c r="J1784" s="52" t="s">
        <v>1744</v>
      </c>
      <c r="R1784" s="52" t="s">
        <v>126</v>
      </c>
      <c r="S1784" s="51">
        <v>41456</v>
      </c>
      <c r="T1784" s="51">
        <v>45838</v>
      </c>
      <c r="U1784" s="52" t="s">
        <v>1745</v>
      </c>
      <c r="V1784" s="52" t="s">
        <v>1746</v>
      </c>
      <c r="W1784" s="52" t="s">
        <v>942</v>
      </c>
      <c r="X1784" s="52" t="s">
        <v>1747</v>
      </c>
      <c r="Z1784" s="52" t="s">
        <v>1743</v>
      </c>
      <c r="AA1784" s="52" t="s">
        <v>1748</v>
      </c>
    </row>
    <row r="1785" spans="1:27" s="52" customFormat="1">
      <c r="A1785" s="50">
        <v>2614181168</v>
      </c>
      <c r="B1785" s="52" t="s">
        <v>783</v>
      </c>
      <c r="D1785" s="52" t="s">
        <v>1749</v>
      </c>
      <c r="E1785" s="52" t="s">
        <v>941</v>
      </c>
      <c r="F1785" s="52" t="s">
        <v>942</v>
      </c>
      <c r="G1785" s="52" t="s">
        <v>1750</v>
      </c>
      <c r="I1785" s="52" t="s">
        <v>1751</v>
      </c>
      <c r="J1785" s="52" t="s">
        <v>1752</v>
      </c>
      <c r="R1785" s="52" t="s">
        <v>126</v>
      </c>
      <c r="S1785" s="51">
        <v>41471</v>
      </c>
      <c r="T1785" s="51">
        <v>45853</v>
      </c>
      <c r="U1785" s="52" t="s">
        <v>1753</v>
      </c>
      <c r="V1785" s="52" t="s">
        <v>1754</v>
      </c>
      <c r="W1785" s="52" t="s">
        <v>1387</v>
      </c>
      <c r="X1785" s="52" t="s">
        <v>1755</v>
      </c>
      <c r="Z1785" s="52" t="s">
        <v>1756</v>
      </c>
      <c r="AA1785" s="52" t="s">
        <v>1757</v>
      </c>
    </row>
    <row r="1786" spans="1:27" s="52" customFormat="1">
      <c r="A1786" s="50">
        <v>2614181184</v>
      </c>
      <c r="B1786" s="52" t="s">
        <v>783</v>
      </c>
      <c r="D1786" s="52" t="s">
        <v>1758</v>
      </c>
      <c r="E1786" s="52" t="s">
        <v>1759</v>
      </c>
      <c r="F1786" s="52" t="s">
        <v>942</v>
      </c>
      <c r="G1786" s="52" t="s">
        <v>1760</v>
      </c>
      <c r="H1786" s="52" t="s">
        <v>1761</v>
      </c>
      <c r="I1786" s="52" t="s">
        <v>1762</v>
      </c>
      <c r="J1786" s="52" t="s">
        <v>1763</v>
      </c>
      <c r="R1786" s="52" t="s">
        <v>126</v>
      </c>
      <c r="S1786" s="51">
        <v>41506</v>
      </c>
      <c r="T1786" s="51">
        <v>45888</v>
      </c>
      <c r="U1786" s="52" t="s">
        <v>1764</v>
      </c>
      <c r="V1786" s="52" t="s">
        <v>1765</v>
      </c>
      <c r="W1786" s="52" t="s">
        <v>1766</v>
      </c>
      <c r="X1786" s="52" t="s">
        <v>1767</v>
      </c>
      <c r="Y1786" s="52" t="s">
        <v>1768</v>
      </c>
      <c r="Z1786" s="52" t="s">
        <v>1769</v>
      </c>
      <c r="AA1786" s="52" t="s">
        <v>1770</v>
      </c>
    </row>
    <row r="1787" spans="1:27" s="52" customFormat="1">
      <c r="A1787" s="50">
        <v>2614181234</v>
      </c>
      <c r="B1787" s="52" t="s">
        <v>783</v>
      </c>
      <c r="D1787" s="52" t="s">
        <v>1771</v>
      </c>
      <c r="E1787" s="52" t="s">
        <v>1669</v>
      </c>
      <c r="F1787" s="52" t="s">
        <v>942</v>
      </c>
      <c r="G1787" s="52" t="s">
        <v>1772</v>
      </c>
      <c r="I1787" s="52" t="s">
        <v>1773</v>
      </c>
      <c r="J1787" s="52" t="s">
        <v>1774</v>
      </c>
      <c r="R1787" s="52" t="s">
        <v>126</v>
      </c>
      <c r="S1787" s="51">
        <v>41760</v>
      </c>
      <c r="T1787" s="51">
        <v>46142</v>
      </c>
      <c r="U1787" s="52" t="s">
        <v>1775</v>
      </c>
      <c r="V1787" s="52" t="s">
        <v>1669</v>
      </c>
      <c r="W1787" s="52" t="s">
        <v>942</v>
      </c>
      <c r="X1787" s="52" t="s">
        <v>1772</v>
      </c>
      <c r="Z1787" s="52" t="s">
        <v>1773</v>
      </c>
      <c r="AA1787" s="52" t="s">
        <v>1776</v>
      </c>
    </row>
    <row r="1788" spans="1:27" s="52" customFormat="1">
      <c r="A1788" s="50">
        <v>2614181259</v>
      </c>
      <c r="B1788" s="52" t="s">
        <v>783</v>
      </c>
      <c r="D1788" s="52" t="s">
        <v>1777</v>
      </c>
      <c r="E1788" s="52" t="s">
        <v>1778</v>
      </c>
      <c r="F1788" s="52" t="s">
        <v>942</v>
      </c>
      <c r="G1788" s="52" t="s">
        <v>1779</v>
      </c>
      <c r="I1788" s="52" t="s">
        <v>1780</v>
      </c>
      <c r="J1788" s="52" t="s">
        <v>1780</v>
      </c>
      <c r="R1788" s="52" t="s">
        <v>126</v>
      </c>
      <c r="S1788" s="51">
        <v>41974</v>
      </c>
      <c r="T1788" s="51">
        <v>46356</v>
      </c>
      <c r="U1788" s="52" t="s">
        <v>1781</v>
      </c>
      <c r="V1788" s="52" t="s">
        <v>1778</v>
      </c>
      <c r="W1788" s="52" t="s">
        <v>942</v>
      </c>
      <c r="X1788" s="52" t="s">
        <v>1779</v>
      </c>
      <c r="Z1788" s="52" t="s">
        <v>1780</v>
      </c>
      <c r="AA1788" s="52" t="s">
        <v>1782</v>
      </c>
    </row>
    <row r="1789" spans="1:27" s="52" customFormat="1">
      <c r="A1789" s="50">
        <v>2614181275</v>
      </c>
      <c r="B1789" s="52" t="s">
        <v>783</v>
      </c>
      <c r="D1789" s="52" t="s">
        <v>1783</v>
      </c>
      <c r="E1789" s="52" t="s">
        <v>941</v>
      </c>
      <c r="F1789" s="52" t="s">
        <v>942</v>
      </c>
      <c r="G1789" s="52" t="s">
        <v>943</v>
      </c>
      <c r="I1789" s="52" t="s">
        <v>944</v>
      </c>
      <c r="J1789" s="52" t="s">
        <v>1784</v>
      </c>
      <c r="R1789" s="52" t="s">
        <v>126</v>
      </c>
      <c r="S1789" s="51">
        <v>42064</v>
      </c>
      <c r="T1789" s="51">
        <v>46446</v>
      </c>
      <c r="U1789" s="52" t="s">
        <v>940</v>
      </c>
      <c r="V1789" s="52" t="s">
        <v>941</v>
      </c>
      <c r="W1789" s="52" t="s">
        <v>942</v>
      </c>
      <c r="X1789" s="52" t="s">
        <v>943</v>
      </c>
      <c r="Z1789" s="52" t="s">
        <v>944</v>
      </c>
      <c r="AA1789" s="52" t="s">
        <v>5676</v>
      </c>
    </row>
    <row r="1790" spans="1:27" s="52" customFormat="1">
      <c r="A1790" s="50">
        <v>2614181341</v>
      </c>
      <c r="B1790" s="52" t="s">
        <v>783</v>
      </c>
      <c r="D1790" s="52" t="s">
        <v>1792</v>
      </c>
      <c r="E1790" s="52" t="s">
        <v>1793</v>
      </c>
      <c r="F1790" s="52" t="s">
        <v>942</v>
      </c>
      <c r="G1790" s="52" t="s">
        <v>1794</v>
      </c>
      <c r="H1790" s="52" t="s">
        <v>1795</v>
      </c>
      <c r="I1790" s="52" t="s">
        <v>1796</v>
      </c>
      <c r="J1790" s="52" t="s">
        <v>1797</v>
      </c>
      <c r="R1790" s="52" t="s">
        <v>126</v>
      </c>
      <c r="S1790" s="51">
        <v>42317</v>
      </c>
      <c r="T1790" s="51">
        <v>46699</v>
      </c>
      <c r="U1790" s="52" t="s">
        <v>1798</v>
      </c>
      <c r="V1790" s="52" t="s">
        <v>1799</v>
      </c>
      <c r="W1790" s="52" t="s">
        <v>942</v>
      </c>
      <c r="X1790" s="52" t="s">
        <v>1800</v>
      </c>
      <c r="Z1790" s="52" t="s">
        <v>1801</v>
      </c>
      <c r="AA1790" s="52" t="s">
        <v>1802</v>
      </c>
    </row>
    <row r="1791" spans="1:27" s="52" customFormat="1">
      <c r="A1791" s="50">
        <v>2614181358</v>
      </c>
      <c r="B1791" s="52" t="s">
        <v>783</v>
      </c>
      <c r="D1791" s="52" t="s">
        <v>1803</v>
      </c>
      <c r="E1791" s="52" t="s">
        <v>1804</v>
      </c>
      <c r="F1791" s="52" t="s">
        <v>942</v>
      </c>
      <c r="G1791" s="52" t="s">
        <v>1805</v>
      </c>
      <c r="I1791" s="52" t="s">
        <v>1806</v>
      </c>
      <c r="J1791" s="52" t="s">
        <v>1807</v>
      </c>
      <c r="R1791" s="52" t="s">
        <v>126</v>
      </c>
      <c r="S1791" s="51">
        <v>42415</v>
      </c>
      <c r="T1791" s="51">
        <v>46797</v>
      </c>
      <c r="U1791" s="52" t="s">
        <v>1808</v>
      </c>
      <c r="V1791" s="52" t="s">
        <v>1809</v>
      </c>
      <c r="W1791" s="52" t="s">
        <v>942</v>
      </c>
      <c r="X1791" s="52" t="s">
        <v>1810</v>
      </c>
      <c r="Z1791" s="52" t="s">
        <v>1811</v>
      </c>
      <c r="AA1791" s="52" t="s">
        <v>1812</v>
      </c>
    </row>
    <row r="1792" spans="1:27" s="52" customFormat="1">
      <c r="A1792" s="50">
        <v>2614181390</v>
      </c>
      <c r="B1792" s="52" t="s">
        <v>783</v>
      </c>
      <c r="D1792" s="52" t="s">
        <v>1813</v>
      </c>
      <c r="E1792" s="52" t="s">
        <v>1814</v>
      </c>
      <c r="F1792" s="52" t="s">
        <v>942</v>
      </c>
      <c r="G1792" s="52" t="s">
        <v>1815</v>
      </c>
      <c r="I1792" s="52" t="s">
        <v>1816</v>
      </c>
      <c r="J1792" s="52" t="s">
        <v>1817</v>
      </c>
      <c r="R1792" s="52" t="s">
        <v>126</v>
      </c>
      <c r="S1792" s="51">
        <v>42509</v>
      </c>
      <c r="T1792" s="51">
        <v>46891</v>
      </c>
      <c r="U1792" s="52" t="s">
        <v>1818</v>
      </c>
      <c r="V1792" s="52" t="s">
        <v>1814</v>
      </c>
      <c r="W1792" s="52" t="s">
        <v>942</v>
      </c>
      <c r="X1792" s="52" t="s">
        <v>1819</v>
      </c>
      <c r="Z1792" s="52" t="s">
        <v>1816</v>
      </c>
      <c r="AA1792" s="52" t="s">
        <v>1820</v>
      </c>
    </row>
    <row r="1793" spans="1:27" s="52" customFormat="1">
      <c r="A1793" s="50">
        <v>2614181432</v>
      </c>
      <c r="B1793" s="52" t="s">
        <v>783</v>
      </c>
      <c r="D1793" s="52" t="s">
        <v>6555</v>
      </c>
      <c r="E1793" s="52" t="s">
        <v>1731</v>
      </c>
      <c r="F1793" s="52" t="s">
        <v>942</v>
      </c>
      <c r="G1793" s="52" t="s">
        <v>1821</v>
      </c>
      <c r="H1793" s="52" t="s">
        <v>1822</v>
      </c>
      <c r="I1793" s="52" t="s">
        <v>1823</v>
      </c>
      <c r="J1793" s="52" t="s">
        <v>1824</v>
      </c>
      <c r="R1793" s="52" t="s">
        <v>126</v>
      </c>
      <c r="S1793" s="51">
        <v>42684</v>
      </c>
      <c r="T1793" s="51">
        <v>47066</v>
      </c>
      <c r="U1793" s="52" t="s">
        <v>1825</v>
      </c>
      <c r="V1793" s="52" t="s">
        <v>1731</v>
      </c>
      <c r="W1793" s="52" t="s">
        <v>942</v>
      </c>
      <c r="X1793" s="52" t="s">
        <v>1821</v>
      </c>
      <c r="Y1793" s="52" t="s">
        <v>1822</v>
      </c>
      <c r="Z1793" s="52" t="s">
        <v>1823</v>
      </c>
      <c r="AA1793" s="52" t="s">
        <v>1826</v>
      </c>
    </row>
    <row r="1794" spans="1:27" s="52" customFormat="1">
      <c r="A1794" s="50">
        <v>2614181499</v>
      </c>
      <c r="B1794" s="52" t="s">
        <v>783</v>
      </c>
      <c r="D1794" s="52" t="s">
        <v>1827</v>
      </c>
      <c r="E1794" s="52" t="s">
        <v>1828</v>
      </c>
      <c r="F1794" s="52" t="s">
        <v>942</v>
      </c>
      <c r="G1794" s="52" t="s">
        <v>1829</v>
      </c>
      <c r="H1794" s="52" t="s">
        <v>1830</v>
      </c>
      <c r="I1794" s="52" t="s">
        <v>1831</v>
      </c>
      <c r="J1794" s="52" t="s">
        <v>1832</v>
      </c>
      <c r="R1794" s="52" t="s">
        <v>126</v>
      </c>
      <c r="S1794" s="51">
        <v>42856</v>
      </c>
      <c r="T1794" s="51">
        <v>47238</v>
      </c>
      <c r="U1794" s="52" t="s">
        <v>1833</v>
      </c>
      <c r="V1794" s="52" t="s">
        <v>1828</v>
      </c>
      <c r="W1794" s="52" t="s">
        <v>942</v>
      </c>
      <c r="X1794" s="52" t="s">
        <v>1834</v>
      </c>
      <c r="Z1794" s="52" t="s">
        <v>1835</v>
      </c>
      <c r="AA1794" s="52" t="s">
        <v>1836</v>
      </c>
    </row>
    <row r="1795" spans="1:27" s="52" customFormat="1">
      <c r="A1795" s="50">
        <v>2614181523</v>
      </c>
      <c r="B1795" s="52" t="s">
        <v>783</v>
      </c>
      <c r="D1795" s="52" t="s">
        <v>1837</v>
      </c>
      <c r="E1795" s="52" t="s">
        <v>1838</v>
      </c>
      <c r="F1795" s="52" t="s">
        <v>942</v>
      </c>
      <c r="G1795" s="52" t="s">
        <v>1839</v>
      </c>
      <c r="I1795" s="52" t="s">
        <v>2125</v>
      </c>
      <c r="J1795" s="52" t="s">
        <v>1841</v>
      </c>
      <c r="R1795" s="52" t="s">
        <v>126</v>
      </c>
      <c r="S1795" s="51">
        <v>42870</v>
      </c>
      <c r="T1795" s="51">
        <v>47252</v>
      </c>
      <c r="U1795" s="52" t="s">
        <v>1842</v>
      </c>
      <c r="V1795" s="52" t="s">
        <v>1843</v>
      </c>
      <c r="W1795" s="52" t="s">
        <v>1387</v>
      </c>
      <c r="X1795" s="52" t="s">
        <v>1844</v>
      </c>
      <c r="Z1795" s="52" t="s">
        <v>1841</v>
      </c>
      <c r="AA1795" s="52" t="s">
        <v>1845</v>
      </c>
    </row>
    <row r="1796" spans="1:27" s="52" customFormat="1">
      <c r="A1796" s="50">
        <v>2614181531</v>
      </c>
      <c r="B1796" s="52" t="s">
        <v>783</v>
      </c>
      <c r="D1796" s="52" t="s">
        <v>1846</v>
      </c>
      <c r="E1796" s="52" t="s">
        <v>1847</v>
      </c>
      <c r="F1796" s="52" t="s">
        <v>942</v>
      </c>
      <c r="G1796" s="52" t="s">
        <v>1848</v>
      </c>
      <c r="I1796" s="52" t="s">
        <v>1849</v>
      </c>
      <c r="J1796" s="52" t="s">
        <v>1850</v>
      </c>
      <c r="R1796" s="52" t="s">
        <v>126</v>
      </c>
      <c r="S1796" s="51">
        <v>42887</v>
      </c>
      <c r="T1796" s="51">
        <v>47269</v>
      </c>
      <c r="U1796" s="52" t="s">
        <v>1851</v>
      </c>
      <c r="V1796" s="52" t="s">
        <v>1852</v>
      </c>
      <c r="W1796" s="52" t="s">
        <v>1698</v>
      </c>
      <c r="X1796" s="52" t="s">
        <v>1853</v>
      </c>
      <c r="Z1796" s="52" t="s">
        <v>1854</v>
      </c>
      <c r="AA1796" s="52" t="s">
        <v>1855</v>
      </c>
    </row>
    <row r="1797" spans="1:27" s="52" customFormat="1">
      <c r="A1797" s="50">
        <v>2614181564</v>
      </c>
      <c r="B1797" s="52" t="s">
        <v>783</v>
      </c>
      <c r="D1797" s="52" t="s">
        <v>1856</v>
      </c>
      <c r="E1797" s="52" t="s">
        <v>1857</v>
      </c>
      <c r="F1797" s="52" t="s">
        <v>942</v>
      </c>
      <c r="G1797" s="52" t="s">
        <v>1858</v>
      </c>
      <c r="I1797" s="52" t="s">
        <v>1859</v>
      </c>
      <c r="J1797" s="52" t="s">
        <v>1860</v>
      </c>
      <c r="R1797" s="52" t="s">
        <v>126</v>
      </c>
      <c r="S1797" s="51">
        <v>43014</v>
      </c>
      <c r="T1797" s="51">
        <v>45204</v>
      </c>
      <c r="U1797" s="52" t="s">
        <v>1861</v>
      </c>
      <c r="V1797" s="52" t="s">
        <v>1857</v>
      </c>
      <c r="W1797" s="52" t="s">
        <v>942</v>
      </c>
      <c r="X1797" s="52" t="s">
        <v>5355</v>
      </c>
      <c r="Y1797" s="52" t="s">
        <v>5356</v>
      </c>
      <c r="Z1797" s="52" t="s">
        <v>1863</v>
      </c>
      <c r="AA1797" s="52" t="s">
        <v>5357</v>
      </c>
    </row>
    <row r="1798" spans="1:27" s="52" customFormat="1">
      <c r="A1798" s="50">
        <v>2614181598</v>
      </c>
      <c r="B1798" s="52" t="s">
        <v>783</v>
      </c>
      <c r="D1798" s="52" t="s">
        <v>1865</v>
      </c>
      <c r="E1798" s="52" t="s">
        <v>1866</v>
      </c>
      <c r="F1798" s="52" t="s">
        <v>942</v>
      </c>
      <c r="G1798" s="52" t="s">
        <v>1867</v>
      </c>
      <c r="I1798" s="52" t="s">
        <v>1868</v>
      </c>
      <c r="J1798" s="52" t="s">
        <v>1869</v>
      </c>
      <c r="R1798" s="52" t="s">
        <v>126</v>
      </c>
      <c r="S1798" s="51">
        <v>43070</v>
      </c>
      <c r="T1798" s="51">
        <v>45260</v>
      </c>
      <c r="U1798" s="52" t="s">
        <v>1870</v>
      </c>
      <c r="V1798" s="52" t="s">
        <v>1871</v>
      </c>
      <c r="W1798" s="52" t="s">
        <v>1241</v>
      </c>
      <c r="X1798" s="52" t="s">
        <v>1872</v>
      </c>
      <c r="Z1798" s="52" t="s">
        <v>1873</v>
      </c>
      <c r="AA1798" s="52" t="s">
        <v>1874</v>
      </c>
    </row>
    <row r="1799" spans="1:27" s="52" customFormat="1">
      <c r="A1799" s="50">
        <v>2614181630</v>
      </c>
      <c r="B1799" s="52" t="s">
        <v>783</v>
      </c>
      <c r="D1799" s="52" t="s">
        <v>1875</v>
      </c>
      <c r="E1799" s="52" t="s">
        <v>1876</v>
      </c>
      <c r="F1799" s="52" t="s">
        <v>942</v>
      </c>
      <c r="G1799" s="52" t="s">
        <v>1877</v>
      </c>
      <c r="I1799" s="52" t="s">
        <v>1878</v>
      </c>
      <c r="J1799" s="52" t="s">
        <v>1879</v>
      </c>
      <c r="R1799" s="52" t="s">
        <v>126</v>
      </c>
      <c r="S1799" s="51">
        <v>43322</v>
      </c>
      <c r="T1799" s="51">
        <v>45513</v>
      </c>
      <c r="U1799" s="52" t="s">
        <v>1880</v>
      </c>
      <c r="V1799" s="52" t="s">
        <v>1881</v>
      </c>
      <c r="W1799" s="52" t="s">
        <v>1387</v>
      </c>
      <c r="X1799" s="52" t="s">
        <v>1882</v>
      </c>
      <c r="Y1799" s="52" t="s">
        <v>1883</v>
      </c>
      <c r="Z1799" s="52" t="s">
        <v>1878</v>
      </c>
      <c r="AA1799" s="52" t="s">
        <v>1884</v>
      </c>
    </row>
    <row r="1800" spans="1:27" s="52" customFormat="1">
      <c r="A1800" s="50">
        <v>2614181648</v>
      </c>
      <c r="B1800" s="52" t="s">
        <v>783</v>
      </c>
      <c r="D1800" s="52" t="s">
        <v>4434</v>
      </c>
      <c r="E1800" s="52" t="s">
        <v>4435</v>
      </c>
      <c r="F1800" s="52" t="s">
        <v>1387</v>
      </c>
      <c r="G1800" s="52" t="s">
        <v>4436</v>
      </c>
      <c r="I1800" s="52" t="s">
        <v>4437</v>
      </c>
      <c r="J1800" s="52" t="s">
        <v>4438</v>
      </c>
      <c r="R1800" s="52" t="s">
        <v>126</v>
      </c>
      <c r="S1800" s="51">
        <v>43378</v>
      </c>
      <c r="T1800" s="51">
        <v>45569</v>
      </c>
      <c r="U1800" s="52" t="s">
        <v>4439</v>
      </c>
      <c r="V1800" s="52" t="s">
        <v>4435</v>
      </c>
      <c r="W1800" s="52" t="s">
        <v>1387</v>
      </c>
      <c r="X1800" s="52" t="s">
        <v>4436</v>
      </c>
      <c r="Z1800" s="52" t="s">
        <v>4437</v>
      </c>
      <c r="AA1800" s="52" t="s">
        <v>4440</v>
      </c>
    </row>
    <row r="1801" spans="1:27" s="52" customFormat="1">
      <c r="A1801" s="50">
        <v>2614181713</v>
      </c>
      <c r="B1801" s="52" t="s">
        <v>783</v>
      </c>
      <c r="D1801" s="52" t="s">
        <v>1692</v>
      </c>
      <c r="E1801" s="52" t="s">
        <v>1693</v>
      </c>
      <c r="F1801" s="52" t="s">
        <v>942</v>
      </c>
      <c r="G1801" s="52" t="s">
        <v>1694</v>
      </c>
      <c r="H1801" s="52" t="s">
        <v>1695</v>
      </c>
      <c r="I1801" s="52" t="s">
        <v>1696</v>
      </c>
      <c r="J1801" s="52" t="s">
        <v>1697</v>
      </c>
      <c r="R1801" s="52" t="s">
        <v>126</v>
      </c>
      <c r="S1801" s="51">
        <v>44044</v>
      </c>
      <c r="T1801" s="51">
        <v>46234</v>
      </c>
      <c r="U1801" s="52" t="s">
        <v>3978</v>
      </c>
      <c r="V1801" s="52" t="s">
        <v>3974</v>
      </c>
      <c r="W1801" s="52" t="s">
        <v>1387</v>
      </c>
      <c r="X1801" s="52" t="s">
        <v>3975</v>
      </c>
      <c r="Z1801" s="52" t="s">
        <v>3976</v>
      </c>
      <c r="AA1801" s="52" t="s">
        <v>1699</v>
      </c>
    </row>
    <row r="1802" spans="1:27" s="52" customFormat="1">
      <c r="A1802" s="50">
        <v>2614181739</v>
      </c>
      <c r="B1802" s="52" t="s">
        <v>783</v>
      </c>
      <c r="D1802" s="52" t="s">
        <v>6556</v>
      </c>
      <c r="E1802" s="52" t="s">
        <v>6557</v>
      </c>
      <c r="F1802" s="52" t="s">
        <v>942</v>
      </c>
      <c r="G1802" s="52" t="s">
        <v>6558</v>
      </c>
      <c r="H1802" s="52" t="s">
        <v>6559</v>
      </c>
      <c r="I1802" s="52" t="s">
        <v>6560</v>
      </c>
      <c r="J1802" s="52" t="s">
        <v>6560</v>
      </c>
      <c r="R1802" s="52" t="s">
        <v>126</v>
      </c>
      <c r="S1802" s="51">
        <v>44111</v>
      </c>
      <c r="T1802" s="51">
        <v>46301</v>
      </c>
      <c r="U1802" s="52" t="s">
        <v>6561</v>
      </c>
      <c r="V1802" s="52" t="s">
        <v>1663</v>
      </c>
      <c r="W1802" s="52" t="s">
        <v>942</v>
      </c>
      <c r="X1802" s="52" t="s">
        <v>6562</v>
      </c>
      <c r="Z1802" s="52" t="s">
        <v>6563</v>
      </c>
      <c r="AA1802" s="52" t="s">
        <v>6564</v>
      </c>
    </row>
    <row r="1803" spans="1:27" s="52" customFormat="1">
      <c r="A1803" s="50">
        <v>2614181747</v>
      </c>
      <c r="B1803" s="52" t="s">
        <v>783</v>
      </c>
      <c r="D1803" s="52" t="s">
        <v>6565</v>
      </c>
      <c r="E1803" s="52" t="s">
        <v>6566</v>
      </c>
      <c r="F1803" s="52" t="s">
        <v>942</v>
      </c>
      <c r="G1803" s="52" t="s">
        <v>6567</v>
      </c>
      <c r="H1803" s="52" t="s">
        <v>6568</v>
      </c>
      <c r="I1803" s="52" t="s">
        <v>6569</v>
      </c>
      <c r="J1803" s="52" t="s">
        <v>6570</v>
      </c>
      <c r="R1803" s="52" t="s">
        <v>126</v>
      </c>
      <c r="S1803" s="51">
        <v>44166</v>
      </c>
      <c r="T1803" s="51">
        <v>46356</v>
      </c>
      <c r="U1803" s="52" t="s">
        <v>6571</v>
      </c>
      <c r="V1803" s="52" t="s">
        <v>6572</v>
      </c>
      <c r="W1803" s="52" t="s">
        <v>6573</v>
      </c>
      <c r="X1803" s="52" t="s">
        <v>6574</v>
      </c>
      <c r="Z1803" s="52" t="s">
        <v>6575</v>
      </c>
      <c r="AA1803" s="52" t="s">
        <v>6576</v>
      </c>
    </row>
    <row r="1804" spans="1:27" s="52" customFormat="1">
      <c r="A1804" s="50">
        <v>2614181762</v>
      </c>
      <c r="B1804" s="52" t="s">
        <v>783</v>
      </c>
      <c r="D1804" s="52" t="s">
        <v>1662</v>
      </c>
      <c r="E1804" s="52" t="s">
        <v>6577</v>
      </c>
      <c r="F1804" s="52" t="s">
        <v>942</v>
      </c>
      <c r="G1804" s="52" t="s">
        <v>6578</v>
      </c>
      <c r="I1804" s="52" t="s">
        <v>1664</v>
      </c>
      <c r="J1804" s="52" t="s">
        <v>1665</v>
      </c>
      <c r="R1804" s="52" t="s">
        <v>126</v>
      </c>
      <c r="S1804" s="51">
        <v>44287</v>
      </c>
      <c r="T1804" s="51">
        <v>46477</v>
      </c>
      <c r="U1804" s="52" t="s">
        <v>5612</v>
      </c>
      <c r="V1804" s="52" t="s">
        <v>4119</v>
      </c>
      <c r="W1804" s="52" t="s">
        <v>520</v>
      </c>
      <c r="X1804" s="52" t="s">
        <v>4120</v>
      </c>
      <c r="Z1804" s="52" t="s">
        <v>4121</v>
      </c>
      <c r="AA1804" s="52" t="s">
        <v>1667</v>
      </c>
    </row>
    <row r="1805" spans="1:27" s="52" customFormat="1">
      <c r="A1805" s="50">
        <v>2614181770</v>
      </c>
      <c r="B1805" s="52" t="s">
        <v>783</v>
      </c>
      <c r="D1805" s="52" t="s">
        <v>6579</v>
      </c>
      <c r="E1805" s="52" t="s">
        <v>2044</v>
      </c>
      <c r="F1805" s="52" t="s">
        <v>942</v>
      </c>
      <c r="G1805" s="52" t="s">
        <v>6580</v>
      </c>
      <c r="H1805" s="52" t="s">
        <v>6581</v>
      </c>
      <c r="I1805" s="52" t="s">
        <v>6582</v>
      </c>
      <c r="J1805" s="52" t="s">
        <v>6582</v>
      </c>
      <c r="R1805" s="52" t="s">
        <v>126</v>
      </c>
      <c r="S1805" s="51">
        <v>44287</v>
      </c>
      <c r="T1805" s="51">
        <v>46477</v>
      </c>
      <c r="U1805" s="52" t="s">
        <v>6583</v>
      </c>
      <c r="V1805" s="52" t="s">
        <v>6584</v>
      </c>
      <c r="W1805" s="52" t="s">
        <v>942</v>
      </c>
      <c r="X1805" s="52" t="s">
        <v>6585</v>
      </c>
      <c r="Z1805" s="52" t="s">
        <v>6582</v>
      </c>
      <c r="AA1805" s="52" t="s">
        <v>6586</v>
      </c>
    </row>
    <row r="1806" spans="1:27" s="52" customFormat="1">
      <c r="A1806" s="50">
        <v>2614181796</v>
      </c>
      <c r="B1806" s="52" t="s">
        <v>783</v>
      </c>
      <c r="D1806" s="52" t="s">
        <v>6587</v>
      </c>
      <c r="E1806" s="52" t="s">
        <v>6588</v>
      </c>
      <c r="F1806" s="52" t="s">
        <v>942</v>
      </c>
      <c r="G1806" s="52" t="s">
        <v>6589</v>
      </c>
      <c r="I1806" s="52" t="s">
        <v>6590</v>
      </c>
      <c r="J1806" s="52" t="s">
        <v>6591</v>
      </c>
      <c r="R1806" s="52" t="s">
        <v>126</v>
      </c>
      <c r="S1806" s="51">
        <v>44331</v>
      </c>
      <c r="T1806" s="51">
        <v>46521</v>
      </c>
      <c r="U1806" s="52" t="s">
        <v>3369</v>
      </c>
      <c r="V1806" s="52" t="s">
        <v>3365</v>
      </c>
      <c r="W1806" s="52" t="s">
        <v>139</v>
      </c>
      <c r="X1806" s="52" t="s">
        <v>6153</v>
      </c>
      <c r="Z1806" s="52" t="s">
        <v>3370</v>
      </c>
      <c r="AA1806" s="52" t="s">
        <v>3371</v>
      </c>
    </row>
    <row r="1807" spans="1:27" s="52" customFormat="1">
      <c r="A1807" s="50">
        <v>2614181804</v>
      </c>
      <c r="B1807" s="52" t="s">
        <v>783</v>
      </c>
      <c r="D1807" s="52" t="s">
        <v>6592</v>
      </c>
      <c r="E1807" s="52" t="s">
        <v>2054</v>
      </c>
      <c r="F1807" s="52" t="s">
        <v>942</v>
      </c>
      <c r="G1807" s="52" t="s">
        <v>6593</v>
      </c>
      <c r="H1807" s="52" t="s">
        <v>6594</v>
      </c>
      <c r="I1807" s="52" t="s">
        <v>6595</v>
      </c>
      <c r="J1807" s="52" t="s">
        <v>6596</v>
      </c>
      <c r="R1807" s="52" t="s">
        <v>126</v>
      </c>
      <c r="S1807" s="51">
        <v>44352</v>
      </c>
      <c r="T1807" s="51">
        <v>46542</v>
      </c>
      <c r="U1807" s="52" t="s">
        <v>3537</v>
      </c>
      <c r="V1807" s="52" t="s">
        <v>3462</v>
      </c>
      <c r="W1807" s="52" t="s">
        <v>266</v>
      </c>
      <c r="X1807" s="52" t="s">
        <v>5533</v>
      </c>
      <c r="Z1807" s="52" t="s">
        <v>3535</v>
      </c>
      <c r="AA1807" s="52" t="s">
        <v>3538</v>
      </c>
    </row>
    <row r="1808" spans="1:27" s="52" customFormat="1">
      <c r="A1808" s="50">
        <v>2614181812</v>
      </c>
      <c r="B1808" s="52" t="s">
        <v>783</v>
      </c>
      <c r="D1808" s="52" t="s">
        <v>6597</v>
      </c>
      <c r="E1808" s="52" t="s">
        <v>1707</v>
      </c>
      <c r="F1808" s="52" t="s">
        <v>942</v>
      </c>
      <c r="G1808" s="52" t="s">
        <v>6598</v>
      </c>
      <c r="H1808" s="52" t="s">
        <v>6599</v>
      </c>
      <c r="I1808" s="52" t="s">
        <v>6600</v>
      </c>
      <c r="J1808" s="52" t="s">
        <v>6601</v>
      </c>
      <c r="R1808" s="52" t="s">
        <v>126</v>
      </c>
      <c r="S1808" s="51">
        <v>44409</v>
      </c>
      <c r="T1808" s="51">
        <v>46599</v>
      </c>
      <c r="U1808" s="52" t="s">
        <v>6602</v>
      </c>
      <c r="V1808" s="52" t="s">
        <v>1707</v>
      </c>
      <c r="W1808" s="52" t="s">
        <v>942</v>
      </c>
      <c r="X1808" s="52" t="s">
        <v>6598</v>
      </c>
      <c r="Z1808" s="52" t="s">
        <v>6600</v>
      </c>
      <c r="AA1808" s="52" t="s">
        <v>6603</v>
      </c>
    </row>
    <row r="1809" spans="1:27" s="52" customFormat="1">
      <c r="A1809" s="50">
        <v>2614181820</v>
      </c>
      <c r="B1809" s="52" t="s">
        <v>783</v>
      </c>
      <c r="D1809" s="52" t="s">
        <v>6604</v>
      </c>
      <c r="E1809" s="52" t="s">
        <v>2102</v>
      </c>
      <c r="F1809" s="52" t="s">
        <v>942</v>
      </c>
      <c r="G1809" s="52" t="s">
        <v>6605</v>
      </c>
      <c r="H1809" s="52" t="s">
        <v>6606</v>
      </c>
      <c r="I1809" s="52" t="s">
        <v>6607</v>
      </c>
      <c r="J1809" s="52" t="s">
        <v>6608</v>
      </c>
      <c r="R1809" s="52" t="s">
        <v>126</v>
      </c>
      <c r="S1809" s="51">
        <v>44410</v>
      </c>
      <c r="T1809" s="51">
        <v>46600</v>
      </c>
      <c r="U1809" s="52" t="s">
        <v>6609</v>
      </c>
      <c r="V1809" s="52" t="s">
        <v>6610</v>
      </c>
      <c r="W1809" s="52" t="s">
        <v>1387</v>
      </c>
      <c r="X1809" s="52" t="s">
        <v>6611</v>
      </c>
      <c r="Z1809" s="52" t="s">
        <v>6607</v>
      </c>
      <c r="AA1809" s="52" t="s">
        <v>6612</v>
      </c>
    </row>
    <row r="1810" spans="1:27" s="52" customFormat="1">
      <c r="A1810" s="50">
        <v>2614181861</v>
      </c>
      <c r="B1810" s="52" t="s">
        <v>783</v>
      </c>
      <c r="D1810" s="52" t="s">
        <v>6613</v>
      </c>
      <c r="E1810" s="52" t="s">
        <v>6614</v>
      </c>
      <c r="F1810" s="52" t="s">
        <v>942</v>
      </c>
      <c r="G1810" s="52" t="s">
        <v>6615</v>
      </c>
      <c r="I1810" s="52" t="s">
        <v>6616</v>
      </c>
      <c r="J1810" s="52" t="s">
        <v>6617</v>
      </c>
      <c r="R1810" s="52" t="s">
        <v>126</v>
      </c>
      <c r="S1810" s="51">
        <v>44531</v>
      </c>
      <c r="T1810" s="51">
        <v>46721</v>
      </c>
      <c r="U1810" s="52" t="s">
        <v>6618</v>
      </c>
      <c r="V1810" s="52" t="s">
        <v>6619</v>
      </c>
      <c r="W1810" s="52" t="s">
        <v>3663</v>
      </c>
      <c r="X1810" s="52" t="s">
        <v>6620</v>
      </c>
      <c r="Z1810" s="52" t="s">
        <v>6616</v>
      </c>
      <c r="AA1810" s="52" t="s">
        <v>6621</v>
      </c>
    </row>
    <row r="1811" spans="1:27" s="52" customFormat="1">
      <c r="A1811" s="50">
        <v>2614181879</v>
      </c>
      <c r="B1811" s="52" t="s">
        <v>783</v>
      </c>
      <c r="D1811" s="52" t="s">
        <v>6622</v>
      </c>
      <c r="E1811" s="52" t="s">
        <v>1693</v>
      </c>
      <c r="F1811" s="52" t="s">
        <v>942</v>
      </c>
      <c r="G1811" s="52" t="s">
        <v>6623</v>
      </c>
      <c r="H1811" s="52" t="s">
        <v>6624</v>
      </c>
      <c r="I1811" s="52" t="s">
        <v>6625</v>
      </c>
      <c r="J1811" s="52" t="s">
        <v>6626</v>
      </c>
      <c r="R1811" s="52" t="s">
        <v>126</v>
      </c>
      <c r="S1811" s="51">
        <v>44540</v>
      </c>
      <c r="T1811" s="51">
        <v>46730</v>
      </c>
      <c r="U1811" s="52" t="s">
        <v>6627</v>
      </c>
      <c r="V1811" s="52" t="s">
        <v>1707</v>
      </c>
      <c r="W1811" s="52" t="s">
        <v>942</v>
      </c>
      <c r="X1811" s="52" t="s">
        <v>6628</v>
      </c>
      <c r="Z1811" s="52" t="s">
        <v>6629</v>
      </c>
      <c r="AA1811" s="52" t="s">
        <v>6630</v>
      </c>
    </row>
    <row r="1812" spans="1:27" s="52" customFormat="1">
      <c r="A1812" s="50">
        <v>2614181895</v>
      </c>
      <c r="B1812" s="52" t="s">
        <v>783</v>
      </c>
      <c r="D1812" s="52" t="s">
        <v>6631</v>
      </c>
      <c r="E1812" s="52" t="s">
        <v>6632</v>
      </c>
      <c r="F1812" s="52" t="s">
        <v>942</v>
      </c>
      <c r="G1812" s="52" t="s">
        <v>6633</v>
      </c>
      <c r="H1812" s="52" t="s">
        <v>6634</v>
      </c>
      <c r="I1812" s="52" t="s">
        <v>6635</v>
      </c>
      <c r="J1812" s="52" t="s">
        <v>6636</v>
      </c>
      <c r="R1812" s="52" t="s">
        <v>126</v>
      </c>
      <c r="S1812" s="51">
        <v>44621</v>
      </c>
      <c r="T1812" s="51">
        <v>46812</v>
      </c>
      <c r="U1812" s="52" t="s">
        <v>6637</v>
      </c>
      <c r="V1812" s="52" t="s">
        <v>4424</v>
      </c>
      <c r="W1812" s="52" t="s">
        <v>139</v>
      </c>
      <c r="X1812" s="52" t="s">
        <v>6638</v>
      </c>
      <c r="Z1812" s="52" t="s">
        <v>6639</v>
      </c>
      <c r="AA1812" s="52" t="s">
        <v>6640</v>
      </c>
    </row>
    <row r="1813" spans="1:27" s="52" customFormat="1">
      <c r="A1813" s="50">
        <v>2614181929</v>
      </c>
      <c r="B1813" s="52" t="s">
        <v>783</v>
      </c>
      <c r="D1813" s="52" t="s">
        <v>6648</v>
      </c>
      <c r="E1813" s="52" t="s">
        <v>6649</v>
      </c>
      <c r="F1813" s="52" t="s">
        <v>942</v>
      </c>
      <c r="G1813" s="52" t="s">
        <v>6650</v>
      </c>
      <c r="I1813" s="52" t="s">
        <v>6651</v>
      </c>
      <c r="J1813" s="52" t="s">
        <v>6652</v>
      </c>
      <c r="R1813" s="52" t="s">
        <v>126</v>
      </c>
      <c r="S1813" s="51">
        <v>44682</v>
      </c>
      <c r="T1813" s="51">
        <v>46873</v>
      </c>
      <c r="U1813" s="52" t="s">
        <v>6653</v>
      </c>
      <c r="V1813" s="52" t="s">
        <v>6649</v>
      </c>
      <c r="W1813" s="52" t="s">
        <v>942</v>
      </c>
      <c r="X1813" s="52" t="s">
        <v>6650</v>
      </c>
      <c r="Z1813" s="52" t="s">
        <v>6651</v>
      </c>
      <c r="AA1813" s="52" t="s">
        <v>6654</v>
      </c>
    </row>
    <row r="1814" spans="1:27" s="52" customFormat="1">
      <c r="A1814" s="50">
        <v>2614181937</v>
      </c>
      <c r="B1814" s="52" t="s">
        <v>783</v>
      </c>
      <c r="D1814" s="52" t="s">
        <v>6655</v>
      </c>
      <c r="E1814" s="52" t="s">
        <v>6656</v>
      </c>
      <c r="F1814" s="52" t="s">
        <v>942</v>
      </c>
      <c r="G1814" s="52" t="s">
        <v>6657</v>
      </c>
      <c r="I1814" s="52" t="s">
        <v>6658</v>
      </c>
      <c r="J1814" s="52" t="s">
        <v>6658</v>
      </c>
      <c r="R1814" s="52" t="s">
        <v>126</v>
      </c>
      <c r="S1814" s="51">
        <v>44713</v>
      </c>
      <c r="T1814" s="51">
        <v>46904</v>
      </c>
      <c r="U1814" s="52" t="s">
        <v>6659</v>
      </c>
      <c r="V1814" s="52" t="s">
        <v>6660</v>
      </c>
      <c r="W1814" s="52" t="s">
        <v>942</v>
      </c>
      <c r="X1814" s="52" t="s">
        <v>6661</v>
      </c>
      <c r="Y1814" s="52" t="s">
        <v>6662</v>
      </c>
      <c r="Z1814" s="52" t="s">
        <v>6658</v>
      </c>
      <c r="AA1814" s="52" t="s">
        <v>6663</v>
      </c>
    </row>
    <row r="1815" spans="1:27" s="52" customFormat="1">
      <c r="A1815" s="50">
        <v>2614181945</v>
      </c>
      <c r="B1815" s="52" t="s">
        <v>783</v>
      </c>
      <c r="D1815" s="52" t="s">
        <v>6664</v>
      </c>
      <c r="E1815" s="52" t="s">
        <v>6665</v>
      </c>
      <c r="F1815" s="52" t="s">
        <v>942</v>
      </c>
      <c r="G1815" s="52" t="s">
        <v>6666</v>
      </c>
      <c r="I1815" s="52" t="s">
        <v>6667</v>
      </c>
      <c r="J1815" s="52" t="s">
        <v>6667</v>
      </c>
      <c r="R1815" s="52" t="s">
        <v>126</v>
      </c>
      <c r="S1815" s="51">
        <v>44757</v>
      </c>
      <c r="T1815" s="51">
        <v>46948</v>
      </c>
      <c r="U1815" s="52" t="s">
        <v>6668</v>
      </c>
      <c r="V1815" s="52" t="s">
        <v>6665</v>
      </c>
      <c r="W1815" s="52" t="s">
        <v>942</v>
      </c>
      <c r="X1815" s="52" t="s">
        <v>6666</v>
      </c>
      <c r="Z1815" s="52" t="s">
        <v>6667</v>
      </c>
      <c r="AA1815" s="52" t="s">
        <v>6669</v>
      </c>
    </row>
    <row r="1816" spans="1:27" s="52" customFormat="1">
      <c r="A1816" s="50">
        <v>2614181960</v>
      </c>
      <c r="B1816" s="52" t="s">
        <v>783</v>
      </c>
      <c r="D1816" s="52" t="s">
        <v>6679</v>
      </c>
      <c r="E1816" s="52" t="s">
        <v>6680</v>
      </c>
      <c r="F1816" s="52" t="s">
        <v>942</v>
      </c>
      <c r="G1816" s="52" t="s">
        <v>6681</v>
      </c>
      <c r="H1816" s="52" t="s">
        <v>6682</v>
      </c>
      <c r="I1816" s="52" t="s">
        <v>6683</v>
      </c>
      <c r="J1816" s="52" t="s">
        <v>6684</v>
      </c>
      <c r="R1816" s="52" t="s">
        <v>126</v>
      </c>
      <c r="S1816" s="51">
        <v>44835</v>
      </c>
      <c r="T1816" s="51">
        <v>47026</v>
      </c>
      <c r="U1816" s="52" t="s">
        <v>6685</v>
      </c>
      <c r="V1816" s="52" t="s">
        <v>6680</v>
      </c>
      <c r="W1816" s="52" t="s">
        <v>942</v>
      </c>
      <c r="X1816" s="52" t="s">
        <v>6686</v>
      </c>
      <c r="Z1816" s="52" t="s">
        <v>6683</v>
      </c>
      <c r="AA1816" s="52" t="s">
        <v>6687</v>
      </c>
    </row>
    <row r="1817" spans="1:27" s="52" customFormat="1">
      <c r="A1817" s="50">
        <v>2614181978</v>
      </c>
      <c r="B1817" s="52" t="s">
        <v>783</v>
      </c>
      <c r="D1817" s="52" t="s">
        <v>6688</v>
      </c>
      <c r="E1817" s="52" t="s">
        <v>6689</v>
      </c>
      <c r="F1817" s="52" t="s">
        <v>942</v>
      </c>
      <c r="G1817" s="52" t="s">
        <v>6690</v>
      </c>
      <c r="H1817" s="52" t="s">
        <v>6691</v>
      </c>
      <c r="I1817" s="52" t="s">
        <v>6692</v>
      </c>
      <c r="J1817" s="52" t="s">
        <v>6693</v>
      </c>
      <c r="R1817" s="52" t="s">
        <v>126</v>
      </c>
      <c r="S1817" s="51">
        <v>44835</v>
      </c>
      <c r="T1817" s="51">
        <v>47026</v>
      </c>
      <c r="U1817" s="52" t="s">
        <v>6694</v>
      </c>
      <c r="V1817" s="52" t="s">
        <v>6689</v>
      </c>
      <c r="W1817" s="52" t="s">
        <v>942</v>
      </c>
      <c r="X1817" s="52" t="s">
        <v>6690</v>
      </c>
      <c r="Y1817" s="52" t="s">
        <v>6695</v>
      </c>
      <c r="Z1817" s="52" t="s">
        <v>6696</v>
      </c>
      <c r="AA1817" s="52" t="s">
        <v>6697</v>
      </c>
    </row>
    <row r="1818" spans="1:27" s="52" customFormat="1">
      <c r="A1818" s="50">
        <v>2610401123</v>
      </c>
      <c r="B1818" s="52" t="s">
        <v>7754</v>
      </c>
      <c r="D1818" s="52" t="s">
        <v>1379</v>
      </c>
      <c r="E1818" s="52" t="s">
        <v>998</v>
      </c>
      <c r="F1818" s="52" t="s">
        <v>227</v>
      </c>
      <c r="G1818" s="52" t="s">
        <v>999</v>
      </c>
      <c r="H1818" s="52" t="s">
        <v>1000</v>
      </c>
      <c r="I1818" s="52" t="s">
        <v>1001</v>
      </c>
      <c r="J1818" s="52" t="s">
        <v>1002</v>
      </c>
      <c r="R1818" s="52" t="s">
        <v>126</v>
      </c>
      <c r="S1818" s="51">
        <v>44501</v>
      </c>
      <c r="T1818" s="51">
        <v>46691</v>
      </c>
      <c r="U1818" s="52" t="s">
        <v>1003</v>
      </c>
      <c r="V1818" s="52" t="s">
        <v>998</v>
      </c>
      <c r="W1818" s="52" t="s">
        <v>227</v>
      </c>
      <c r="X1818" s="52" t="s">
        <v>999</v>
      </c>
      <c r="Z1818" s="52" t="s">
        <v>1001</v>
      </c>
      <c r="AA1818" s="52" t="s">
        <v>6951</v>
      </c>
    </row>
    <row r="1819" spans="1:27" s="52" customFormat="1">
      <c r="A1819" s="50">
        <v>2610100055</v>
      </c>
      <c r="B1819" s="52" t="s">
        <v>784</v>
      </c>
      <c r="D1819" s="52" t="s">
        <v>5206</v>
      </c>
      <c r="E1819" s="52" t="s">
        <v>5145</v>
      </c>
      <c r="F1819" s="52" t="s">
        <v>322</v>
      </c>
      <c r="G1819" s="52" t="s">
        <v>5207</v>
      </c>
      <c r="H1819" s="52" t="s">
        <v>5208</v>
      </c>
      <c r="I1819" s="52" t="s">
        <v>5148</v>
      </c>
      <c r="J1819" s="52" t="s">
        <v>5149</v>
      </c>
      <c r="R1819" s="52" t="s">
        <v>126</v>
      </c>
      <c r="S1819" s="51">
        <v>40634</v>
      </c>
      <c r="T1819" s="51">
        <v>47208</v>
      </c>
      <c r="U1819" s="52" t="s">
        <v>575</v>
      </c>
      <c r="V1819" s="52" t="s">
        <v>576</v>
      </c>
      <c r="W1819" s="52" t="s">
        <v>376</v>
      </c>
      <c r="X1819" s="52" t="s">
        <v>577</v>
      </c>
      <c r="Y1819" s="52" t="s">
        <v>578</v>
      </c>
      <c r="Z1819" s="52" t="s">
        <v>579</v>
      </c>
      <c r="AA1819" s="52" t="s">
        <v>580</v>
      </c>
    </row>
    <row r="1820" spans="1:27" s="52" customFormat="1">
      <c r="A1820" s="50">
        <v>2610100105</v>
      </c>
      <c r="B1820" s="52" t="s">
        <v>784</v>
      </c>
      <c r="D1820" s="52" t="s">
        <v>1605</v>
      </c>
      <c r="E1820" s="52" t="s">
        <v>576</v>
      </c>
      <c r="F1820" s="52" t="s">
        <v>376</v>
      </c>
      <c r="G1820" s="52" t="s">
        <v>577</v>
      </c>
      <c r="H1820" s="52" t="s">
        <v>578</v>
      </c>
      <c r="I1820" s="52" t="s">
        <v>1471</v>
      </c>
      <c r="J1820" s="52" t="s">
        <v>1472</v>
      </c>
      <c r="R1820" s="52" t="s">
        <v>126</v>
      </c>
      <c r="S1820" s="51">
        <v>38991</v>
      </c>
      <c r="T1820" s="51">
        <v>45565</v>
      </c>
      <c r="U1820" s="52" t="s">
        <v>575</v>
      </c>
      <c r="V1820" s="52" t="s">
        <v>576</v>
      </c>
      <c r="W1820" s="52" t="s">
        <v>376</v>
      </c>
      <c r="X1820" s="52" t="s">
        <v>577</v>
      </c>
      <c r="Y1820" s="52" t="s">
        <v>578</v>
      </c>
      <c r="Z1820" s="52" t="s">
        <v>579</v>
      </c>
      <c r="AA1820" s="52" t="s">
        <v>580</v>
      </c>
    </row>
    <row r="1821" spans="1:27" s="52" customFormat="1">
      <c r="A1821" s="50">
        <v>2610100170</v>
      </c>
      <c r="B1821" s="52" t="s">
        <v>784</v>
      </c>
      <c r="D1821" s="52" t="s">
        <v>5227</v>
      </c>
      <c r="E1821" s="52" t="s">
        <v>5228</v>
      </c>
      <c r="F1821" s="52" t="s">
        <v>322</v>
      </c>
      <c r="G1821" s="52" t="s">
        <v>5229</v>
      </c>
      <c r="I1821" s="52" t="s">
        <v>5230</v>
      </c>
      <c r="J1821" s="52" t="s">
        <v>5231</v>
      </c>
      <c r="R1821" s="52" t="s">
        <v>126</v>
      </c>
      <c r="S1821" s="51">
        <v>38991</v>
      </c>
      <c r="T1821" s="51">
        <v>45565</v>
      </c>
      <c r="U1821" s="52" t="s">
        <v>5232</v>
      </c>
      <c r="V1821" s="52" t="s">
        <v>5228</v>
      </c>
      <c r="W1821" s="52" t="s">
        <v>322</v>
      </c>
      <c r="X1821" s="52" t="s">
        <v>5233</v>
      </c>
      <c r="Z1821" s="52" t="s">
        <v>5230</v>
      </c>
      <c r="AA1821" s="52" t="s">
        <v>6920</v>
      </c>
    </row>
    <row r="1822" spans="1:27" s="52" customFormat="1">
      <c r="A1822" s="50">
        <v>2610100188</v>
      </c>
      <c r="B1822" s="52" t="s">
        <v>784</v>
      </c>
      <c r="D1822" s="52" t="s">
        <v>5234</v>
      </c>
      <c r="E1822" s="52" t="s">
        <v>5111</v>
      </c>
      <c r="F1822" s="52" t="s">
        <v>322</v>
      </c>
      <c r="G1822" s="52" t="s">
        <v>5134</v>
      </c>
      <c r="I1822" s="52" t="s">
        <v>5114</v>
      </c>
      <c r="J1822" s="52" t="s">
        <v>5235</v>
      </c>
      <c r="R1822" s="52" t="s">
        <v>126</v>
      </c>
      <c r="S1822" s="51">
        <v>38991</v>
      </c>
      <c r="T1822" s="51">
        <v>45565</v>
      </c>
      <c r="U1822" s="52" t="s">
        <v>5113</v>
      </c>
      <c r="V1822" s="52" t="s">
        <v>5111</v>
      </c>
      <c r="W1822" s="52" t="s">
        <v>322</v>
      </c>
      <c r="X1822" s="52" t="s">
        <v>5112</v>
      </c>
      <c r="Z1822" s="52" t="s">
        <v>5114</v>
      </c>
      <c r="AA1822" s="52" t="s">
        <v>6918</v>
      </c>
    </row>
    <row r="1823" spans="1:27" s="52" customFormat="1">
      <c r="A1823" s="50">
        <v>2610100535</v>
      </c>
      <c r="B1823" s="52" t="s">
        <v>784</v>
      </c>
      <c r="D1823" s="52" t="s">
        <v>2390</v>
      </c>
      <c r="E1823" s="52" t="s">
        <v>2391</v>
      </c>
      <c r="F1823" s="52" t="s">
        <v>1403</v>
      </c>
      <c r="G1823" s="52" t="s">
        <v>2392</v>
      </c>
      <c r="I1823" s="52" t="s">
        <v>2393</v>
      </c>
      <c r="J1823" s="52" t="s">
        <v>2394</v>
      </c>
      <c r="R1823" s="52" t="s">
        <v>126</v>
      </c>
      <c r="S1823" s="51">
        <v>39539</v>
      </c>
      <c r="T1823" s="51">
        <v>46112</v>
      </c>
      <c r="U1823" s="52" t="s">
        <v>2395</v>
      </c>
      <c r="V1823" s="52" t="s">
        <v>2396</v>
      </c>
      <c r="W1823" s="52" t="s">
        <v>322</v>
      </c>
      <c r="X1823" s="52" t="s">
        <v>5337</v>
      </c>
      <c r="Z1823" s="52" t="s">
        <v>3409</v>
      </c>
      <c r="AA1823" s="52" t="s">
        <v>2398</v>
      </c>
    </row>
    <row r="1824" spans="1:27" s="52" customFormat="1">
      <c r="A1824" s="50">
        <v>2610100535</v>
      </c>
      <c r="B1824" s="52" t="s">
        <v>784</v>
      </c>
      <c r="D1824" s="52" t="s">
        <v>2390</v>
      </c>
      <c r="E1824" s="52" t="s">
        <v>2391</v>
      </c>
      <c r="F1824" s="52" t="s">
        <v>1403</v>
      </c>
      <c r="G1824" s="52" t="s">
        <v>2392</v>
      </c>
      <c r="I1824" s="52" t="s">
        <v>2393</v>
      </c>
      <c r="J1824" s="52" t="s">
        <v>2394</v>
      </c>
      <c r="K1824" s="52" t="s">
        <v>758</v>
      </c>
      <c r="L1824" s="52" t="s">
        <v>7755</v>
      </c>
      <c r="M1824" s="52" t="s">
        <v>2396</v>
      </c>
      <c r="N1824" s="52" t="s">
        <v>322</v>
      </c>
      <c r="O1824" s="52" t="s">
        <v>5337</v>
      </c>
      <c r="Q1824" s="52" t="s">
        <v>3409</v>
      </c>
      <c r="R1824" s="52" t="s">
        <v>126</v>
      </c>
      <c r="S1824" s="51">
        <v>39539</v>
      </c>
      <c r="T1824" s="51">
        <v>46112</v>
      </c>
      <c r="U1824" s="52" t="s">
        <v>2395</v>
      </c>
      <c r="V1824" s="52" t="s">
        <v>2396</v>
      </c>
      <c r="W1824" s="52" t="s">
        <v>322</v>
      </c>
      <c r="X1824" s="52" t="s">
        <v>5337</v>
      </c>
      <c r="Z1824" s="52" t="s">
        <v>3409</v>
      </c>
      <c r="AA1824" s="52" t="s">
        <v>2398</v>
      </c>
    </row>
    <row r="1825" spans="1:27" s="52" customFormat="1">
      <c r="A1825" s="50">
        <v>2610100741</v>
      </c>
      <c r="B1825" s="52" t="s">
        <v>784</v>
      </c>
      <c r="D1825" s="52" t="s">
        <v>5238</v>
      </c>
      <c r="E1825" s="52" t="s">
        <v>5125</v>
      </c>
      <c r="F1825" s="52" t="s">
        <v>322</v>
      </c>
      <c r="G1825" s="52" t="s">
        <v>5126</v>
      </c>
      <c r="I1825" s="52" t="s">
        <v>5127</v>
      </c>
      <c r="J1825" s="52" t="s">
        <v>5128</v>
      </c>
      <c r="R1825" s="52" t="s">
        <v>126</v>
      </c>
      <c r="S1825" s="51">
        <v>41000</v>
      </c>
      <c r="T1825" s="51">
        <v>45382</v>
      </c>
      <c r="U1825" s="52" t="s">
        <v>5129</v>
      </c>
      <c r="V1825" s="52" t="s">
        <v>5125</v>
      </c>
      <c r="W1825" s="52" t="s">
        <v>322</v>
      </c>
      <c r="X1825" s="52" t="s">
        <v>5126</v>
      </c>
      <c r="Z1825" s="52" t="s">
        <v>5127</v>
      </c>
      <c r="AA1825" s="52" t="s">
        <v>5130</v>
      </c>
    </row>
    <row r="1826" spans="1:27" s="52" customFormat="1">
      <c r="A1826" s="50">
        <v>2610100824</v>
      </c>
      <c r="B1826" s="52" t="s">
        <v>784</v>
      </c>
      <c r="D1826" s="52" t="s">
        <v>5239</v>
      </c>
      <c r="E1826" s="52" t="s">
        <v>5059</v>
      </c>
      <c r="F1826" s="52" t="s">
        <v>322</v>
      </c>
      <c r="G1826" s="52" t="s">
        <v>5060</v>
      </c>
      <c r="I1826" s="52" t="s">
        <v>5240</v>
      </c>
      <c r="J1826" s="52" t="s">
        <v>5062</v>
      </c>
      <c r="R1826" s="52" t="s">
        <v>126</v>
      </c>
      <c r="S1826" s="51">
        <v>41365</v>
      </c>
      <c r="T1826" s="51">
        <v>45747</v>
      </c>
      <c r="U1826" s="52" t="s">
        <v>5063</v>
      </c>
      <c r="V1826" s="52" t="s">
        <v>5059</v>
      </c>
      <c r="W1826" s="52" t="s">
        <v>322</v>
      </c>
      <c r="X1826" s="52" t="s">
        <v>5060</v>
      </c>
      <c r="Z1826" s="52" t="s">
        <v>5061</v>
      </c>
      <c r="AA1826" s="52" t="s">
        <v>2196</v>
      </c>
    </row>
    <row r="1827" spans="1:27" s="52" customFormat="1">
      <c r="A1827" s="50">
        <v>2610101202</v>
      </c>
      <c r="B1827" s="52" t="s">
        <v>784</v>
      </c>
      <c r="D1827" s="52" t="s">
        <v>5241</v>
      </c>
      <c r="E1827" s="52" t="s">
        <v>5242</v>
      </c>
      <c r="F1827" s="52" t="s">
        <v>322</v>
      </c>
      <c r="G1827" s="52" t="s">
        <v>5243</v>
      </c>
      <c r="I1827" s="52" t="s">
        <v>5244</v>
      </c>
      <c r="J1827" s="52" t="s">
        <v>5245</v>
      </c>
      <c r="R1827" s="52" t="s">
        <v>126</v>
      </c>
      <c r="S1827" s="51">
        <v>42826</v>
      </c>
      <c r="T1827" s="52">
        <v>47208</v>
      </c>
      <c r="U1827" s="52" t="s">
        <v>2395</v>
      </c>
      <c r="V1827" s="52" t="s">
        <v>2396</v>
      </c>
      <c r="W1827" s="52" t="s">
        <v>322</v>
      </c>
      <c r="X1827" s="52" t="s">
        <v>5337</v>
      </c>
      <c r="Z1827" s="52" t="s">
        <v>3409</v>
      </c>
      <c r="AA1827" s="52" t="s">
        <v>2398</v>
      </c>
    </row>
    <row r="1828" spans="1:27" s="52" customFormat="1">
      <c r="A1828" s="50">
        <v>2610101269</v>
      </c>
      <c r="B1828" s="52" t="s">
        <v>784</v>
      </c>
      <c r="D1828" s="52" t="s">
        <v>5246</v>
      </c>
      <c r="E1828" s="52" t="s">
        <v>791</v>
      </c>
      <c r="F1828" s="52" t="s">
        <v>322</v>
      </c>
      <c r="G1828" s="52" t="s">
        <v>5247</v>
      </c>
      <c r="I1828" s="52" t="s">
        <v>793</v>
      </c>
      <c r="J1828" s="52" t="s">
        <v>789</v>
      </c>
      <c r="R1828" s="52" t="s">
        <v>126</v>
      </c>
      <c r="S1828" s="51">
        <v>43262</v>
      </c>
      <c r="T1828" s="51">
        <v>45453</v>
      </c>
      <c r="U1828" s="52" t="s">
        <v>790</v>
      </c>
      <c r="V1828" s="52" t="s">
        <v>791</v>
      </c>
      <c r="W1828" s="52" t="s">
        <v>322</v>
      </c>
      <c r="X1828" s="52" t="s">
        <v>5247</v>
      </c>
      <c r="Z1828" s="52" t="s">
        <v>793</v>
      </c>
      <c r="AA1828" s="52" t="s">
        <v>794</v>
      </c>
    </row>
    <row r="1829" spans="1:27" s="52" customFormat="1">
      <c r="A1829" s="50">
        <v>2610101350</v>
      </c>
      <c r="B1829" s="52" t="s">
        <v>784</v>
      </c>
      <c r="D1829" s="52" t="s">
        <v>5248</v>
      </c>
      <c r="E1829" s="52" t="s">
        <v>5249</v>
      </c>
      <c r="F1829" s="52" t="s">
        <v>322</v>
      </c>
      <c r="G1829" s="52" t="s">
        <v>5250</v>
      </c>
      <c r="H1829" s="52" t="s">
        <v>5251</v>
      </c>
      <c r="I1829" s="52" t="s">
        <v>5252</v>
      </c>
      <c r="J1829" s="52" t="s">
        <v>5253</v>
      </c>
      <c r="R1829" s="52" t="s">
        <v>126</v>
      </c>
      <c r="S1829" s="51">
        <v>43800</v>
      </c>
      <c r="T1829" s="51">
        <v>45991</v>
      </c>
      <c r="U1829" s="52" t="s">
        <v>5254</v>
      </c>
      <c r="V1829" s="52" t="s">
        <v>5255</v>
      </c>
      <c r="W1829" s="52" t="s">
        <v>3880</v>
      </c>
      <c r="X1829" s="52" t="s">
        <v>5256</v>
      </c>
      <c r="Z1829" s="52" t="s">
        <v>5257</v>
      </c>
      <c r="AA1829" s="52" t="s">
        <v>5258</v>
      </c>
    </row>
    <row r="1830" spans="1:27" s="52" customFormat="1">
      <c r="A1830" s="50">
        <v>2610101376</v>
      </c>
      <c r="B1830" s="52" t="s">
        <v>784</v>
      </c>
      <c r="D1830" s="52" t="s">
        <v>5259</v>
      </c>
      <c r="E1830" s="52" t="s">
        <v>4971</v>
      </c>
      <c r="F1830" s="52" t="s">
        <v>322</v>
      </c>
      <c r="G1830" s="52" t="s">
        <v>5074</v>
      </c>
      <c r="I1830" s="52" t="s">
        <v>5260</v>
      </c>
      <c r="J1830" s="52" t="s">
        <v>5261</v>
      </c>
      <c r="R1830" s="52" t="s">
        <v>126</v>
      </c>
      <c r="S1830" s="51">
        <v>43910</v>
      </c>
      <c r="T1830" s="51">
        <v>46100</v>
      </c>
      <c r="U1830" s="52" t="s">
        <v>790</v>
      </c>
      <c r="V1830" s="52" t="s">
        <v>791</v>
      </c>
      <c r="W1830" s="52" t="s">
        <v>322</v>
      </c>
      <c r="X1830" s="52" t="s">
        <v>792</v>
      </c>
      <c r="Z1830" s="52" t="s">
        <v>793</v>
      </c>
      <c r="AA1830" s="52" t="s">
        <v>794</v>
      </c>
    </row>
    <row r="1831" spans="1:27" s="52" customFormat="1">
      <c r="A1831" s="50">
        <v>2610101384</v>
      </c>
      <c r="B1831" s="52" t="s">
        <v>784</v>
      </c>
      <c r="D1831" s="52" t="s">
        <v>7756</v>
      </c>
      <c r="E1831" s="52" t="s">
        <v>5223</v>
      </c>
      <c r="F1831" s="52" t="s">
        <v>322</v>
      </c>
      <c r="G1831" s="52" t="s">
        <v>5224</v>
      </c>
      <c r="I1831" s="52" t="s">
        <v>7306</v>
      </c>
      <c r="J1831" s="52" t="s">
        <v>7306</v>
      </c>
      <c r="R1831" s="52" t="s">
        <v>126</v>
      </c>
      <c r="S1831" s="51">
        <v>44044</v>
      </c>
      <c r="T1831" s="51">
        <v>46234</v>
      </c>
      <c r="U1831" s="52" t="s">
        <v>5225</v>
      </c>
      <c r="V1831" s="52" t="s">
        <v>5223</v>
      </c>
      <c r="W1831" s="52" t="s">
        <v>322</v>
      </c>
      <c r="X1831" s="52" t="s">
        <v>5224</v>
      </c>
      <c r="Z1831" s="52" t="s">
        <v>1310</v>
      </c>
      <c r="AA1831" s="52" t="s">
        <v>5226</v>
      </c>
    </row>
    <row r="1832" spans="1:27" s="52" customFormat="1">
      <c r="A1832" s="50">
        <v>2610101442</v>
      </c>
      <c r="B1832" s="52" t="s">
        <v>784</v>
      </c>
      <c r="D1832" s="52" t="s">
        <v>7757</v>
      </c>
      <c r="E1832" s="52" t="s">
        <v>5171</v>
      </c>
      <c r="F1832" s="52" t="s">
        <v>322</v>
      </c>
      <c r="G1832" s="52" t="s">
        <v>7758</v>
      </c>
      <c r="H1832" s="52" t="s">
        <v>7759</v>
      </c>
      <c r="I1832" s="52" t="s">
        <v>6934</v>
      </c>
      <c r="J1832" s="52" t="s">
        <v>6935</v>
      </c>
      <c r="R1832" s="52" t="s">
        <v>126</v>
      </c>
      <c r="S1832" s="51">
        <v>44329</v>
      </c>
      <c r="T1832" s="51">
        <v>46519</v>
      </c>
      <c r="U1832" s="52" t="s">
        <v>2701</v>
      </c>
      <c r="V1832" s="52" t="s">
        <v>2702</v>
      </c>
      <c r="W1832" s="52" t="s">
        <v>520</v>
      </c>
      <c r="X1832" s="52" t="s">
        <v>2703</v>
      </c>
      <c r="Z1832" s="52" t="s">
        <v>2704</v>
      </c>
      <c r="AA1832" s="52" t="s">
        <v>2705</v>
      </c>
    </row>
    <row r="1833" spans="1:27" s="52" customFormat="1">
      <c r="A1833" s="50">
        <v>2610101467</v>
      </c>
      <c r="B1833" s="52" t="s">
        <v>784</v>
      </c>
      <c r="D1833" s="52" t="s">
        <v>7760</v>
      </c>
      <c r="E1833" s="52" t="s">
        <v>7761</v>
      </c>
      <c r="F1833" s="52" t="s">
        <v>322</v>
      </c>
      <c r="G1833" s="52" t="s">
        <v>7762</v>
      </c>
      <c r="I1833" s="52" t="s">
        <v>7763</v>
      </c>
      <c r="J1833" s="52" t="s">
        <v>7764</v>
      </c>
      <c r="R1833" s="52" t="s">
        <v>126</v>
      </c>
      <c r="S1833" s="51">
        <v>44409</v>
      </c>
      <c r="T1833" s="51">
        <v>46599</v>
      </c>
      <c r="U1833" s="52" t="s">
        <v>7765</v>
      </c>
      <c r="V1833" s="52" t="s">
        <v>7761</v>
      </c>
      <c r="W1833" s="52" t="s">
        <v>322</v>
      </c>
      <c r="X1833" s="52" t="s">
        <v>7762</v>
      </c>
      <c r="Z1833" s="52" t="s">
        <v>7763</v>
      </c>
      <c r="AA1833" s="52" t="s">
        <v>7766</v>
      </c>
    </row>
    <row r="1834" spans="1:27" s="52" customFormat="1">
      <c r="A1834" s="50">
        <v>2610101483</v>
      </c>
      <c r="B1834" s="52" t="s">
        <v>784</v>
      </c>
      <c r="D1834" s="52" t="s">
        <v>5209</v>
      </c>
      <c r="E1834" s="52" t="s">
        <v>4990</v>
      </c>
      <c r="F1834" s="52" t="s">
        <v>322</v>
      </c>
      <c r="G1834" s="52" t="s">
        <v>6708</v>
      </c>
      <c r="I1834" s="52" t="s">
        <v>5099</v>
      </c>
      <c r="J1834" s="52" t="s">
        <v>6925</v>
      </c>
      <c r="R1834" s="52" t="s">
        <v>126</v>
      </c>
      <c r="S1834" s="51">
        <v>44414</v>
      </c>
      <c r="T1834" s="51">
        <v>46604</v>
      </c>
      <c r="U1834" s="52" t="s">
        <v>6707</v>
      </c>
      <c r="V1834" s="52" t="s">
        <v>4990</v>
      </c>
      <c r="W1834" s="52" t="s">
        <v>322</v>
      </c>
      <c r="X1834" s="52" t="s">
        <v>6708</v>
      </c>
      <c r="Z1834" s="52" t="s">
        <v>5099</v>
      </c>
      <c r="AA1834" s="52" t="s">
        <v>5100</v>
      </c>
    </row>
    <row r="1835" spans="1:27" s="52" customFormat="1">
      <c r="A1835" s="50">
        <v>2610101616</v>
      </c>
      <c r="B1835" s="52" t="s">
        <v>784</v>
      </c>
      <c r="D1835" s="52" t="s">
        <v>7767</v>
      </c>
      <c r="E1835" s="52" t="s">
        <v>5236</v>
      </c>
      <c r="F1835" s="52" t="s">
        <v>322</v>
      </c>
      <c r="G1835" s="52" t="s">
        <v>7768</v>
      </c>
      <c r="I1835" s="52" t="s">
        <v>5237</v>
      </c>
      <c r="J1835" s="52" t="s">
        <v>5237</v>
      </c>
      <c r="R1835" s="52" t="s">
        <v>126</v>
      </c>
      <c r="S1835" s="51">
        <v>45017</v>
      </c>
      <c r="T1835" s="51">
        <v>47208</v>
      </c>
      <c r="U1835" s="52" t="s">
        <v>2621</v>
      </c>
      <c r="V1835" s="52" t="s">
        <v>1012</v>
      </c>
      <c r="W1835" s="52" t="s">
        <v>404</v>
      </c>
      <c r="X1835" s="52" t="s">
        <v>6495</v>
      </c>
      <c r="Z1835" s="52" t="s">
        <v>2623</v>
      </c>
      <c r="AA1835" s="52" t="s">
        <v>2624</v>
      </c>
    </row>
    <row r="1836" spans="1:27" s="52" customFormat="1">
      <c r="A1836" s="50">
        <v>2610101624</v>
      </c>
      <c r="B1836" s="52" t="s">
        <v>784</v>
      </c>
      <c r="C1836" s="52" t="s">
        <v>95</v>
      </c>
      <c r="D1836" s="52" t="s">
        <v>5176</v>
      </c>
      <c r="E1836" s="52" t="s">
        <v>5155</v>
      </c>
      <c r="F1836" s="52" t="s">
        <v>322</v>
      </c>
      <c r="G1836" s="52" t="s">
        <v>5156</v>
      </c>
      <c r="I1836" s="52" t="s">
        <v>5157</v>
      </c>
      <c r="J1836" s="52" t="s">
        <v>5158</v>
      </c>
      <c r="R1836" s="52" t="s">
        <v>126</v>
      </c>
      <c r="S1836" s="51">
        <v>45139</v>
      </c>
      <c r="T1836" s="51">
        <v>47330</v>
      </c>
      <c r="U1836" s="52" t="s">
        <v>5159</v>
      </c>
      <c r="V1836" s="52" t="s">
        <v>5155</v>
      </c>
      <c r="W1836" s="52" t="s">
        <v>322</v>
      </c>
      <c r="X1836" s="52" t="s">
        <v>5160</v>
      </c>
      <c r="Z1836" s="52" t="s">
        <v>5157</v>
      </c>
      <c r="AA1836" s="52" t="s">
        <v>5161</v>
      </c>
    </row>
    <row r="1837" spans="1:27" s="52" customFormat="1">
      <c r="A1837" s="50">
        <v>2610200038</v>
      </c>
      <c r="B1837" s="52" t="s">
        <v>784</v>
      </c>
      <c r="D1837" s="52" t="s">
        <v>2399</v>
      </c>
      <c r="E1837" s="52" t="s">
        <v>1402</v>
      </c>
      <c r="F1837" s="52" t="s">
        <v>1403</v>
      </c>
      <c r="G1837" s="52" t="s">
        <v>2143</v>
      </c>
      <c r="I1837" s="52" t="s">
        <v>2400</v>
      </c>
      <c r="J1837" s="52" t="s">
        <v>2145</v>
      </c>
      <c r="R1837" s="52" t="s">
        <v>126</v>
      </c>
      <c r="S1837" s="51">
        <v>38991</v>
      </c>
      <c r="T1837" s="51">
        <v>45565</v>
      </c>
      <c r="U1837" s="52" t="s">
        <v>1401</v>
      </c>
      <c r="V1837" s="52" t="s">
        <v>1402</v>
      </c>
      <c r="W1837" s="52" t="s">
        <v>1403</v>
      </c>
      <c r="X1837" s="52" t="s">
        <v>1404</v>
      </c>
      <c r="Z1837" s="52" t="s">
        <v>1405</v>
      </c>
      <c r="AA1837" s="52" t="s">
        <v>1406</v>
      </c>
    </row>
    <row r="1838" spans="1:27" s="52" customFormat="1">
      <c r="A1838" s="50">
        <v>2610200038</v>
      </c>
      <c r="B1838" s="52" t="s">
        <v>784</v>
      </c>
      <c r="D1838" s="52" t="s">
        <v>2399</v>
      </c>
      <c r="E1838" s="52" t="s">
        <v>1402</v>
      </c>
      <c r="F1838" s="52" t="s">
        <v>1403</v>
      </c>
      <c r="G1838" s="52" t="s">
        <v>2143</v>
      </c>
      <c r="I1838" s="52" t="s">
        <v>2400</v>
      </c>
      <c r="J1838" s="52" t="s">
        <v>2145</v>
      </c>
      <c r="K1838" s="52" t="s">
        <v>758</v>
      </c>
      <c r="L1838" s="52" t="s">
        <v>2401</v>
      </c>
      <c r="M1838" s="52" t="s">
        <v>2402</v>
      </c>
      <c r="N1838" s="52" t="s">
        <v>1403</v>
      </c>
      <c r="O1838" s="52" t="s">
        <v>2403</v>
      </c>
      <c r="Q1838" s="52" t="s">
        <v>2400</v>
      </c>
      <c r="R1838" s="52" t="s">
        <v>126</v>
      </c>
      <c r="S1838" s="51">
        <v>38991</v>
      </c>
      <c r="T1838" s="51">
        <v>45565</v>
      </c>
      <c r="U1838" s="52" t="s">
        <v>1401</v>
      </c>
      <c r="V1838" s="52" t="s">
        <v>1402</v>
      </c>
      <c r="W1838" s="52" t="s">
        <v>1403</v>
      </c>
      <c r="X1838" s="52" t="s">
        <v>1404</v>
      </c>
      <c r="Z1838" s="52" t="s">
        <v>1405</v>
      </c>
      <c r="AA1838" s="52" t="s">
        <v>1406</v>
      </c>
    </row>
    <row r="1839" spans="1:27" s="52" customFormat="1">
      <c r="A1839" s="50">
        <v>2610281558</v>
      </c>
      <c r="B1839" s="52" t="s">
        <v>784</v>
      </c>
      <c r="D1839" s="52" t="s">
        <v>7331</v>
      </c>
      <c r="E1839" s="52" t="s">
        <v>7332</v>
      </c>
      <c r="F1839" s="52" t="s">
        <v>1403</v>
      </c>
      <c r="G1839" s="52" t="s">
        <v>7333</v>
      </c>
      <c r="I1839" s="52" t="s">
        <v>7334</v>
      </c>
      <c r="J1839" s="52" t="s">
        <v>7335</v>
      </c>
      <c r="R1839" s="52" t="s">
        <v>126</v>
      </c>
      <c r="S1839" s="51">
        <v>44652</v>
      </c>
      <c r="T1839" s="51">
        <v>46843</v>
      </c>
      <c r="U1839" s="52" t="s">
        <v>1469</v>
      </c>
      <c r="V1839" s="52" t="s">
        <v>1360</v>
      </c>
      <c r="W1839" s="52" t="s">
        <v>376</v>
      </c>
      <c r="X1839" s="52" t="s">
        <v>1366</v>
      </c>
      <c r="Z1839" s="52" t="s">
        <v>1363</v>
      </c>
      <c r="AA1839" s="52" t="s">
        <v>1367</v>
      </c>
    </row>
    <row r="1840" spans="1:27" s="52" customFormat="1">
      <c r="A1840" s="50">
        <v>2610300069</v>
      </c>
      <c r="B1840" s="52" t="s">
        <v>784</v>
      </c>
      <c r="D1840" s="52" t="s">
        <v>7769</v>
      </c>
      <c r="E1840" s="52" t="s">
        <v>4737</v>
      </c>
      <c r="F1840" s="52" t="s">
        <v>1387</v>
      </c>
      <c r="G1840" s="52" t="s">
        <v>4738</v>
      </c>
      <c r="I1840" s="52" t="s">
        <v>7351</v>
      </c>
      <c r="J1840" s="52" t="s">
        <v>7352</v>
      </c>
      <c r="R1840" s="52" t="s">
        <v>126</v>
      </c>
      <c r="S1840" s="51">
        <v>41000</v>
      </c>
      <c r="T1840" s="51">
        <v>45382</v>
      </c>
      <c r="U1840" s="52" t="s">
        <v>1385</v>
      </c>
      <c r="V1840" s="52" t="s">
        <v>1386</v>
      </c>
      <c r="W1840" s="52" t="s">
        <v>1387</v>
      </c>
      <c r="X1840" s="52" t="s">
        <v>1388</v>
      </c>
      <c r="Z1840" s="52" t="s">
        <v>1389</v>
      </c>
      <c r="AA1840" s="52" t="s">
        <v>1390</v>
      </c>
    </row>
    <row r="1841" spans="1:27" s="52" customFormat="1">
      <c r="A1841" s="50">
        <v>2610300531</v>
      </c>
      <c r="B1841" s="52" t="s">
        <v>784</v>
      </c>
      <c r="D1841" s="52" t="s">
        <v>3184</v>
      </c>
      <c r="E1841" s="52" t="s">
        <v>3165</v>
      </c>
      <c r="F1841" s="52" t="s">
        <v>520</v>
      </c>
      <c r="G1841" s="52" t="s">
        <v>3166</v>
      </c>
      <c r="I1841" s="52" t="s">
        <v>3185</v>
      </c>
      <c r="J1841" s="52" t="s">
        <v>3168</v>
      </c>
      <c r="R1841" s="52" t="s">
        <v>126</v>
      </c>
      <c r="S1841" s="51">
        <v>40848</v>
      </c>
      <c r="T1841" s="51">
        <v>45230</v>
      </c>
      <c r="U1841" s="52" t="s">
        <v>137</v>
      </c>
      <c r="V1841" s="52" t="s">
        <v>138</v>
      </c>
      <c r="W1841" s="52" t="s">
        <v>139</v>
      </c>
      <c r="X1841" s="52" t="s">
        <v>140</v>
      </c>
      <c r="Z1841" s="52" t="s">
        <v>141</v>
      </c>
      <c r="AA1841" s="52" t="s">
        <v>142</v>
      </c>
    </row>
    <row r="1842" spans="1:27" s="52" customFormat="1">
      <c r="A1842" s="50">
        <v>2610300580</v>
      </c>
      <c r="B1842" s="52" t="s">
        <v>784</v>
      </c>
      <c r="D1842" s="52" t="s">
        <v>3186</v>
      </c>
      <c r="E1842" s="52" t="s">
        <v>519</v>
      </c>
      <c r="F1842" s="52" t="s">
        <v>520</v>
      </c>
      <c r="G1842" s="52" t="s">
        <v>521</v>
      </c>
      <c r="I1842" s="52" t="s">
        <v>516</v>
      </c>
      <c r="J1842" s="52" t="s">
        <v>517</v>
      </c>
      <c r="R1842" s="52" t="s">
        <v>126</v>
      </c>
      <c r="S1842" s="51">
        <v>41000</v>
      </c>
      <c r="T1842" s="51">
        <v>45382</v>
      </c>
      <c r="U1842" s="52" t="s">
        <v>518</v>
      </c>
      <c r="V1842" s="52" t="s">
        <v>5469</v>
      </c>
      <c r="W1842" s="52" t="s">
        <v>870</v>
      </c>
      <c r="X1842" s="52" t="s">
        <v>5574</v>
      </c>
      <c r="Z1842" s="52" t="s">
        <v>5575</v>
      </c>
      <c r="AA1842" s="52" t="s">
        <v>522</v>
      </c>
    </row>
    <row r="1843" spans="1:27" s="52" customFormat="1">
      <c r="A1843" s="50">
        <v>2610300598</v>
      </c>
      <c r="B1843" s="52" t="s">
        <v>784</v>
      </c>
      <c r="C1843" s="52" t="s">
        <v>95</v>
      </c>
      <c r="D1843" s="52" t="s">
        <v>3079</v>
      </c>
      <c r="E1843" s="52" t="s">
        <v>519</v>
      </c>
      <c r="F1843" s="52" t="s">
        <v>520</v>
      </c>
      <c r="G1843" s="52" t="s">
        <v>521</v>
      </c>
      <c r="I1843" s="52" t="s">
        <v>516</v>
      </c>
      <c r="J1843" s="52" t="s">
        <v>517</v>
      </c>
      <c r="R1843" s="52" t="s">
        <v>126</v>
      </c>
      <c r="S1843" s="51">
        <v>41000</v>
      </c>
      <c r="T1843" s="51">
        <v>45382</v>
      </c>
      <c r="U1843" s="52" t="s">
        <v>2326</v>
      </c>
      <c r="V1843" s="52" t="s">
        <v>2327</v>
      </c>
      <c r="W1843" s="52" t="s">
        <v>520</v>
      </c>
      <c r="X1843" s="52" t="s">
        <v>2328</v>
      </c>
      <c r="Z1843" s="52" t="s">
        <v>2773</v>
      </c>
      <c r="AA1843" s="52" t="s">
        <v>2330</v>
      </c>
    </row>
    <row r="1844" spans="1:27" s="52" customFormat="1">
      <c r="A1844" s="50">
        <v>2610400034</v>
      </c>
      <c r="B1844" s="52" t="s">
        <v>784</v>
      </c>
      <c r="D1844" s="52" t="s">
        <v>1161</v>
      </c>
      <c r="E1844" s="52" t="s">
        <v>967</v>
      </c>
      <c r="F1844" s="52" t="s">
        <v>227</v>
      </c>
      <c r="G1844" s="52" t="s">
        <v>1162</v>
      </c>
      <c r="I1844" s="52" t="s">
        <v>989</v>
      </c>
      <c r="J1844" s="52" t="s">
        <v>1163</v>
      </c>
      <c r="R1844" s="52" t="s">
        <v>126</v>
      </c>
      <c r="S1844" s="51">
        <v>38991</v>
      </c>
      <c r="T1844" s="51">
        <v>45565</v>
      </c>
      <c r="U1844" s="52" t="s">
        <v>987</v>
      </c>
      <c r="V1844" s="52" t="s">
        <v>967</v>
      </c>
      <c r="W1844" s="52" t="s">
        <v>227</v>
      </c>
      <c r="X1844" s="52" t="s">
        <v>988</v>
      </c>
      <c r="Z1844" s="52" t="s">
        <v>989</v>
      </c>
      <c r="AA1844" s="52" t="s">
        <v>6950</v>
      </c>
    </row>
    <row r="1845" spans="1:27" s="52" customFormat="1">
      <c r="A1845" s="50">
        <v>2610500015</v>
      </c>
      <c r="B1845" s="52" t="s">
        <v>784</v>
      </c>
      <c r="D1845" s="52" t="s">
        <v>3707</v>
      </c>
      <c r="E1845" s="52" t="s">
        <v>1464</v>
      </c>
      <c r="F1845" s="52" t="s">
        <v>266</v>
      </c>
      <c r="G1845" s="52" t="s">
        <v>1465</v>
      </c>
      <c r="I1845" s="52" t="s">
        <v>1466</v>
      </c>
      <c r="J1845" s="52" t="s">
        <v>3708</v>
      </c>
      <c r="R1845" s="52" t="s">
        <v>126</v>
      </c>
      <c r="S1845" s="51">
        <v>41000</v>
      </c>
      <c r="T1845" s="51">
        <v>45382</v>
      </c>
      <c r="U1845" s="52" t="s">
        <v>1463</v>
      </c>
      <c r="V1845" s="52" t="s">
        <v>1464</v>
      </c>
      <c r="W1845" s="52" t="s">
        <v>266</v>
      </c>
      <c r="X1845" s="52" t="s">
        <v>1530</v>
      </c>
      <c r="Z1845" s="52" t="s">
        <v>1466</v>
      </c>
      <c r="AA1845" s="52" t="s">
        <v>1467</v>
      </c>
    </row>
    <row r="1846" spans="1:27" s="52" customFormat="1">
      <c r="A1846" s="50">
        <v>2610500072</v>
      </c>
      <c r="B1846" s="52" t="s">
        <v>784</v>
      </c>
      <c r="D1846" s="52" t="s">
        <v>3893</v>
      </c>
      <c r="E1846" s="52" t="s">
        <v>1674</v>
      </c>
      <c r="F1846" s="52" t="s">
        <v>266</v>
      </c>
      <c r="G1846" s="52" t="s">
        <v>3827</v>
      </c>
      <c r="I1846" s="52" t="s">
        <v>3703</v>
      </c>
      <c r="J1846" s="52" t="s">
        <v>3704</v>
      </c>
      <c r="R1846" s="52" t="s">
        <v>126</v>
      </c>
      <c r="S1846" s="51">
        <v>38991</v>
      </c>
      <c r="T1846" s="51">
        <v>45565</v>
      </c>
      <c r="U1846" s="52" t="s">
        <v>1673</v>
      </c>
      <c r="V1846" s="52" t="s">
        <v>1674</v>
      </c>
      <c r="W1846" s="52" t="s">
        <v>266</v>
      </c>
      <c r="X1846" s="52" t="s">
        <v>1675</v>
      </c>
      <c r="Z1846" s="52" t="s">
        <v>1676</v>
      </c>
      <c r="AA1846" s="52" t="s">
        <v>1677</v>
      </c>
    </row>
    <row r="1847" spans="1:27" s="52" customFormat="1">
      <c r="A1847" s="50">
        <v>2610500197</v>
      </c>
      <c r="B1847" s="52" t="s">
        <v>784</v>
      </c>
      <c r="D1847" s="52" t="s">
        <v>3707</v>
      </c>
      <c r="E1847" s="52" t="s">
        <v>1464</v>
      </c>
      <c r="F1847" s="52" t="s">
        <v>266</v>
      </c>
      <c r="G1847" s="52" t="s">
        <v>1465</v>
      </c>
      <c r="I1847" s="52" t="s">
        <v>1466</v>
      </c>
      <c r="J1847" s="52" t="s">
        <v>3708</v>
      </c>
      <c r="R1847" s="52" t="s">
        <v>126</v>
      </c>
      <c r="S1847" s="51">
        <v>38991</v>
      </c>
      <c r="T1847" s="51">
        <v>45565</v>
      </c>
      <c r="U1847" s="52" t="s">
        <v>3894</v>
      </c>
      <c r="V1847" s="52" t="s">
        <v>1464</v>
      </c>
      <c r="W1847" s="52" t="s">
        <v>266</v>
      </c>
      <c r="X1847" s="52" t="s">
        <v>1465</v>
      </c>
      <c r="Z1847" s="52" t="s">
        <v>1466</v>
      </c>
      <c r="AA1847" s="52" t="s">
        <v>1467</v>
      </c>
    </row>
    <row r="1848" spans="1:27" s="52" customFormat="1">
      <c r="A1848" s="50">
        <v>2610502011</v>
      </c>
      <c r="B1848" s="52" t="s">
        <v>784</v>
      </c>
      <c r="D1848" s="52" t="s">
        <v>3834</v>
      </c>
      <c r="E1848" s="52" t="s">
        <v>3835</v>
      </c>
      <c r="F1848" s="52" t="s">
        <v>266</v>
      </c>
      <c r="G1848" s="52" t="s">
        <v>3836</v>
      </c>
      <c r="I1848" s="52" t="s">
        <v>3837</v>
      </c>
      <c r="J1848" s="52" t="s">
        <v>3838</v>
      </c>
      <c r="R1848" s="52" t="s">
        <v>126</v>
      </c>
      <c r="S1848" s="51">
        <v>40940</v>
      </c>
      <c r="T1848" s="51">
        <v>45322</v>
      </c>
      <c r="U1848" s="52" t="s">
        <v>568</v>
      </c>
      <c r="V1848" s="52" t="s">
        <v>556</v>
      </c>
      <c r="W1848" s="52" t="s">
        <v>123</v>
      </c>
      <c r="X1848" s="52" t="s">
        <v>752</v>
      </c>
      <c r="Z1848" s="52" t="s">
        <v>569</v>
      </c>
      <c r="AA1848" s="52" t="s">
        <v>6936</v>
      </c>
    </row>
    <row r="1849" spans="1:27" s="52" customFormat="1">
      <c r="A1849" s="50">
        <v>2610502045</v>
      </c>
      <c r="B1849" s="52" t="s">
        <v>784</v>
      </c>
      <c r="D1849" s="52" t="s">
        <v>3839</v>
      </c>
      <c r="E1849" s="52" t="s">
        <v>3500</v>
      </c>
      <c r="F1849" s="52" t="s">
        <v>266</v>
      </c>
      <c r="G1849" s="52" t="s">
        <v>3840</v>
      </c>
      <c r="I1849" s="52" t="s">
        <v>3841</v>
      </c>
      <c r="J1849" s="52" t="s">
        <v>3842</v>
      </c>
      <c r="R1849" s="52" t="s">
        <v>126</v>
      </c>
      <c r="S1849" s="51">
        <v>41000</v>
      </c>
      <c r="T1849" s="51">
        <v>45382</v>
      </c>
      <c r="U1849" s="52" t="s">
        <v>3843</v>
      </c>
      <c r="V1849" s="52" t="s">
        <v>3500</v>
      </c>
      <c r="W1849" s="52" t="s">
        <v>266</v>
      </c>
      <c r="X1849" s="52" t="s">
        <v>3840</v>
      </c>
      <c r="Z1849" s="52" t="s">
        <v>3841</v>
      </c>
      <c r="AA1849" s="52" t="s">
        <v>3844</v>
      </c>
    </row>
    <row r="1850" spans="1:27" s="52" customFormat="1">
      <c r="A1850" s="50">
        <v>2610581296</v>
      </c>
      <c r="B1850" s="52" t="s">
        <v>784</v>
      </c>
      <c r="D1850" s="52" t="s">
        <v>3895</v>
      </c>
      <c r="E1850" s="52" t="s">
        <v>3541</v>
      </c>
      <c r="F1850" s="52" t="s">
        <v>266</v>
      </c>
      <c r="G1850" s="52" t="s">
        <v>3696</v>
      </c>
      <c r="I1850" s="52" t="s">
        <v>3697</v>
      </c>
      <c r="J1850" s="52" t="s">
        <v>3698</v>
      </c>
      <c r="R1850" s="52" t="s">
        <v>126</v>
      </c>
      <c r="S1850" s="51">
        <v>41683</v>
      </c>
      <c r="T1850" s="51">
        <v>46065</v>
      </c>
      <c r="U1850" s="52" t="s">
        <v>2860</v>
      </c>
      <c r="V1850" s="52" t="s">
        <v>2861</v>
      </c>
      <c r="W1850" s="52" t="s">
        <v>404</v>
      </c>
      <c r="X1850" s="52" t="s">
        <v>2862</v>
      </c>
      <c r="Z1850" s="52" t="s">
        <v>2863</v>
      </c>
      <c r="AA1850" s="52" t="s">
        <v>2864</v>
      </c>
    </row>
    <row r="1851" spans="1:27" s="52" customFormat="1">
      <c r="A1851" s="50">
        <v>2610581494</v>
      </c>
      <c r="B1851" s="52" t="s">
        <v>784</v>
      </c>
      <c r="D1851" s="52" t="s">
        <v>3896</v>
      </c>
      <c r="E1851" s="52" t="s">
        <v>2560</v>
      </c>
      <c r="F1851" s="52" t="s">
        <v>266</v>
      </c>
      <c r="G1851" s="52" t="s">
        <v>3571</v>
      </c>
      <c r="I1851" s="52" t="s">
        <v>3572</v>
      </c>
      <c r="J1851" s="52" t="s">
        <v>3572</v>
      </c>
      <c r="R1851" s="52" t="s">
        <v>126</v>
      </c>
      <c r="S1851" s="51">
        <v>42095</v>
      </c>
      <c r="T1851" s="51">
        <v>46477</v>
      </c>
      <c r="U1851" s="52" t="s">
        <v>3573</v>
      </c>
      <c r="V1851" s="52" t="s">
        <v>2560</v>
      </c>
      <c r="W1851" s="52" t="s">
        <v>266</v>
      </c>
      <c r="X1851" s="52" t="s">
        <v>3571</v>
      </c>
      <c r="Z1851" s="52" t="s">
        <v>3572</v>
      </c>
      <c r="AA1851" s="52" t="s">
        <v>252</v>
      </c>
    </row>
    <row r="1852" spans="1:27" s="52" customFormat="1">
      <c r="A1852" s="50">
        <v>2610581577</v>
      </c>
      <c r="B1852" s="52" t="s">
        <v>784</v>
      </c>
      <c r="D1852" s="52" t="s">
        <v>3709</v>
      </c>
      <c r="E1852" s="52" t="s">
        <v>3710</v>
      </c>
      <c r="F1852" s="52" t="s">
        <v>266</v>
      </c>
      <c r="G1852" s="52" t="s">
        <v>3711</v>
      </c>
      <c r="I1852" s="52" t="s">
        <v>3897</v>
      </c>
      <c r="J1852" s="52" t="s">
        <v>3712</v>
      </c>
      <c r="R1852" s="52" t="s">
        <v>126</v>
      </c>
      <c r="S1852" s="51">
        <v>42278</v>
      </c>
      <c r="T1852" s="51">
        <v>46660</v>
      </c>
      <c r="U1852" s="52" t="s">
        <v>1673</v>
      </c>
      <c r="V1852" s="52" t="s">
        <v>1674</v>
      </c>
      <c r="W1852" s="52" t="s">
        <v>266</v>
      </c>
      <c r="X1852" s="52" t="s">
        <v>1675</v>
      </c>
      <c r="Z1852" s="52" t="s">
        <v>1676</v>
      </c>
      <c r="AA1852" s="52" t="s">
        <v>1677</v>
      </c>
    </row>
    <row r="1853" spans="1:27" s="52" customFormat="1">
      <c r="A1853" s="50">
        <v>2610581643</v>
      </c>
      <c r="B1853" s="52" t="s">
        <v>784</v>
      </c>
      <c r="D1853" s="52" t="s">
        <v>3800</v>
      </c>
      <c r="E1853" s="52" t="s">
        <v>3657</v>
      </c>
      <c r="F1853" s="52" t="s">
        <v>266</v>
      </c>
      <c r="G1853" s="52" t="s">
        <v>3658</v>
      </c>
      <c r="I1853" s="52" t="s">
        <v>3801</v>
      </c>
      <c r="J1853" s="52" t="s">
        <v>3660</v>
      </c>
      <c r="R1853" s="52" t="s">
        <v>126</v>
      </c>
      <c r="S1853" s="51">
        <v>42461</v>
      </c>
      <c r="T1853" s="51">
        <v>46843</v>
      </c>
      <c r="U1853" s="52" t="s">
        <v>3661</v>
      </c>
      <c r="V1853" s="52" t="s">
        <v>3662</v>
      </c>
      <c r="W1853" s="52" t="s">
        <v>3663</v>
      </c>
      <c r="X1853" s="52" t="s">
        <v>3664</v>
      </c>
      <c r="Z1853" s="52" t="s">
        <v>3665</v>
      </c>
      <c r="AA1853" s="52" t="s">
        <v>3666</v>
      </c>
    </row>
    <row r="1854" spans="1:27" s="52" customFormat="1">
      <c r="A1854" s="50">
        <v>2610581833</v>
      </c>
      <c r="B1854" s="52" t="s">
        <v>784</v>
      </c>
      <c r="D1854" s="52" t="s">
        <v>3898</v>
      </c>
      <c r="E1854" s="52" t="s">
        <v>3640</v>
      </c>
      <c r="F1854" s="52" t="s">
        <v>266</v>
      </c>
      <c r="G1854" s="52" t="s">
        <v>3899</v>
      </c>
      <c r="I1854" s="52" t="s">
        <v>3900</v>
      </c>
      <c r="J1854" s="52" t="s">
        <v>3901</v>
      </c>
      <c r="R1854" s="52" t="s">
        <v>126</v>
      </c>
      <c r="S1854" s="51">
        <v>43525</v>
      </c>
      <c r="T1854" s="51">
        <v>45716</v>
      </c>
      <c r="U1854" s="52" t="s">
        <v>5947</v>
      </c>
      <c r="V1854" s="52" t="s">
        <v>3641</v>
      </c>
      <c r="W1854" s="52" t="s">
        <v>266</v>
      </c>
      <c r="X1854" s="52" t="s">
        <v>3723</v>
      </c>
      <c r="Z1854" s="52" t="s">
        <v>3643</v>
      </c>
      <c r="AA1854" s="52" t="s">
        <v>5948</v>
      </c>
    </row>
    <row r="1855" spans="1:27" s="52" customFormat="1">
      <c r="A1855" s="50">
        <v>2610581833</v>
      </c>
      <c r="B1855" s="52" t="s">
        <v>784</v>
      </c>
      <c r="D1855" s="52" t="s">
        <v>3898</v>
      </c>
      <c r="E1855" s="52" t="s">
        <v>3640</v>
      </c>
      <c r="F1855" s="52" t="s">
        <v>266</v>
      </c>
      <c r="G1855" s="52" t="s">
        <v>3899</v>
      </c>
      <c r="I1855" s="52" t="s">
        <v>3900</v>
      </c>
      <c r="J1855" s="52" t="s">
        <v>3901</v>
      </c>
      <c r="K1855" s="52" t="s">
        <v>758</v>
      </c>
      <c r="L1855" s="52" t="s">
        <v>3898</v>
      </c>
      <c r="M1855" s="52" t="s">
        <v>3902</v>
      </c>
      <c r="N1855" s="52" t="s">
        <v>266</v>
      </c>
      <c r="O1855" s="52" t="s">
        <v>3903</v>
      </c>
      <c r="P1855" s="52" t="s">
        <v>3904</v>
      </c>
      <c r="Q1855" s="52" t="s">
        <v>3905</v>
      </c>
      <c r="R1855" s="52" t="s">
        <v>126</v>
      </c>
      <c r="S1855" s="51">
        <v>43525</v>
      </c>
      <c r="T1855" s="51">
        <v>45716</v>
      </c>
      <c r="U1855" s="52" t="s">
        <v>5947</v>
      </c>
      <c r="V1855" s="52" t="s">
        <v>3641</v>
      </c>
      <c r="W1855" s="52" t="s">
        <v>266</v>
      </c>
      <c r="X1855" s="52" t="s">
        <v>3723</v>
      </c>
      <c r="Z1855" s="52" t="s">
        <v>3643</v>
      </c>
      <c r="AA1855" s="52" t="s">
        <v>5948</v>
      </c>
    </row>
    <row r="1856" spans="1:27" s="52" customFormat="1">
      <c r="A1856" s="50">
        <v>2610581957</v>
      </c>
      <c r="B1856" s="52" t="s">
        <v>784</v>
      </c>
      <c r="D1856" s="52" t="s">
        <v>3739</v>
      </c>
      <c r="E1856" s="52" t="s">
        <v>3740</v>
      </c>
      <c r="F1856" s="52" t="s">
        <v>266</v>
      </c>
      <c r="G1856" s="52" t="s">
        <v>5693</v>
      </c>
      <c r="I1856" s="52" t="s">
        <v>3741</v>
      </c>
      <c r="J1856" s="52" t="s">
        <v>3742</v>
      </c>
      <c r="R1856" s="52" t="s">
        <v>126</v>
      </c>
      <c r="S1856" s="51">
        <v>44287</v>
      </c>
      <c r="T1856" s="51">
        <v>46477</v>
      </c>
      <c r="U1856" s="52" t="s">
        <v>5692</v>
      </c>
      <c r="V1856" s="52" t="s">
        <v>3740</v>
      </c>
      <c r="W1856" s="52" t="s">
        <v>266</v>
      </c>
      <c r="X1856" s="52" t="s">
        <v>5693</v>
      </c>
      <c r="Z1856" s="52" t="s">
        <v>3741</v>
      </c>
      <c r="AA1856" s="52" t="s">
        <v>5694</v>
      </c>
    </row>
    <row r="1857" spans="1:27" s="52" customFormat="1">
      <c r="A1857" s="50">
        <v>2610582062</v>
      </c>
      <c r="B1857" s="52" t="s">
        <v>784</v>
      </c>
      <c r="D1857" s="52" t="s">
        <v>7770</v>
      </c>
      <c r="E1857" s="52" t="s">
        <v>3744</v>
      </c>
      <c r="F1857" s="52" t="s">
        <v>266</v>
      </c>
      <c r="G1857" s="52" t="s">
        <v>7771</v>
      </c>
      <c r="I1857" s="52" t="s">
        <v>7772</v>
      </c>
      <c r="J1857" s="52" t="s">
        <v>7773</v>
      </c>
      <c r="R1857" s="52" t="s">
        <v>126</v>
      </c>
      <c r="S1857" s="51">
        <v>44805</v>
      </c>
      <c r="T1857" s="51">
        <v>46996</v>
      </c>
      <c r="U1857" s="52" t="s">
        <v>3466</v>
      </c>
      <c r="V1857" s="52" t="s">
        <v>3462</v>
      </c>
      <c r="W1857" s="52" t="s">
        <v>266</v>
      </c>
      <c r="X1857" s="52" t="s">
        <v>3463</v>
      </c>
      <c r="Z1857" s="52" t="s">
        <v>3464</v>
      </c>
      <c r="AA1857" s="52" t="s">
        <v>3467</v>
      </c>
    </row>
    <row r="1858" spans="1:27" s="52" customFormat="1">
      <c r="A1858" s="50">
        <v>2610582211</v>
      </c>
      <c r="B1858" s="52" t="s">
        <v>784</v>
      </c>
      <c r="D1858" s="52" t="s">
        <v>7774</v>
      </c>
      <c r="E1858" s="52" t="s">
        <v>7501</v>
      </c>
      <c r="F1858" s="52" t="s">
        <v>266</v>
      </c>
      <c r="G1858" s="52" t="s">
        <v>7502</v>
      </c>
      <c r="I1858" s="52" t="s">
        <v>7775</v>
      </c>
      <c r="J1858" s="52" t="s">
        <v>7776</v>
      </c>
      <c r="R1858" s="52" t="s">
        <v>126</v>
      </c>
      <c r="S1858" s="51">
        <v>45017</v>
      </c>
      <c r="T1858" s="51">
        <v>47208</v>
      </c>
      <c r="U1858" s="52" t="s">
        <v>5947</v>
      </c>
      <c r="V1858" s="52" t="s">
        <v>3641</v>
      </c>
      <c r="W1858" s="52" t="s">
        <v>266</v>
      </c>
      <c r="X1858" s="52" t="s">
        <v>3723</v>
      </c>
      <c r="Z1858" s="52" t="s">
        <v>3643</v>
      </c>
      <c r="AA1858" s="52" t="s">
        <v>5948</v>
      </c>
    </row>
    <row r="1859" spans="1:27" s="52" customFormat="1">
      <c r="A1859" s="50">
        <v>2610600013</v>
      </c>
      <c r="B1859" s="52" t="s">
        <v>784</v>
      </c>
      <c r="D1859" s="52" t="s">
        <v>1606</v>
      </c>
      <c r="E1859" s="52" t="s">
        <v>1198</v>
      </c>
      <c r="F1859" s="52" t="s">
        <v>376</v>
      </c>
      <c r="G1859" s="52" t="s">
        <v>1199</v>
      </c>
      <c r="I1859" s="52" t="s">
        <v>1607</v>
      </c>
      <c r="J1859" s="52" t="s">
        <v>1608</v>
      </c>
      <c r="R1859" s="52" t="s">
        <v>126</v>
      </c>
      <c r="S1859" s="51">
        <v>43922</v>
      </c>
      <c r="T1859" s="51">
        <v>46112</v>
      </c>
      <c r="U1859" s="52" t="s">
        <v>1202</v>
      </c>
      <c r="V1859" s="52" t="s">
        <v>1203</v>
      </c>
      <c r="W1859" s="52" t="s">
        <v>376</v>
      </c>
      <c r="X1859" s="52" t="s">
        <v>1520</v>
      </c>
      <c r="Z1859" s="52" t="s">
        <v>1205</v>
      </c>
      <c r="AA1859" s="52" t="s">
        <v>1206</v>
      </c>
    </row>
    <row r="1860" spans="1:27" s="52" customFormat="1">
      <c r="A1860" s="50">
        <v>2610600054</v>
      </c>
      <c r="B1860" s="52" t="s">
        <v>784</v>
      </c>
      <c r="D1860" s="52" t="s">
        <v>1547</v>
      </c>
      <c r="E1860" s="52" t="s">
        <v>1203</v>
      </c>
      <c r="F1860" s="52" t="s">
        <v>376</v>
      </c>
      <c r="G1860" s="52" t="s">
        <v>1204</v>
      </c>
      <c r="I1860" s="52" t="s">
        <v>1205</v>
      </c>
      <c r="J1860" s="52" t="s">
        <v>1548</v>
      </c>
      <c r="R1860" s="52" t="s">
        <v>126</v>
      </c>
      <c r="S1860" s="51">
        <v>40787</v>
      </c>
      <c r="T1860" s="51">
        <v>45169</v>
      </c>
      <c r="U1860" s="52" t="s">
        <v>1202</v>
      </c>
      <c r="V1860" s="52" t="s">
        <v>1203</v>
      </c>
      <c r="W1860" s="52" t="s">
        <v>376</v>
      </c>
      <c r="X1860" s="52" t="s">
        <v>1520</v>
      </c>
      <c r="Z1860" s="52" t="s">
        <v>1205</v>
      </c>
      <c r="AA1860" s="52" t="s">
        <v>1206</v>
      </c>
    </row>
    <row r="1861" spans="1:27" s="52" customFormat="1">
      <c r="A1861" s="50">
        <v>2610600088</v>
      </c>
      <c r="B1861" s="52" t="s">
        <v>784</v>
      </c>
      <c r="D1861" s="52" t="s">
        <v>1549</v>
      </c>
      <c r="E1861" s="52" t="s">
        <v>1476</v>
      </c>
      <c r="F1861" s="52" t="s">
        <v>376</v>
      </c>
      <c r="G1861" s="52" t="s">
        <v>1550</v>
      </c>
      <c r="I1861" s="52" t="s">
        <v>1478</v>
      </c>
      <c r="J1861" s="52" t="s">
        <v>1479</v>
      </c>
      <c r="R1861" s="52" t="s">
        <v>126</v>
      </c>
      <c r="S1861" s="51">
        <v>40238</v>
      </c>
      <c r="T1861" s="51">
        <v>46812</v>
      </c>
      <c r="U1861" s="52" t="s">
        <v>1480</v>
      </c>
      <c r="V1861" s="52" t="s">
        <v>1185</v>
      </c>
      <c r="W1861" s="52" t="s">
        <v>376</v>
      </c>
      <c r="X1861" s="52" t="s">
        <v>1481</v>
      </c>
      <c r="Z1861" s="52" t="s">
        <v>1482</v>
      </c>
      <c r="AA1861" s="52" t="s">
        <v>1483</v>
      </c>
    </row>
    <row r="1862" spans="1:27" s="52" customFormat="1">
      <c r="A1862" s="50">
        <v>2610600203</v>
      </c>
      <c r="B1862" s="52" t="s">
        <v>784</v>
      </c>
      <c r="D1862" s="52" t="s">
        <v>1609</v>
      </c>
      <c r="E1862" s="52" t="s">
        <v>1360</v>
      </c>
      <c r="F1862" s="52" t="s">
        <v>376</v>
      </c>
      <c r="G1862" s="52" t="s">
        <v>1610</v>
      </c>
      <c r="I1862" s="52" t="s">
        <v>1363</v>
      </c>
      <c r="J1862" s="52" t="s">
        <v>1364</v>
      </c>
      <c r="R1862" s="52" t="s">
        <v>126</v>
      </c>
      <c r="S1862" s="51">
        <v>38991</v>
      </c>
      <c r="T1862" s="51">
        <v>45565</v>
      </c>
      <c r="U1862" s="52" t="s">
        <v>1365</v>
      </c>
      <c r="V1862" s="52" t="s">
        <v>1360</v>
      </c>
      <c r="W1862" s="52" t="s">
        <v>376</v>
      </c>
      <c r="X1862" s="52" t="s">
        <v>1366</v>
      </c>
      <c r="Z1862" s="52" t="s">
        <v>1363</v>
      </c>
      <c r="AA1862" s="52" t="s">
        <v>1367</v>
      </c>
    </row>
    <row r="1863" spans="1:27" s="52" customFormat="1">
      <c r="A1863" s="50">
        <v>2610600252</v>
      </c>
      <c r="B1863" s="52" t="s">
        <v>784</v>
      </c>
      <c r="C1863" s="52" t="s">
        <v>95</v>
      </c>
      <c r="D1863" s="52" t="s">
        <v>1510</v>
      </c>
      <c r="E1863" s="52" t="s">
        <v>1417</v>
      </c>
      <c r="F1863" s="52" t="s">
        <v>376</v>
      </c>
      <c r="G1863" s="52" t="s">
        <v>1422</v>
      </c>
      <c r="I1863" s="52" t="s">
        <v>1419</v>
      </c>
      <c r="J1863" s="52" t="s">
        <v>1420</v>
      </c>
      <c r="R1863" s="52" t="s">
        <v>126</v>
      </c>
      <c r="S1863" s="51">
        <v>39356</v>
      </c>
      <c r="T1863" s="51">
        <v>45808</v>
      </c>
      <c r="U1863" s="52" t="s">
        <v>1421</v>
      </c>
      <c r="V1863" s="52" t="s">
        <v>1417</v>
      </c>
      <c r="W1863" s="52" t="s">
        <v>376</v>
      </c>
      <c r="X1863" s="52" t="s">
        <v>1422</v>
      </c>
      <c r="Z1863" s="52" t="s">
        <v>1419</v>
      </c>
      <c r="AA1863" s="52" t="s">
        <v>6969</v>
      </c>
    </row>
    <row r="1864" spans="1:27" s="52" customFormat="1">
      <c r="A1864" s="50">
        <v>2610600328</v>
      </c>
      <c r="B1864" s="52" t="s">
        <v>784</v>
      </c>
      <c r="D1864" s="52" t="s">
        <v>1611</v>
      </c>
      <c r="E1864" s="52" t="s">
        <v>1446</v>
      </c>
      <c r="F1864" s="52" t="s">
        <v>376</v>
      </c>
      <c r="G1864" s="52" t="s">
        <v>1447</v>
      </c>
      <c r="I1864" s="52" t="s">
        <v>1448</v>
      </c>
      <c r="J1864" s="52" t="s">
        <v>1448</v>
      </c>
      <c r="R1864" s="52" t="s">
        <v>126</v>
      </c>
      <c r="S1864" s="51">
        <v>39356</v>
      </c>
      <c r="T1864" s="51">
        <v>45930</v>
      </c>
      <c r="U1864" s="52" t="s">
        <v>1449</v>
      </c>
      <c r="V1864" s="52" t="s">
        <v>1450</v>
      </c>
      <c r="W1864" s="52" t="s">
        <v>376</v>
      </c>
      <c r="X1864" s="52" t="s">
        <v>1451</v>
      </c>
      <c r="Z1864" s="52" t="s">
        <v>1448</v>
      </c>
      <c r="AA1864" s="52" t="s">
        <v>1452</v>
      </c>
    </row>
    <row r="1865" spans="1:27" s="52" customFormat="1">
      <c r="A1865" s="50">
        <v>2610600369</v>
      </c>
      <c r="B1865" s="52" t="s">
        <v>784</v>
      </c>
      <c r="D1865" s="52" t="s">
        <v>1612</v>
      </c>
      <c r="E1865" s="52" t="s">
        <v>5935</v>
      </c>
      <c r="F1865" s="52" t="s">
        <v>376</v>
      </c>
      <c r="G1865" s="52" t="s">
        <v>5936</v>
      </c>
      <c r="I1865" s="52" t="s">
        <v>1249</v>
      </c>
      <c r="J1865" s="52" t="s">
        <v>1249</v>
      </c>
      <c r="R1865" s="52" t="s">
        <v>126</v>
      </c>
      <c r="S1865" s="51">
        <v>39539</v>
      </c>
      <c r="T1865" s="51">
        <v>46112</v>
      </c>
      <c r="U1865" s="52" t="s">
        <v>1248</v>
      </c>
      <c r="V1865" s="52" t="s">
        <v>5935</v>
      </c>
      <c r="W1865" s="52" t="s">
        <v>376</v>
      </c>
      <c r="X1865" s="52" t="s">
        <v>5936</v>
      </c>
      <c r="Z1865" s="52" t="s">
        <v>1249</v>
      </c>
      <c r="AA1865" s="52" t="s">
        <v>5937</v>
      </c>
    </row>
    <row r="1866" spans="1:27" s="52" customFormat="1">
      <c r="A1866" s="50">
        <v>2610681534</v>
      </c>
      <c r="B1866" s="52" t="s">
        <v>784</v>
      </c>
      <c r="D1866" s="52" t="s">
        <v>1613</v>
      </c>
      <c r="E1866" s="52" t="s">
        <v>1614</v>
      </c>
      <c r="F1866" s="52" t="s">
        <v>376</v>
      </c>
      <c r="G1866" s="52" t="s">
        <v>1615</v>
      </c>
      <c r="I1866" s="52" t="s">
        <v>1616</v>
      </c>
      <c r="J1866" s="52" t="s">
        <v>1617</v>
      </c>
      <c r="R1866" s="52" t="s">
        <v>126</v>
      </c>
      <c r="S1866" s="51">
        <v>43647</v>
      </c>
      <c r="T1866" s="51">
        <v>45838</v>
      </c>
      <c r="U1866" s="52" t="s">
        <v>1618</v>
      </c>
      <c r="V1866" s="52" t="s">
        <v>1619</v>
      </c>
      <c r="W1866" s="52" t="s">
        <v>1620</v>
      </c>
      <c r="X1866" s="52" t="s">
        <v>1621</v>
      </c>
      <c r="Z1866" s="52" t="s">
        <v>1622</v>
      </c>
      <c r="AA1866" s="52" t="s">
        <v>1623</v>
      </c>
    </row>
    <row r="1867" spans="1:27" s="52" customFormat="1">
      <c r="A1867" s="50">
        <v>2610681575</v>
      </c>
      <c r="B1867" s="52" t="s">
        <v>784</v>
      </c>
      <c r="D1867" s="52" t="s">
        <v>1624</v>
      </c>
      <c r="E1867" s="52" t="s">
        <v>1625</v>
      </c>
      <c r="F1867" s="52" t="s">
        <v>376</v>
      </c>
      <c r="G1867" s="52" t="s">
        <v>1626</v>
      </c>
      <c r="I1867" s="52" t="s">
        <v>1627</v>
      </c>
      <c r="J1867" s="52" t="s">
        <v>1628</v>
      </c>
      <c r="R1867" s="52" t="s">
        <v>126</v>
      </c>
      <c r="S1867" s="51">
        <v>43840</v>
      </c>
      <c r="T1867" s="51">
        <v>46031</v>
      </c>
      <c r="U1867" s="52" t="s">
        <v>1629</v>
      </c>
      <c r="V1867" s="52" t="s">
        <v>1630</v>
      </c>
      <c r="W1867" s="52" t="s">
        <v>322</v>
      </c>
      <c r="X1867" s="52" t="s">
        <v>1631</v>
      </c>
      <c r="Z1867" s="52" t="s">
        <v>1632</v>
      </c>
      <c r="AA1867" s="52" t="s">
        <v>1633</v>
      </c>
    </row>
    <row r="1868" spans="1:27" s="52" customFormat="1">
      <c r="A1868" s="50">
        <v>2610681716</v>
      </c>
      <c r="B1868" s="52" t="s">
        <v>784</v>
      </c>
      <c r="D1868" s="52" t="s">
        <v>7510</v>
      </c>
      <c r="E1868" s="52" t="s">
        <v>1368</v>
      </c>
      <c r="F1868" s="52" t="s">
        <v>376</v>
      </c>
      <c r="G1868" s="52" t="s">
        <v>6984</v>
      </c>
      <c r="I1868" s="52" t="s">
        <v>1454</v>
      </c>
      <c r="J1868" s="52" t="s">
        <v>1454</v>
      </c>
      <c r="R1868" s="52" t="s">
        <v>126</v>
      </c>
      <c r="S1868" s="51">
        <v>44682</v>
      </c>
      <c r="T1868" s="51">
        <v>46873</v>
      </c>
      <c r="U1868" s="52" t="s">
        <v>6783</v>
      </c>
      <c r="V1868" s="52" t="s">
        <v>1368</v>
      </c>
      <c r="W1868" s="52" t="s">
        <v>376</v>
      </c>
      <c r="X1868" s="52" t="s">
        <v>6784</v>
      </c>
      <c r="Z1868" s="52" t="s">
        <v>6785</v>
      </c>
      <c r="AA1868" s="52" t="s">
        <v>1370</v>
      </c>
    </row>
    <row r="1869" spans="1:27" s="52" customFormat="1">
      <c r="A1869" s="50">
        <v>2610700037</v>
      </c>
      <c r="B1869" s="52" t="s">
        <v>784</v>
      </c>
      <c r="D1869" s="52" t="s">
        <v>3356</v>
      </c>
      <c r="E1869" s="52" t="s">
        <v>3357</v>
      </c>
      <c r="F1869" s="52" t="s">
        <v>520</v>
      </c>
      <c r="G1869" s="52" t="s">
        <v>3358</v>
      </c>
      <c r="I1869" s="52" t="s">
        <v>3359</v>
      </c>
      <c r="J1869" s="52" t="s">
        <v>3360</v>
      </c>
      <c r="R1869" s="52" t="s">
        <v>126</v>
      </c>
      <c r="S1869" s="51">
        <v>39539</v>
      </c>
      <c r="T1869" s="51">
        <v>46112</v>
      </c>
      <c r="U1869" s="52" t="s">
        <v>547</v>
      </c>
      <c r="V1869" s="52" t="s">
        <v>548</v>
      </c>
      <c r="W1869" s="52" t="s">
        <v>123</v>
      </c>
      <c r="X1869" s="52" t="s">
        <v>549</v>
      </c>
      <c r="Z1869" s="52" t="s">
        <v>550</v>
      </c>
      <c r="AA1869" s="52" t="s">
        <v>551</v>
      </c>
    </row>
    <row r="1870" spans="1:27" s="52" customFormat="1">
      <c r="A1870" s="50">
        <v>2610700045</v>
      </c>
      <c r="B1870" s="52" t="s">
        <v>784</v>
      </c>
      <c r="C1870" s="52" t="s">
        <v>95</v>
      </c>
      <c r="D1870" s="52" t="s">
        <v>613</v>
      </c>
      <c r="E1870" s="52" t="s">
        <v>614</v>
      </c>
      <c r="F1870" s="52" t="s">
        <v>123</v>
      </c>
      <c r="G1870" s="52" t="s">
        <v>615</v>
      </c>
      <c r="I1870" s="52" t="s">
        <v>616</v>
      </c>
      <c r="J1870" s="52" t="s">
        <v>617</v>
      </c>
      <c r="R1870" s="52" t="s">
        <v>126</v>
      </c>
      <c r="S1870" s="51">
        <v>40969</v>
      </c>
      <c r="T1870" s="51">
        <v>45350</v>
      </c>
      <c r="U1870" s="52" t="s">
        <v>618</v>
      </c>
      <c r="V1870" s="52" t="s">
        <v>614</v>
      </c>
      <c r="W1870" s="52" t="s">
        <v>123</v>
      </c>
      <c r="X1870" s="52" t="s">
        <v>615</v>
      </c>
      <c r="Z1870" s="52" t="s">
        <v>616</v>
      </c>
      <c r="AA1870" s="52" t="s">
        <v>619</v>
      </c>
    </row>
    <row r="1871" spans="1:27" s="52" customFormat="1">
      <c r="A1871" s="50">
        <v>2610700060</v>
      </c>
      <c r="B1871" s="52" t="s">
        <v>784</v>
      </c>
      <c r="D1871" s="52" t="s">
        <v>785</v>
      </c>
      <c r="E1871" s="52" t="s">
        <v>786</v>
      </c>
      <c r="F1871" s="52" t="s">
        <v>123</v>
      </c>
      <c r="G1871" s="52" t="s">
        <v>787</v>
      </c>
      <c r="I1871" s="52" t="s">
        <v>788</v>
      </c>
      <c r="J1871" s="52" t="s">
        <v>789</v>
      </c>
      <c r="R1871" s="52" t="s">
        <v>126</v>
      </c>
      <c r="S1871" s="51">
        <v>38991</v>
      </c>
      <c r="T1871" s="51">
        <v>45565</v>
      </c>
      <c r="U1871" s="52" t="s">
        <v>790</v>
      </c>
      <c r="V1871" s="52" t="s">
        <v>791</v>
      </c>
      <c r="W1871" s="52" t="s">
        <v>322</v>
      </c>
      <c r="X1871" s="52" t="s">
        <v>792</v>
      </c>
      <c r="Z1871" s="52" t="s">
        <v>793</v>
      </c>
      <c r="AA1871" s="52" t="s">
        <v>794</v>
      </c>
    </row>
    <row r="1872" spans="1:27" s="52" customFormat="1">
      <c r="A1872" s="50">
        <v>2610700144</v>
      </c>
      <c r="B1872" s="52" t="s">
        <v>784</v>
      </c>
      <c r="D1872" s="52" t="s">
        <v>796</v>
      </c>
      <c r="E1872" s="52" t="s">
        <v>204</v>
      </c>
      <c r="F1872" s="52" t="s">
        <v>123</v>
      </c>
      <c r="G1872" s="52" t="s">
        <v>205</v>
      </c>
      <c r="I1872" s="52" t="s">
        <v>797</v>
      </c>
      <c r="J1872" s="52" t="s">
        <v>207</v>
      </c>
      <c r="R1872" s="52" t="s">
        <v>126</v>
      </c>
      <c r="S1872" s="51">
        <v>38991</v>
      </c>
      <c r="T1872" s="51">
        <v>45565</v>
      </c>
      <c r="U1872" s="52" t="s">
        <v>208</v>
      </c>
      <c r="V1872" s="52" t="s">
        <v>204</v>
      </c>
      <c r="W1872" s="52" t="s">
        <v>123</v>
      </c>
      <c r="X1872" s="52" t="s">
        <v>205</v>
      </c>
      <c r="Z1872" s="52" t="s">
        <v>209</v>
      </c>
      <c r="AA1872" s="52" t="s">
        <v>210</v>
      </c>
    </row>
    <row r="1873" spans="1:27" s="52" customFormat="1">
      <c r="A1873" s="50">
        <v>2610700276</v>
      </c>
      <c r="B1873" s="52" t="s">
        <v>784</v>
      </c>
      <c r="D1873" s="52" t="s">
        <v>762</v>
      </c>
      <c r="E1873" s="52" t="s">
        <v>602</v>
      </c>
      <c r="F1873" s="52" t="s">
        <v>123</v>
      </c>
      <c r="G1873" s="52" t="s">
        <v>607</v>
      </c>
      <c r="I1873" s="52" t="s">
        <v>604</v>
      </c>
      <c r="J1873" s="52" t="s">
        <v>605</v>
      </c>
      <c r="R1873" s="52" t="s">
        <v>126</v>
      </c>
      <c r="S1873" s="51">
        <v>43678</v>
      </c>
      <c r="T1873" s="51">
        <v>45869</v>
      </c>
      <c r="U1873" s="52" t="s">
        <v>606</v>
      </c>
      <c r="V1873" s="52" t="s">
        <v>602</v>
      </c>
      <c r="W1873" s="52" t="s">
        <v>123</v>
      </c>
      <c r="X1873" s="52" t="s">
        <v>607</v>
      </c>
      <c r="Z1873" s="52" t="s">
        <v>604</v>
      </c>
      <c r="AA1873" s="52" t="s">
        <v>608</v>
      </c>
    </row>
    <row r="1874" spans="1:27" s="52" customFormat="1">
      <c r="A1874" s="50">
        <v>2610700284</v>
      </c>
      <c r="B1874" s="52" t="s">
        <v>784</v>
      </c>
      <c r="D1874" s="52" t="s">
        <v>798</v>
      </c>
      <c r="E1874" s="52" t="s">
        <v>204</v>
      </c>
      <c r="F1874" s="52" t="s">
        <v>123</v>
      </c>
      <c r="G1874" s="52" t="s">
        <v>254</v>
      </c>
      <c r="I1874" s="52" t="s">
        <v>799</v>
      </c>
      <c r="J1874" s="52" t="s">
        <v>256</v>
      </c>
      <c r="R1874" s="52" t="s">
        <v>126</v>
      </c>
      <c r="S1874" s="51">
        <v>41183</v>
      </c>
      <c r="T1874" s="51">
        <v>45565</v>
      </c>
      <c r="U1874" s="52" t="s">
        <v>257</v>
      </c>
      <c r="V1874" s="52" t="s">
        <v>204</v>
      </c>
      <c r="W1874" s="52" t="s">
        <v>123</v>
      </c>
      <c r="X1874" s="52" t="s">
        <v>254</v>
      </c>
      <c r="Z1874" s="52" t="s">
        <v>255</v>
      </c>
      <c r="AA1874" s="52" t="s">
        <v>258</v>
      </c>
    </row>
    <row r="1875" spans="1:27" s="52" customFormat="1">
      <c r="A1875" s="50">
        <v>2610700318</v>
      </c>
      <c r="B1875" s="52" t="s">
        <v>784</v>
      </c>
      <c r="D1875" s="52" t="s">
        <v>800</v>
      </c>
      <c r="E1875" s="52" t="s">
        <v>801</v>
      </c>
      <c r="F1875" s="52" t="s">
        <v>123</v>
      </c>
      <c r="G1875" s="52" t="s">
        <v>802</v>
      </c>
      <c r="H1875" s="52" t="s">
        <v>803</v>
      </c>
      <c r="I1875" s="52" t="s">
        <v>804</v>
      </c>
      <c r="J1875" s="52" t="s">
        <v>789</v>
      </c>
      <c r="R1875" s="52" t="s">
        <v>126</v>
      </c>
      <c r="S1875" s="51">
        <v>40634</v>
      </c>
      <c r="T1875" s="51">
        <v>47208</v>
      </c>
      <c r="U1875" s="52" t="s">
        <v>790</v>
      </c>
      <c r="V1875" s="52" t="s">
        <v>791</v>
      </c>
      <c r="W1875" s="52" t="s">
        <v>322</v>
      </c>
      <c r="X1875" s="52" t="s">
        <v>792</v>
      </c>
      <c r="Z1875" s="52" t="s">
        <v>793</v>
      </c>
      <c r="AA1875" s="52" t="s">
        <v>794</v>
      </c>
    </row>
    <row r="1876" spans="1:27" s="52" customFormat="1">
      <c r="A1876" s="50">
        <v>2610781680</v>
      </c>
      <c r="B1876" s="52" t="s">
        <v>784</v>
      </c>
      <c r="D1876" s="52" t="s">
        <v>805</v>
      </c>
      <c r="E1876" s="52" t="s">
        <v>806</v>
      </c>
      <c r="F1876" s="52" t="s">
        <v>123</v>
      </c>
      <c r="G1876" s="52" t="s">
        <v>807</v>
      </c>
      <c r="I1876" s="52" t="s">
        <v>808</v>
      </c>
      <c r="J1876" s="52" t="s">
        <v>809</v>
      </c>
      <c r="R1876" s="52" t="s">
        <v>126</v>
      </c>
      <c r="S1876" s="51">
        <v>42461</v>
      </c>
      <c r="T1876" s="51">
        <v>46843</v>
      </c>
      <c r="U1876" s="52" t="s">
        <v>386</v>
      </c>
      <c r="V1876" s="52" t="s">
        <v>381</v>
      </c>
      <c r="W1876" s="52" t="s">
        <v>123</v>
      </c>
      <c r="X1876" s="52" t="s">
        <v>387</v>
      </c>
      <c r="Z1876" s="52" t="s">
        <v>384</v>
      </c>
      <c r="AA1876" s="52" t="s">
        <v>252</v>
      </c>
    </row>
    <row r="1877" spans="1:27" s="52" customFormat="1">
      <c r="A1877" s="50">
        <v>2610781805</v>
      </c>
      <c r="B1877" s="52" t="s">
        <v>784</v>
      </c>
      <c r="D1877" s="52" t="s">
        <v>810</v>
      </c>
      <c r="E1877" s="52" t="s">
        <v>777</v>
      </c>
      <c r="F1877" s="52" t="s">
        <v>123</v>
      </c>
      <c r="G1877" s="52" t="s">
        <v>7543</v>
      </c>
      <c r="I1877" s="52" t="s">
        <v>7544</v>
      </c>
      <c r="J1877" s="52" t="s">
        <v>7544</v>
      </c>
      <c r="R1877" s="52" t="s">
        <v>126</v>
      </c>
      <c r="S1877" s="51">
        <v>43405</v>
      </c>
      <c r="T1877" s="51">
        <v>45596</v>
      </c>
      <c r="U1877" s="52" t="s">
        <v>776</v>
      </c>
      <c r="V1877" s="52" t="s">
        <v>777</v>
      </c>
      <c r="W1877" s="52" t="s">
        <v>123</v>
      </c>
      <c r="X1877" s="52" t="s">
        <v>778</v>
      </c>
      <c r="Z1877" s="52" t="s">
        <v>779</v>
      </c>
      <c r="AA1877" s="52" t="s">
        <v>7545</v>
      </c>
    </row>
    <row r="1878" spans="1:27" s="52" customFormat="1">
      <c r="A1878" s="50">
        <v>2610782266</v>
      </c>
      <c r="B1878" s="52" t="s">
        <v>784</v>
      </c>
      <c r="D1878" s="52" t="s">
        <v>7777</v>
      </c>
      <c r="E1878" s="52" t="s">
        <v>717</v>
      </c>
      <c r="F1878" s="52" t="s">
        <v>123</v>
      </c>
      <c r="G1878" s="52" t="s">
        <v>7778</v>
      </c>
      <c r="I1878" s="52" t="s">
        <v>7779</v>
      </c>
      <c r="J1878" s="52" t="s">
        <v>7780</v>
      </c>
      <c r="R1878" s="52" t="s">
        <v>126</v>
      </c>
      <c r="S1878" s="51">
        <v>45017</v>
      </c>
      <c r="T1878" s="51">
        <v>47208</v>
      </c>
      <c r="U1878" s="52" t="s">
        <v>7781</v>
      </c>
      <c r="V1878" s="52" t="s">
        <v>717</v>
      </c>
      <c r="W1878" s="52" t="s">
        <v>123</v>
      </c>
      <c r="X1878" s="52" t="s">
        <v>7778</v>
      </c>
      <c r="Z1878" s="52" t="s">
        <v>7782</v>
      </c>
      <c r="AA1878" s="52" t="s">
        <v>7783</v>
      </c>
    </row>
    <row r="1879" spans="1:27" s="52" customFormat="1">
      <c r="A1879" s="50">
        <v>2610782274</v>
      </c>
      <c r="B1879" s="52" t="s">
        <v>784</v>
      </c>
      <c r="D1879" s="52" t="s">
        <v>754</v>
      </c>
      <c r="E1879" s="52" t="s">
        <v>598</v>
      </c>
      <c r="F1879" s="52" t="s">
        <v>123</v>
      </c>
      <c r="G1879" s="52" t="s">
        <v>6999</v>
      </c>
      <c r="I1879" s="52" t="s">
        <v>599</v>
      </c>
      <c r="J1879" s="52" t="s">
        <v>600</v>
      </c>
      <c r="R1879" s="52" t="s">
        <v>126</v>
      </c>
      <c r="S1879" s="51">
        <v>45017</v>
      </c>
      <c r="T1879" s="51">
        <v>47208</v>
      </c>
      <c r="U1879" s="52" t="s">
        <v>1673</v>
      </c>
      <c r="V1879" s="52" t="s">
        <v>1674</v>
      </c>
      <c r="W1879" s="52" t="s">
        <v>266</v>
      </c>
      <c r="X1879" s="52" t="s">
        <v>1675</v>
      </c>
      <c r="Z1879" s="52" t="s">
        <v>1676</v>
      </c>
      <c r="AA1879" s="52" t="s">
        <v>1677</v>
      </c>
    </row>
    <row r="1880" spans="1:27" s="52" customFormat="1">
      <c r="A1880" s="50">
        <v>2610782282</v>
      </c>
      <c r="B1880" s="52" t="s">
        <v>784</v>
      </c>
      <c r="D1880" s="52" t="s">
        <v>795</v>
      </c>
      <c r="E1880" s="52" t="s">
        <v>598</v>
      </c>
      <c r="F1880" s="52" t="s">
        <v>123</v>
      </c>
      <c r="G1880" s="52" t="s">
        <v>6999</v>
      </c>
      <c r="I1880" s="52" t="s">
        <v>599</v>
      </c>
      <c r="J1880" s="52" t="s">
        <v>600</v>
      </c>
      <c r="R1880" s="52" t="s">
        <v>126</v>
      </c>
      <c r="S1880" s="51">
        <v>45017</v>
      </c>
      <c r="T1880" s="51">
        <v>47208</v>
      </c>
      <c r="U1880" s="52" t="s">
        <v>1673</v>
      </c>
      <c r="V1880" s="52" t="s">
        <v>1674</v>
      </c>
      <c r="W1880" s="52" t="s">
        <v>266</v>
      </c>
      <c r="X1880" s="52" t="s">
        <v>1675</v>
      </c>
      <c r="Z1880" s="52" t="s">
        <v>1676</v>
      </c>
      <c r="AA1880" s="52" t="s">
        <v>1677</v>
      </c>
    </row>
    <row r="1881" spans="1:27" s="52" customFormat="1">
      <c r="A1881" s="50">
        <v>2610800019</v>
      </c>
      <c r="B1881" s="52" t="s">
        <v>784</v>
      </c>
      <c r="D1881" s="52" t="s">
        <v>3430</v>
      </c>
      <c r="E1881" s="52" t="s">
        <v>138</v>
      </c>
      <c r="F1881" s="52" t="s">
        <v>139</v>
      </c>
      <c r="G1881" s="52" t="s">
        <v>3431</v>
      </c>
      <c r="I1881" s="52" t="s">
        <v>141</v>
      </c>
      <c r="J1881" s="52" t="s">
        <v>3432</v>
      </c>
      <c r="R1881" s="52" t="s">
        <v>126</v>
      </c>
      <c r="S1881" s="51">
        <v>40969</v>
      </c>
      <c r="T1881" s="51">
        <v>45351</v>
      </c>
      <c r="U1881" s="52" t="s">
        <v>137</v>
      </c>
      <c r="V1881" s="52" t="s">
        <v>138</v>
      </c>
      <c r="W1881" s="52" t="s">
        <v>139</v>
      </c>
      <c r="X1881" s="52" t="s">
        <v>140</v>
      </c>
      <c r="Z1881" s="52" t="s">
        <v>141</v>
      </c>
      <c r="AA1881" s="52" t="s">
        <v>142</v>
      </c>
    </row>
    <row r="1882" spans="1:27" s="52" customFormat="1">
      <c r="A1882" s="50">
        <v>2610800027</v>
      </c>
      <c r="B1882" s="52" t="s">
        <v>784</v>
      </c>
      <c r="D1882" s="52" t="s">
        <v>3433</v>
      </c>
      <c r="E1882" s="52" t="s">
        <v>1495</v>
      </c>
      <c r="F1882" s="52" t="s">
        <v>139</v>
      </c>
      <c r="G1882" s="52" t="s">
        <v>3415</v>
      </c>
      <c r="I1882" s="52" t="s">
        <v>3416</v>
      </c>
      <c r="J1882" s="52" t="s">
        <v>3417</v>
      </c>
      <c r="R1882" s="52" t="s">
        <v>126</v>
      </c>
      <c r="S1882" s="51">
        <v>40817</v>
      </c>
      <c r="T1882" s="51">
        <v>45199</v>
      </c>
      <c r="U1882" s="52" t="s">
        <v>3418</v>
      </c>
      <c r="V1882" s="52" t="s">
        <v>1495</v>
      </c>
      <c r="W1882" s="52" t="s">
        <v>139</v>
      </c>
      <c r="X1882" s="52" t="s">
        <v>3415</v>
      </c>
      <c r="Z1882" s="52" t="s">
        <v>3416</v>
      </c>
      <c r="AA1882" s="52" t="s">
        <v>3419</v>
      </c>
    </row>
    <row r="1883" spans="1:27" s="52" customFormat="1">
      <c r="A1883" s="50">
        <v>2610800035</v>
      </c>
      <c r="B1883" s="52" t="s">
        <v>784</v>
      </c>
      <c r="C1883" s="52" t="s">
        <v>95</v>
      </c>
      <c r="D1883" s="52" t="s">
        <v>3420</v>
      </c>
      <c r="E1883" s="52" t="s">
        <v>1495</v>
      </c>
      <c r="F1883" s="52" t="s">
        <v>139</v>
      </c>
      <c r="G1883" s="52" t="s">
        <v>3415</v>
      </c>
      <c r="I1883" s="52" t="s">
        <v>3416</v>
      </c>
      <c r="J1883" s="52" t="s">
        <v>3417</v>
      </c>
      <c r="R1883" s="52" t="s">
        <v>126</v>
      </c>
      <c r="S1883" s="51">
        <v>40817</v>
      </c>
      <c r="T1883" s="51">
        <v>45199</v>
      </c>
      <c r="U1883" s="52" t="s">
        <v>3418</v>
      </c>
      <c r="V1883" s="52" t="s">
        <v>1495</v>
      </c>
      <c r="W1883" s="52" t="s">
        <v>139</v>
      </c>
      <c r="X1883" s="52" t="s">
        <v>3415</v>
      </c>
      <c r="Z1883" s="52" t="s">
        <v>3416</v>
      </c>
      <c r="AA1883" s="52" t="s">
        <v>3419</v>
      </c>
    </row>
    <row r="1884" spans="1:27" s="52" customFormat="1">
      <c r="A1884" s="50">
        <v>2610900017</v>
      </c>
      <c r="B1884" s="52" t="s">
        <v>784</v>
      </c>
      <c r="D1884" s="52" t="s">
        <v>4732</v>
      </c>
      <c r="E1884" s="52" t="s">
        <v>4528</v>
      </c>
      <c r="F1884" s="52" t="s">
        <v>1387</v>
      </c>
      <c r="G1884" s="52" t="s">
        <v>4733</v>
      </c>
      <c r="I1884" s="52" t="s">
        <v>4734</v>
      </c>
      <c r="J1884" s="52" t="s">
        <v>4735</v>
      </c>
      <c r="R1884" s="52" t="s">
        <v>126</v>
      </c>
      <c r="S1884" s="51">
        <v>40909</v>
      </c>
      <c r="T1884" s="51">
        <v>45291</v>
      </c>
      <c r="U1884" s="52" t="s">
        <v>1673</v>
      </c>
      <c r="V1884" s="52" t="s">
        <v>1674</v>
      </c>
      <c r="W1884" s="52" t="s">
        <v>266</v>
      </c>
      <c r="X1884" s="52" t="s">
        <v>1675</v>
      </c>
      <c r="Z1884" s="52" t="s">
        <v>1676</v>
      </c>
      <c r="AA1884" s="52" t="s">
        <v>1677</v>
      </c>
    </row>
    <row r="1885" spans="1:27" s="52" customFormat="1">
      <c r="A1885" s="50">
        <v>2610900074</v>
      </c>
      <c r="B1885" s="52" t="s">
        <v>784</v>
      </c>
      <c r="D1885" s="52" t="s">
        <v>4807</v>
      </c>
      <c r="E1885" s="52" t="s">
        <v>4528</v>
      </c>
      <c r="F1885" s="52" t="s">
        <v>1387</v>
      </c>
      <c r="G1885" s="52" t="s">
        <v>4529</v>
      </c>
      <c r="I1885" s="52" t="s">
        <v>4559</v>
      </c>
      <c r="J1885" s="52" t="s">
        <v>4560</v>
      </c>
      <c r="R1885" s="52" t="s">
        <v>126</v>
      </c>
      <c r="S1885" s="51">
        <v>40634</v>
      </c>
      <c r="T1885" s="51">
        <v>47208</v>
      </c>
      <c r="U1885" s="52" t="s">
        <v>1673</v>
      </c>
      <c r="V1885" s="52" t="s">
        <v>1674</v>
      </c>
      <c r="W1885" s="52" t="s">
        <v>266</v>
      </c>
      <c r="X1885" s="52" t="s">
        <v>1675</v>
      </c>
      <c r="Z1885" s="52" t="s">
        <v>1676</v>
      </c>
      <c r="AA1885" s="52" t="s">
        <v>1677</v>
      </c>
    </row>
    <row r="1886" spans="1:27" s="52" customFormat="1">
      <c r="A1886" s="50">
        <v>2610900199</v>
      </c>
      <c r="B1886" s="52" t="s">
        <v>784</v>
      </c>
      <c r="D1886" s="52" t="s">
        <v>4808</v>
      </c>
      <c r="E1886" s="52" t="s">
        <v>4528</v>
      </c>
      <c r="F1886" s="52" t="s">
        <v>1387</v>
      </c>
      <c r="G1886" s="52" t="s">
        <v>4733</v>
      </c>
      <c r="I1886" s="52" t="s">
        <v>4530</v>
      </c>
      <c r="J1886" s="52" t="s">
        <v>4531</v>
      </c>
      <c r="R1886" s="52" t="s">
        <v>126</v>
      </c>
      <c r="S1886" s="51">
        <v>38991</v>
      </c>
      <c r="T1886" s="51">
        <v>45565</v>
      </c>
      <c r="U1886" s="52" t="s">
        <v>1673</v>
      </c>
      <c r="V1886" s="52" t="s">
        <v>1674</v>
      </c>
      <c r="W1886" s="52" t="s">
        <v>266</v>
      </c>
      <c r="X1886" s="52" t="s">
        <v>1675</v>
      </c>
      <c r="Z1886" s="52" t="s">
        <v>1676</v>
      </c>
      <c r="AA1886" s="52" t="s">
        <v>1677</v>
      </c>
    </row>
    <row r="1887" spans="1:27" s="52" customFormat="1">
      <c r="A1887" s="50">
        <v>2610900215</v>
      </c>
      <c r="B1887" s="52" t="s">
        <v>784</v>
      </c>
      <c r="D1887" s="52" t="s">
        <v>4809</v>
      </c>
      <c r="E1887" s="52" t="s">
        <v>3950</v>
      </c>
      <c r="F1887" s="52" t="s">
        <v>1387</v>
      </c>
      <c r="G1887" s="52" t="s">
        <v>3951</v>
      </c>
      <c r="I1887" s="52" t="s">
        <v>3952</v>
      </c>
      <c r="J1887" s="52" t="s">
        <v>3952</v>
      </c>
      <c r="R1887" s="52" t="s">
        <v>126</v>
      </c>
      <c r="S1887" s="51">
        <v>38991</v>
      </c>
      <c r="T1887" s="51">
        <v>45565</v>
      </c>
      <c r="U1887" s="52" t="s">
        <v>3953</v>
      </c>
      <c r="V1887" s="52" t="s">
        <v>3954</v>
      </c>
      <c r="W1887" s="52" t="s">
        <v>1387</v>
      </c>
      <c r="X1887" s="52" t="s">
        <v>3955</v>
      </c>
      <c r="Z1887" s="52" t="s">
        <v>3956</v>
      </c>
      <c r="AA1887" s="52" t="s">
        <v>3957</v>
      </c>
    </row>
    <row r="1888" spans="1:27" s="52" customFormat="1">
      <c r="A1888" s="50">
        <v>2610900223</v>
      </c>
      <c r="B1888" s="52" t="s">
        <v>784</v>
      </c>
      <c r="D1888" s="52" t="s">
        <v>4810</v>
      </c>
      <c r="E1888" s="52" t="s">
        <v>3959</v>
      </c>
      <c r="F1888" s="52" t="s">
        <v>1387</v>
      </c>
      <c r="G1888" s="52" t="s">
        <v>6194</v>
      </c>
      <c r="I1888" s="52" t="s">
        <v>4536</v>
      </c>
      <c r="J1888" s="52" t="s">
        <v>4537</v>
      </c>
      <c r="R1888" s="52" t="s">
        <v>126</v>
      </c>
      <c r="S1888" s="51">
        <v>38991</v>
      </c>
      <c r="T1888" s="51">
        <v>45565</v>
      </c>
      <c r="U1888" s="52" t="s">
        <v>3962</v>
      </c>
      <c r="V1888" s="52" t="s">
        <v>3963</v>
      </c>
      <c r="W1888" s="52" t="s">
        <v>3964</v>
      </c>
      <c r="X1888" s="52" t="s">
        <v>3965</v>
      </c>
      <c r="Z1888" s="52" t="s">
        <v>3966</v>
      </c>
      <c r="AA1888" s="52" t="s">
        <v>3967</v>
      </c>
    </row>
    <row r="1889" spans="1:27" s="52" customFormat="1">
      <c r="A1889" s="50">
        <v>2610900439</v>
      </c>
      <c r="B1889" s="52" t="s">
        <v>784</v>
      </c>
      <c r="D1889" s="52" t="s">
        <v>4040</v>
      </c>
      <c r="E1889" s="52" t="s">
        <v>4041</v>
      </c>
      <c r="F1889" s="52" t="s">
        <v>1387</v>
      </c>
      <c r="G1889" s="52" t="s">
        <v>4042</v>
      </c>
      <c r="I1889" s="52" t="s">
        <v>4043</v>
      </c>
      <c r="J1889" s="52" t="s">
        <v>4811</v>
      </c>
      <c r="R1889" s="52" t="s">
        <v>126</v>
      </c>
      <c r="S1889" s="51">
        <v>38991</v>
      </c>
      <c r="T1889" s="51">
        <v>45565</v>
      </c>
      <c r="U1889" s="52" t="s">
        <v>4044</v>
      </c>
      <c r="V1889" s="52" t="s">
        <v>4041</v>
      </c>
      <c r="W1889" s="52" t="s">
        <v>1387</v>
      </c>
      <c r="X1889" s="52" t="s">
        <v>4042</v>
      </c>
      <c r="Z1889" s="52" t="s">
        <v>4043</v>
      </c>
      <c r="AA1889" s="52" t="s">
        <v>4045</v>
      </c>
    </row>
    <row r="1890" spans="1:27" s="52" customFormat="1">
      <c r="A1890" s="50">
        <v>2610900454</v>
      </c>
      <c r="B1890" s="52" t="s">
        <v>784</v>
      </c>
      <c r="C1890" s="52" t="s">
        <v>95</v>
      </c>
      <c r="D1890" s="52" t="s">
        <v>4616</v>
      </c>
      <c r="E1890" s="52" t="s">
        <v>3928</v>
      </c>
      <c r="F1890" s="52" t="s">
        <v>1387</v>
      </c>
      <c r="G1890" s="52" t="s">
        <v>4550</v>
      </c>
      <c r="I1890" s="52" t="s">
        <v>4551</v>
      </c>
      <c r="J1890" s="52" t="s">
        <v>3931</v>
      </c>
      <c r="R1890" s="52" t="s">
        <v>126</v>
      </c>
      <c r="S1890" s="51">
        <v>39448</v>
      </c>
      <c r="T1890" s="51">
        <v>46022</v>
      </c>
      <c r="U1890" s="52" t="s">
        <v>3932</v>
      </c>
      <c r="V1890" s="52" t="s">
        <v>3928</v>
      </c>
      <c r="W1890" s="52" t="s">
        <v>1387</v>
      </c>
      <c r="X1890" s="52" t="s">
        <v>3929</v>
      </c>
      <c r="Z1890" s="52" t="s">
        <v>4551</v>
      </c>
      <c r="AA1890" s="52" t="s">
        <v>6193</v>
      </c>
    </row>
    <row r="1891" spans="1:27" s="52" customFormat="1">
      <c r="A1891" s="50">
        <v>2610900496</v>
      </c>
      <c r="B1891" s="52" t="s">
        <v>784</v>
      </c>
      <c r="D1891" s="52" t="s">
        <v>4745</v>
      </c>
      <c r="E1891" s="52" t="s">
        <v>3950</v>
      </c>
      <c r="F1891" s="52" t="s">
        <v>1387</v>
      </c>
      <c r="G1891" s="52" t="s">
        <v>4056</v>
      </c>
      <c r="I1891" s="52" t="s">
        <v>4057</v>
      </c>
      <c r="J1891" s="52" t="s">
        <v>4489</v>
      </c>
      <c r="R1891" s="52" t="s">
        <v>126</v>
      </c>
      <c r="S1891" s="51">
        <v>39203</v>
      </c>
      <c r="T1891" s="51">
        <v>45777</v>
      </c>
      <c r="U1891" s="52" t="s">
        <v>4059</v>
      </c>
      <c r="V1891" s="52" t="s">
        <v>3950</v>
      </c>
      <c r="W1891" s="52" t="s">
        <v>1387</v>
      </c>
      <c r="X1891" s="52" t="s">
        <v>4060</v>
      </c>
      <c r="Z1891" s="52" t="s">
        <v>4057</v>
      </c>
      <c r="AA1891" s="52" t="s">
        <v>6196</v>
      </c>
    </row>
    <row r="1892" spans="1:27" s="52" customFormat="1">
      <c r="A1892" s="50">
        <v>2610900496</v>
      </c>
      <c r="B1892" s="52" t="s">
        <v>784</v>
      </c>
      <c r="D1892" s="52" t="s">
        <v>4745</v>
      </c>
      <c r="E1892" s="52" t="s">
        <v>3950</v>
      </c>
      <c r="F1892" s="52" t="s">
        <v>1387</v>
      </c>
      <c r="G1892" s="52" t="s">
        <v>4056</v>
      </c>
      <c r="I1892" s="52" t="s">
        <v>4057</v>
      </c>
      <c r="J1892" s="52" t="s">
        <v>4489</v>
      </c>
      <c r="K1892" s="52" t="s">
        <v>758</v>
      </c>
      <c r="L1892" s="52" t="s">
        <v>4812</v>
      </c>
      <c r="M1892" s="52" t="s">
        <v>1707</v>
      </c>
      <c r="N1892" s="52" t="s">
        <v>942</v>
      </c>
      <c r="O1892" s="52" t="s">
        <v>4813</v>
      </c>
      <c r="Q1892" s="52" t="s">
        <v>4057</v>
      </c>
      <c r="R1892" s="52" t="s">
        <v>126</v>
      </c>
      <c r="S1892" s="51">
        <v>39203</v>
      </c>
      <c r="T1892" s="52">
        <v>45777</v>
      </c>
      <c r="U1892" s="52" t="s">
        <v>4059</v>
      </c>
      <c r="V1892" s="52" t="s">
        <v>3950</v>
      </c>
      <c r="W1892" s="52" t="s">
        <v>1387</v>
      </c>
      <c r="X1892" s="52" t="s">
        <v>4060</v>
      </c>
      <c r="Z1892" s="52" t="s">
        <v>4057</v>
      </c>
      <c r="AA1892" s="52" t="s">
        <v>6196</v>
      </c>
    </row>
    <row r="1893" spans="1:27" s="52" customFormat="1">
      <c r="A1893" s="50">
        <v>2610900587</v>
      </c>
      <c r="B1893" s="52" t="s">
        <v>784</v>
      </c>
      <c r="D1893" s="52" t="s">
        <v>4631</v>
      </c>
      <c r="E1893" s="52" t="s">
        <v>4636</v>
      </c>
      <c r="F1893" s="52" t="s">
        <v>1387</v>
      </c>
      <c r="G1893" s="52" t="s">
        <v>4637</v>
      </c>
      <c r="I1893" s="52" t="s">
        <v>4638</v>
      </c>
      <c r="J1893" s="52" t="s">
        <v>4814</v>
      </c>
      <c r="R1893" s="52" t="s">
        <v>126</v>
      </c>
      <c r="S1893" s="51">
        <v>39630</v>
      </c>
      <c r="T1893" s="51">
        <v>46203</v>
      </c>
      <c r="U1893" s="52" t="s">
        <v>4635</v>
      </c>
      <c r="V1893" s="52" t="s">
        <v>4636</v>
      </c>
      <c r="W1893" s="52" t="s">
        <v>1387</v>
      </c>
      <c r="X1893" s="52" t="s">
        <v>4637</v>
      </c>
      <c r="Z1893" s="52" t="s">
        <v>4638</v>
      </c>
      <c r="AA1893" s="52" t="s">
        <v>4639</v>
      </c>
    </row>
    <row r="1894" spans="1:27" s="52" customFormat="1">
      <c r="A1894" s="50">
        <v>2610900587</v>
      </c>
      <c r="B1894" s="52" t="s">
        <v>784</v>
      </c>
      <c r="D1894" s="52" t="s">
        <v>4631</v>
      </c>
      <c r="E1894" s="52" t="s">
        <v>4636</v>
      </c>
      <c r="F1894" s="52" t="s">
        <v>1387</v>
      </c>
      <c r="G1894" s="52" t="s">
        <v>4637</v>
      </c>
      <c r="I1894" s="52" t="s">
        <v>4638</v>
      </c>
      <c r="J1894" s="52" t="s">
        <v>4814</v>
      </c>
      <c r="K1894" s="52" t="s">
        <v>758</v>
      </c>
      <c r="L1894" s="52" t="s">
        <v>7784</v>
      </c>
      <c r="M1894" s="52" t="s">
        <v>4632</v>
      </c>
      <c r="N1894" s="52" t="s">
        <v>1387</v>
      </c>
      <c r="O1894" s="52" t="s">
        <v>4633</v>
      </c>
      <c r="P1894" s="52" t="s">
        <v>7785</v>
      </c>
      <c r="Q1894" s="52" t="s">
        <v>4634</v>
      </c>
      <c r="R1894" s="52" t="s">
        <v>126</v>
      </c>
      <c r="S1894" s="51">
        <v>39630</v>
      </c>
      <c r="T1894" s="51">
        <v>46203</v>
      </c>
      <c r="U1894" s="52" t="s">
        <v>4635</v>
      </c>
      <c r="V1894" s="52" t="s">
        <v>4636</v>
      </c>
      <c r="W1894" s="52" t="s">
        <v>1387</v>
      </c>
      <c r="X1894" s="52" t="s">
        <v>4637</v>
      </c>
      <c r="Z1894" s="52" t="s">
        <v>4638</v>
      </c>
      <c r="AA1894" s="52" t="s">
        <v>4639</v>
      </c>
    </row>
    <row r="1895" spans="1:27" s="52" customFormat="1">
      <c r="A1895" s="50">
        <v>2610900710</v>
      </c>
      <c r="B1895" s="52" t="s">
        <v>784</v>
      </c>
      <c r="C1895" s="52" t="s">
        <v>95</v>
      </c>
      <c r="D1895" s="52" t="s">
        <v>4617</v>
      </c>
      <c r="E1895" s="52" t="s">
        <v>4505</v>
      </c>
      <c r="F1895" s="52" t="s">
        <v>1387</v>
      </c>
      <c r="G1895" s="52" t="s">
        <v>4815</v>
      </c>
      <c r="I1895" s="52" t="s">
        <v>4619</v>
      </c>
      <c r="J1895" s="52" t="s">
        <v>4620</v>
      </c>
      <c r="R1895" s="52" t="s">
        <v>126</v>
      </c>
      <c r="S1895" s="51">
        <v>40269</v>
      </c>
      <c r="T1895" s="51">
        <v>46843</v>
      </c>
      <c r="U1895" s="52" t="s">
        <v>4509</v>
      </c>
      <c r="V1895" s="52" t="s">
        <v>4510</v>
      </c>
      <c r="W1895" s="52" t="s">
        <v>870</v>
      </c>
      <c r="X1895" s="52" t="s">
        <v>4511</v>
      </c>
      <c r="Z1895" s="52" t="s">
        <v>4512</v>
      </c>
      <c r="AA1895" s="52" t="s">
        <v>4513</v>
      </c>
    </row>
    <row r="1896" spans="1:27" s="52" customFormat="1">
      <c r="A1896" s="50">
        <v>2610900728</v>
      </c>
      <c r="B1896" s="52" t="s">
        <v>784</v>
      </c>
      <c r="C1896" s="52" t="s">
        <v>95</v>
      </c>
      <c r="D1896" s="52" t="s">
        <v>4621</v>
      </c>
      <c r="E1896" s="52" t="s">
        <v>4505</v>
      </c>
      <c r="F1896" s="52" t="s">
        <v>1387</v>
      </c>
      <c r="G1896" s="52" t="s">
        <v>4816</v>
      </c>
      <c r="I1896" s="52" t="s">
        <v>4623</v>
      </c>
      <c r="J1896" s="52" t="s">
        <v>4624</v>
      </c>
      <c r="R1896" s="52" t="s">
        <v>126</v>
      </c>
      <c r="S1896" s="51">
        <v>40269</v>
      </c>
      <c r="T1896" s="51">
        <v>46843</v>
      </c>
      <c r="U1896" s="52" t="s">
        <v>4509</v>
      </c>
      <c r="V1896" s="52" t="s">
        <v>4510</v>
      </c>
      <c r="W1896" s="52" t="s">
        <v>870</v>
      </c>
      <c r="X1896" s="52" t="s">
        <v>4511</v>
      </c>
      <c r="Z1896" s="52" t="s">
        <v>4512</v>
      </c>
      <c r="AA1896" s="52" t="s">
        <v>4513</v>
      </c>
    </row>
    <row r="1897" spans="1:27" s="52" customFormat="1">
      <c r="A1897" s="50">
        <v>2610900819</v>
      </c>
      <c r="B1897" s="52" t="s">
        <v>784</v>
      </c>
      <c r="D1897" s="52" t="s">
        <v>4817</v>
      </c>
      <c r="E1897" s="52" t="s">
        <v>2171</v>
      </c>
      <c r="F1897" s="52" t="s">
        <v>1387</v>
      </c>
      <c r="G1897" s="52" t="s">
        <v>4470</v>
      </c>
      <c r="I1897" s="52" t="s">
        <v>2173</v>
      </c>
      <c r="J1897" s="52" t="s">
        <v>4471</v>
      </c>
      <c r="R1897" s="52" t="s">
        <v>126</v>
      </c>
      <c r="S1897" s="51">
        <v>40603</v>
      </c>
      <c r="T1897" s="51">
        <v>47177</v>
      </c>
      <c r="U1897" s="52" t="s">
        <v>2170</v>
      </c>
      <c r="V1897" s="52" t="s">
        <v>2171</v>
      </c>
      <c r="W1897" s="52" t="s">
        <v>1387</v>
      </c>
      <c r="X1897" s="52" t="s">
        <v>2172</v>
      </c>
      <c r="Z1897" s="52" t="s">
        <v>2173</v>
      </c>
      <c r="AA1897" s="52" t="s">
        <v>2174</v>
      </c>
    </row>
    <row r="1898" spans="1:27" s="52" customFormat="1">
      <c r="A1898" s="50">
        <v>2610900843</v>
      </c>
      <c r="B1898" s="52" t="s">
        <v>784</v>
      </c>
      <c r="D1898" s="52" t="s">
        <v>4818</v>
      </c>
      <c r="E1898" s="52" t="s">
        <v>4505</v>
      </c>
      <c r="F1898" s="52" t="s">
        <v>1387</v>
      </c>
      <c r="G1898" s="52" t="s">
        <v>4506</v>
      </c>
      <c r="I1898" s="52" t="s">
        <v>4819</v>
      </c>
      <c r="J1898" s="52" t="s">
        <v>4820</v>
      </c>
      <c r="R1898" s="52" t="s">
        <v>126</v>
      </c>
      <c r="S1898" s="51">
        <v>40634</v>
      </c>
      <c r="T1898" s="51">
        <v>47208</v>
      </c>
      <c r="U1898" s="52" t="s">
        <v>4509</v>
      </c>
      <c r="V1898" s="52" t="s">
        <v>4510</v>
      </c>
      <c r="W1898" s="52" t="s">
        <v>870</v>
      </c>
      <c r="X1898" s="52" t="s">
        <v>4511</v>
      </c>
      <c r="Z1898" s="52" t="s">
        <v>4512</v>
      </c>
      <c r="AA1898" s="52" t="s">
        <v>4513</v>
      </c>
    </row>
    <row r="1899" spans="1:27" s="52" customFormat="1">
      <c r="A1899" s="50">
        <v>2610900967</v>
      </c>
      <c r="B1899" s="52" t="s">
        <v>784</v>
      </c>
      <c r="D1899" s="52" t="s">
        <v>4607</v>
      </c>
      <c r="E1899" s="52" t="s">
        <v>4608</v>
      </c>
      <c r="F1899" s="52" t="s">
        <v>1387</v>
      </c>
      <c r="G1899" s="52" t="s">
        <v>4609</v>
      </c>
      <c r="H1899" s="52" t="s">
        <v>4610</v>
      </c>
      <c r="I1899" s="52" t="s">
        <v>4611</v>
      </c>
      <c r="J1899" s="52" t="s">
        <v>4612</v>
      </c>
      <c r="R1899" s="52" t="s">
        <v>126</v>
      </c>
      <c r="S1899" s="51">
        <v>40969</v>
      </c>
      <c r="T1899" s="51">
        <v>45350</v>
      </c>
      <c r="U1899" s="52" t="s">
        <v>4607</v>
      </c>
      <c r="V1899" s="52" t="s">
        <v>4608</v>
      </c>
      <c r="W1899" s="52" t="s">
        <v>1387</v>
      </c>
      <c r="X1899" s="52" t="s">
        <v>4609</v>
      </c>
      <c r="Z1899" s="52" t="s">
        <v>4611</v>
      </c>
      <c r="AA1899" s="52" t="s">
        <v>7016</v>
      </c>
    </row>
    <row r="1900" spans="1:27" s="52" customFormat="1">
      <c r="A1900" s="50">
        <v>2610901007</v>
      </c>
      <c r="B1900" s="52" t="s">
        <v>784</v>
      </c>
      <c r="D1900" s="52" t="s">
        <v>4672</v>
      </c>
      <c r="E1900" s="52" t="s">
        <v>4231</v>
      </c>
      <c r="F1900" s="52" t="s">
        <v>1387</v>
      </c>
      <c r="G1900" s="52" t="s">
        <v>4232</v>
      </c>
      <c r="I1900" s="52" t="s">
        <v>4233</v>
      </c>
      <c r="J1900" s="52" t="s">
        <v>4234</v>
      </c>
      <c r="R1900" s="52" t="s">
        <v>126</v>
      </c>
      <c r="S1900" s="51">
        <v>41000</v>
      </c>
      <c r="T1900" s="51">
        <v>45382</v>
      </c>
      <c r="U1900" s="52" t="s">
        <v>4235</v>
      </c>
      <c r="V1900" s="52" t="s">
        <v>4231</v>
      </c>
      <c r="W1900" s="52" t="s">
        <v>1387</v>
      </c>
      <c r="X1900" s="52" t="s">
        <v>4232</v>
      </c>
      <c r="Z1900" s="52" t="s">
        <v>4233</v>
      </c>
      <c r="AA1900" s="52" t="s">
        <v>4236</v>
      </c>
    </row>
    <row r="1901" spans="1:27" s="52" customFormat="1">
      <c r="A1901" s="50">
        <v>2610901023</v>
      </c>
      <c r="B1901" s="52" t="s">
        <v>784</v>
      </c>
      <c r="D1901" s="52" t="s">
        <v>4821</v>
      </c>
      <c r="E1901" s="52" t="s">
        <v>4593</v>
      </c>
      <c r="F1901" s="52" t="s">
        <v>1387</v>
      </c>
      <c r="G1901" s="52" t="s">
        <v>6194</v>
      </c>
      <c r="I1901" s="52" t="s">
        <v>4536</v>
      </c>
      <c r="J1901" s="52" t="s">
        <v>4537</v>
      </c>
      <c r="R1901" s="52" t="s">
        <v>126</v>
      </c>
      <c r="S1901" s="51">
        <v>41000</v>
      </c>
      <c r="T1901" s="51">
        <v>45382</v>
      </c>
      <c r="U1901" s="52" t="s">
        <v>3962</v>
      </c>
      <c r="V1901" s="52" t="s">
        <v>3963</v>
      </c>
      <c r="W1901" s="52" t="s">
        <v>3964</v>
      </c>
      <c r="X1901" s="52" t="s">
        <v>4822</v>
      </c>
      <c r="Z1901" s="52" t="s">
        <v>3966</v>
      </c>
      <c r="AA1901" s="52" t="s">
        <v>3967</v>
      </c>
    </row>
    <row r="1902" spans="1:27" s="52" customFormat="1">
      <c r="A1902" s="50">
        <v>2610981256</v>
      </c>
      <c r="B1902" s="52" t="s">
        <v>784</v>
      </c>
      <c r="C1902" s="52" t="s">
        <v>95</v>
      </c>
      <c r="D1902" s="52" t="s">
        <v>4625</v>
      </c>
      <c r="E1902" s="52" t="s">
        <v>4562</v>
      </c>
      <c r="F1902" s="52" t="s">
        <v>1387</v>
      </c>
      <c r="G1902" s="52" t="s">
        <v>4626</v>
      </c>
      <c r="I1902" s="52" t="s">
        <v>4627</v>
      </c>
      <c r="J1902" s="52" t="s">
        <v>4628</v>
      </c>
      <c r="R1902" s="52" t="s">
        <v>126</v>
      </c>
      <c r="S1902" s="51">
        <v>41000</v>
      </c>
      <c r="T1902" s="51">
        <v>45382</v>
      </c>
      <c r="U1902" s="52" t="s">
        <v>1506</v>
      </c>
      <c r="V1902" s="52" t="s">
        <v>1507</v>
      </c>
      <c r="W1902" s="52" t="s">
        <v>1403</v>
      </c>
      <c r="X1902" s="52" t="s">
        <v>1508</v>
      </c>
      <c r="Y1902" s="52" t="s">
        <v>4629</v>
      </c>
      <c r="Z1902" s="52" t="s">
        <v>4630</v>
      </c>
      <c r="AA1902" s="52" t="s">
        <v>7048</v>
      </c>
    </row>
    <row r="1903" spans="1:27" s="52" customFormat="1">
      <c r="A1903" s="50">
        <v>2610981264</v>
      </c>
      <c r="B1903" s="52" t="s">
        <v>784</v>
      </c>
      <c r="D1903" s="52" t="s">
        <v>4823</v>
      </c>
      <c r="E1903" s="52" t="s">
        <v>4023</v>
      </c>
      <c r="F1903" s="52" t="s">
        <v>1387</v>
      </c>
      <c r="G1903" s="52" t="s">
        <v>4824</v>
      </c>
      <c r="H1903" s="52" t="s">
        <v>4825</v>
      </c>
      <c r="I1903" s="52" t="s">
        <v>4826</v>
      </c>
      <c r="J1903" s="52" t="s">
        <v>4827</v>
      </c>
      <c r="R1903" s="52" t="s">
        <v>126</v>
      </c>
      <c r="S1903" s="51">
        <v>41095</v>
      </c>
      <c r="T1903" s="51">
        <v>45477</v>
      </c>
      <c r="U1903" s="52" t="s">
        <v>4538</v>
      </c>
      <c r="V1903" s="52" t="s">
        <v>4027</v>
      </c>
      <c r="W1903" s="52" t="s">
        <v>1387</v>
      </c>
      <c r="X1903" s="52" t="s">
        <v>4539</v>
      </c>
      <c r="Y1903" s="52" t="s">
        <v>4540</v>
      </c>
      <c r="Z1903" s="52" t="s">
        <v>4025</v>
      </c>
      <c r="AA1903" s="52" t="s">
        <v>4541</v>
      </c>
    </row>
    <row r="1904" spans="1:27" s="52" customFormat="1">
      <c r="A1904" s="50">
        <v>2610981322</v>
      </c>
      <c r="B1904" s="52" t="s">
        <v>784</v>
      </c>
      <c r="D1904" s="52" t="s">
        <v>4828</v>
      </c>
      <c r="E1904" s="52" t="s">
        <v>2171</v>
      </c>
      <c r="F1904" s="52" t="s">
        <v>1387</v>
      </c>
      <c r="G1904" s="52" t="s">
        <v>4483</v>
      </c>
      <c r="I1904" s="52" t="s">
        <v>4829</v>
      </c>
      <c r="J1904" s="52" t="s">
        <v>4830</v>
      </c>
      <c r="R1904" s="52" t="s">
        <v>126</v>
      </c>
      <c r="S1904" s="51">
        <v>41365</v>
      </c>
      <c r="T1904" s="51">
        <v>45747</v>
      </c>
      <c r="U1904" s="52" t="s">
        <v>2170</v>
      </c>
      <c r="V1904" s="52" t="s">
        <v>2171</v>
      </c>
      <c r="W1904" s="52" t="s">
        <v>1387</v>
      </c>
      <c r="X1904" s="52" t="s">
        <v>2172</v>
      </c>
      <c r="Z1904" s="52" t="s">
        <v>2173</v>
      </c>
      <c r="AA1904" s="52" t="s">
        <v>2174</v>
      </c>
    </row>
    <row r="1905" spans="1:27" s="52" customFormat="1">
      <c r="A1905" s="50">
        <v>2610981322</v>
      </c>
      <c r="B1905" s="52" t="s">
        <v>784</v>
      </c>
      <c r="D1905" s="52" t="s">
        <v>4828</v>
      </c>
      <c r="E1905" s="52" t="s">
        <v>2171</v>
      </c>
      <c r="F1905" s="52" t="s">
        <v>1387</v>
      </c>
      <c r="G1905" s="52" t="s">
        <v>4483</v>
      </c>
      <c r="I1905" s="52" t="s">
        <v>4829</v>
      </c>
      <c r="J1905" s="52" t="s">
        <v>4830</v>
      </c>
      <c r="K1905" s="52" t="s">
        <v>758</v>
      </c>
      <c r="L1905" s="52" t="s">
        <v>4828</v>
      </c>
      <c r="M1905" s="52" t="s">
        <v>7007</v>
      </c>
      <c r="N1905" s="52" t="s">
        <v>1387</v>
      </c>
      <c r="O1905" s="52" t="s">
        <v>7786</v>
      </c>
      <c r="Q1905" s="52" t="s">
        <v>7009</v>
      </c>
      <c r="R1905" s="52" t="s">
        <v>126</v>
      </c>
      <c r="S1905" s="51">
        <v>41365</v>
      </c>
      <c r="T1905" s="51">
        <v>45747</v>
      </c>
      <c r="U1905" s="52" t="s">
        <v>2170</v>
      </c>
      <c r="V1905" s="52" t="s">
        <v>2171</v>
      </c>
      <c r="W1905" s="52" t="s">
        <v>1387</v>
      </c>
      <c r="X1905" s="52" t="s">
        <v>2172</v>
      </c>
      <c r="Z1905" s="52" t="s">
        <v>2173</v>
      </c>
      <c r="AA1905" s="52" t="s">
        <v>2174</v>
      </c>
    </row>
    <row r="1906" spans="1:27" s="52" customFormat="1">
      <c r="A1906" s="50">
        <v>2610981553</v>
      </c>
      <c r="B1906" s="52" t="s">
        <v>784</v>
      </c>
      <c r="D1906" s="52" t="s">
        <v>4831</v>
      </c>
      <c r="E1906" s="52" t="s">
        <v>2435</v>
      </c>
      <c r="F1906" s="52" t="s">
        <v>1387</v>
      </c>
      <c r="G1906" s="52" t="s">
        <v>4202</v>
      </c>
      <c r="I1906" s="52" t="s">
        <v>4832</v>
      </c>
      <c r="J1906" s="52" t="s">
        <v>4833</v>
      </c>
      <c r="R1906" s="52" t="s">
        <v>126</v>
      </c>
      <c r="S1906" s="51">
        <v>41739</v>
      </c>
      <c r="T1906" s="51">
        <v>46121</v>
      </c>
      <c r="U1906" s="52" t="s">
        <v>3968</v>
      </c>
      <c r="V1906" s="52" t="s">
        <v>3969</v>
      </c>
      <c r="W1906" s="52" t="s">
        <v>1387</v>
      </c>
      <c r="X1906" s="52" t="s">
        <v>3970</v>
      </c>
      <c r="Z1906" s="52" t="s">
        <v>3971</v>
      </c>
      <c r="AA1906" s="52" t="s">
        <v>252</v>
      </c>
    </row>
    <row r="1907" spans="1:27" s="52" customFormat="1">
      <c r="A1907" s="50">
        <v>2610981959</v>
      </c>
      <c r="B1907" s="52" t="s">
        <v>784</v>
      </c>
      <c r="D1907" s="52" t="s">
        <v>4834</v>
      </c>
      <c r="E1907" s="52" t="s">
        <v>3940</v>
      </c>
      <c r="F1907" s="52" t="s">
        <v>1387</v>
      </c>
      <c r="G1907" s="52" t="s">
        <v>4835</v>
      </c>
      <c r="I1907" s="52" t="s">
        <v>4836</v>
      </c>
      <c r="J1907" s="52" t="s">
        <v>4837</v>
      </c>
      <c r="R1907" s="52" t="s">
        <v>126</v>
      </c>
      <c r="S1907" s="51">
        <v>42522</v>
      </c>
      <c r="T1907" s="51">
        <v>46904</v>
      </c>
      <c r="U1907" s="52" t="s">
        <v>4834</v>
      </c>
      <c r="V1907" s="52" t="s">
        <v>3940</v>
      </c>
      <c r="W1907" s="52" t="s">
        <v>1387</v>
      </c>
      <c r="X1907" s="52" t="s">
        <v>4835</v>
      </c>
      <c r="Z1907" s="52" t="s">
        <v>4836</v>
      </c>
      <c r="AA1907" s="52" t="s">
        <v>4838</v>
      </c>
    </row>
    <row r="1908" spans="1:27" s="52" customFormat="1">
      <c r="A1908" s="50">
        <v>2610981991</v>
      </c>
      <c r="B1908" s="52" t="s">
        <v>784</v>
      </c>
      <c r="D1908" s="52" t="s">
        <v>4839</v>
      </c>
      <c r="E1908" s="52" t="s">
        <v>3954</v>
      </c>
      <c r="F1908" s="52" t="s">
        <v>1387</v>
      </c>
      <c r="G1908" s="52" t="s">
        <v>4283</v>
      </c>
      <c r="I1908" s="52" t="s">
        <v>4284</v>
      </c>
      <c r="J1908" s="52" t="s">
        <v>4285</v>
      </c>
      <c r="R1908" s="52" t="s">
        <v>126</v>
      </c>
      <c r="S1908" s="51">
        <v>42705</v>
      </c>
      <c r="T1908" s="51">
        <v>47087</v>
      </c>
      <c r="U1908" s="52" t="s">
        <v>3953</v>
      </c>
      <c r="V1908" s="52" t="s">
        <v>3954</v>
      </c>
      <c r="W1908" s="52" t="s">
        <v>1387</v>
      </c>
      <c r="X1908" s="52" t="s">
        <v>3955</v>
      </c>
      <c r="Z1908" s="52" t="s">
        <v>3956</v>
      </c>
      <c r="AA1908" s="52" t="s">
        <v>3957</v>
      </c>
    </row>
    <row r="1909" spans="1:27" s="52" customFormat="1">
      <c r="A1909" s="50">
        <v>2610982122</v>
      </c>
      <c r="B1909" s="52" t="s">
        <v>784</v>
      </c>
      <c r="D1909" s="52" t="s">
        <v>4786</v>
      </c>
      <c r="E1909" s="52" t="s">
        <v>4137</v>
      </c>
      <c r="F1909" s="52" t="s">
        <v>1387</v>
      </c>
      <c r="G1909" s="52" t="s">
        <v>4787</v>
      </c>
      <c r="I1909" s="52" t="s">
        <v>4476</v>
      </c>
      <c r="J1909" s="52" t="s">
        <v>4477</v>
      </c>
      <c r="R1909" s="52" t="s">
        <v>126</v>
      </c>
      <c r="S1909" s="51">
        <v>42948</v>
      </c>
      <c r="T1909" s="51">
        <v>47330</v>
      </c>
      <c r="U1909" s="52" t="s">
        <v>4478</v>
      </c>
      <c r="V1909" s="52" t="s">
        <v>2843</v>
      </c>
      <c r="W1909" s="52" t="s">
        <v>2417</v>
      </c>
      <c r="X1909" s="52" t="s">
        <v>4479</v>
      </c>
      <c r="Z1909" s="52" t="s">
        <v>4480</v>
      </c>
      <c r="AA1909" s="52" t="s">
        <v>4481</v>
      </c>
    </row>
    <row r="1910" spans="1:27" s="52" customFormat="1">
      <c r="A1910" s="50">
        <v>2610982445</v>
      </c>
      <c r="B1910" s="52" t="s">
        <v>784</v>
      </c>
      <c r="D1910" s="52" t="s">
        <v>7568</v>
      </c>
      <c r="E1910" s="52" t="s">
        <v>7569</v>
      </c>
      <c r="F1910" s="52" t="s">
        <v>1387</v>
      </c>
      <c r="G1910" s="52" t="s">
        <v>7570</v>
      </c>
      <c r="I1910" s="52" t="s">
        <v>7571</v>
      </c>
      <c r="J1910" s="52" t="s">
        <v>7572</v>
      </c>
      <c r="R1910" s="52" t="s">
        <v>126</v>
      </c>
      <c r="S1910" s="51">
        <v>44004</v>
      </c>
      <c r="T1910" s="51">
        <v>46194</v>
      </c>
      <c r="U1910" s="52" t="s">
        <v>4064</v>
      </c>
      <c r="V1910" s="52" t="s">
        <v>6197</v>
      </c>
      <c r="W1910" s="52" t="s">
        <v>1387</v>
      </c>
      <c r="X1910" s="52" t="s">
        <v>6199</v>
      </c>
      <c r="Z1910" s="52" t="s">
        <v>4062</v>
      </c>
      <c r="AA1910" s="52" t="s">
        <v>4066</v>
      </c>
    </row>
    <row r="1911" spans="1:27" s="52" customFormat="1">
      <c r="A1911" s="50">
        <v>2610982593</v>
      </c>
      <c r="B1911" s="52" t="s">
        <v>784</v>
      </c>
      <c r="D1911" s="52" t="s">
        <v>7787</v>
      </c>
      <c r="E1911" s="52" t="s">
        <v>4027</v>
      </c>
      <c r="F1911" s="52" t="s">
        <v>1387</v>
      </c>
      <c r="G1911" s="52" t="s">
        <v>4539</v>
      </c>
      <c r="H1911" s="52" t="s">
        <v>7592</v>
      </c>
      <c r="I1911" s="52" t="s">
        <v>7593</v>
      </c>
      <c r="J1911" s="52" t="s">
        <v>7594</v>
      </c>
      <c r="R1911" s="52" t="s">
        <v>126</v>
      </c>
      <c r="S1911" s="51">
        <v>44256</v>
      </c>
      <c r="T1911" s="51">
        <v>46446</v>
      </c>
      <c r="U1911" s="52" t="s">
        <v>4538</v>
      </c>
      <c r="V1911" s="52" t="s">
        <v>4027</v>
      </c>
      <c r="W1911" s="52" t="s">
        <v>1387</v>
      </c>
      <c r="X1911" s="52" t="s">
        <v>4539</v>
      </c>
      <c r="Y1911" s="52" t="s">
        <v>4540</v>
      </c>
      <c r="Z1911" s="52" t="s">
        <v>4025</v>
      </c>
      <c r="AA1911" s="52" t="s">
        <v>4541</v>
      </c>
    </row>
    <row r="1912" spans="1:27" s="52" customFormat="1">
      <c r="A1912" s="50">
        <v>2610982874</v>
      </c>
      <c r="B1912" s="52" t="s">
        <v>784</v>
      </c>
      <c r="D1912" s="52" t="s">
        <v>7079</v>
      </c>
      <c r="E1912" s="52" t="s">
        <v>6452</v>
      </c>
      <c r="F1912" s="52" t="s">
        <v>1387</v>
      </c>
      <c r="G1912" s="52" t="s">
        <v>6457</v>
      </c>
      <c r="I1912" s="52" t="s">
        <v>6863</v>
      </c>
      <c r="J1912" s="52" t="s">
        <v>6864</v>
      </c>
      <c r="R1912" s="52" t="s">
        <v>126</v>
      </c>
      <c r="S1912" s="51">
        <v>44743</v>
      </c>
      <c r="T1912" s="51">
        <v>46934</v>
      </c>
      <c r="U1912" s="52" t="s">
        <v>5105</v>
      </c>
      <c r="V1912" s="52" t="s">
        <v>791</v>
      </c>
      <c r="W1912" s="52" t="s">
        <v>322</v>
      </c>
      <c r="X1912" s="52" t="s">
        <v>5102</v>
      </c>
      <c r="Z1912" s="52" t="s">
        <v>5103</v>
      </c>
      <c r="AA1912" s="52" t="s">
        <v>5106</v>
      </c>
    </row>
    <row r="1913" spans="1:27" s="52" customFormat="1">
      <c r="A1913" s="50">
        <v>2614000087</v>
      </c>
      <c r="B1913" s="52" t="s">
        <v>784</v>
      </c>
      <c r="D1913" s="52" t="s">
        <v>7788</v>
      </c>
      <c r="E1913" s="52" t="s">
        <v>2726</v>
      </c>
      <c r="F1913" s="52" t="s">
        <v>404</v>
      </c>
      <c r="G1913" s="52" t="s">
        <v>7029</v>
      </c>
      <c r="I1913" s="52" t="s">
        <v>2727</v>
      </c>
      <c r="J1913" s="52" t="s">
        <v>2728</v>
      </c>
      <c r="R1913" s="52" t="s">
        <v>126</v>
      </c>
      <c r="S1913" s="51">
        <v>40848</v>
      </c>
      <c r="T1913" s="51">
        <v>45230</v>
      </c>
      <c r="U1913" s="52" t="s">
        <v>575</v>
      </c>
      <c r="V1913" s="52" t="s">
        <v>576</v>
      </c>
      <c r="W1913" s="52" t="s">
        <v>376</v>
      </c>
      <c r="X1913" s="52" t="s">
        <v>577</v>
      </c>
      <c r="Y1913" s="52" t="s">
        <v>578</v>
      </c>
      <c r="Z1913" s="52" t="s">
        <v>579</v>
      </c>
      <c r="AA1913" s="52" t="s">
        <v>580</v>
      </c>
    </row>
    <row r="1914" spans="1:27" s="52" customFormat="1">
      <c r="A1914" s="50">
        <v>2614000103</v>
      </c>
      <c r="B1914" s="52" t="s">
        <v>784</v>
      </c>
      <c r="D1914" s="52" t="s">
        <v>7789</v>
      </c>
      <c r="E1914" s="52" t="s">
        <v>2726</v>
      </c>
      <c r="F1914" s="52" t="s">
        <v>404</v>
      </c>
      <c r="G1914" s="52" t="s">
        <v>7029</v>
      </c>
      <c r="I1914" s="52" t="s">
        <v>2742</v>
      </c>
      <c r="J1914" s="52" t="s">
        <v>2743</v>
      </c>
      <c r="R1914" s="52" t="s">
        <v>126</v>
      </c>
      <c r="S1914" s="51">
        <v>38991</v>
      </c>
      <c r="T1914" s="51">
        <v>45565</v>
      </c>
      <c r="U1914" s="52" t="s">
        <v>575</v>
      </c>
      <c r="V1914" s="52" t="s">
        <v>576</v>
      </c>
      <c r="W1914" s="52" t="s">
        <v>376</v>
      </c>
      <c r="X1914" s="52" t="s">
        <v>577</v>
      </c>
      <c r="Y1914" s="52" t="s">
        <v>578</v>
      </c>
      <c r="Z1914" s="52" t="s">
        <v>579</v>
      </c>
      <c r="AA1914" s="52" t="s">
        <v>580</v>
      </c>
    </row>
    <row r="1915" spans="1:27" s="52" customFormat="1">
      <c r="A1915" s="50">
        <v>2614000186</v>
      </c>
      <c r="B1915" s="52" t="s">
        <v>784</v>
      </c>
      <c r="D1915" s="52" t="s">
        <v>2858</v>
      </c>
      <c r="E1915" s="52" t="s">
        <v>2429</v>
      </c>
      <c r="F1915" s="52" t="s">
        <v>404</v>
      </c>
      <c r="G1915" s="52" t="s">
        <v>2859</v>
      </c>
      <c r="I1915" s="52" t="s">
        <v>2771</v>
      </c>
      <c r="J1915" s="52" t="s">
        <v>2772</v>
      </c>
      <c r="R1915" s="52" t="s">
        <v>126</v>
      </c>
      <c r="S1915" s="51">
        <v>38991</v>
      </c>
      <c r="T1915" s="51">
        <v>45565</v>
      </c>
      <c r="U1915" s="52" t="s">
        <v>2860</v>
      </c>
      <c r="V1915" s="52" t="s">
        <v>2861</v>
      </c>
      <c r="W1915" s="52" t="s">
        <v>404</v>
      </c>
      <c r="X1915" s="52" t="s">
        <v>2862</v>
      </c>
      <c r="Z1915" s="52" t="s">
        <v>2863</v>
      </c>
      <c r="AA1915" s="52" t="s">
        <v>2864</v>
      </c>
    </row>
    <row r="1916" spans="1:27" s="52" customFormat="1">
      <c r="A1916" s="50">
        <v>2614000244</v>
      </c>
      <c r="B1916" s="52" t="s">
        <v>784</v>
      </c>
      <c r="D1916" s="52" t="s">
        <v>2865</v>
      </c>
      <c r="E1916" s="52" t="s">
        <v>2752</v>
      </c>
      <c r="F1916" s="52" t="s">
        <v>404</v>
      </c>
      <c r="G1916" s="52" t="s">
        <v>2866</v>
      </c>
      <c r="I1916" s="52" t="s">
        <v>2867</v>
      </c>
      <c r="J1916" s="52" t="s">
        <v>2868</v>
      </c>
      <c r="R1916" s="52" t="s">
        <v>126</v>
      </c>
      <c r="S1916" s="51">
        <v>38991</v>
      </c>
      <c r="T1916" s="51">
        <v>45565</v>
      </c>
      <c r="U1916" s="52" t="s">
        <v>2756</v>
      </c>
      <c r="V1916" s="52" t="s">
        <v>2752</v>
      </c>
      <c r="W1916" s="52" t="s">
        <v>404</v>
      </c>
      <c r="X1916" s="52" t="s">
        <v>2869</v>
      </c>
      <c r="Z1916" s="52" t="s">
        <v>2870</v>
      </c>
      <c r="AA1916" s="52" t="s">
        <v>2759</v>
      </c>
    </row>
    <row r="1917" spans="1:27" s="52" customFormat="1">
      <c r="A1917" s="50">
        <v>2614000327</v>
      </c>
      <c r="B1917" s="52" t="s">
        <v>784</v>
      </c>
      <c r="D1917" s="52" t="s">
        <v>2871</v>
      </c>
      <c r="E1917" s="52" t="s">
        <v>2472</v>
      </c>
      <c r="F1917" s="52" t="s">
        <v>404</v>
      </c>
      <c r="G1917" s="52" t="s">
        <v>2763</v>
      </c>
      <c r="I1917" s="52" t="s">
        <v>2764</v>
      </c>
      <c r="J1917" s="52" t="s">
        <v>2765</v>
      </c>
      <c r="R1917" s="52" t="s">
        <v>126</v>
      </c>
      <c r="S1917" s="51">
        <v>39904</v>
      </c>
      <c r="T1917" s="51">
        <v>46477</v>
      </c>
      <c r="U1917" s="52" t="s">
        <v>575</v>
      </c>
      <c r="V1917" s="52" t="s">
        <v>576</v>
      </c>
      <c r="W1917" s="52" t="s">
        <v>376</v>
      </c>
      <c r="X1917" s="52" t="s">
        <v>577</v>
      </c>
      <c r="Y1917" s="52" t="s">
        <v>578</v>
      </c>
      <c r="Z1917" s="52" t="s">
        <v>579</v>
      </c>
      <c r="AA1917" s="52" t="s">
        <v>580</v>
      </c>
    </row>
    <row r="1918" spans="1:27" s="52" customFormat="1">
      <c r="A1918" s="50">
        <v>2614000335</v>
      </c>
      <c r="B1918" s="52" t="s">
        <v>784</v>
      </c>
      <c r="D1918" s="52" t="s">
        <v>2872</v>
      </c>
      <c r="E1918" s="52" t="s">
        <v>2873</v>
      </c>
      <c r="F1918" s="52" t="s">
        <v>404</v>
      </c>
      <c r="G1918" s="52" t="s">
        <v>7790</v>
      </c>
      <c r="I1918" s="52" t="s">
        <v>2874</v>
      </c>
      <c r="J1918" s="52" t="s">
        <v>2874</v>
      </c>
      <c r="R1918" s="52" t="s">
        <v>126</v>
      </c>
      <c r="S1918" s="51">
        <v>40057</v>
      </c>
      <c r="T1918" s="51">
        <v>46630</v>
      </c>
      <c r="U1918" s="52" t="s">
        <v>2875</v>
      </c>
      <c r="V1918" s="52" t="s">
        <v>2873</v>
      </c>
      <c r="W1918" s="52" t="s">
        <v>404</v>
      </c>
      <c r="X1918" s="52" t="s">
        <v>7790</v>
      </c>
      <c r="Z1918" s="52" t="s">
        <v>2874</v>
      </c>
      <c r="AA1918" s="52" t="s">
        <v>7791</v>
      </c>
    </row>
    <row r="1919" spans="1:27" s="52" customFormat="1">
      <c r="A1919" s="50">
        <v>2614000384</v>
      </c>
      <c r="B1919" s="52" t="s">
        <v>784</v>
      </c>
      <c r="C1919" s="52" t="s">
        <v>95</v>
      </c>
      <c r="D1919" s="52" t="s">
        <v>2769</v>
      </c>
      <c r="E1919" s="52" t="s">
        <v>2429</v>
      </c>
      <c r="F1919" s="52" t="s">
        <v>404</v>
      </c>
      <c r="G1919" s="52" t="s">
        <v>2770</v>
      </c>
      <c r="I1919" s="52" t="s">
        <v>2771</v>
      </c>
      <c r="J1919" s="52" t="s">
        <v>2772</v>
      </c>
      <c r="R1919" s="52" t="s">
        <v>126</v>
      </c>
      <c r="S1919" s="51">
        <v>40269</v>
      </c>
      <c r="T1919" s="51">
        <v>46843</v>
      </c>
      <c r="U1919" s="52" t="s">
        <v>2860</v>
      </c>
      <c r="V1919" s="52" t="s">
        <v>2861</v>
      </c>
      <c r="W1919" s="52" t="s">
        <v>404</v>
      </c>
      <c r="X1919" s="52" t="s">
        <v>7049</v>
      </c>
      <c r="Z1919" s="52" t="s">
        <v>7050</v>
      </c>
      <c r="AA1919" s="52" t="s">
        <v>2864</v>
      </c>
    </row>
    <row r="1920" spans="1:27" s="52" customFormat="1">
      <c r="A1920" s="50">
        <v>2614000400</v>
      </c>
      <c r="B1920" s="52" t="s">
        <v>784</v>
      </c>
      <c r="D1920" s="52" t="s">
        <v>2821</v>
      </c>
      <c r="E1920" s="52" t="s">
        <v>403</v>
      </c>
      <c r="F1920" s="52" t="s">
        <v>404</v>
      </c>
      <c r="G1920" s="52" t="s">
        <v>2825</v>
      </c>
      <c r="I1920" s="52" t="s">
        <v>2822</v>
      </c>
      <c r="J1920" s="52" t="s">
        <v>2823</v>
      </c>
      <c r="R1920" s="52" t="s">
        <v>126</v>
      </c>
      <c r="S1920" s="51">
        <v>41548</v>
      </c>
      <c r="T1920" s="51">
        <v>45930</v>
      </c>
      <c r="U1920" s="52" t="s">
        <v>2824</v>
      </c>
      <c r="V1920" s="52" t="s">
        <v>403</v>
      </c>
      <c r="W1920" s="52" t="s">
        <v>404</v>
      </c>
      <c r="X1920" s="52" t="s">
        <v>2825</v>
      </c>
      <c r="Z1920" s="52" t="s">
        <v>2822</v>
      </c>
      <c r="AA1920" s="52" t="s">
        <v>2826</v>
      </c>
    </row>
    <row r="1921" spans="1:27" s="52" customFormat="1">
      <c r="A1921" s="50">
        <v>2614000467</v>
      </c>
      <c r="B1921" s="52" t="s">
        <v>784</v>
      </c>
      <c r="C1921" s="52" t="s">
        <v>95</v>
      </c>
      <c r="D1921" s="52" t="s">
        <v>2774</v>
      </c>
      <c r="E1921" s="52" t="s">
        <v>2747</v>
      </c>
      <c r="F1921" s="52" t="s">
        <v>404</v>
      </c>
      <c r="G1921" s="52" t="s">
        <v>2775</v>
      </c>
      <c r="I1921" s="52" t="s">
        <v>2749</v>
      </c>
      <c r="J1921" s="52" t="s">
        <v>2750</v>
      </c>
      <c r="R1921" s="52" t="s">
        <v>126</v>
      </c>
      <c r="S1921" s="51">
        <v>40848</v>
      </c>
      <c r="T1921" s="51">
        <v>45230</v>
      </c>
      <c r="U1921" s="52" t="s">
        <v>2860</v>
      </c>
      <c r="V1921" s="52" t="s">
        <v>2861</v>
      </c>
      <c r="W1921" s="52" t="s">
        <v>404</v>
      </c>
      <c r="X1921" s="52" t="s">
        <v>7049</v>
      </c>
      <c r="Z1921" s="52" t="s">
        <v>7050</v>
      </c>
      <c r="AA1921" s="52" t="s">
        <v>2864</v>
      </c>
    </row>
    <row r="1922" spans="1:27" s="52" customFormat="1">
      <c r="A1922" s="50">
        <v>2614081566</v>
      </c>
      <c r="B1922" s="52" t="s">
        <v>784</v>
      </c>
      <c r="D1922" s="52" t="s">
        <v>2876</v>
      </c>
      <c r="E1922" s="52" t="s">
        <v>2877</v>
      </c>
      <c r="F1922" s="52" t="s">
        <v>404</v>
      </c>
      <c r="G1922" s="52" t="s">
        <v>2878</v>
      </c>
      <c r="I1922" s="52" t="s">
        <v>2879</v>
      </c>
      <c r="J1922" s="52" t="s">
        <v>2880</v>
      </c>
      <c r="R1922" s="52" t="s">
        <v>126</v>
      </c>
      <c r="S1922" s="51">
        <v>42767</v>
      </c>
      <c r="T1922" s="51">
        <v>47149</v>
      </c>
      <c r="U1922" s="52" t="s">
        <v>2881</v>
      </c>
      <c r="V1922" s="52" t="s">
        <v>2877</v>
      </c>
      <c r="W1922" s="52" t="s">
        <v>404</v>
      </c>
      <c r="X1922" s="52" t="s">
        <v>2878</v>
      </c>
      <c r="Z1922" s="52" t="s">
        <v>2879</v>
      </c>
      <c r="AA1922" s="52" t="s">
        <v>2882</v>
      </c>
    </row>
    <row r="1923" spans="1:27" s="52" customFormat="1">
      <c r="A1923" s="50">
        <v>2614081590</v>
      </c>
      <c r="B1923" s="52" t="s">
        <v>784</v>
      </c>
      <c r="D1923" s="52" t="s">
        <v>2883</v>
      </c>
      <c r="E1923" s="52" t="s">
        <v>2780</v>
      </c>
      <c r="F1923" s="52" t="s">
        <v>404</v>
      </c>
      <c r="G1923" s="52" t="s">
        <v>2839</v>
      </c>
      <c r="I1923" s="52" t="s">
        <v>2840</v>
      </c>
      <c r="J1923" s="52" t="s">
        <v>2841</v>
      </c>
      <c r="R1923" s="52" t="s">
        <v>126</v>
      </c>
      <c r="S1923" s="51">
        <v>42887</v>
      </c>
      <c r="T1923" s="51">
        <v>47269</v>
      </c>
      <c r="U1923" s="52" t="s">
        <v>2842</v>
      </c>
      <c r="V1923" s="52" t="s">
        <v>2843</v>
      </c>
      <c r="W1923" s="52" t="s">
        <v>2417</v>
      </c>
      <c r="X1923" s="52" t="s">
        <v>6764</v>
      </c>
      <c r="Z1923" s="52" t="s">
        <v>2844</v>
      </c>
      <c r="AA1923" s="52" t="s">
        <v>2845</v>
      </c>
    </row>
    <row r="1924" spans="1:27" s="52" customFormat="1">
      <c r="A1924" s="50">
        <v>2614081608</v>
      </c>
      <c r="B1924" s="52" t="s">
        <v>784</v>
      </c>
      <c r="D1924" s="52" t="s">
        <v>2884</v>
      </c>
      <c r="E1924" s="52" t="s">
        <v>1012</v>
      </c>
      <c r="F1924" s="52" t="s">
        <v>404</v>
      </c>
      <c r="G1924" s="52" t="s">
        <v>6495</v>
      </c>
      <c r="I1924" s="52" t="s">
        <v>2623</v>
      </c>
      <c r="J1924" s="52" t="s">
        <v>2846</v>
      </c>
      <c r="R1924" s="52" t="s">
        <v>126</v>
      </c>
      <c r="S1924" s="51">
        <v>43862</v>
      </c>
      <c r="T1924" s="51">
        <v>46053</v>
      </c>
      <c r="U1924" s="52" t="s">
        <v>2621</v>
      </c>
      <c r="V1924" s="52" t="s">
        <v>1012</v>
      </c>
      <c r="W1924" s="52" t="s">
        <v>404</v>
      </c>
      <c r="X1924" s="52" t="s">
        <v>6495</v>
      </c>
      <c r="Z1924" s="52" t="s">
        <v>2623</v>
      </c>
      <c r="AA1924" s="52" t="s">
        <v>2624</v>
      </c>
    </row>
    <row r="1925" spans="1:27" s="52" customFormat="1">
      <c r="A1925" s="50">
        <v>2614081673</v>
      </c>
      <c r="B1925" s="52" t="s">
        <v>784</v>
      </c>
      <c r="D1925" s="52" t="s">
        <v>2885</v>
      </c>
      <c r="E1925" s="52" t="s">
        <v>2886</v>
      </c>
      <c r="F1925" s="52" t="s">
        <v>404</v>
      </c>
      <c r="G1925" s="52" t="s">
        <v>2887</v>
      </c>
      <c r="I1925" s="52" t="s">
        <v>2888</v>
      </c>
      <c r="J1925" s="52" t="s">
        <v>2889</v>
      </c>
      <c r="R1925" s="52" t="s">
        <v>126</v>
      </c>
      <c r="S1925" s="51">
        <v>43252</v>
      </c>
      <c r="T1925" s="51">
        <v>45443</v>
      </c>
      <c r="U1925" s="52" t="s">
        <v>2890</v>
      </c>
      <c r="V1925" s="52" t="s">
        <v>2416</v>
      </c>
      <c r="W1925" s="52" t="s">
        <v>2417</v>
      </c>
      <c r="X1925" s="52" t="s">
        <v>2891</v>
      </c>
      <c r="Z1925" s="52" t="s">
        <v>2892</v>
      </c>
      <c r="AA1925" s="52" t="s">
        <v>2893</v>
      </c>
    </row>
    <row r="1926" spans="1:27" s="52" customFormat="1">
      <c r="A1926" s="50">
        <v>2614081830</v>
      </c>
      <c r="B1926" s="52" t="s">
        <v>784</v>
      </c>
      <c r="D1926" s="52" t="s">
        <v>7792</v>
      </c>
      <c r="E1926" s="52" t="s">
        <v>2734</v>
      </c>
      <c r="F1926" s="52" t="s">
        <v>404</v>
      </c>
      <c r="G1926" s="52" t="s">
        <v>6876</v>
      </c>
      <c r="I1926" s="52" t="s">
        <v>6878</v>
      </c>
      <c r="J1926" s="52" t="s">
        <v>6878</v>
      </c>
      <c r="R1926" s="52" t="s">
        <v>126</v>
      </c>
      <c r="S1926" s="51">
        <v>44317</v>
      </c>
      <c r="T1926" s="51">
        <v>46507</v>
      </c>
      <c r="U1926" s="52" t="s">
        <v>137</v>
      </c>
      <c r="V1926" s="52" t="s">
        <v>138</v>
      </c>
      <c r="W1926" s="52" t="s">
        <v>139</v>
      </c>
      <c r="X1926" s="52" t="s">
        <v>140</v>
      </c>
      <c r="Z1926" s="52" t="s">
        <v>141</v>
      </c>
      <c r="AA1926" s="52" t="s">
        <v>142</v>
      </c>
    </row>
    <row r="1927" spans="1:27" s="52" customFormat="1">
      <c r="A1927" s="50">
        <v>2614081962</v>
      </c>
      <c r="B1927" s="52" t="s">
        <v>784</v>
      </c>
      <c r="C1927" s="52" t="s">
        <v>95</v>
      </c>
      <c r="D1927" s="52" t="s">
        <v>7051</v>
      </c>
      <c r="E1927" s="52" t="s">
        <v>2726</v>
      </c>
      <c r="F1927" s="52" t="s">
        <v>404</v>
      </c>
      <c r="G1927" s="52" t="s">
        <v>7029</v>
      </c>
      <c r="I1927" s="52" t="s">
        <v>2742</v>
      </c>
      <c r="J1927" s="52" t="s">
        <v>2743</v>
      </c>
      <c r="R1927" s="52" t="s">
        <v>126</v>
      </c>
      <c r="S1927" s="51">
        <v>45017</v>
      </c>
      <c r="T1927" s="51">
        <v>47208</v>
      </c>
      <c r="U1927" s="52" t="s">
        <v>575</v>
      </c>
      <c r="V1927" s="52" t="s">
        <v>576</v>
      </c>
      <c r="W1927" s="52" t="s">
        <v>376</v>
      </c>
      <c r="X1927" s="52" t="s">
        <v>577</v>
      </c>
      <c r="Y1927" s="52" t="s">
        <v>578</v>
      </c>
      <c r="Z1927" s="52" t="s">
        <v>579</v>
      </c>
      <c r="AA1927" s="52" t="s">
        <v>580</v>
      </c>
    </row>
    <row r="1928" spans="1:27">
      <c r="A1928" s="50">
        <v>2614081970</v>
      </c>
      <c r="B1928" s="52" t="s">
        <v>784</v>
      </c>
      <c r="C1928" s="52" t="s">
        <v>95</v>
      </c>
      <c r="D1928" s="52" t="s">
        <v>7052</v>
      </c>
      <c r="E1928" s="52" t="s">
        <v>2726</v>
      </c>
      <c r="F1928" s="52" t="s">
        <v>404</v>
      </c>
      <c r="G1928" s="52" t="s">
        <v>7029</v>
      </c>
      <c r="H1928" s="52"/>
      <c r="I1928" s="52" t="s">
        <v>2744</v>
      </c>
      <c r="J1928" s="52" t="s">
        <v>2745</v>
      </c>
      <c r="K1928" s="52"/>
      <c r="L1928" s="52"/>
      <c r="M1928" s="52"/>
      <c r="N1928" s="52"/>
      <c r="O1928" s="52"/>
      <c r="P1928" s="52"/>
      <c r="Q1928" s="52"/>
      <c r="R1928" s="52" t="s">
        <v>126</v>
      </c>
      <c r="S1928" s="51">
        <v>45017</v>
      </c>
      <c r="T1928" s="51">
        <v>47208</v>
      </c>
      <c r="U1928" s="52" t="s">
        <v>575</v>
      </c>
      <c r="V1928" s="52" t="s">
        <v>576</v>
      </c>
      <c r="W1928" s="52" t="s">
        <v>376</v>
      </c>
      <c r="X1928" s="52" t="s">
        <v>577</v>
      </c>
      <c r="Y1928" s="52" t="s">
        <v>578</v>
      </c>
      <c r="Z1928" s="52" t="s">
        <v>579</v>
      </c>
      <c r="AA1928" s="52" t="s">
        <v>580</v>
      </c>
    </row>
    <row r="1929" spans="1:27">
      <c r="A1929" s="50">
        <v>2614100010</v>
      </c>
      <c r="B1929" s="52" t="s">
        <v>784</v>
      </c>
      <c r="C1929" s="52"/>
      <c r="D1929" s="52" t="s">
        <v>2032</v>
      </c>
      <c r="E1929" s="52" t="s">
        <v>1741</v>
      </c>
      <c r="F1929" s="52" t="s">
        <v>942</v>
      </c>
      <c r="G1929" s="52" t="s">
        <v>1981</v>
      </c>
      <c r="H1929" s="52"/>
      <c r="I1929" s="52" t="s">
        <v>1985</v>
      </c>
      <c r="J1929" s="52" t="s">
        <v>2033</v>
      </c>
      <c r="K1929" s="52"/>
      <c r="L1929" s="52"/>
      <c r="M1929" s="52"/>
      <c r="N1929" s="52"/>
      <c r="O1929" s="52"/>
      <c r="P1929" s="52"/>
      <c r="Q1929" s="52"/>
      <c r="R1929" s="52" t="s">
        <v>126</v>
      </c>
      <c r="S1929" s="51">
        <v>40634</v>
      </c>
      <c r="T1929" s="51">
        <v>47208</v>
      </c>
      <c r="U1929" s="52" t="s">
        <v>1673</v>
      </c>
      <c r="V1929" s="52" t="s">
        <v>1674</v>
      </c>
      <c r="W1929" s="52" t="s">
        <v>266</v>
      </c>
      <c r="X1929" s="52" t="s">
        <v>1675</v>
      </c>
      <c r="Y1929" s="52"/>
      <c r="Z1929" s="52" t="s">
        <v>1676</v>
      </c>
      <c r="AA1929" s="52" t="s">
        <v>1677</v>
      </c>
    </row>
    <row r="1930" spans="1:27">
      <c r="A1930" s="50">
        <v>2614100028</v>
      </c>
      <c r="B1930" s="52" t="s">
        <v>784</v>
      </c>
      <c r="C1930" s="52"/>
      <c r="D1930" s="52" t="s">
        <v>2034</v>
      </c>
      <c r="E1930" s="52" t="s">
        <v>1741</v>
      </c>
      <c r="F1930" s="52" t="s">
        <v>942</v>
      </c>
      <c r="G1930" s="52" t="s">
        <v>1981</v>
      </c>
      <c r="H1930" s="52"/>
      <c r="I1930" s="52" t="s">
        <v>1982</v>
      </c>
      <c r="J1930" s="52" t="s">
        <v>1983</v>
      </c>
      <c r="K1930" s="52"/>
      <c r="L1930" s="52"/>
      <c r="M1930" s="52"/>
      <c r="N1930" s="52"/>
      <c r="O1930" s="52"/>
      <c r="P1930" s="52"/>
      <c r="Q1930" s="52"/>
      <c r="R1930" s="52" t="s">
        <v>126</v>
      </c>
      <c r="S1930" s="51">
        <v>40909</v>
      </c>
      <c r="T1930" s="52">
        <v>45291</v>
      </c>
      <c r="U1930" s="52" t="s">
        <v>1673</v>
      </c>
      <c r="V1930" s="52" t="s">
        <v>1674</v>
      </c>
      <c r="W1930" s="52" t="s">
        <v>266</v>
      </c>
      <c r="X1930" s="52" t="s">
        <v>1675</v>
      </c>
      <c r="Y1930" s="52"/>
      <c r="Z1930" s="52" t="s">
        <v>1676</v>
      </c>
      <c r="AA1930" s="52" t="s">
        <v>1677</v>
      </c>
    </row>
    <row r="1931" spans="1:27">
      <c r="A1931" s="50">
        <v>2614100085</v>
      </c>
      <c r="B1931" s="52" t="s">
        <v>784</v>
      </c>
      <c r="C1931" s="52"/>
      <c r="D1931" s="52" t="s">
        <v>2126</v>
      </c>
      <c r="E1931" s="52" t="s">
        <v>1741</v>
      </c>
      <c r="F1931" s="52" t="s">
        <v>942</v>
      </c>
      <c r="G1931" s="52" t="s">
        <v>1974</v>
      </c>
      <c r="H1931" s="52"/>
      <c r="I1931" s="52" t="s">
        <v>1975</v>
      </c>
      <c r="J1931" s="52" t="s">
        <v>1976</v>
      </c>
      <c r="K1931" s="52"/>
      <c r="L1931" s="52"/>
      <c r="M1931" s="52"/>
      <c r="N1931" s="52"/>
      <c r="O1931" s="52"/>
      <c r="P1931" s="52"/>
      <c r="Q1931" s="52"/>
      <c r="R1931" s="52" t="s">
        <v>126</v>
      </c>
      <c r="S1931" s="51">
        <v>38991</v>
      </c>
      <c r="T1931" s="51">
        <v>45565</v>
      </c>
      <c r="U1931" s="52" t="s">
        <v>1673</v>
      </c>
      <c r="V1931" s="52" t="s">
        <v>1674</v>
      </c>
      <c r="W1931" s="52" t="s">
        <v>266</v>
      </c>
      <c r="X1931" s="52" t="s">
        <v>1675</v>
      </c>
      <c r="Y1931" s="52"/>
      <c r="Z1931" s="52" t="s">
        <v>1676</v>
      </c>
      <c r="AA1931" s="52" t="s">
        <v>1677</v>
      </c>
    </row>
    <row r="1932" spans="1:27">
      <c r="A1932" s="50">
        <v>2614100093</v>
      </c>
      <c r="B1932" s="52" t="s">
        <v>784</v>
      </c>
      <c r="C1932" s="52"/>
      <c r="D1932" s="52" t="s">
        <v>2127</v>
      </c>
      <c r="E1932" s="52" t="s">
        <v>1741</v>
      </c>
      <c r="F1932" s="52" t="s">
        <v>942</v>
      </c>
      <c r="G1932" s="52" t="s">
        <v>1981</v>
      </c>
      <c r="H1932" s="52"/>
      <c r="I1932" s="52" t="s">
        <v>1978</v>
      </c>
      <c r="J1932" s="52" t="s">
        <v>1979</v>
      </c>
      <c r="K1932" s="52"/>
      <c r="L1932" s="52"/>
      <c r="M1932" s="52"/>
      <c r="N1932" s="52"/>
      <c r="O1932" s="52"/>
      <c r="P1932" s="52"/>
      <c r="Q1932" s="52"/>
      <c r="R1932" s="52" t="s">
        <v>126</v>
      </c>
      <c r="S1932" s="51">
        <v>38991</v>
      </c>
      <c r="T1932" s="51">
        <v>45565</v>
      </c>
      <c r="U1932" s="52" t="s">
        <v>1673</v>
      </c>
      <c r="V1932" s="52" t="s">
        <v>1674</v>
      </c>
      <c r="W1932" s="52" t="s">
        <v>266</v>
      </c>
      <c r="X1932" s="52" t="s">
        <v>1675</v>
      </c>
      <c r="Y1932" s="52"/>
      <c r="Z1932" s="52" t="s">
        <v>1676</v>
      </c>
      <c r="AA1932" s="52" t="s">
        <v>1677</v>
      </c>
    </row>
    <row r="1933" spans="1:27">
      <c r="A1933" s="50">
        <v>2614100606</v>
      </c>
      <c r="B1933" s="52" t="s">
        <v>784</v>
      </c>
      <c r="C1933" s="52"/>
      <c r="D1933" s="52" t="s">
        <v>2128</v>
      </c>
      <c r="E1933" s="52" t="s">
        <v>1935</v>
      </c>
      <c r="F1933" s="52" t="s">
        <v>942</v>
      </c>
      <c r="G1933" s="52" t="s">
        <v>1936</v>
      </c>
      <c r="H1933" s="52"/>
      <c r="I1933" s="52" t="s">
        <v>1937</v>
      </c>
      <c r="J1933" s="52" t="s">
        <v>1937</v>
      </c>
      <c r="K1933" s="52"/>
      <c r="L1933" s="52"/>
      <c r="M1933" s="52"/>
      <c r="N1933" s="52"/>
      <c r="O1933" s="52"/>
      <c r="P1933" s="52"/>
      <c r="Q1933" s="52"/>
      <c r="R1933" s="52" t="s">
        <v>126</v>
      </c>
      <c r="S1933" s="51">
        <v>39539</v>
      </c>
      <c r="T1933" s="51">
        <v>46112</v>
      </c>
      <c r="U1933" s="52" t="s">
        <v>1934</v>
      </c>
      <c r="V1933" s="52" t="s">
        <v>1935</v>
      </c>
      <c r="W1933" s="52" t="s">
        <v>942</v>
      </c>
      <c r="X1933" s="52" t="s">
        <v>1936</v>
      </c>
      <c r="Y1933" s="52"/>
      <c r="Z1933" s="52" t="s">
        <v>1937</v>
      </c>
      <c r="AA1933" s="52" t="s">
        <v>1938</v>
      </c>
    </row>
    <row r="1934" spans="1:27">
      <c r="A1934" s="50">
        <v>2614100689</v>
      </c>
      <c r="B1934" s="52" t="s">
        <v>784</v>
      </c>
      <c r="C1934" s="52"/>
      <c r="D1934" s="52" t="s">
        <v>2043</v>
      </c>
      <c r="E1934" s="52" t="s">
        <v>2044</v>
      </c>
      <c r="F1934" s="52" t="s">
        <v>942</v>
      </c>
      <c r="G1934" s="52" t="s">
        <v>2045</v>
      </c>
      <c r="H1934" s="52"/>
      <c r="I1934" s="52" t="s">
        <v>2046</v>
      </c>
      <c r="J1934" s="52" t="s">
        <v>2046</v>
      </c>
      <c r="K1934" s="52"/>
      <c r="L1934" s="52"/>
      <c r="M1934" s="52"/>
      <c r="N1934" s="52"/>
      <c r="O1934" s="52"/>
      <c r="P1934" s="52"/>
      <c r="Q1934" s="52"/>
      <c r="R1934" s="52" t="s">
        <v>126</v>
      </c>
      <c r="S1934" s="51">
        <v>40725</v>
      </c>
      <c r="T1934" s="51">
        <v>47299</v>
      </c>
      <c r="U1934" s="52" t="s">
        <v>1906</v>
      </c>
      <c r="V1934" s="52" t="s">
        <v>1907</v>
      </c>
      <c r="W1934" s="52" t="s">
        <v>139</v>
      </c>
      <c r="X1934" s="52" t="s">
        <v>1908</v>
      </c>
      <c r="Y1934" s="52"/>
      <c r="Z1934" s="52" t="s">
        <v>1909</v>
      </c>
      <c r="AA1934" s="52" t="s">
        <v>1910</v>
      </c>
    </row>
    <row r="1935" spans="1:27">
      <c r="A1935" s="50">
        <v>2614181150</v>
      </c>
      <c r="B1935" s="52" t="s">
        <v>784</v>
      </c>
      <c r="C1935" s="52"/>
      <c r="D1935" s="52" t="s">
        <v>2129</v>
      </c>
      <c r="E1935" s="52" t="s">
        <v>1741</v>
      </c>
      <c r="F1935" s="52" t="s">
        <v>942</v>
      </c>
      <c r="G1935" s="52" t="s">
        <v>2130</v>
      </c>
      <c r="H1935" s="52"/>
      <c r="I1935" s="52" t="s">
        <v>1743</v>
      </c>
      <c r="J1935" s="52" t="s">
        <v>1744</v>
      </c>
      <c r="K1935" s="52"/>
      <c r="L1935" s="52"/>
      <c r="M1935" s="52"/>
      <c r="N1935" s="52"/>
      <c r="O1935" s="52"/>
      <c r="P1935" s="52"/>
      <c r="Q1935" s="52"/>
      <c r="R1935" s="52" t="s">
        <v>126</v>
      </c>
      <c r="S1935" s="51">
        <v>43789</v>
      </c>
      <c r="T1935" s="51">
        <v>45980</v>
      </c>
      <c r="U1935" s="52" t="s">
        <v>1745</v>
      </c>
      <c r="V1935" s="52" t="s">
        <v>1746</v>
      </c>
      <c r="W1935" s="52" t="s">
        <v>942</v>
      </c>
      <c r="X1935" s="52" t="s">
        <v>1747</v>
      </c>
      <c r="Y1935" s="52"/>
      <c r="Z1935" s="52" t="s">
        <v>1743</v>
      </c>
      <c r="AA1935" s="52" t="s">
        <v>1748</v>
      </c>
    </row>
    <row r="1936" spans="1:27">
      <c r="A1936" s="50">
        <v>2614181465</v>
      </c>
      <c r="B1936" s="52" t="s">
        <v>784</v>
      </c>
      <c r="C1936" s="52"/>
      <c r="D1936" s="52" t="s">
        <v>2131</v>
      </c>
      <c r="E1936" s="52" t="s">
        <v>1669</v>
      </c>
      <c r="F1936" s="52" t="s">
        <v>942</v>
      </c>
      <c r="G1936" s="52" t="s">
        <v>1891</v>
      </c>
      <c r="H1936" s="52"/>
      <c r="I1936" s="52" t="s">
        <v>1991</v>
      </c>
      <c r="J1936" s="52" t="s">
        <v>1992</v>
      </c>
      <c r="K1936" s="52"/>
      <c r="L1936" s="52"/>
      <c r="M1936" s="52"/>
      <c r="N1936" s="52"/>
      <c r="O1936" s="52"/>
      <c r="P1936" s="52"/>
      <c r="Q1936" s="52"/>
      <c r="R1936" s="52" t="s">
        <v>126</v>
      </c>
      <c r="S1936" s="51">
        <v>42826</v>
      </c>
      <c r="T1936" s="51">
        <v>47208</v>
      </c>
      <c r="U1936" s="52" t="s">
        <v>1673</v>
      </c>
      <c r="V1936" s="52" t="s">
        <v>1674</v>
      </c>
      <c r="W1936" s="52" t="s">
        <v>266</v>
      </c>
      <c r="X1936" s="52" t="s">
        <v>1675</v>
      </c>
      <c r="Y1936" s="52"/>
      <c r="Z1936" s="52" t="s">
        <v>1676</v>
      </c>
      <c r="AA1936" s="52" t="s">
        <v>1677</v>
      </c>
    </row>
    <row r="1937" spans="1:27">
      <c r="A1937" s="50">
        <v>2614181671</v>
      </c>
      <c r="B1937" s="52" t="s">
        <v>784</v>
      </c>
      <c r="C1937" s="52"/>
      <c r="D1937" s="52" t="s">
        <v>2106</v>
      </c>
      <c r="E1937" s="52" t="s">
        <v>2107</v>
      </c>
      <c r="F1937" s="52" t="s">
        <v>942</v>
      </c>
      <c r="G1937" s="52" t="s">
        <v>2108</v>
      </c>
      <c r="H1937" s="52"/>
      <c r="I1937" s="52" t="s">
        <v>2109</v>
      </c>
      <c r="J1937" s="52" t="s">
        <v>2110</v>
      </c>
      <c r="K1937" s="52"/>
      <c r="L1937" s="52"/>
      <c r="M1937" s="52"/>
      <c r="N1937" s="52"/>
      <c r="O1937" s="52"/>
      <c r="P1937" s="52"/>
      <c r="Q1937" s="52"/>
      <c r="R1937" s="52" t="s">
        <v>126</v>
      </c>
      <c r="S1937" s="51">
        <v>43525</v>
      </c>
      <c r="T1937" s="51">
        <v>45716</v>
      </c>
      <c r="U1937" s="52" t="s">
        <v>2111</v>
      </c>
      <c r="V1937" s="52" t="s">
        <v>2048</v>
      </c>
      <c r="W1937" s="52" t="s">
        <v>942</v>
      </c>
      <c r="X1937" s="52" t="s">
        <v>2112</v>
      </c>
      <c r="Y1937" s="52"/>
      <c r="Z1937" s="52" t="s">
        <v>2113</v>
      </c>
      <c r="AA1937" s="52" t="s">
        <v>2074</v>
      </c>
    </row>
    <row r="1938" spans="1:27">
      <c r="A1938" s="50">
        <v>2614181853</v>
      </c>
      <c r="B1938" s="52" t="s">
        <v>784</v>
      </c>
      <c r="C1938" s="52"/>
      <c r="D1938" s="52" t="s">
        <v>7793</v>
      </c>
      <c r="E1938" s="52" t="s">
        <v>1997</v>
      </c>
      <c r="F1938" s="52" t="s">
        <v>942</v>
      </c>
      <c r="G1938" s="52" t="s">
        <v>7794</v>
      </c>
      <c r="H1938" s="52"/>
      <c r="I1938" s="52" t="s">
        <v>7795</v>
      </c>
      <c r="J1938" s="52" t="s">
        <v>7796</v>
      </c>
      <c r="K1938" s="52"/>
      <c r="L1938" s="52"/>
      <c r="M1938" s="52"/>
      <c r="N1938" s="52"/>
      <c r="O1938" s="52"/>
      <c r="P1938" s="52"/>
      <c r="Q1938" s="52"/>
      <c r="R1938" s="52" t="s">
        <v>126</v>
      </c>
      <c r="S1938" s="51">
        <v>44470</v>
      </c>
      <c r="T1938" s="51">
        <v>46660</v>
      </c>
      <c r="U1938" s="52" t="s">
        <v>5692</v>
      </c>
      <c r="V1938" s="52" t="s">
        <v>3740</v>
      </c>
      <c r="W1938" s="52" t="s">
        <v>266</v>
      </c>
      <c r="X1938" s="52" t="s">
        <v>5693</v>
      </c>
      <c r="Y1938" s="52"/>
      <c r="Z1938" s="52" t="s">
        <v>3741</v>
      </c>
      <c r="AA1938" s="52" t="s">
        <v>5694</v>
      </c>
    </row>
    <row r="1939" spans="1:27">
      <c r="A1939" s="50">
        <v>2640100018</v>
      </c>
      <c r="B1939" s="52" t="s">
        <v>784</v>
      </c>
      <c r="C1939" s="52"/>
      <c r="D1939" s="52" t="s">
        <v>5192</v>
      </c>
      <c r="E1939" s="52" t="s">
        <v>2220</v>
      </c>
      <c r="F1939" s="52" t="s">
        <v>322</v>
      </c>
      <c r="G1939" s="52" t="s">
        <v>2356</v>
      </c>
      <c r="H1939" s="52"/>
      <c r="I1939" s="52" t="s">
        <v>5193</v>
      </c>
      <c r="J1939" s="52" t="s">
        <v>5194</v>
      </c>
      <c r="K1939" s="52"/>
      <c r="L1939" s="52"/>
      <c r="M1939" s="52"/>
      <c r="N1939" s="52"/>
      <c r="O1939" s="52"/>
      <c r="P1939" s="52"/>
      <c r="Q1939" s="52"/>
      <c r="R1939" s="52" t="s">
        <v>126</v>
      </c>
      <c r="S1939" s="51">
        <v>38991</v>
      </c>
      <c r="T1939" s="51"/>
      <c r="U1939" s="52" t="s">
        <v>2355</v>
      </c>
      <c r="V1939" s="52" t="s">
        <v>2220</v>
      </c>
      <c r="W1939" s="52" t="s">
        <v>322</v>
      </c>
      <c r="X1939" s="52" t="s">
        <v>2356</v>
      </c>
      <c r="Y1939" s="52"/>
      <c r="Z1939" s="52" t="s">
        <v>2222</v>
      </c>
      <c r="AA1939" s="52" t="s">
        <v>2357</v>
      </c>
    </row>
    <row r="1940" spans="1:27">
      <c r="A1940" s="50">
        <v>2640381048</v>
      </c>
      <c r="B1940" s="52" t="s">
        <v>784</v>
      </c>
      <c r="C1940" s="52"/>
      <c r="D1940" s="52" t="s">
        <v>3178</v>
      </c>
      <c r="E1940" s="52" t="s">
        <v>3179</v>
      </c>
      <c r="F1940" s="52" t="s">
        <v>520</v>
      </c>
      <c r="G1940" s="52" t="s">
        <v>3180</v>
      </c>
      <c r="H1940" s="52"/>
      <c r="I1940" s="52" t="s">
        <v>7080</v>
      </c>
      <c r="J1940" s="52" t="s">
        <v>7081</v>
      </c>
      <c r="K1940" s="52"/>
      <c r="L1940" s="52"/>
      <c r="M1940" s="52"/>
      <c r="N1940" s="52"/>
      <c r="O1940" s="52"/>
      <c r="P1940" s="52"/>
      <c r="Q1940" s="52"/>
      <c r="R1940" s="52" t="s">
        <v>126</v>
      </c>
      <c r="S1940" s="51">
        <v>38991</v>
      </c>
      <c r="T1940" s="51"/>
      <c r="U1940" s="52" t="s">
        <v>3181</v>
      </c>
      <c r="V1940" s="52" t="s">
        <v>3179</v>
      </c>
      <c r="W1940" s="52" t="s">
        <v>520</v>
      </c>
      <c r="X1940" s="52" t="s">
        <v>3180</v>
      </c>
      <c r="Y1940" s="52"/>
      <c r="Z1940" s="52" t="s">
        <v>7080</v>
      </c>
      <c r="AA1940" s="52" t="s">
        <v>3182</v>
      </c>
    </row>
    <row r="1941" spans="1:27">
      <c r="A1941" s="50">
        <v>2640481111</v>
      </c>
      <c r="B1941" s="52" t="s">
        <v>784</v>
      </c>
      <c r="C1941" s="52"/>
      <c r="D1941" s="52" t="s">
        <v>1024</v>
      </c>
      <c r="E1941" s="52" t="s">
        <v>1025</v>
      </c>
      <c r="F1941" s="52" t="s">
        <v>227</v>
      </c>
      <c r="G1941" s="52" t="s">
        <v>1026</v>
      </c>
      <c r="H1941" s="52"/>
      <c r="I1941" s="52" t="s">
        <v>1027</v>
      </c>
      <c r="J1941" s="52" t="s">
        <v>1028</v>
      </c>
      <c r="K1941" s="52"/>
      <c r="L1941" s="52"/>
      <c r="M1941" s="52"/>
      <c r="N1941" s="52"/>
      <c r="O1941" s="52"/>
      <c r="P1941" s="52"/>
      <c r="Q1941" s="52"/>
      <c r="R1941" s="52" t="s">
        <v>126</v>
      </c>
      <c r="S1941" s="51">
        <v>38991</v>
      </c>
      <c r="T1941" s="51"/>
      <c r="U1941" s="52" t="s">
        <v>1029</v>
      </c>
      <c r="V1941" s="52" t="s">
        <v>226</v>
      </c>
      <c r="W1941" s="52" t="s">
        <v>227</v>
      </c>
      <c r="X1941" s="52" t="s">
        <v>1030</v>
      </c>
      <c r="Y1941" s="52"/>
      <c r="Z1941" s="52" t="s">
        <v>1031</v>
      </c>
      <c r="AA1941" s="52" t="s">
        <v>1032</v>
      </c>
    </row>
    <row r="1942" spans="1:27">
      <c r="A1942" s="50">
        <v>2640481129</v>
      </c>
      <c r="B1942" s="52" t="s">
        <v>784</v>
      </c>
      <c r="C1942" s="52"/>
      <c r="D1942" s="52" t="s">
        <v>1033</v>
      </c>
      <c r="E1942" s="52" t="s">
        <v>1034</v>
      </c>
      <c r="F1942" s="52" t="s">
        <v>227</v>
      </c>
      <c r="G1942" s="52" t="s">
        <v>1035</v>
      </c>
      <c r="H1942" s="52"/>
      <c r="I1942" s="52" t="s">
        <v>1036</v>
      </c>
      <c r="J1942" s="52" t="s">
        <v>1037</v>
      </c>
      <c r="K1942" s="52"/>
      <c r="L1942" s="52"/>
      <c r="M1942" s="52"/>
      <c r="N1942" s="52"/>
      <c r="O1942" s="52"/>
      <c r="P1942" s="52"/>
      <c r="Q1942" s="52"/>
      <c r="R1942" s="52" t="s">
        <v>126</v>
      </c>
      <c r="S1942" s="51">
        <v>38991</v>
      </c>
      <c r="T1942" s="51"/>
      <c r="U1942" s="52" t="s">
        <v>225</v>
      </c>
      <c r="V1942" s="52" t="s">
        <v>226</v>
      </c>
      <c r="W1942" s="52" t="s">
        <v>227</v>
      </c>
      <c r="X1942" s="52" t="s">
        <v>228</v>
      </c>
      <c r="Y1942" s="52" t="s">
        <v>229</v>
      </c>
      <c r="Z1942" s="52" t="s">
        <v>230</v>
      </c>
      <c r="AA1942" s="52" t="s">
        <v>1038</v>
      </c>
    </row>
    <row r="1943" spans="1:27">
      <c r="A1943" s="50">
        <v>2640581134</v>
      </c>
      <c r="B1943" s="52" t="s">
        <v>784</v>
      </c>
      <c r="C1943" s="52"/>
      <c r="D1943" s="52" t="s">
        <v>3743</v>
      </c>
      <c r="E1943" s="52" t="s">
        <v>3744</v>
      </c>
      <c r="F1943" s="52" t="s">
        <v>266</v>
      </c>
      <c r="G1943" s="52" t="s">
        <v>3745</v>
      </c>
      <c r="H1943" s="52"/>
      <c r="I1943" s="52" t="s">
        <v>3746</v>
      </c>
      <c r="J1943" s="52" t="s">
        <v>3747</v>
      </c>
      <c r="K1943" s="52"/>
      <c r="L1943" s="52"/>
      <c r="M1943" s="52"/>
      <c r="N1943" s="52"/>
      <c r="O1943" s="52"/>
      <c r="P1943" s="52"/>
      <c r="Q1943" s="52"/>
      <c r="R1943" s="52" t="s">
        <v>126</v>
      </c>
      <c r="S1943" s="51">
        <v>38991</v>
      </c>
      <c r="T1943" s="51"/>
      <c r="U1943" s="52" t="s">
        <v>1029</v>
      </c>
      <c r="V1943" s="52" t="s">
        <v>226</v>
      </c>
      <c r="W1943" s="52" t="s">
        <v>227</v>
      </c>
      <c r="X1943" s="52" t="s">
        <v>1030</v>
      </c>
      <c r="Y1943" s="52"/>
      <c r="Z1943" s="52" t="s">
        <v>1031</v>
      </c>
      <c r="AA1943" s="52" t="s">
        <v>1032</v>
      </c>
    </row>
    <row r="1944" spans="1:27">
      <c r="A1944" s="50">
        <v>2640581142</v>
      </c>
      <c r="B1944" s="52" t="s">
        <v>784</v>
      </c>
      <c r="C1944" s="52"/>
      <c r="D1944" s="52" t="s">
        <v>3748</v>
      </c>
      <c r="E1944" s="52" t="s">
        <v>3749</v>
      </c>
      <c r="F1944" s="52" t="s">
        <v>266</v>
      </c>
      <c r="G1944" s="52" t="s">
        <v>3750</v>
      </c>
      <c r="H1944" s="52"/>
      <c r="I1944" s="52" t="s">
        <v>3751</v>
      </c>
      <c r="J1944" s="52" t="s">
        <v>3752</v>
      </c>
      <c r="K1944" s="52"/>
      <c r="L1944" s="52"/>
      <c r="M1944" s="52"/>
      <c r="N1944" s="52"/>
      <c r="O1944" s="52"/>
      <c r="P1944" s="52"/>
      <c r="Q1944" s="52"/>
      <c r="R1944" s="52" t="s">
        <v>126</v>
      </c>
      <c r="S1944" s="51">
        <v>38991</v>
      </c>
      <c r="T1944" s="52"/>
      <c r="U1944" s="52" t="s">
        <v>3753</v>
      </c>
      <c r="V1944" s="52" t="s">
        <v>3485</v>
      </c>
      <c r="W1944" s="52" t="s">
        <v>266</v>
      </c>
      <c r="X1944" s="52" t="s">
        <v>3754</v>
      </c>
      <c r="Y1944" s="52"/>
      <c r="Z1944" s="52" t="s">
        <v>3755</v>
      </c>
      <c r="AA1944" s="52" t="s">
        <v>3756</v>
      </c>
    </row>
    <row r="1945" spans="1:27">
      <c r="A1945" s="50">
        <v>2640581159</v>
      </c>
      <c r="B1945" s="52" t="s">
        <v>784</v>
      </c>
      <c r="C1945" s="52"/>
      <c r="D1945" s="52" t="s">
        <v>3757</v>
      </c>
      <c r="E1945" s="52" t="s">
        <v>3485</v>
      </c>
      <c r="F1945" s="52" t="s">
        <v>266</v>
      </c>
      <c r="G1945" s="52" t="s">
        <v>3486</v>
      </c>
      <c r="H1945" s="52"/>
      <c r="I1945" s="52" t="s">
        <v>3758</v>
      </c>
      <c r="J1945" s="52" t="s">
        <v>3488</v>
      </c>
      <c r="K1945" s="52"/>
      <c r="L1945" s="52"/>
      <c r="M1945" s="52"/>
      <c r="N1945" s="52"/>
      <c r="O1945" s="52"/>
      <c r="P1945" s="52"/>
      <c r="Q1945" s="52"/>
      <c r="R1945" s="52" t="s">
        <v>126</v>
      </c>
      <c r="S1945" s="51">
        <v>38991</v>
      </c>
      <c r="T1945" s="51"/>
      <c r="U1945" s="52" t="s">
        <v>3753</v>
      </c>
      <c r="V1945" s="52" t="s">
        <v>3485</v>
      </c>
      <c r="W1945" s="52" t="s">
        <v>266</v>
      </c>
      <c r="X1945" s="52" t="s">
        <v>3754</v>
      </c>
      <c r="Y1945" s="52"/>
      <c r="Z1945" s="52" t="s">
        <v>3755</v>
      </c>
      <c r="AA1945" s="52" t="s">
        <v>3756</v>
      </c>
    </row>
    <row r="1946" spans="1:27">
      <c r="A1946" s="50">
        <v>2640581167</v>
      </c>
      <c r="B1946" s="52" t="s">
        <v>784</v>
      </c>
      <c r="C1946" s="52"/>
      <c r="D1946" s="52" t="s">
        <v>3759</v>
      </c>
      <c r="E1946" s="52" t="s">
        <v>3760</v>
      </c>
      <c r="F1946" s="52" t="s">
        <v>266</v>
      </c>
      <c r="G1946" s="52" t="s">
        <v>3761</v>
      </c>
      <c r="H1946" s="52"/>
      <c r="I1946" s="52" t="s">
        <v>3762</v>
      </c>
      <c r="J1946" s="52" t="s">
        <v>3763</v>
      </c>
      <c r="K1946" s="52"/>
      <c r="L1946" s="52"/>
      <c r="M1946" s="52"/>
      <c r="N1946" s="52"/>
      <c r="O1946" s="52"/>
      <c r="P1946" s="52"/>
      <c r="Q1946" s="52"/>
      <c r="R1946" s="52" t="s">
        <v>126</v>
      </c>
      <c r="S1946" s="51">
        <v>38991</v>
      </c>
      <c r="T1946" s="51"/>
      <c r="U1946" s="52" t="s">
        <v>3764</v>
      </c>
      <c r="V1946" s="52" t="s">
        <v>3765</v>
      </c>
      <c r="W1946" s="52" t="s">
        <v>520</v>
      </c>
      <c r="X1946" s="52" t="s">
        <v>3766</v>
      </c>
      <c r="Y1946" s="52"/>
      <c r="Z1946" s="52" t="s">
        <v>3767</v>
      </c>
      <c r="AA1946" s="52" t="s">
        <v>3768</v>
      </c>
    </row>
    <row r="1947" spans="1:27">
      <c r="A1947" s="50">
        <v>2640581175</v>
      </c>
      <c r="B1947" s="52" t="s">
        <v>784</v>
      </c>
      <c r="C1947" s="52"/>
      <c r="D1947" s="52" t="s">
        <v>3769</v>
      </c>
      <c r="E1947" s="52" t="s">
        <v>3770</v>
      </c>
      <c r="F1947" s="52" t="s">
        <v>266</v>
      </c>
      <c r="G1947" s="52" t="s">
        <v>3771</v>
      </c>
      <c r="H1947" s="52"/>
      <c r="I1947" s="52" t="s">
        <v>3772</v>
      </c>
      <c r="J1947" s="52" t="s">
        <v>3773</v>
      </c>
      <c r="K1947" s="52"/>
      <c r="L1947" s="52"/>
      <c r="M1947" s="52"/>
      <c r="N1947" s="52"/>
      <c r="O1947" s="52"/>
      <c r="P1947" s="52"/>
      <c r="Q1947" s="52"/>
      <c r="R1947" s="52" t="s">
        <v>126</v>
      </c>
      <c r="S1947" s="51">
        <v>38991</v>
      </c>
      <c r="T1947" s="51"/>
      <c r="U1947" s="52" t="s">
        <v>225</v>
      </c>
      <c r="V1947" s="52" t="s">
        <v>226</v>
      </c>
      <c r="W1947" s="52" t="s">
        <v>227</v>
      </c>
      <c r="X1947" s="52" t="s">
        <v>228</v>
      </c>
      <c r="Y1947" s="52" t="s">
        <v>229</v>
      </c>
      <c r="Z1947" s="52" t="s">
        <v>230</v>
      </c>
      <c r="AA1947" s="52" t="s">
        <v>1038</v>
      </c>
    </row>
    <row r="1948" spans="1:27">
      <c r="A1948" s="50">
        <v>2640681033</v>
      </c>
      <c r="B1948" s="52" t="s">
        <v>784</v>
      </c>
      <c r="C1948" s="52"/>
      <c r="D1948" s="52" t="s">
        <v>1511</v>
      </c>
      <c r="E1948" s="52" t="s">
        <v>1185</v>
      </c>
      <c r="F1948" s="52" t="s">
        <v>376</v>
      </c>
      <c r="G1948" s="52" t="s">
        <v>1512</v>
      </c>
      <c r="H1948" s="52"/>
      <c r="I1948" s="52" t="s">
        <v>1513</v>
      </c>
      <c r="J1948" s="52" t="s">
        <v>1514</v>
      </c>
      <c r="K1948" s="52"/>
      <c r="L1948" s="52"/>
      <c r="M1948" s="52"/>
      <c r="N1948" s="52"/>
      <c r="O1948" s="52"/>
      <c r="P1948" s="52"/>
      <c r="Q1948" s="52"/>
      <c r="R1948" s="52" t="s">
        <v>126</v>
      </c>
      <c r="S1948" s="51">
        <v>38991</v>
      </c>
      <c r="T1948" s="51"/>
      <c r="U1948" s="52" t="s">
        <v>1187</v>
      </c>
      <c r="V1948" s="52" t="s">
        <v>1185</v>
      </c>
      <c r="W1948" s="52" t="s">
        <v>376</v>
      </c>
      <c r="X1948" s="52" t="s">
        <v>1188</v>
      </c>
      <c r="Y1948" s="52"/>
      <c r="Z1948" s="52" t="s">
        <v>1186</v>
      </c>
      <c r="AA1948" s="52" t="s">
        <v>1189</v>
      </c>
    </row>
    <row r="1949" spans="1:27">
      <c r="A1949" s="50">
        <v>2640781189</v>
      </c>
      <c r="B1949" s="52" t="s">
        <v>784</v>
      </c>
      <c r="C1949" s="52"/>
      <c r="D1949" s="52" t="s">
        <v>683</v>
      </c>
      <c r="E1949" s="52" t="s">
        <v>183</v>
      </c>
      <c r="F1949" s="52" t="s">
        <v>123</v>
      </c>
      <c r="G1949" s="52" t="s">
        <v>184</v>
      </c>
      <c r="H1949" s="52"/>
      <c r="I1949" s="52" t="s">
        <v>684</v>
      </c>
      <c r="J1949" s="52" t="s">
        <v>685</v>
      </c>
      <c r="K1949" s="52"/>
      <c r="L1949" s="52"/>
      <c r="M1949" s="52"/>
      <c r="N1949" s="52"/>
      <c r="O1949" s="52"/>
      <c r="P1949" s="52"/>
      <c r="Q1949" s="52"/>
      <c r="R1949" s="52" t="s">
        <v>126</v>
      </c>
      <c r="S1949" s="51">
        <v>38991</v>
      </c>
      <c r="T1949" s="51"/>
      <c r="U1949" s="52" t="s">
        <v>686</v>
      </c>
      <c r="V1949" s="52" t="s">
        <v>183</v>
      </c>
      <c r="W1949" s="52" t="s">
        <v>123</v>
      </c>
      <c r="X1949" s="52" t="s">
        <v>184</v>
      </c>
      <c r="Y1949" s="52"/>
      <c r="Z1949" s="52" t="s">
        <v>185</v>
      </c>
      <c r="AA1949" s="52" t="s">
        <v>687</v>
      </c>
    </row>
    <row r="1950" spans="1:27">
      <c r="A1950" s="50">
        <v>2640781254</v>
      </c>
      <c r="B1950" s="52" t="s">
        <v>784</v>
      </c>
      <c r="C1950" s="52"/>
      <c r="D1950" s="52" t="s">
        <v>688</v>
      </c>
      <c r="E1950" s="52" t="s">
        <v>196</v>
      </c>
      <c r="F1950" s="52" t="s">
        <v>123</v>
      </c>
      <c r="G1950" s="52" t="s">
        <v>689</v>
      </c>
      <c r="H1950" s="52"/>
      <c r="I1950" s="52" t="s">
        <v>690</v>
      </c>
      <c r="J1950" s="52" t="s">
        <v>691</v>
      </c>
      <c r="K1950" s="52"/>
      <c r="L1950" s="52"/>
      <c r="M1950" s="52"/>
      <c r="N1950" s="52"/>
      <c r="O1950" s="52"/>
      <c r="P1950" s="52"/>
      <c r="Q1950" s="52"/>
      <c r="R1950" s="52" t="s">
        <v>126</v>
      </c>
      <c r="S1950" s="51">
        <v>38991</v>
      </c>
      <c r="T1950" s="51"/>
      <c r="U1950" s="52" t="s">
        <v>692</v>
      </c>
      <c r="V1950" s="52" t="s">
        <v>196</v>
      </c>
      <c r="W1950" s="52" t="s">
        <v>123</v>
      </c>
      <c r="X1950" s="52" t="s">
        <v>689</v>
      </c>
      <c r="Y1950" s="52"/>
      <c r="Z1950" s="52" t="s">
        <v>693</v>
      </c>
      <c r="AA1950" s="52" t="s">
        <v>694</v>
      </c>
    </row>
    <row r="1951" spans="1:27">
      <c r="A1951" s="50">
        <v>2640881054</v>
      </c>
      <c r="B1951" s="52" t="s">
        <v>784</v>
      </c>
      <c r="C1951" s="52"/>
      <c r="D1951" s="52" t="s">
        <v>3421</v>
      </c>
      <c r="E1951" s="52" t="s">
        <v>3365</v>
      </c>
      <c r="F1951" s="52" t="s">
        <v>139</v>
      </c>
      <c r="G1951" s="52" t="s">
        <v>3422</v>
      </c>
      <c r="H1951" s="52"/>
      <c r="I1951" s="52" t="s">
        <v>3370</v>
      </c>
      <c r="J1951" s="52" t="s">
        <v>3423</v>
      </c>
      <c r="K1951" s="52"/>
      <c r="L1951" s="52"/>
      <c r="M1951" s="52"/>
      <c r="N1951" s="52"/>
      <c r="O1951" s="52"/>
      <c r="P1951" s="52"/>
      <c r="Q1951" s="52"/>
      <c r="R1951" s="52" t="s">
        <v>126</v>
      </c>
      <c r="S1951" s="51">
        <v>38991</v>
      </c>
      <c r="T1951" s="51"/>
      <c r="U1951" s="52" t="s">
        <v>3424</v>
      </c>
      <c r="V1951" s="52" t="s">
        <v>3365</v>
      </c>
      <c r="W1951" s="52" t="s">
        <v>139</v>
      </c>
      <c r="X1951" s="52" t="s">
        <v>3422</v>
      </c>
      <c r="Y1951" s="52"/>
      <c r="Z1951" s="52" t="s">
        <v>3370</v>
      </c>
      <c r="AA1951" s="52" t="s">
        <v>3371</v>
      </c>
    </row>
    <row r="1952" spans="1:27">
      <c r="A1952" s="50">
        <v>2640881062</v>
      </c>
      <c r="B1952" s="52" t="s">
        <v>784</v>
      </c>
      <c r="C1952" s="52"/>
      <c r="D1952" s="52" t="s">
        <v>3425</v>
      </c>
      <c r="E1952" s="52" t="s">
        <v>3426</v>
      </c>
      <c r="F1952" s="52" t="s">
        <v>139</v>
      </c>
      <c r="G1952" s="52" t="s">
        <v>3427</v>
      </c>
      <c r="H1952" s="52"/>
      <c r="I1952" s="52" t="s">
        <v>3428</v>
      </c>
      <c r="J1952" s="52" t="s">
        <v>3429</v>
      </c>
      <c r="K1952" s="52"/>
      <c r="L1952" s="52"/>
      <c r="M1952" s="52"/>
      <c r="N1952" s="52"/>
      <c r="O1952" s="52"/>
      <c r="P1952" s="52"/>
      <c r="Q1952" s="52"/>
      <c r="R1952" s="52" t="s">
        <v>126</v>
      </c>
      <c r="S1952" s="51">
        <v>38991</v>
      </c>
      <c r="T1952" s="51"/>
      <c r="U1952" s="52" t="s">
        <v>1029</v>
      </c>
      <c r="V1952" s="52" t="s">
        <v>226</v>
      </c>
      <c r="W1952" s="52" t="s">
        <v>227</v>
      </c>
      <c r="X1952" s="52" t="s">
        <v>1030</v>
      </c>
      <c r="Y1952" s="52"/>
      <c r="Z1952" s="52" t="s">
        <v>1031</v>
      </c>
      <c r="AA1952" s="52" t="s">
        <v>1032</v>
      </c>
    </row>
    <row r="1953" spans="1:27">
      <c r="A1953" s="50">
        <v>2640981219</v>
      </c>
      <c r="B1953" s="52" t="s">
        <v>784</v>
      </c>
      <c r="C1953" s="52"/>
      <c r="D1953" s="52" t="s">
        <v>4648</v>
      </c>
      <c r="E1953" s="52" t="s">
        <v>4649</v>
      </c>
      <c r="F1953" s="52" t="s">
        <v>1387</v>
      </c>
      <c r="G1953" s="52" t="s">
        <v>4650</v>
      </c>
      <c r="H1953" s="52"/>
      <c r="I1953" s="52" t="s">
        <v>4651</v>
      </c>
      <c r="J1953" s="52" t="s">
        <v>4652</v>
      </c>
      <c r="K1953" s="52"/>
      <c r="L1953" s="52"/>
      <c r="M1953" s="52"/>
      <c r="N1953" s="52"/>
      <c r="O1953" s="52"/>
      <c r="P1953" s="52"/>
      <c r="Q1953" s="52"/>
      <c r="R1953" s="52" t="s">
        <v>126</v>
      </c>
      <c r="S1953" s="51">
        <v>38991</v>
      </c>
      <c r="T1953" s="51"/>
      <c r="U1953" s="52" t="s">
        <v>225</v>
      </c>
      <c r="V1953" s="52" t="s">
        <v>226</v>
      </c>
      <c r="W1953" s="52" t="s">
        <v>227</v>
      </c>
      <c r="X1953" s="52" t="s">
        <v>228</v>
      </c>
      <c r="Y1953" s="52" t="s">
        <v>229</v>
      </c>
      <c r="Z1953" s="52" t="s">
        <v>230</v>
      </c>
      <c r="AA1953" s="52" t="s">
        <v>1038</v>
      </c>
    </row>
    <row r="1954" spans="1:27">
      <c r="A1954" s="50">
        <v>2640981227</v>
      </c>
      <c r="B1954" s="52" t="s">
        <v>784</v>
      </c>
      <c r="C1954" s="52"/>
      <c r="D1954" s="52" t="s">
        <v>4653</v>
      </c>
      <c r="E1954" s="52" t="s">
        <v>4654</v>
      </c>
      <c r="F1954" s="52" t="s">
        <v>1387</v>
      </c>
      <c r="G1954" s="52" t="s">
        <v>4655</v>
      </c>
      <c r="H1954" s="52"/>
      <c r="I1954" s="52" t="s">
        <v>4656</v>
      </c>
      <c r="J1954" s="52" t="s">
        <v>4657</v>
      </c>
      <c r="K1954" s="52"/>
      <c r="L1954" s="52"/>
      <c r="M1954" s="52"/>
      <c r="N1954" s="52"/>
      <c r="O1954" s="52"/>
      <c r="P1954" s="52"/>
      <c r="Q1954" s="52"/>
      <c r="R1954" s="52" t="s">
        <v>126</v>
      </c>
      <c r="S1954" s="51">
        <v>38991</v>
      </c>
      <c r="T1954" s="51"/>
      <c r="U1954" s="52" t="s">
        <v>4658</v>
      </c>
      <c r="V1954" s="52" t="s">
        <v>4654</v>
      </c>
      <c r="W1954" s="52" t="s">
        <v>1387</v>
      </c>
      <c r="X1954" s="52" t="s">
        <v>4655</v>
      </c>
      <c r="Y1954" s="52"/>
      <c r="Z1954" s="52" t="s">
        <v>4659</v>
      </c>
      <c r="AA1954" s="52" t="s">
        <v>4660</v>
      </c>
    </row>
    <row r="1955" spans="1:27">
      <c r="A1955" s="50">
        <v>2640981235</v>
      </c>
      <c r="B1955" s="52" t="s">
        <v>784</v>
      </c>
      <c r="C1955" s="52"/>
      <c r="D1955" s="52" t="s">
        <v>4661</v>
      </c>
      <c r="E1955" s="52" t="s">
        <v>4118</v>
      </c>
      <c r="F1955" s="52" t="s">
        <v>1387</v>
      </c>
      <c r="G1955" s="52" t="s">
        <v>4500</v>
      </c>
      <c r="H1955" s="52"/>
      <c r="I1955" s="52" t="s">
        <v>4662</v>
      </c>
      <c r="J1955" s="52" t="s">
        <v>4663</v>
      </c>
      <c r="K1955" s="52"/>
      <c r="L1955" s="52"/>
      <c r="M1955" s="52"/>
      <c r="N1955" s="52"/>
      <c r="O1955" s="52"/>
      <c r="P1955" s="52"/>
      <c r="Q1955" s="52"/>
      <c r="R1955" s="52" t="s">
        <v>126</v>
      </c>
      <c r="S1955" s="51">
        <v>38991</v>
      </c>
      <c r="T1955" s="51"/>
      <c r="U1955" s="52" t="s">
        <v>1029</v>
      </c>
      <c r="V1955" s="52" t="s">
        <v>226</v>
      </c>
      <c r="W1955" s="52" t="s">
        <v>227</v>
      </c>
      <c r="X1955" s="52" t="s">
        <v>1030</v>
      </c>
      <c r="Y1955" s="52"/>
      <c r="Z1955" s="52" t="s">
        <v>1031</v>
      </c>
      <c r="AA1955" s="52" t="s">
        <v>1032</v>
      </c>
    </row>
    <row r="1956" spans="1:27">
      <c r="A1956" s="50">
        <v>2640981243</v>
      </c>
      <c r="B1956" s="52" t="s">
        <v>784</v>
      </c>
      <c r="C1956" s="52"/>
      <c r="D1956" s="52" t="s">
        <v>4664</v>
      </c>
      <c r="E1956" s="52" t="s">
        <v>3979</v>
      </c>
      <c r="F1956" s="52" t="s">
        <v>1387</v>
      </c>
      <c r="G1956" s="52" t="s">
        <v>4665</v>
      </c>
      <c r="H1956" s="52"/>
      <c r="I1956" s="52" t="s">
        <v>4666</v>
      </c>
      <c r="J1956" s="52" t="s">
        <v>3981</v>
      </c>
      <c r="K1956" s="52"/>
      <c r="L1956" s="52"/>
      <c r="M1956" s="52"/>
      <c r="N1956" s="52"/>
      <c r="O1956" s="52"/>
      <c r="P1956" s="52"/>
      <c r="Q1956" s="52"/>
      <c r="R1956" s="52" t="s">
        <v>126</v>
      </c>
      <c r="S1956" s="51">
        <v>38991</v>
      </c>
      <c r="T1956" s="51"/>
      <c r="U1956" s="52" t="s">
        <v>4667</v>
      </c>
      <c r="V1956" s="52" t="s">
        <v>3979</v>
      </c>
      <c r="W1956" s="52" t="s">
        <v>1387</v>
      </c>
      <c r="X1956" s="52" t="s">
        <v>4665</v>
      </c>
      <c r="Y1956" s="52"/>
      <c r="Z1956" s="52" t="s">
        <v>3980</v>
      </c>
      <c r="AA1956" s="52" t="s">
        <v>3982</v>
      </c>
    </row>
    <row r="1957" spans="1:27">
      <c r="A1957" s="50">
        <v>2644081198</v>
      </c>
      <c r="B1957" s="52" t="s">
        <v>784</v>
      </c>
      <c r="C1957" s="52"/>
      <c r="D1957" s="52" t="s">
        <v>2779</v>
      </c>
      <c r="E1957" s="52" t="s">
        <v>2780</v>
      </c>
      <c r="F1957" s="52" t="s">
        <v>404</v>
      </c>
      <c r="G1957" s="52" t="s">
        <v>2781</v>
      </c>
      <c r="H1957" s="52"/>
      <c r="I1957" s="52" t="s">
        <v>2782</v>
      </c>
      <c r="J1957" s="52" t="s">
        <v>2783</v>
      </c>
      <c r="K1957" s="52"/>
      <c r="L1957" s="52"/>
      <c r="M1957" s="52"/>
      <c r="N1957" s="52"/>
      <c r="O1957" s="52"/>
      <c r="P1957" s="52"/>
      <c r="Q1957" s="52"/>
      <c r="R1957" s="52" t="s">
        <v>126</v>
      </c>
      <c r="S1957" s="51">
        <v>38991</v>
      </c>
      <c r="T1957" s="51"/>
      <c r="U1957" s="52" t="s">
        <v>2784</v>
      </c>
      <c r="V1957" s="52" t="s">
        <v>2780</v>
      </c>
      <c r="W1957" s="52" t="s">
        <v>404</v>
      </c>
      <c r="X1957" s="52" t="s">
        <v>2781</v>
      </c>
      <c r="Y1957" s="52"/>
      <c r="Z1957" s="52" t="s">
        <v>2782</v>
      </c>
      <c r="AA1957" s="52" t="s">
        <v>2785</v>
      </c>
    </row>
    <row r="1958" spans="1:27">
      <c r="A1958" s="50">
        <v>2644181097</v>
      </c>
      <c r="B1958" s="52" t="s">
        <v>784</v>
      </c>
      <c r="C1958" s="52"/>
      <c r="D1958" s="52" t="s">
        <v>1996</v>
      </c>
      <c r="E1958" s="52" t="s">
        <v>1997</v>
      </c>
      <c r="F1958" s="52" t="s">
        <v>942</v>
      </c>
      <c r="G1958" s="52" t="s">
        <v>1998</v>
      </c>
      <c r="H1958" s="52"/>
      <c r="I1958" s="52" t="s">
        <v>1999</v>
      </c>
      <c r="J1958" s="52" t="s">
        <v>2000</v>
      </c>
      <c r="K1958" s="52"/>
      <c r="L1958" s="52"/>
      <c r="M1958" s="52"/>
      <c r="N1958" s="52"/>
      <c r="O1958" s="52"/>
      <c r="P1958" s="52"/>
      <c r="Q1958" s="52"/>
      <c r="R1958" s="52" t="s">
        <v>126</v>
      </c>
      <c r="S1958" s="51">
        <v>38991</v>
      </c>
      <c r="T1958" s="51"/>
      <c r="U1958" s="52" t="s">
        <v>2001</v>
      </c>
      <c r="V1958" s="52" t="s">
        <v>1804</v>
      </c>
      <c r="W1958" s="52" t="s">
        <v>942</v>
      </c>
      <c r="X1958" s="52" t="s">
        <v>2002</v>
      </c>
      <c r="Y1958" s="52"/>
      <c r="Z1958" s="52" t="s">
        <v>2003</v>
      </c>
      <c r="AA1958" s="52" t="s">
        <v>2004</v>
      </c>
    </row>
    <row r="1959" spans="1:27">
      <c r="A1959" s="50">
        <v>2644181105</v>
      </c>
      <c r="B1959" s="52" t="s">
        <v>784</v>
      </c>
      <c r="C1959" s="52"/>
      <c r="D1959" s="52" t="s">
        <v>2005</v>
      </c>
      <c r="E1959" s="52" t="s">
        <v>2006</v>
      </c>
      <c r="F1959" s="52" t="s">
        <v>942</v>
      </c>
      <c r="G1959" s="52" t="s">
        <v>2007</v>
      </c>
      <c r="H1959" s="52"/>
      <c r="I1959" s="52" t="s">
        <v>2008</v>
      </c>
      <c r="J1959" s="52" t="s">
        <v>2009</v>
      </c>
      <c r="K1959" s="52"/>
      <c r="L1959" s="52"/>
      <c r="M1959" s="52"/>
      <c r="N1959" s="52"/>
      <c r="O1959" s="52"/>
      <c r="P1959" s="52"/>
      <c r="Q1959" s="52"/>
      <c r="R1959" s="52" t="s">
        <v>126</v>
      </c>
      <c r="S1959" s="51">
        <v>38991</v>
      </c>
      <c r="T1959" s="51"/>
      <c r="U1959" s="52" t="s">
        <v>2010</v>
      </c>
      <c r="V1959" s="52" t="s">
        <v>2006</v>
      </c>
      <c r="W1959" s="52" t="s">
        <v>942</v>
      </c>
      <c r="X1959" s="52" t="s">
        <v>2007</v>
      </c>
      <c r="Y1959" s="52"/>
      <c r="Z1959" s="52" t="s">
        <v>2008</v>
      </c>
      <c r="AA1959" s="52" t="s">
        <v>2011</v>
      </c>
    </row>
    <row r="1960" spans="1:27">
      <c r="A1960" s="50">
        <v>2610100212</v>
      </c>
      <c r="B1960" s="52" t="s">
        <v>811</v>
      </c>
      <c r="C1960" s="52"/>
      <c r="D1960" s="52" t="s">
        <v>5262</v>
      </c>
      <c r="E1960" s="52" t="s">
        <v>5125</v>
      </c>
      <c r="F1960" s="52" t="s">
        <v>322</v>
      </c>
      <c r="G1960" s="52" t="s">
        <v>5126</v>
      </c>
      <c r="H1960" s="52"/>
      <c r="I1960" s="52" t="s">
        <v>5127</v>
      </c>
      <c r="J1960" s="52" t="s">
        <v>5128</v>
      </c>
      <c r="K1960" s="52"/>
      <c r="L1960" s="52"/>
      <c r="M1960" s="52"/>
      <c r="N1960" s="52"/>
      <c r="O1960" s="52"/>
      <c r="P1960" s="52"/>
      <c r="Q1960" s="52"/>
      <c r="R1960" s="52" t="s">
        <v>126</v>
      </c>
      <c r="S1960" s="51">
        <v>38991</v>
      </c>
      <c r="T1960" s="51">
        <v>45565</v>
      </c>
      <c r="U1960" s="52" t="s">
        <v>5129</v>
      </c>
      <c r="V1960" s="52" t="s">
        <v>5125</v>
      </c>
      <c r="W1960" s="52" t="s">
        <v>322</v>
      </c>
      <c r="X1960" s="52" t="s">
        <v>5126</v>
      </c>
      <c r="Y1960" s="52"/>
      <c r="Z1960" s="52" t="s">
        <v>5127</v>
      </c>
      <c r="AA1960" s="52" t="s">
        <v>5130</v>
      </c>
    </row>
    <row r="1961" spans="1:27">
      <c r="A1961" s="50">
        <v>2610100220</v>
      </c>
      <c r="B1961" s="52" t="s">
        <v>811</v>
      </c>
      <c r="C1961" s="52"/>
      <c r="D1961" s="52" t="s">
        <v>5176</v>
      </c>
      <c r="E1961" s="52" t="s">
        <v>5155</v>
      </c>
      <c r="F1961" s="52" t="s">
        <v>322</v>
      </c>
      <c r="G1961" s="52" t="s">
        <v>5156</v>
      </c>
      <c r="H1961" s="52"/>
      <c r="I1961" s="52" t="s">
        <v>5157</v>
      </c>
      <c r="J1961" s="52" t="s">
        <v>5158</v>
      </c>
      <c r="K1961" s="52"/>
      <c r="L1961" s="52"/>
      <c r="M1961" s="52"/>
      <c r="N1961" s="52"/>
      <c r="O1961" s="52"/>
      <c r="P1961" s="52"/>
      <c r="Q1961" s="52"/>
      <c r="R1961" s="52" t="s">
        <v>126</v>
      </c>
      <c r="S1961" s="51">
        <v>38991</v>
      </c>
      <c r="T1961" s="51">
        <v>45565</v>
      </c>
      <c r="U1961" s="52" t="s">
        <v>5159</v>
      </c>
      <c r="V1961" s="52" t="s">
        <v>5155</v>
      </c>
      <c r="W1961" s="52" t="s">
        <v>322</v>
      </c>
      <c r="X1961" s="52" t="s">
        <v>5160</v>
      </c>
      <c r="Y1961" s="52"/>
      <c r="Z1961" s="52" t="s">
        <v>5157</v>
      </c>
      <c r="AA1961" s="52" t="s">
        <v>5161</v>
      </c>
    </row>
    <row r="1962" spans="1:27">
      <c r="A1962" s="50">
        <v>2610100238</v>
      </c>
      <c r="B1962" s="52" t="s">
        <v>811</v>
      </c>
      <c r="C1962" s="52"/>
      <c r="D1962" s="52" t="s">
        <v>5263</v>
      </c>
      <c r="E1962" s="52" t="s">
        <v>5155</v>
      </c>
      <c r="F1962" s="52" t="s">
        <v>322</v>
      </c>
      <c r="G1962" s="52" t="s">
        <v>5156</v>
      </c>
      <c r="H1962" s="52"/>
      <c r="I1962" s="52" t="s">
        <v>5157</v>
      </c>
      <c r="J1962" s="52" t="s">
        <v>5158</v>
      </c>
      <c r="K1962" s="52"/>
      <c r="L1962" s="52"/>
      <c r="M1962" s="52"/>
      <c r="N1962" s="52"/>
      <c r="O1962" s="52"/>
      <c r="P1962" s="52"/>
      <c r="Q1962" s="52"/>
      <c r="R1962" s="52" t="s">
        <v>126</v>
      </c>
      <c r="S1962" s="51">
        <v>38991</v>
      </c>
      <c r="T1962" s="51">
        <v>45565</v>
      </c>
      <c r="U1962" s="52" t="s">
        <v>5159</v>
      </c>
      <c r="V1962" s="52" t="s">
        <v>5155</v>
      </c>
      <c r="W1962" s="52" t="s">
        <v>322</v>
      </c>
      <c r="X1962" s="52" t="s">
        <v>5160</v>
      </c>
      <c r="Y1962" s="52"/>
      <c r="Z1962" s="52" t="s">
        <v>5157</v>
      </c>
      <c r="AA1962" s="52" t="s">
        <v>5161</v>
      </c>
    </row>
    <row r="1963" spans="1:27">
      <c r="A1963" s="50">
        <v>2610100279</v>
      </c>
      <c r="B1963" s="52" t="s">
        <v>811</v>
      </c>
      <c r="C1963" s="52"/>
      <c r="D1963" s="52" t="s">
        <v>5264</v>
      </c>
      <c r="E1963" s="52" t="s">
        <v>5125</v>
      </c>
      <c r="F1963" s="52" t="s">
        <v>322</v>
      </c>
      <c r="G1963" s="52" t="s">
        <v>5265</v>
      </c>
      <c r="H1963" s="52"/>
      <c r="I1963" s="52" t="s">
        <v>5127</v>
      </c>
      <c r="J1963" s="52" t="s">
        <v>5128</v>
      </c>
      <c r="K1963" s="52"/>
      <c r="L1963" s="52"/>
      <c r="M1963" s="52"/>
      <c r="N1963" s="52"/>
      <c r="O1963" s="52"/>
      <c r="P1963" s="52"/>
      <c r="Q1963" s="52"/>
      <c r="R1963" s="52" t="s">
        <v>126</v>
      </c>
      <c r="S1963" s="51">
        <v>38991</v>
      </c>
      <c r="T1963" s="51">
        <v>45565</v>
      </c>
      <c r="U1963" s="52" t="s">
        <v>5129</v>
      </c>
      <c r="V1963" s="52" t="s">
        <v>5125</v>
      </c>
      <c r="W1963" s="52" t="s">
        <v>322</v>
      </c>
      <c r="X1963" s="52" t="s">
        <v>5126</v>
      </c>
      <c r="Y1963" s="52"/>
      <c r="Z1963" s="52" t="s">
        <v>5127</v>
      </c>
      <c r="AA1963" s="52" t="s">
        <v>5130</v>
      </c>
    </row>
    <row r="1964" spans="1:27">
      <c r="A1964" s="50">
        <v>2610100550</v>
      </c>
      <c r="B1964" s="52" t="s">
        <v>811</v>
      </c>
      <c r="C1964" s="52"/>
      <c r="D1964" s="52" t="s">
        <v>5266</v>
      </c>
      <c r="E1964" s="52" t="s">
        <v>5267</v>
      </c>
      <c r="F1964" s="52" t="s">
        <v>322</v>
      </c>
      <c r="G1964" s="52" t="s">
        <v>5268</v>
      </c>
      <c r="H1964" s="52"/>
      <c r="I1964" s="52" t="s">
        <v>5269</v>
      </c>
      <c r="J1964" s="52" t="s">
        <v>5269</v>
      </c>
      <c r="K1964" s="52"/>
      <c r="L1964" s="52"/>
      <c r="M1964" s="52"/>
      <c r="N1964" s="52"/>
      <c r="O1964" s="52"/>
      <c r="P1964" s="52"/>
      <c r="Q1964" s="52"/>
      <c r="R1964" s="52" t="s">
        <v>126</v>
      </c>
      <c r="S1964" s="51">
        <v>39904</v>
      </c>
      <c r="T1964" s="51">
        <v>46477</v>
      </c>
      <c r="U1964" s="52" t="s">
        <v>790</v>
      </c>
      <c r="V1964" s="52" t="s">
        <v>791</v>
      </c>
      <c r="W1964" s="52" t="s">
        <v>322</v>
      </c>
      <c r="X1964" s="52" t="s">
        <v>792</v>
      </c>
      <c r="Y1964" s="52"/>
      <c r="Z1964" s="52" t="s">
        <v>793</v>
      </c>
      <c r="AA1964" s="52" t="s">
        <v>794</v>
      </c>
    </row>
    <row r="1965" spans="1:27">
      <c r="A1965" s="50">
        <v>2610100824</v>
      </c>
      <c r="B1965" s="52" t="s">
        <v>811</v>
      </c>
      <c r="C1965" s="52"/>
      <c r="D1965" s="52" t="s">
        <v>5270</v>
      </c>
      <c r="E1965" s="52" t="s">
        <v>5059</v>
      </c>
      <c r="F1965" s="52" t="s">
        <v>322</v>
      </c>
      <c r="G1965" s="52" t="s">
        <v>5060</v>
      </c>
      <c r="H1965" s="52"/>
      <c r="I1965" s="52" t="s">
        <v>5240</v>
      </c>
      <c r="J1965" s="52" t="s">
        <v>5062</v>
      </c>
      <c r="K1965" s="52"/>
      <c r="L1965" s="52"/>
      <c r="M1965" s="52"/>
      <c r="N1965" s="52"/>
      <c r="O1965" s="52"/>
      <c r="P1965" s="52"/>
      <c r="Q1965" s="52"/>
      <c r="R1965" s="52" t="s">
        <v>126</v>
      </c>
      <c r="S1965" s="51">
        <v>41365</v>
      </c>
      <c r="T1965" s="51">
        <v>45747</v>
      </c>
      <c r="U1965" s="52" t="s">
        <v>5063</v>
      </c>
      <c r="V1965" s="52" t="s">
        <v>5059</v>
      </c>
      <c r="W1965" s="52" t="s">
        <v>322</v>
      </c>
      <c r="X1965" s="52" t="s">
        <v>5060</v>
      </c>
      <c r="Y1965" s="52"/>
      <c r="Z1965" s="52" t="s">
        <v>5061</v>
      </c>
      <c r="AA1965" s="52" t="s">
        <v>2196</v>
      </c>
    </row>
    <row r="1966" spans="1:27">
      <c r="A1966" s="50">
        <v>2610101202</v>
      </c>
      <c r="B1966" s="52" t="s">
        <v>811</v>
      </c>
      <c r="C1966" s="52"/>
      <c r="D1966" s="52" t="s">
        <v>5271</v>
      </c>
      <c r="E1966" s="52" t="s">
        <v>5242</v>
      </c>
      <c r="F1966" s="52" t="s">
        <v>322</v>
      </c>
      <c r="G1966" s="52" t="s">
        <v>5243</v>
      </c>
      <c r="H1966" s="52"/>
      <c r="I1966" s="52" t="s">
        <v>5244</v>
      </c>
      <c r="J1966" s="52" t="s">
        <v>5245</v>
      </c>
      <c r="K1966" s="52"/>
      <c r="L1966" s="52"/>
      <c r="M1966" s="52"/>
      <c r="N1966" s="52"/>
      <c r="O1966" s="52"/>
      <c r="P1966" s="52"/>
      <c r="Q1966" s="52"/>
      <c r="R1966" s="52" t="s">
        <v>126</v>
      </c>
      <c r="S1966" s="51">
        <v>42826</v>
      </c>
      <c r="T1966" s="51">
        <v>47208</v>
      </c>
      <c r="U1966" s="52" t="s">
        <v>2395</v>
      </c>
      <c r="V1966" s="52" t="s">
        <v>2396</v>
      </c>
      <c r="W1966" s="52" t="s">
        <v>322</v>
      </c>
      <c r="X1966" s="52" t="s">
        <v>5337</v>
      </c>
      <c r="Y1966" s="52"/>
      <c r="Z1966" s="52" t="s">
        <v>3409</v>
      </c>
      <c r="AA1966" s="52" t="s">
        <v>2398</v>
      </c>
    </row>
    <row r="1967" spans="1:27">
      <c r="A1967" s="50">
        <v>2610101426</v>
      </c>
      <c r="B1967" s="52" t="s">
        <v>811</v>
      </c>
      <c r="C1967" s="52"/>
      <c r="D1967" s="52" t="s">
        <v>6698</v>
      </c>
      <c r="E1967" s="52" t="s">
        <v>6699</v>
      </c>
      <c r="F1967" s="52" t="s">
        <v>322</v>
      </c>
      <c r="G1967" s="52" t="s">
        <v>6700</v>
      </c>
      <c r="H1967" s="52"/>
      <c r="I1967" s="52" t="s">
        <v>6701</v>
      </c>
      <c r="J1967" s="52" t="s">
        <v>6702</v>
      </c>
      <c r="K1967" s="52"/>
      <c r="L1967" s="52"/>
      <c r="M1967" s="52"/>
      <c r="N1967" s="52"/>
      <c r="O1967" s="52"/>
      <c r="P1967" s="52"/>
      <c r="Q1967" s="52"/>
      <c r="R1967" s="52" t="s">
        <v>126</v>
      </c>
      <c r="S1967" s="51">
        <v>44287</v>
      </c>
      <c r="T1967" s="51">
        <v>46477</v>
      </c>
      <c r="U1967" s="52" t="s">
        <v>6703</v>
      </c>
      <c r="V1967" s="52" t="s">
        <v>6699</v>
      </c>
      <c r="W1967" s="52" t="s">
        <v>322</v>
      </c>
      <c r="X1967" s="52" t="s">
        <v>6704</v>
      </c>
      <c r="Y1967" s="52"/>
      <c r="Z1967" s="52" t="s">
        <v>6701</v>
      </c>
      <c r="AA1967" s="52" t="s">
        <v>6705</v>
      </c>
    </row>
    <row r="1968" spans="1:27">
      <c r="A1968" s="50">
        <v>2610201317</v>
      </c>
      <c r="B1968" s="52" t="s">
        <v>811</v>
      </c>
      <c r="C1968" s="52"/>
      <c r="D1968" s="52" t="s">
        <v>2404</v>
      </c>
      <c r="E1968" s="52" t="s">
        <v>2290</v>
      </c>
      <c r="F1968" s="52" t="s">
        <v>1403</v>
      </c>
      <c r="G1968" s="52" t="s">
        <v>2291</v>
      </c>
      <c r="H1968" s="52"/>
      <c r="I1968" s="52" t="s">
        <v>2292</v>
      </c>
      <c r="J1968" s="52" t="s">
        <v>2292</v>
      </c>
      <c r="K1968" s="52"/>
      <c r="L1968" s="52"/>
      <c r="M1968" s="52"/>
      <c r="N1968" s="52"/>
      <c r="O1968" s="52"/>
      <c r="P1968" s="52"/>
      <c r="Q1968" s="52"/>
      <c r="R1968" s="52" t="s">
        <v>126</v>
      </c>
      <c r="S1968" s="51">
        <v>43191</v>
      </c>
      <c r="T1968" s="51">
        <v>45382</v>
      </c>
      <c r="U1968" s="52" t="s">
        <v>2293</v>
      </c>
      <c r="V1968" s="52" t="s">
        <v>2294</v>
      </c>
      <c r="W1968" s="52" t="s">
        <v>1403</v>
      </c>
      <c r="X1968" s="52" t="s">
        <v>2295</v>
      </c>
      <c r="Y1968" s="52"/>
      <c r="Z1968" s="52" t="s">
        <v>2296</v>
      </c>
      <c r="AA1968" s="52" t="s">
        <v>2297</v>
      </c>
    </row>
    <row r="1969" spans="1:27">
      <c r="A1969" s="50">
        <v>2610201358</v>
      </c>
      <c r="B1969" s="52" t="s">
        <v>811</v>
      </c>
      <c r="C1969" s="52"/>
      <c r="D1969" s="52" t="s">
        <v>5272</v>
      </c>
      <c r="E1969" s="52" t="s">
        <v>5046</v>
      </c>
      <c r="F1969" s="52" t="s">
        <v>322</v>
      </c>
      <c r="G1969" s="52" t="s">
        <v>5047</v>
      </c>
      <c r="H1969" s="52" t="s">
        <v>5048</v>
      </c>
      <c r="I1969" s="52" t="s">
        <v>5273</v>
      </c>
      <c r="J1969" s="52" t="s">
        <v>5273</v>
      </c>
      <c r="K1969" s="52"/>
      <c r="L1969" s="52"/>
      <c r="M1969" s="52"/>
      <c r="N1969" s="52"/>
      <c r="O1969" s="52"/>
      <c r="P1969" s="52"/>
      <c r="Q1969" s="52"/>
      <c r="R1969" s="52" t="s">
        <v>126</v>
      </c>
      <c r="S1969" s="51">
        <v>41244</v>
      </c>
      <c r="T1969" s="51">
        <v>45626</v>
      </c>
      <c r="U1969" s="52" t="s">
        <v>5050</v>
      </c>
      <c r="V1969" s="52" t="s">
        <v>5046</v>
      </c>
      <c r="W1969" s="52" t="s">
        <v>322</v>
      </c>
      <c r="X1969" s="52" t="s">
        <v>5047</v>
      </c>
      <c r="Y1969" s="52" t="s">
        <v>5048</v>
      </c>
      <c r="Z1969" s="52" t="s">
        <v>5049</v>
      </c>
      <c r="AA1969" s="52" t="s">
        <v>5051</v>
      </c>
    </row>
    <row r="1970" spans="1:27">
      <c r="A1970" s="50">
        <v>2610281103</v>
      </c>
      <c r="B1970" s="52" t="s">
        <v>811</v>
      </c>
      <c r="C1970" s="52"/>
      <c r="D1970" s="52" t="s">
        <v>2405</v>
      </c>
      <c r="E1970" s="52" t="s">
        <v>1402</v>
      </c>
      <c r="F1970" s="52" t="s">
        <v>1403</v>
      </c>
      <c r="G1970" s="52" t="s">
        <v>2299</v>
      </c>
      <c r="H1970" s="52"/>
      <c r="I1970" s="52" t="s">
        <v>2300</v>
      </c>
      <c r="J1970" s="52" t="s">
        <v>2145</v>
      </c>
      <c r="K1970" s="52"/>
      <c r="L1970" s="52"/>
      <c r="M1970" s="52"/>
      <c r="N1970" s="52"/>
      <c r="O1970" s="52"/>
      <c r="P1970" s="52"/>
      <c r="Q1970" s="52"/>
      <c r="R1970" s="52" t="s">
        <v>126</v>
      </c>
      <c r="S1970" s="51">
        <v>41365</v>
      </c>
      <c r="T1970" s="51">
        <v>45747</v>
      </c>
      <c r="U1970" s="52" t="s">
        <v>1401</v>
      </c>
      <c r="V1970" s="52" t="s">
        <v>1402</v>
      </c>
      <c r="W1970" s="52" t="s">
        <v>1403</v>
      </c>
      <c r="X1970" s="52" t="s">
        <v>1404</v>
      </c>
      <c r="Y1970" s="52"/>
      <c r="Z1970" s="52" t="s">
        <v>1405</v>
      </c>
      <c r="AA1970" s="52" t="s">
        <v>1406</v>
      </c>
    </row>
    <row r="1971" spans="1:27">
      <c r="A1971" s="50">
        <v>2610281186</v>
      </c>
      <c r="B1971" s="52" t="s">
        <v>811</v>
      </c>
      <c r="C1971" s="52"/>
      <c r="D1971" s="52" t="s">
        <v>2406</v>
      </c>
      <c r="E1971" s="52" t="s">
        <v>2302</v>
      </c>
      <c r="F1971" s="52" t="s">
        <v>1403</v>
      </c>
      <c r="G1971" s="52" t="s">
        <v>2303</v>
      </c>
      <c r="H1971" s="52"/>
      <c r="I1971" s="52" t="s">
        <v>2407</v>
      </c>
      <c r="J1971" s="52"/>
      <c r="K1971" s="52"/>
      <c r="L1971" s="52"/>
      <c r="M1971" s="52"/>
      <c r="N1971" s="52"/>
      <c r="O1971" s="52"/>
      <c r="P1971" s="52"/>
      <c r="Q1971" s="52"/>
      <c r="R1971" s="52" t="s">
        <v>126</v>
      </c>
      <c r="S1971" s="51">
        <v>41852</v>
      </c>
      <c r="T1971" s="51">
        <v>46234</v>
      </c>
      <c r="U1971" s="52" t="s">
        <v>2293</v>
      </c>
      <c r="V1971" s="52" t="s">
        <v>2294</v>
      </c>
      <c r="W1971" s="52" t="s">
        <v>1403</v>
      </c>
      <c r="X1971" s="52" t="s">
        <v>2295</v>
      </c>
      <c r="Y1971" s="52"/>
      <c r="Z1971" s="52" t="s">
        <v>2296</v>
      </c>
      <c r="AA1971" s="52" t="s">
        <v>2297</v>
      </c>
    </row>
    <row r="1972" spans="1:27">
      <c r="A1972" s="50">
        <v>2610281467</v>
      </c>
      <c r="B1972" s="52" t="s">
        <v>811</v>
      </c>
      <c r="C1972" s="52"/>
      <c r="D1972" s="52" t="s">
        <v>6727</v>
      </c>
      <c r="E1972" s="52" t="s">
        <v>6728</v>
      </c>
      <c r="F1972" s="52" t="s">
        <v>1403</v>
      </c>
      <c r="G1972" s="52" t="s">
        <v>6729</v>
      </c>
      <c r="H1972" s="52"/>
      <c r="I1972" s="52" t="s">
        <v>7797</v>
      </c>
      <c r="J1972" s="52" t="s">
        <v>6731</v>
      </c>
      <c r="K1972" s="52"/>
      <c r="L1972" s="52"/>
      <c r="M1972" s="52"/>
      <c r="N1972" s="52"/>
      <c r="O1972" s="52"/>
      <c r="P1972" s="52"/>
      <c r="Q1972" s="52"/>
      <c r="R1972" s="52" t="s">
        <v>126</v>
      </c>
      <c r="S1972" s="51">
        <v>44409</v>
      </c>
      <c r="T1972" s="51">
        <v>46599</v>
      </c>
      <c r="U1972" s="52" t="s">
        <v>6732</v>
      </c>
      <c r="V1972" s="52" t="s">
        <v>6733</v>
      </c>
      <c r="W1972" s="52" t="s">
        <v>1403</v>
      </c>
      <c r="X1972" s="52" t="s">
        <v>6734</v>
      </c>
      <c r="Y1972" s="52"/>
      <c r="Z1972" s="52" t="s">
        <v>6735</v>
      </c>
      <c r="AA1972" s="52" t="s">
        <v>6736</v>
      </c>
    </row>
    <row r="1973" spans="1:27">
      <c r="A1973" s="50">
        <v>2610281608</v>
      </c>
      <c r="B1973" s="52" t="s">
        <v>811</v>
      </c>
      <c r="C1973" s="52"/>
      <c r="D1973" s="52" t="s">
        <v>6745</v>
      </c>
      <c r="E1973" s="52" t="s">
        <v>6746</v>
      </c>
      <c r="F1973" s="52" t="s">
        <v>1403</v>
      </c>
      <c r="G1973" s="52" t="s">
        <v>6747</v>
      </c>
      <c r="H1973" s="52"/>
      <c r="I1973" s="52" t="s">
        <v>6748</v>
      </c>
      <c r="J1973" s="52"/>
      <c r="K1973" s="52"/>
      <c r="L1973" s="52"/>
      <c r="M1973" s="52"/>
      <c r="N1973" s="52"/>
      <c r="O1973" s="52"/>
      <c r="P1973" s="52"/>
      <c r="Q1973" s="52"/>
      <c r="R1973" s="52" t="s">
        <v>126</v>
      </c>
      <c r="S1973" s="51">
        <v>45008</v>
      </c>
      <c r="T1973" s="51">
        <v>47199</v>
      </c>
      <c r="U1973" s="52" t="s">
        <v>6749</v>
      </c>
      <c r="V1973" s="52" t="s">
        <v>6746</v>
      </c>
      <c r="W1973" s="52" t="s">
        <v>1403</v>
      </c>
      <c r="X1973" s="52" t="s">
        <v>6747</v>
      </c>
      <c r="Y1973" s="52"/>
      <c r="Z1973" s="52" t="s">
        <v>6748</v>
      </c>
      <c r="AA1973" s="52" t="s">
        <v>6750</v>
      </c>
    </row>
    <row r="1974" spans="1:27">
      <c r="A1974" s="50">
        <v>2610300077</v>
      </c>
      <c r="B1974" s="52" t="s">
        <v>811</v>
      </c>
      <c r="C1974" s="52"/>
      <c r="D1974" s="52" t="s">
        <v>3169</v>
      </c>
      <c r="E1974" s="52" t="s">
        <v>2799</v>
      </c>
      <c r="F1974" s="52" t="s">
        <v>520</v>
      </c>
      <c r="G1974" s="52" t="s">
        <v>2800</v>
      </c>
      <c r="H1974" s="52"/>
      <c r="I1974" s="52" t="s">
        <v>7047</v>
      </c>
      <c r="J1974" s="52" t="s">
        <v>3171</v>
      </c>
      <c r="K1974" s="52"/>
      <c r="L1974" s="52"/>
      <c r="M1974" s="52"/>
      <c r="N1974" s="52"/>
      <c r="O1974" s="52"/>
      <c r="P1974" s="52"/>
      <c r="Q1974" s="52"/>
      <c r="R1974" s="52" t="s">
        <v>126</v>
      </c>
      <c r="S1974" s="51">
        <v>42278</v>
      </c>
      <c r="T1974" s="51">
        <v>46660</v>
      </c>
      <c r="U1974" s="52" t="s">
        <v>2326</v>
      </c>
      <c r="V1974" s="52" t="s">
        <v>2327</v>
      </c>
      <c r="W1974" s="52" t="s">
        <v>520</v>
      </c>
      <c r="X1974" s="52" t="s">
        <v>2328</v>
      </c>
      <c r="Y1974" s="52"/>
      <c r="Z1974" s="52" t="s">
        <v>2773</v>
      </c>
      <c r="AA1974" s="52" t="s">
        <v>2330</v>
      </c>
    </row>
    <row r="1975" spans="1:27">
      <c r="A1975" s="50">
        <v>2610381838</v>
      </c>
      <c r="B1975" s="52" t="s">
        <v>811</v>
      </c>
      <c r="C1975" s="52"/>
      <c r="D1975" s="52" t="s">
        <v>6751</v>
      </c>
      <c r="E1975" s="52" t="s">
        <v>6752</v>
      </c>
      <c r="F1975" s="52" t="s">
        <v>520</v>
      </c>
      <c r="G1975" s="52" t="s">
        <v>6753</v>
      </c>
      <c r="H1975" s="52"/>
      <c r="I1975" s="52" t="s">
        <v>6754</v>
      </c>
      <c r="J1975" s="52"/>
      <c r="K1975" s="52"/>
      <c r="L1975" s="52"/>
      <c r="M1975" s="52"/>
      <c r="N1975" s="52"/>
      <c r="O1975" s="52"/>
      <c r="P1975" s="52"/>
      <c r="Q1975" s="52"/>
      <c r="R1975" s="52" t="s">
        <v>126</v>
      </c>
      <c r="S1975" s="51">
        <v>44666</v>
      </c>
      <c r="T1975" s="51">
        <v>46857</v>
      </c>
      <c r="U1975" s="52" t="s">
        <v>6755</v>
      </c>
      <c r="V1975" s="52" t="s">
        <v>3815</v>
      </c>
      <c r="W1975" s="52" t="s">
        <v>520</v>
      </c>
      <c r="X1975" s="52" t="s">
        <v>6756</v>
      </c>
      <c r="Y1975" s="52"/>
      <c r="Z1975" s="52" t="s">
        <v>6754</v>
      </c>
      <c r="AA1975" s="52" t="s">
        <v>6757</v>
      </c>
    </row>
    <row r="1976" spans="1:27">
      <c r="A1976" s="50">
        <v>2610500171</v>
      </c>
      <c r="B1976" s="52" t="s">
        <v>811</v>
      </c>
      <c r="C1976" s="52"/>
      <c r="D1976" s="52" t="s">
        <v>7798</v>
      </c>
      <c r="E1976" s="52" t="s">
        <v>5777</v>
      </c>
      <c r="F1976" s="52" t="s">
        <v>266</v>
      </c>
      <c r="G1976" s="52" t="s">
        <v>5778</v>
      </c>
      <c r="H1976" s="52"/>
      <c r="I1976" s="52" t="s">
        <v>7799</v>
      </c>
      <c r="J1976" s="52" t="s">
        <v>3523</v>
      </c>
      <c r="K1976" s="52"/>
      <c r="L1976" s="52"/>
      <c r="M1976" s="52"/>
      <c r="N1976" s="52"/>
      <c r="O1976" s="52"/>
      <c r="P1976" s="52"/>
      <c r="Q1976" s="52"/>
      <c r="R1976" s="52" t="s">
        <v>126</v>
      </c>
      <c r="S1976" s="51">
        <v>44811</v>
      </c>
      <c r="T1976" s="51">
        <v>47002</v>
      </c>
      <c r="U1976" s="52" t="s">
        <v>3524</v>
      </c>
      <c r="V1976" s="52" t="s">
        <v>3520</v>
      </c>
      <c r="W1976" s="52" t="s">
        <v>266</v>
      </c>
      <c r="X1976" s="52" t="s">
        <v>3521</v>
      </c>
      <c r="Y1976" s="52"/>
      <c r="Z1976" s="52" t="s">
        <v>3522</v>
      </c>
      <c r="AA1976" s="52" t="s">
        <v>3525</v>
      </c>
    </row>
    <row r="1977" spans="1:27">
      <c r="A1977" s="50">
        <v>2610581296</v>
      </c>
      <c r="B1977" s="52" t="s">
        <v>811</v>
      </c>
      <c r="C1977" s="52"/>
      <c r="D1977" s="52" t="s">
        <v>3895</v>
      </c>
      <c r="E1977" s="52" t="s">
        <v>3541</v>
      </c>
      <c r="F1977" s="52" t="s">
        <v>266</v>
      </c>
      <c r="G1977" s="52" t="s">
        <v>3696</v>
      </c>
      <c r="H1977" s="52"/>
      <c r="I1977" s="52" t="s">
        <v>3697</v>
      </c>
      <c r="J1977" s="52" t="s">
        <v>3698</v>
      </c>
      <c r="K1977" s="52"/>
      <c r="L1977" s="52"/>
      <c r="M1977" s="52"/>
      <c r="N1977" s="52"/>
      <c r="O1977" s="52"/>
      <c r="P1977" s="52"/>
      <c r="Q1977" s="52"/>
      <c r="R1977" s="52" t="s">
        <v>126</v>
      </c>
      <c r="S1977" s="51">
        <v>41683</v>
      </c>
      <c r="T1977" s="51">
        <v>46065</v>
      </c>
      <c r="U1977" s="52" t="s">
        <v>2860</v>
      </c>
      <c r="V1977" s="52" t="s">
        <v>2861</v>
      </c>
      <c r="W1977" s="52" t="s">
        <v>404</v>
      </c>
      <c r="X1977" s="52" t="s">
        <v>2862</v>
      </c>
      <c r="Y1977" s="52"/>
      <c r="Z1977" s="52" t="s">
        <v>2863</v>
      </c>
      <c r="AA1977" s="52" t="s">
        <v>2864</v>
      </c>
    </row>
    <row r="1978" spans="1:27">
      <c r="A1978" s="50">
        <v>2610581510</v>
      </c>
      <c r="B1978" s="52" t="s">
        <v>811</v>
      </c>
      <c r="C1978" s="52"/>
      <c r="D1978" s="52" t="s">
        <v>3906</v>
      </c>
      <c r="E1978" s="52" t="s">
        <v>3462</v>
      </c>
      <c r="F1978" s="52" t="s">
        <v>266</v>
      </c>
      <c r="G1978" s="52" t="s">
        <v>3907</v>
      </c>
      <c r="H1978" s="52"/>
      <c r="I1978" s="52" t="s">
        <v>3908</v>
      </c>
      <c r="J1978" s="52" t="s">
        <v>3465</v>
      </c>
      <c r="K1978" s="52"/>
      <c r="L1978" s="52"/>
      <c r="M1978" s="52"/>
      <c r="N1978" s="52"/>
      <c r="O1978" s="52"/>
      <c r="P1978" s="52"/>
      <c r="Q1978" s="52"/>
      <c r="R1978" s="52" t="s">
        <v>126</v>
      </c>
      <c r="S1978" s="51">
        <v>42125</v>
      </c>
      <c r="T1978" s="51">
        <v>46507</v>
      </c>
      <c r="U1978" s="52" t="s">
        <v>3466</v>
      </c>
      <c r="V1978" s="52" t="s">
        <v>3462</v>
      </c>
      <c r="W1978" s="52" t="s">
        <v>266</v>
      </c>
      <c r="X1978" s="52" t="s">
        <v>3463</v>
      </c>
      <c r="Y1978" s="52"/>
      <c r="Z1978" s="52" t="s">
        <v>3464</v>
      </c>
      <c r="AA1978" s="52" t="s">
        <v>3467</v>
      </c>
    </row>
    <row r="1979" spans="1:27">
      <c r="A1979" s="50">
        <v>2610581767</v>
      </c>
      <c r="B1979" s="52" t="s">
        <v>811</v>
      </c>
      <c r="C1979" s="52"/>
      <c r="D1979" s="52" t="s">
        <v>3909</v>
      </c>
      <c r="E1979" s="52" t="s">
        <v>3657</v>
      </c>
      <c r="F1979" s="52" t="s">
        <v>266</v>
      </c>
      <c r="G1979" s="52" t="s">
        <v>3658</v>
      </c>
      <c r="H1979" s="52"/>
      <c r="I1979" s="52" t="s">
        <v>3659</v>
      </c>
      <c r="J1979" s="52" t="s">
        <v>3910</v>
      </c>
      <c r="K1979" s="52"/>
      <c r="L1979" s="52"/>
      <c r="M1979" s="52"/>
      <c r="N1979" s="52"/>
      <c r="O1979" s="52"/>
      <c r="P1979" s="52"/>
      <c r="Q1979" s="52"/>
      <c r="R1979" s="52" t="s">
        <v>126</v>
      </c>
      <c r="S1979" s="51">
        <v>43040</v>
      </c>
      <c r="T1979" s="51">
        <v>45230</v>
      </c>
      <c r="U1979" s="52" t="s">
        <v>3661</v>
      </c>
      <c r="V1979" s="52" t="s">
        <v>3662</v>
      </c>
      <c r="W1979" s="52" t="s">
        <v>3663</v>
      </c>
      <c r="X1979" s="52" t="s">
        <v>3664</v>
      </c>
      <c r="Y1979" s="52"/>
      <c r="Z1979" s="52" t="s">
        <v>3665</v>
      </c>
      <c r="AA1979" s="52" t="s">
        <v>3666</v>
      </c>
    </row>
    <row r="1980" spans="1:27">
      <c r="A1980" s="50">
        <v>2610582047</v>
      </c>
      <c r="B1980" s="52" t="s">
        <v>811</v>
      </c>
      <c r="C1980" s="52"/>
      <c r="D1980" s="52" t="s">
        <v>7800</v>
      </c>
      <c r="E1980" s="52" t="s">
        <v>6760</v>
      </c>
      <c r="F1980" s="52" t="s">
        <v>266</v>
      </c>
      <c r="G1980" s="52" t="s">
        <v>6761</v>
      </c>
      <c r="H1980" s="52"/>
      <c r="I1980" s="52" t="s">
        <v>6762</v>
      </c>
      <c r="J1980" s="52" t="s">
        <v>6762</v>
      </c>
      <c r="K1980" s="52"/>
      <c r="L1980" s="52"/>
      <c r="M1980" s="52"/>
      <c r="N1980" s="52"/>
      <c r="O1980" s="52"/>
      <c r="P1980" s="52"/>
      <c r="Q1980" s="52"/>
      <c r="R1980" s="52" t="s">
        <v>126</v>
      </c>
      <c r="S1980" s="51">
        <v>44682</v>
      </c>
      <c r="T1980" s="51">
        <v>46873</v>
      </c>
      <c r="U1980" s="52" t="s">
        <v>6763</v>
      </c>
      <c r="V1980" s="52" t="s">
        <v>2843</v>
      </c>
      <c r="W1980" s="52" t="s">
        <v>2417</v>
      </c>
      <c r="X1980" s="52" t="s">
        <v>6764</v>
      </c>
      <c r="Y1980" s="52"/>
      <c r="Z1980" s="52" t="s">
        <v>2844</v>
      </c>
      <c r="AA1980" s="52" t="s">
        <v>2845</v>
      </c>
    </row>
    <row r="1981" spans="1:27">
      <c r="A1981" s="50">
        <v>2610600013</v>
      </c>
      <c r="B1981" s="52" t="s">
        <v>811</v>
      </c>
      <c r="C1981" s="52"/>
      <c r="D1981" s="52" t="s">
        <v>1634</v>
      </c>
      <c r="E1981" s="52" t="s">
        <v>1198</v>
      </c>
      <c r="F1981" s="52" t="s">
        <v>376</v>
      </c>
      <c r="G1981" s="52" t="s">
        <v>1199</v>
      </c>
      <c r="H1981" s="52"/>
      <c r="I1981" s="52" t="s">
        <v>1607</v>
      </c>
      <c r="J1981" s="52" t="s">
        <v>1608</v>
      </c>
      <c r="K1981" s="52"/>
      <c r="L1981" s="52"/>
      <c r="M1981" s="52"/>
      <c r="N1981" s="52"/>
      <c r="O1981" s="52"/>
      <c r="P1981" s="52"/>
      <c r="Q1981" s="52"/>
      <c r="R1981" s="52" t="s">
        <v>126</v>
      </c>
      <c r="S1981" s="51">
        <v>43922</v>
      </c>
      <c r="T1981" s="51">
        <v>46112</v>
      </c>
      <c r="U1981" s="52" t="s">
        <v>1202</v>
      </c>
      <c r="V1981" s="52" t="s">
        <v>1203</v>
      </c>
      <c r="W1981" s="52" t="s">
        <v>376</v>
      </c>
      <c r="X1981" s="52" t="s">
        <v>1520</v>
      </c>
      <c r="Y1981" s="52"/>
      <c r="Z1981" s="52" t="s">
        <v>1205</v>
      </c>
      <c r="AA1981" s="52" t="s">
        <v>1206</v>
      </c>
    </row>
    <row r="1982" spans="1:27">
      <c r="A1982" s="50">
        <v>2610600252</v>
      </c>
      <c r="B1982" s="52" t="s">
        <v>811</v>
      </c>
      <c r="C1982" s="52"/>
      <c r="D1982" s="52" t="s">
        <v>1510</v>
      </c>
      <c r="E1982" s="52" t="s">
        <v>1417</v>
      </c>
      <c r="F1982" s="52" t="s">
        <v>376</v>
      </c>
      <c r="G1982" s="52" t="s">
        <v>1422</v>
      </c>
      <c r="H1982" s="52"/>
      <c r="I1982" s="52" t="s">
        <v>1419</v>
      </c>
      <c r="J1982" s="52" t="s">
        <v>1420</v>
      </c>
      <c r="K1982" s="52"/>
      <c r="L1982" s="52"/>
      <c r="M1982" s="52"/>
      <c r="N1982" s="52"/>
      <c r="O1982" s="52"/>
      <c r="P1982" s="52"/>
      <c r="Q1982" s="52"/>
      <c r="R1982" s="52" t="s">
        <v>126</v>
      </c>
      <c r="S1982" s="51">
        <v>39814</v>
      </c>
      <c r="T1982" s="51">
        <v>46387</v>
      </c>
      <c r="U1982" s="52" t="s">
        <v>1421</v>
      </c>
      <c r="V1982" s="52" t="s">
        <v>1417</v>
      </c>
      <c r="W1982" s="52" t="s">
        <v>376</v>
      </c>
      <c r="X1982" s="52" t="s">
        <v>1422</v>
      </c>
      <c r="Y1982" s="52"/>
      <c r="Z1982" s="52" t="s">
        <v>1419</v>
      </c>
      <c r="AA1982" s="52" t="s">
        <v>6969</v>
      </c>
    </row>
    <row r="1983" spans="1:27">
      <c r="A1983" s="50">
        <v>2610600260</v>
      </c>
      <c r="B1983" s="52" t="s">
        <v>811</v>
      </c>
      <c r="C1983" s="52"/>
      <c r="D1983" s="52" t="s">
        <v>1635</v>
      </c>
      <c r="E1983" s="52" t="s">
        <v>1636</v>
      </c>
      <c r="F1983" s="52" t="s">
        <v>376</v>
      </c>
      <c r="G1983" s="52" t="s">
        <v>1637</v>
      </c>
      <c r="H1983" s="52"/>
      <c r="I1983" s="52" t="s">
        <v>1638</v>
      </c>
      <c r="J1983" s="52" t="s">
        <v>1638</v>
      </c>
      <c r="K1983" s="52"/>
      <c r="L1983" s="52"/>
      <c r="M1983" s="52"/>
      <c r="N1983" s="52"/>
      <c r="O1983" s="52"/>
      <c r="P1983" s="52"/>
      <c r="Q1983" s="52"/>
      <c r="R1983" s="52" t="s">
        <v>126</v>
      </c>
      <c r="S1983" s="51">
        <v>40753</v>
      </c>
      <c r="T1983" s="51">
        <v>47327</v>
      </c>
      <c r="U1983" s="52" t="s">
        <v>1639</v>
      </c>
      <c r="V1983" s="52" t="s">
        <v>1636</v>
      </c>
      <c r="W1983" s="52" t="s">
        <v>376</v>
      </c>
      <c r="X1983" s="52" t="s">
        <v>1640</v>
      </c>
      <c r="Y1983" s="52"/>
      <c r="Z1983" s="52" t="s">
        <v>1638</v>
      </c>
      <c r="AA1983" s="52" t="s">
        <v>1641</v>
      </c>
    </row>
    <row r="1984" spans="1:27">
      <c r="A1984" s="50">
        <v>2610600369</v>
      </c>
      <c r="B1984" s="52" t="s">
        <v>811</v>
      </c>
      <c r="C1984" s="52"/>
      <c r="D1984" s="52" t="s">
        <v>1642</v>
      </c>
      <c r="E1984" s="52" t="s">
        <v>1392</v>
      </c>
      <c r="F1984" s="52" t="s">
        <v>376</v>
      </c>
      <c r="G1984" s="52" t="s">
        <v>1643</v>
      </c>
      <c r="H1984" s="52"/>
      <c r="I1984" s="52" t="s">
        <v>1394</v>
      </c>
      <c r="J1984" s="52" t="s">
        <v>1394</v>
      </c>
      <c r="K1984" s="52"/>
      <c r="L1984" s="52"/>
      <c r="M1984" s="52"/>
      <c r="N1984" s="52"/>
      <c r="O1984" s="52"/>
      <c r="P1984" s="52"/>
      <c r="Q1984" s="52"/>
      <c r="R1984" s="52" t="s">
        <v>126</v>
      </c>
      <c r="S1984" s="51">
        <v>40269</v>
      </c>
      <c r="T1984" s="51">
        <v>46843</v>
      </c>
      <c r="U1984" s="52" t="s">
        <v>1248</v>
      </c>
      <c r="V1984" s="52" t="s">
        <v>5935</v>
      </c>
      <c r="W1984" s="52" t="s">
        <v>376</v>
      </c>
      <c r="X1984" s="52" t="s">
        <v>5936</v>
      </c>
      <c r="Y1984" s="52"/>
      <c r="Z1984" s="52" t="s">
        <v>1249</v>
      </c>
      <c r="AA1984" s="52" t="s">
        <v>5937</v>
      </c>
    </row>
    <row r="1985" spans="1:27">
      <c r="A1985" s="50">
        <v>2610681286</v>
      </c>
      <c r="B1985" s="52" t="s">
        <v>811</v>
      </c>
      <c r="C1985" s="52"/>
      <c r="D1985" s="52" t="s">
        <v>1644</v>
      </c>
      <c r="E1985" s="52" t="s">
        <v>1355</v>
      </c>
      <c r="F1985" s="52" t="s">
        <v>376</v>
      </c>
      <c r="G1985" s="52" t="s">
        <v>1356</v>
      </c>
      <c r="H1985" s="52"/>
      <c r="I1985" s="52" t="s">
        <v>1357</v>
      </c>
      <c r="J1985" s="52" t="s">
        <v>1358</v>
      </c>
      <c r="K1985" s="52"/>
      <c r="L1985" s="52"/>
      <c r="M1985" s="52"/>
      <c r="N1985" s="52"/>
      <c r="O1985" s="52"/>
      <c r="P1985" s="52"/>
      <c r="Q1985" s="52"/>
      <c r="R1985" s="52" t="s">
        <v>126</v>
      </c>
      <c r="S1985" s="51">
        <v>42461</v>
      </c>
      <c r="T1985" s="51">
        <v>46843</v>
      </c>
      <c r="U1985" s="52" t="s">
        <v>1202</v>
      </c>
      <c r="V1985" s="52" t="s">
        <v>1203</v>
      </c>
      <c r="W1985" s="52" t="s">
        <v>376</v>
      </c>
      <c r="X1985" s="52" t="s">
        <v>1204</v>
      </c>
      <c r="Y1985" s="52"/>
      <c r="Z1985" s="52" t="s">
        <v>1205</v>
      </c>
      <c r="AA1985" s="52" t="s">
        <v>1206</v>
      </c>
    </row>
    <row r="1986" spans="1:27">
      <c r="A1986" s="50">
        <v>2610681609</v>
      </c>
      <c r="B1986" s="52" t="s">
        <v>811</v>
      </c>
      <c r="C1986" s="52"/>
      <c r="D1986" s="52" t="s">
        <v>1645</v>
      </c>
      <c r="E1986" s="52" t="s">
        <v>1646</v>
      </c>
      <c r="F1986" s="52" t="s">
        <v>376</v>
      </c>
      <c r="G1986" s="52" t="s">
        <v>1647</v>
      </c>
      <c r="H1986" s="52"/>
      <c r="I1986" s="52" t="s">
        <v>1648</v>
      </c>
      <c r="J1986" s="52" t="s">
        <v>1649</v>
      </c>
      <c r="K1986" s="52"/>
      <c r="L1986" s="52"/>
      <c r="M1986" s="52"/>
      <c r="N1986" s="52"/>
      <c r="O1986" s="52"/>
      <c r="P1986" s="52"/>
      <c r="Q1986" s="52"/>
      <c r="R1986" s="52" t="s">
        <v>126</v>
      </c>
      <c r="S1986" s="51">
        <v>43922</v>
      </c>
      <c r="T1986" s="51">
        <v>46112</v>
      </c>
      <c r="U1986" s="52" t="s">
        <v>1365</v>
      </c>
      <c r="V1986" s="52" t="s">
        <v>1360</v>
      </c>
      <c r="W1986" s="52" t="s">
        <v>376</v>
      </c>
      <c r="X1986" s="52" t="s">
        <v>1366</v>
      </c>
      <c r="Y1986" s="52"/>
      <c r="Z1986" s="52" t="s">
        <v>1363</v>
      </c>
      <c r="AA1986" s="52" t="s">
        <v>1367</v>
      </c>
    </row>
    <row r="1987" spans="1:27">
      <c r="A1987" s="50">
        <v>2610681708</v>
      </c>
      <c r="B1987" s="52" t="s">
        <v>811</v>
      </c>
      <c r="C1987" s="52"/>
      <c r="D1987" s="52" t="s">
        <v>6782</v>
      </c>
      <c r="E1987" s="52" t="s">
        <v>1368</v>
      </c>
      <c r="F1987" s="52" t="s">
        <v>376</v>
      </c>
      <c r="G1987" s="52" t="s">
        <v>1408</v>
      </c>
      <c r="H1987" s="52"/>
      <c r="I1987" s="52" t="s">
        <v>1369</v>
      </c>
      <c r="J1987" s="52" t="s">
        <v>1369</v>
      </c>
      <c r="K1987" s="52"/>
      <c r="L1987" s="52"/>
      <c r="M1987" s="52"/>
      <c r="N1987" s="52"/>
      <c r="O1987" s="52"/>
      <c r="P1987" s="52"/>
      <c r="Q1987" s="52"/>
      <c r="R1987" s="52" t="s">
        <v>126</v>
      </c>
      <c r="S1987" s="51">
        <v>44682</v>
      </c>
      <c r="T1987" s="51">
        <v>46873</v>
      </c>
      <c r="U1987" s="52" t="s">
        <v>6783</v>
      </c>
      <c r="V1987" s="52" t="s">
        <v>1368</v>
      </c>
      <c r="W1987" s="52" t="s">
        <v>376</v>
      </c>
      <c r="X1987" s="52" t="s">
        <v>6784</v>
      </c>
      <c r="Y1987" s="52"/>
      <c r="Z1987" s="52" t="s">
        <v>6785</v>
      </c>
      <c r="AA1987" s="52" t="s">
        <v>1370</v>
      </c>
    </row>
    <row r="1988" spans="1:27">
      <c r="A1988" s="50">
        <v>2610700144</v>
      </c>
      <c r="B1988" s="52" t="s">
        <v>811</v>
      </c>
      <c r="C1988" s="52"/>
      <c r="D1988" s="52" t="s">
        <v>812</v>
      </c>
      <c r="E1988" s="52" t="s">
        <v>204</v>
      </c>
      <c r="F1988" s="52" t="s">
        <v>123</v>
      </c>
      <c r="G1988" s="52" t="s">
        <v>205</v>
      </c>
      <c r="H1988" s="52"/>
      <c r="I1988" s="52" t="s">
        <v>206</v>
      </c>
      <c r="J1988" s="52" t="s">
        <v>207</v>
      </c>
      <c r="K1988" s="52"/>
      <c r="L1988" s="52"/>
      <c r="M1988" s="52"/>
      <c r="N1988" s="52"/>
      <c r="O1988" s="52"/>
      <c r="P1988" s="52"/>
      <c r="Q1988" s="52"/>
      <c r="R1988" s="52" t="s">
        <v>126</v>
      </c>
      <c r="S1988" s="51">
        <v>39832</v>
      </c>
      <c r="T1988" s="51">
        <v>46405</v>
      </c>
      <c r="U1988" s="52" t="s">
        <v>208</v>
      </c>
      <c r="V1988" s="52" t="s">
        <v>204</v>
      </c>
      <c r="W1988" s="52" t="s">
        <v>123</v>
      </c>
      <c r="X1988" s="52" t="s">
        <v>205</v>
      </c>
      <c r="Y1988" s="52"/>
      <c r="Z1988" s="52" t="s">
        <v>209</v>
      </c>
      <c r="AA1988" s="52" t="s">
        <v>210</v>
      </c>
    </row>
    <row r="1989" spans="1:27">
      <c r="A1989" s="50">
        <v>2610700151</v>
      </c>
      <c r="B1989" s="52" t="s">
        <v>811</v>
      </c>
      <c r="C1989" s="52"/>
      <c r="D1989" s="52" t="s">
        <v>613</v>
      </c>
      <c r="E1989" s="52" t="s">
        <v>614</v>
      </c>
      <c r="F1989" s="52" t="s">
        <v>123</v>
      </c>
      <c r="G1989" s="52" t="s">
        <v>615</v>
      </c>
      <c r="H1989" s="52"/>
      <c r="I1989" s="52" t="s">
        <v>616</v>
      </c>
      <c r="J1989" s="52" t="s">
        <v>617</v>
      </c>
      <c r="K1989" s="52"/>
      <c r="L1989" s="52"/>
      <c r="M1989" s="52"/>
      <c r="N1989" s="52"/>
      <c r="O1989" s="52"/>
      <c r="P1989" s="52"/>
      <c r="Q1989" s="52"/>
      <c r="R1989" s="52" t="s">
        <v>126</v>
      </c>
      <c r="S1989" s="51">
        <v>38991</v>
      </c>
      <c r="T1989" s="51">
        <v>45565</v>
      </c>
      <c r="U1989" s="52" t="s">
        <v>618</v>
      </c>
      <c r="V1989" s="52" t="s">
        <v>614</v>
      </c>
      <c r="W1989" s="52" t="s">
        <v>123</v>
      </c>
      <c r="X1989" s="52" t="s">
        <v>615</v>
      </c>
      <c r="Y1989" s="52"/>
      <c r="Z1989" s="52" t="s">
        <v>813</v>
      </c>
      <c r="AA1989" s="52" t="s">
        <v>619</v>
      </c>
    </row>
    <row r="1990" spans="1:27">
      <c r="A1990" s="50">
        <v>2610700169</v>
      </c>
      <c r="B1990" s="52" t="s">
        <v>811</v>
      </c>
      <c r="C1990" s="52"/>
      <c r="D1990" s="52" t="s">
        <v>590</v>
      </c>
      <c r="E1990" s="52" t="s">
        <v>591</v>
      </c>
      <c r="F1990" s="52" t="s">
        <v>123</v>
      </c>
      <c r="G1990" s="52" t="s">
        <v>592</v>
      </c>
      <c r="H1990" s="52"/>
      <c r="I1990" s="52" t="s">
        <v>593</v>
      </c>
      <c r="J1990" s="52" t="s">
        <v>594</v>
      </c>
      <c r="K1990" s="52"/>
      <c r="L1990" s="52"/>
      <c r="M1990" s="52"/>
      <c r="N1990" s="52"/>
      <c r="O1990" s="52"/>
      <c r="P1990" s="52"/>
      <c r="Q1990" s="52"/>
      <c r="R1990" s="52" t="s">
        <v>126</v>
      </c>
      <c r="S1990" s="51">
        <v>44287</v>
      </c>
      <c r="T1990" s="51">
        <v>46477</v>
      </c>
      <c r="U1990" s="52" t="s">
        <v>590</v>
      </c>
      <c r="V1990" s="52" t="s">
        <v>591</v>
      </c>
      <c r="W1990" s="52" t="s">
        <v>123</v>
      </c>
      <c r="X1990" s="52" t="s">
        <v>592</v>
      </c>
      <c r="Y1990" s="52"/>
      <c r="Z1990" s="52" t="s">
        <v>593</v>
      </c>
      <c r="AA1990" s="52" t="s">
        <v>595</v>
      </c>
    </row>
    <row r="1991" spans="1:27">
      <c r="A1991" s="50">
        <v>2610700284</v>
      </c>
      <c r="B1991" s="52" t="s">
        <v>811</v>
      </c>
      <c r="C1991" s="52"/>
      <c r="D1991" s="52" t="s">
        <v>814</v>
      </c>
      <c r="E1991" s="52" t="s">
        <v>204</v>
      </c>
      <c r="F1991" s="52" t="s">
        <v>123</v>
      </c>
      <c r="G1991" s="52" t="s">
        <v>254</v>
      </c>
      <c r="H1991" s="52"/>
      <c r="I1991" s="52" t="s">
        <v>255</v>
      </c>
      <c r="J1991" s="52" t="s">
        <v>256</v>
      </c>
      <c r="K1991" s="52"/>
      <c r="L1991" s="52"/>
      <c r="M1991" s="52"/>
      <c r="N1991" s="52"/>
      <c r="O1991" s="52"/>
      <c r="P1991" s="52"/>
      <c r="Q1991" s="52"/>
      <c r="R1991" s="52" t="s">
        <v>126</v>
      </c>
      <c r="S1991" s="51">
        <v>41183</v>
      </c>
      <c r="T1991" s="51">
        <v>45565</v>
      </c>
      <c r="U1991" s="52" t="s">
        <v>257</v>
      </c>
      <c r="V1991" s="52" t="s">
        <v>204</v>
      </c>
      <c r="W1991" s="52" t="s">
        <v>123</v>
      </c>
      <c r="X1991" s="52" t="s">
        <v>254</v>
      </c>
      <c r="Y1991" s="52"/>
      <c r="Z1991" s="52" t="s">
        <v>255</v>
      </c>
      <c r="AA1991" s="52" t="s">
        <v>258</v>
      </c>
    </row>
    <row r="1992" spans="1:27">
      <c r="A1992" s="50">
        <v>2610781573</v>
      </c>
      <c r="B1992" s="52" t="s">
        <v>811</v>
      </c>
      <c r="C1992" s="52"/>
      <c r="D1992" s="52" t="s">
        <v>544</v>
      </c>
      <c r="E1992" s="52" t="s">
        <v>515</v>
      </c>
      <c r="F1992" s="52" t="s">
        <v>123</v>
      </c>
      <c r="G1992" s="52" t="s">
        <v>545</v>
      </c>
      <c r="H1992" s="52"/>
      <c r="I1992" s="52" t="s">
        <v>546</v>
      </c>
      <c r="J1992" s="52" t="s">
        <v>546</v>
      </c>
      <c r="K1992" s="52"/>
      <c r="L1992" s="52"/>
      <c r="M1992" s="52"/>
      <c r="N1992" s="52"/>
      <c r="O1992" s="52"/>
      <c r="P1992" s="52"/>
      <c r="Q1992" s="52"/>
      <c r="R1992" s="52" t="s">
        <v>126</v>
      </c>
      <c r="S1992" s="51">
        <v>42156</v>
      </c>
      <c r="T1992" s="51">
        <v>46538</v>
      </c>
      <c r="U1992" s="52" t="s">
        <v>547</v>
      </c>
      <c r="V1992" s="52" t="s">
        <v>548</v>
      </c>
      <c r="W1992" s="52" t="s">
        <v>123</v>
      </c>
      <c r="X1992" s="52" t="s">
        <v>549</v>
      </c>
      <c r="Y1992" s="52"/>
      <c r="Z1992" s="52" t="s">
        <v>550</v>
      </c>
      <c r="AA1992" s="52" t="s">
        <v>551</v>
      </c>
    </row>
    <row r="1993" spans="1:27">
      <c r="A1993" s="50">
        <v>2610781938</v>
      </c>
      <c r="B1993" s="52" t="s">
        <v>811</v>
      </c>
      <c r="C1993" s="52"/>
      <c r="D1993" s="52" t="s">
        <v>6790</v>
      </c>
      <c r="E1993" s="52" t="s">
        <v>552</v>
      </c>
      <c r="F1993" s="52" t="s">
        <v>123</v>
      </c>
      <c r="G1993" s="52" t="s">
        <v>553</v>
      </c>
      <c r="H1993" s="52"/>
      <c r="I1993" s="52" t="s">
        <v>554</v>
      </c>
      <c r="J1993" s="52" t="s">
        <v>554</v>
      </c>
      <c r="K1993" s="52"/>
      <c r="L1993" s="52"/>
      <c r="M1993" s="52"/>
      <c r="N1993" s="52"/>
      <c r="O1993" s="52"/>
      <c r="P1993" s="52"/>
      <c r="Q1993" s="52"/>
      <c r="R1993" s="52" t="s">
        <v>126</v>
      </c>
      <c r="S1993" s="51">
        <v>43358</v>
      </c>
      <c r="T1993" s="51">
        <v>45549</v>
      </c>
      <c r="U1993" s="52" t="s">
        <v>527</v>
      </c>
      <c r="V1993" s="52" t="s">
        <v>528</v>
      </c>
      <c r="W1993" s="52" t="s">
        <v>322</v>
      </c>
      <c r="X1993" s="52" t="s">
        <v>529</v>
      </c>
      <c r="Y1993" s="52"/>
      <c r="Z1993" s="52" t="s">
        <v>526</v>
      </c>
      <c r="AA1993" s="52" t="s">
        <v>530</v>
      </c>
    </row>
    <row r="1994" spans="1:27">
      <c r="A1994" s="50">
        <v>2610782019</v>
      </c>
      <c r="B1994" s="52" t="s">
        <v>811</v>
      </c>
      <c r="C1994" s="52"/>
      <c r="D1994" s="52" t="s">
        <v>555</v>
      </c>
      <c r="E1994" s="52" t="s">
        <v>556</v>
      </c>
      <c r="F1994" s="52" t="s">
        <v>123</v>
      </c>
      <c r="G1994" s="52" t="s">
        <v>557</v>
      </c>
      <c r="H1994" s="52"/>
      <c r="I1994" s="52" t="s">
        <v>558</v>
      </c>
      <c r="J1994" s="52" t="s">
        <v>558</v>
      </c>
      <c r="K1994" s="52"/>
      <c r="L1994" s="52"/>
      <c r="M1994" s="52"/>
      <c r="N1994" s="52"/>
      <c r="O1994" s="52"/>
      <c r="P1994" s="52"/>
      <c r="Q1994" s="52"/>
      <c r="R1994" s="52" t="s">
        <v>126</v>
      </c>
      <c r="S1994" s="51">
        <v>43678</v>
      </c>
      <c r="T1994" s="51">
        <v>45869</v>
      </c>
      <c r="U1994" s="52" t="s">
        <v>559</v>
      </c>
      <c r="V1994" s="52" t="s">
        <v>560</v>
      </c>
      <c r="W1994" s="52" t="s">
        <v>520</v>
      </c>
      <c r="X1994" s="52" t="s">
        <v>561</v>
      </c>
      <c r="Y1994" s="52"/>
      <c r="Z1994" s="52" t="s">
        <v>562</v>
      </c>
      <c r="AA1994" s="52" t="s">
        <v>5495</v>
      </c>
    </row>
    <row r="1995" spans="1:27">
      <c r="A1995" s="50">
        <v>2610800092</v>
      </c>
      <c r="B1995" s="52" t="s">
        <v>811</v>
      </c>
      <c r="C1995" s="52"/>
      <c r="D1995" s="52" t="s">
        <v>3420</v>
      </c>
      <c r="E1995" s="52" t="s">
        <v>1495</v>
      </c>
      <c r="F1995" s="52" t="s">
        <v>139</v>
      </c>
      <c r="G1995" s="52" t="s">
        <v>3454</v>
      </c>
      <c r="H1995" s="52"/>
      <c r="I1995" s="52" t="s">
        <v>3416</v>
      </c>
      <c r="J1995" s="52" t="s">
        <v>3417</v>
      </c>
      <c r="K1995" s="52"/>
      <c r="L1995" s="52"/>
      <c r="M1995" s="52"/>
      <c r="N1995" s="52"/>
      <c r="O1995" s="52"/>
      <c r="P1995" s="52"/>
      <c r="Q1995" s="52"/>
      <c r="R1995" s="52" t="s">
        <v>126</v>
      </c>
      <c r="S1995" s="51">
        <v>38991</v>
      </c>
      <c r="T1995" s="51">
        <v>45565</v>
      </c>
      <c r="U1995" s="52" t="s">
        <v>3418</v>
      </c>
      <c r="V1995" s="52" t="s">
        <v>1495</v>
      </c>
      <c r="W1995" s="52" t="s">
        <v>139</v>
      </c>
      <c r="X1995" s="52" t="s">
        <v>3415</v>
      </c>
      <c r="Y1995" s="52"/>
      <c r="Z1995" s="52" t="s">
        <v>3416</v>
      </c>
      <c r="AA1995" s="52" t="s">
        <v>3419</v>
      </c>
    </row>
    <row r="1996" spans="1:27">
      <c r="A1996" s="50">
        <v>2610881167</v>
      </c>
      <c r="B1996" s="52" t="s">
        <v>811</v>
      </c>
      <c r="C1996" s="52"/>
      <c r="D1996" s="52" t="s">
        <v>3455</v>
      </c>
      <c r="E1996" s="52" t="s">
        <v>3404</v>
      </c>
      <c r="F1996" s="52" t="s">
        <v>139</v>
      </c>
      <c r="G1996" s="52" t="s">
        <v>3405</v>
      </c>
      <c r="H1996" s="52"/>
      <c r="I1996" s="52" t="s">
        <v>3406</v>
      </c>
      <c r="J1996" s="52" t="s">
        <v>3407</v>
      </c>
      <c r="K1996" s="52"/>
      <c r="L1996" s="52"/>
      <c r="M1996" s="52"/>
      <c r="N1996" s="52"/>
      <c r="O1996" s="52"/>
      <c r="P1996" s="52"/>
      <c r="Q1996" s="52"/>
      <c r="R1996" s="52" t="s">
        <v>126</v>
      </c>
      <c r="S1996" s="51">
        <v>42051</v>
      </c>
      <c r="T1996" s="51">
        <v>46433</v>
      </c>
      <c r="U1996" s="52" t="s">
        <v>2395</v>
      </c>
      <c r="V1996" s="52" t="s">
        <v>2396</v>
      </c>
      <c r="W1996" s="52" t="s">
        <v>322</v>
      </c>
      <c r="X1996" s="52" t="s">
        <v>5337</v>
      </c>
      <c r="Y1996" s="52"/>
      <c r="Z1996" s="52" t="s">
        <v>3409</v>
      </c>
      <c r="AA1996" s="52" t="s">
        <v>2398</v>
      </c>
    </row>
    <row r="1997" spans="1:27">
      <c r="A1997" s="50">
        <v>2610900132</v>
      </c>
      <c r="B1997" s="52" t="s">
        <v>811</v>
      </c>
      <c r="C1997" s="52"/>
      <c r="D1997" s="52" t="s">
        <v>4840</v>
      </c>
      <c r="E1997" s="52" t="s">
        <v>2171</v>
      </c>
      <c r="F1997" s="52" t="s">
        <v>1387</v>
      </c>
      <c r="G1997" s="52" t="s">
        <v>4470</v>
      </c>
      <c r="H1997" s="52"/>
      <c r="I1997" s="52" t="s">
        <v>4841</v>
      </c>
      <c r="J1997" s="52" t="s">
        <v>4841</v>
      </c>
      <c r="K1997" s="52"/>
      <c r="L1997" s="52"/>
      <c r="M1997" s="52"/>
      <c r="N1997" s="52"/>
      <c r="O1997" s="52"/>
      <c r="P1997" s="52"/>
      <c r="Q1997" s="52"/>
      <c r="R1997" s="52" t="s">
        <v>126</v>
      </c>
      <c r="S1997" s="51">
        <v>39173</v>
      </c>
      <c r="T1997" s="51">
        <v>45565</v>
      </c>
      <c r="U1997" s="52" t="s">
        <v>2170</v>
      </c>
      <c r="V1997" s="52" t="s">
        <v>2171</v>
      </c>
      <c r="W1997" s="52" t="s">
        <v>1387</v>
      </c>
      <c r="X1997" s="52" t="s">
        <v>2172</v>
      </c>
      <c r="Y1997" s="52"/>
      <c r="Z1997" s="52" t="s">
        <v>2173</v>
      </c>
      <c r="AA1997" s="52" t="s">
        <v>2174</v>
      </c>
    </row>
    <row r="1998" spans="1:27">
      <c r="A1998" s="50">
        <v>2610900371</v>
      </c>
      <c r="B1998" s="52" t="s">
        <v>811</v>
      </c>
      <c r="C1998" s="52"/>
      <c r="D1998" s="52" t="s">
        <v>7801</v>
      </c>
      <c r="E1998" s="52" t="s">
        <v>2435</v>
      </c>
      <c r="F1998" s="52" t="s">
        <v>1387</v>
      </c>
      <c r="G1998" s="52" t="s">
        <v>7802</v>
      </c>
      <c r="H1998" s="52"/>
      <c r="I1998" s="52" t="s">
        <v>7803</v>
      </c>
      <c r="J1998" s="52" t="s">
        <v>4029</v>
      </c>
      <c r="K1998" s="52"/>
      <c r="L1998" s="52"/>
      <c r="M1998" s="52"/>
      <c r="N1998" s="52"/>
      <c r="O1998" s="52"/>
      <c r="P1998" s="52"/>
      <c r="Q1998" s="52"/>
      <c r="R1998" s="52" t="s">
        <v>126</v>
      </c>
      <c r="S1998" s="51">
        <v>44150</v>
      </c>
      <c r="T1998" s="51">
        <v>46340</v>
      </c>
      <c r="U1998" s="52" t="s">
        <v>2434</v>
      </c>
      <c r="V1998" s="52" t="s">
        <v>2435</v>
      </c>
      <c r="W1998" s="52" t="s">
        <v>1387</v>
      </c>
      <c r="X1998" s="52" t="s">
        <v>2436</v>
      </c>
      <c r="Y1998" s="52"/>
      <c r="Z1998" s="52" t="s">
        <v>2437</v>
      </c>
      <c r="AA1998" s="52" t="s">
        <v>2438</v>
      </c>
    </row>
    <row r="1999" spans="1:27">
      <c r="A1999" s="50">
        <v>2610900439</v>
      </c>
      <c r="B1999" s="52" t="s">
        <v>811</v>
      </c>
      <c r="C1999" s="52"/>
      <c r="D1999" s="52" t="s">
        <v>4040</v>
      </c>
      <c r="E1999" s="52" t="s">
        <v>4041</v>
      </c>
      <c r="F1999" s="52" t="s">
        <v>1387</v>
      </c>
      <c r="G1999" s="52" t="s">
        <v>4842</v>
      </c>
      <c r="H1999" s="52"/>
      <c r="I1999" s="52" t="s">
        <v>4043</v>
      </c>
      <c r="J1999" s="52" t="s">
        <v>4043</v>
      </c>
      <c r="K1999" s="52"/>
      <c r="L1999" s="52"/>
      <c r="M1999" s="52"/>
      <c r="N1999" s="52"/>
      <c r="O1999" s="52"/>
      <c r="P1999" s="52"/>
      <c r="Q1999" s="52"/>
      <c r="R1999" s="52" t="s">
        <v>126</v>
      </c>
      <c r="S1999" s="51">
        <v>41122</v>
      </c>
      <c r="T1999" s="51">
        <v>45504</v>
      </c>
      <c r="U1999" s="52" t="s">
        <v>4044</v>
      </c>
      <c r="V1999" s="52" t="s">
        <v>4041</v>
      </c>
      <c r="W1999" s="52" t="s">
        <v>1387</v>
      </c>
      <c r="X1999" s="52" t="s">
        <v>4042</v>
      </c>
      <c r="Y1999" s="52"/>
      <c r="Z1999" s="52" t="s">
        <v>4043</v>
      </c>
      <c r="AA1999" s="52" t="s">
        <v>4045</v>
      </c>
    </row>
    <row r="2000" spans="1:27">
      <c r="A2000" s="50">
        <v>2610900447</v>
      </c>
      <c r="B2000" s="52" t="s">
        <v>811</v>
      </c>
      <c r="C2000" s="52"/>
      <c r="D2000" s="52" t="s">
        <v>4843</v>
      </c>
      <c r="E2000" s="52" t="s">
        <v>4562</v>
      </c>
      <c r="F2000" s="52" t="s">
        <v>1387</v>
      </c>
      <c r="G2000" s="52" t="s">
        <v>4563</v>
      </c>
      <c r="H2000" s="52"/>
      <c r="I2000" s="52" t="s">
        <v>4627</v>
      </c>
      <c r="J2000" s="52" t="s">
        <v>4628</v>
      </c>
      <c r="K2000" s="52"/>
      <c r="L2000" s="52"/>
      <c r="M2000" s="52"/>
      <c r="N2000" s="52"/>
      <c r="O2000" s="52"/>
      <c r="P2000" s="52"/>
      <c r="Q2000" s="52"/>
      <c r="R2000" s="52" t="s">
        <v>126</v>
      </c>
      <c r="S2000" s="51">
        <v>38991</v>
      </c>
      <c r="T2000" s="51">
        <v>45565</v>
      </c>
      <c r="U2000" s="52" t="s">
        <v>1506</v>
      </c>
      <c r="V2000" s="52" t="s">
        <v>1507</v>
      </c>
      <c r="W2000" s="52" t="s">
        <v>1403</v>
      </c>
      <c r="X2000" s="52" t="s">
        <v>1508</v>
      </c>
      <c r="Y2000" s="52" t="s">
        <v>4629</v>
      </c>
      <c r="Z2000" s="52" t="s">
        <v>4630</v>
      </c>
      <c r="AA2000" s="52" t="s">
        <v>7048</v>
      </c>
    </row>
    <row r="2001" spans="1:27">
      <c r="A2001" s="50">
        <v>2610900454</v>
      </c>
      <c r="B2001" s="52" t="s">
        <v>811</v>
      </c>
      <c r="C2001" s="52"/>
      <c r="D2001" s="52" t="s">
        <v>4616</v>
      </c>
      <c r="E2001" s="52" t="s">
        <v>3928</v>
      </c>
      <c r="F2001" s="52" t="s">
        <v>1387</v>
      </c>
      <c r="G2001" s="52" t="s">
        <v>4550</v>
      </c>
      <c r="H2001" s="52"/>
      <c r="I2001" s="52" t="s">
        <v>4551</v>
      </c>
      <c r="J2001" s="52" t="s">
        <v>3931</v>
      </c>
      <c r="K2001" s="52"/>
      <c r="L2001" s="52"/>
      <c r="M2001" s="52"/>
      <c r="N2001" s="52"/>
      <c r="O2001" s="52"/>
      <c r="P2001" s="52"/>
      <c r="Q2001" s="52"/>
      <c r="R2001" s="52" t="s">
        <v>126</v>
      </c>
      <c r="S2001" s="51">
        <v>38991</v>
      </c>
      <c r="T2001" s="51">
        <v>45565</v>
      </c>
      <c r="U2001" s="52" t="s">
        <v>3932</v>
      </c>
      <c r="V2001" s="52" t="s">
        <v>3928</v>
      </c>
      <c r="W2001" s="52" t="s">
        <v>1387</v>
      </c>
      <c r="X2001" s="52" t="s">
        <v>3929</v>
      </c>
      <c r="Y2001" s="52"/>
      <c r="Z2001" s="52" t="s">
        <v>4551</v>
      </c>
      <c r="AA2001" s="52" t="s">
        <v>6193</v>
      </c>
    </row>
    <row r="2002" spans="1:27">
      <c r="A2002" s="50">
        <v>2610900496</v>
      </c>
      <c r="B2002" s="52" t="s">
        <v>811</v>
      </c>
      <c r="C2002" s="52"/>
      <c r="D2002" s="52" t="s">
        <v>4745</v>
      </c>
      <c r="E2002" s="52" t="s">
        <v>3950</v>
      </c>
      <c r="F2002" s="52" t="s">
        <v>1387</v>
      </c>
      <c r="G2002" s="52" t="s">
        <v>4056</v>
      </c>
      <c r="H2002" s="52"/>
      <c r="I2002" s="52" t="s">
        <v>4057</v>
      </c>
      <c r="J2002" s="52" t="s">
        <v>4058</v>
      </c>
      <c r="K2002" s="52"/>
      <c r="L2002" s="52"/>
      <c r="M2002" s="52"/>
      <c r="N2002" s="52"/>
      <c r="O2002" s="52"/>
      <c r="P2002" s="52"/>
      <c r="Q2002" s="52"/>
      <c r="R2002" s="52" t="s">
        <v>126</v>
      </c>
      <c r="S2002" s="51">
        <v>41183</v>
      </c>
      <c r="T2002" s="51">
        <v>45565</v>
      </c>
      <c r="U2002" s="52" t="s">
        <v>4059</v>
      </c>
      <c r="V2002" s="52" t="s">
        <v>3950</v>
      </c>
      <c r="W2002" s="52" t="s">
        <v>1387</v>
      </c>
      <c r="X2002" s="52" t="s">
        <v>4060</v>
      </c>
      <c r="Y2002" s="52"/>
      <c r="Z2002" s="52" t="s">
        <v>4057</v>
      </c>
      <c r="AA2002" s="52" t="s">
        <v>6196</v>
      </c>
    </row>
    <row r="2003" spans="1:27">
      <c r="A2003" s="50">
        <v>2610900710</v>
      </c>
      <c r="B2003" s="52" t="s">
        <v>811</v>
      </c>
      <c r="C2003" s="52"/>
      <c r="D2003" s="52" t="s">
        <v>4844</v>
      </c>
      <c r="E2003" s="52" t="s">
        <v>4505</v>
      </c>
      <c r="F2003" s="52" t="s">
        <v>1387</v>
      </c>
      <c r="G2003" s="52" t="s">
        <v>4618</v>
      </c>
      <c r="H2003" s="52"/>
      <c r="I2003" s="52" t="s">
        <v>4619</v>
      </c>
      <c r="J2003" s="52" t="s">
        <v>4620</v>
      </c>
      <c r="K2003" s="52"/>
      <c r="L2003" s="52"/>
      <c r="M2003" s="52"/>
      <c r="N2003" s="52"/>
      <c r="O2003" s="52"/>
      <c r="P2003" s="52"/>
      <c r="Q2003" s="52"/>
      <c r="R2003" s="52" t="s">
        <v>126</v>
      </c>
      <c r="S2003" s="51">
        <v>40269</v>
      </c>
      <c r="T2003" s="51">
        <v>46843</v>
      </c>
      <c r="U2003" s="52" t="s">
        <v>4509</v>
      </c>
      <c r="V2003" s="52" t="s">
        <v>4510</v>
      </c>
      <c r="W2003" s="52" t="s">
        <v>870</v>
      </c>
      <c r="X2003" s="52" t="s">
        <v>4511</v>
      </c>
      <c r="Y2003" s="52"/>
      <c r="Z2003" s="52" t="s">
        <v>4512</v>
      </c>
      <c r="AA2003" s="52" t="s">
        <v>4513</v>
      </c>
    </row>
    <row r="2004" spans="1:27">
      <c r="A2004" s="50">
        <v>2610900728</v>
      </c>
      <c r="B2004" s="52" t="s">
        <v>811</v>
      </c>
      <c r="C2004" s="52"/>
      <c r="D2004" s="52" t="s">
        <v>4845</v>
      </c>
      <c r="E2004" s="52" t="s">
        <v>4505</v>
      </c>
      <c r="F2004" s="52" t="s">
        <v>1387</v>
      </c>
      <c r="G2004" s="52" t="s">
        <v>4816</v>
      </c>
      <c r="H2004" s="52"/>
      <c r="I2004" s="52" t="s">
        <v>4623</v>
      </c>
      <c r="J2004" s="52" t="s">
        <v>4624</v>
      </c>
      <c r="K2004" s="52"/>
      <c r="L2004" s="52"/>
      <c r="M2004" s="52"/>
      <c r="N2004" s="52"/>
      <c r="O2004" s="52"/>
      <c r="P2004" s="52"/>
      <c r="Q2004" s="52"/>
      <c r="R2004" s="52" t="s">
        <v>126</v>
      </c>
      <c r="S2004" s="51">
        <v>40269</v>
      </c>
      <c r="T2004" s="51">
        <v>46843</v>
      </c>
      <c r="U2004" s="52" t="s">
        <v>4509</v>
      </c>
      <c r="V2004" s="52" t="s">
        <v>4510</v>
      </c>
      <c r="W2004" s="52" t="s">
        <v>870</v>
      </c>
      <c r="X2004" s="52" t="s">
        <v>4511</v>
      </c>
      <c r="Y2004" s="52"/>
      <c r="Z2004" s="52" t="s">
        <v>4512</v>
      </c>
      <c r="AA2004" s="52" t="s">
        <v>4513</v>
      </c>
    </row>
    <row r="2005" spans="1:27">
      <c r="A2005" s="50">
        <v>2610981553</v>
      </c>
      <c r="B2005" s="52" t="s">
        <v>811</v>
      </c>
      <c r="C2005" s="52"/>
      <c r="D2005" s="52" t="s">
        <v>4846</v>
      </c>
      <c r="E2005" s="52" t="s">
        <v>2435</v>
      </c>
      <c r="F2005" s="52" t="s">
        <v>1387</v>
      </c>
      <c r="G2005" s="52" t="s">
        <v>4202</v>
      </c>
      <c r="H2005" s="52"/>
      <c r="I2005" s="52" t="s">
        <v>4832</v>
      </c>
      <c r="J2005" s="52" t="s">
        <v>4833</v>
      </c>
      <c r="K2005" s="52"/>
      <c r="L2005" s="52"/>
      <c r="M2005" s="52"/>
      <c r="N2005" s="52"/>
      <c r="O2005" s="52"/>
      <c r="P2005" s="52"/>
      <c r="Q2005" s="52"/>
      <c r="R2005" s="52" t="s">
        <v>126</v>
      </c>
      <c r="S2005" s="51">
        <v>41739</v>
      </c>
      <c r="T2005" s="51">
        <v>46121</v>
      </c>
      <c r="U2005" s="52" t="s">
        <v>3968</v>
      </c>
      <c r="V2005" s="52" t="s">
        <v>3969</v>
      </c>
      <c r="W2005" s="52" t="s">
        <v>1387</v>
      </c>
      <c r="X2005" s="52" t="s">
        <v>3970</v>
      </c>
      <c r="Y2005" s="52"/>
      <c r="Z2005" s="52" t="s">
        <v>3971</v>
      </c>
      <c r="AA2005" s="52" t="s">
        <v>252</v>
      </c>
    </row>
    <row r="2006" spans="1:27">
      <c r="A2006" s="50">
        <v>2610981991</v>
      </c>
      <c r="B2006" s="52" t="s">
        <v>811</v>
      </c>
      <c r="C2006" s="52"/>
      <c r="D2006" s="52" t="s">
        <v>4847</v>
      </c>
      <c r="E2006" s="52" t="s">
        <v>3954</v>
      </c>
      <c r="F2006" s="52" t="s">
        <v>1387</v>
      </c>
      <c r="G2006" s="52" t="s">
        <v>4283</v>
      </c>
      <c r="H2006" s="52"/>
      <c r="I2006" s="52" t="s">
        <v>4284</v>
      </c>
      <c r="J2006" s="52" t="s">
        <v>4285</v>
      </c>
      <c r="K2006" s="52"/>
      <c r="L2006" s="52"/>
      <c r="M2006" s="52"/>
      <c r="N2006" s="52"/>
      <c r="O2006" s="52"/>
      <c r="P2006" s="52"/>
      <c r="Q2006" s="52"/>
      <c r="R2006" s="52" t="s">
        <v>126</v>
      </c>
      <c r="S2006" s="51">
        <v>42705</v>
      </c>
      <c r="T2006" s="51">
        <v>47087</v>
      </c>
      <c r="U2006" s="52" t="s">
        <v>3953</v>
      </c>
      <c r="V2006" s="52" t="s">
        <v>3954</v>
      </c>
      <c r="W2006" s="52" t="s">
        <v>1387</v>
      </c>
      <c r="X2006" s="52" t="s">
        <v>3955</v>
      </c>
      <c r="Y2006" s="52"/>
      <c r="Z2006" s="52" t="s">
        <v>3956</v>
      </c>
      <c r="AA2006" s="52" t="s">
        <v>3957</v>
      </c>
    </row>
    <row r="2007" spans="1:27">
      <c r="A2007" s="50">
        <v>2610982155</v>
      </c>
      <c r="B2007" s="52" t="s">
        <v>811</v>
      </c>
      <c r="C2007" s="52"/>
      <c r="D2007" s="52" t="s">
        <v>4848</v>
      </c>
      <c r="E2007" s="52" t="s">
        <v>4849</v>
      </c>
      <c r="F2007" s="52" t="s">
        <v>1387</v>
      </c>
      <c r="G2007" s="52" t="s">
        <v>4850</v>
      </c>
      <c r="H2007" s="52"/>
      <c r="I2007" s="52" t="s">
        <v>4851</v>
      </c>
      <c r="J2007" s="52" t="s">
        <v>7804</v>
      </c>
      <c r="K2007" s="52"/>
      <c r="L2007" s="52"/>
      <c r="M2007" s="52"/>
      <c r="N2007" s="52"/>
      <c r="O2007" s="52"/>
      <c r="P2007" s="52"/>
      <c r="Q2007" s="52"/>
      <c r="R2007" s="52" t="s">
        <v>126</v>
      </c>
      <c r="S2007" s="51">
        <v>42989</v>
      </c>
      <c r="T2007" s="51">
        <v>47371</v>
      </c>
      <c r="U2007" s="52" t="s">
        <v>4853</v>
      </c>
      <c r="V2007" s="52" t="s">
        <v>4849</v>
      </c>
      <c r="W2007" s="52" t="s">
        <v>1387</v>
      </c>
      <c r="X2007" s="52" t="s">
        <v>4850</v>
      </c>
      <c r="Y2007" s="52"/>
      <c r="Z2007" s="52" t="s">
        <v>4852</v>
      </c>
      <c r="AA2007" s="52" t="s">
        <v>4854</v>
      </c>
    </row>
    <row r="2008" spans="1:27">
      <c r="A2008" s="50">
        <v>2610982304</v>
      </c>
      <c r="B2008" s="52" t="s">
        <v>811</v>
      </c>
      <c r="C2008" s="52"/>
      <c r="D2008" s="52" t="s">
        <v>4855</v>
      </c>
      <c r="E2008" s="52" t="s">
        <v>4101</v>
      </c>
      <c r="F2008" s="52" t="s">
        <v>1387</v>
      </c>
      <c r="G2008" s="52" t="s">
        <v>4856</v>
      </c>
      <c r="H2008" s="52"/>
      <c r="I2008" s="52" t="s">
        <v>4857</v>
      </c>
      <c r="J2008" s="52" t="s">
        <v>4781</v>
      </c>
      <c r="K2008" s="52"/>
      <c r="L2008" s="52"/>
      <c r="M2008" s="52"/>
      <c r="N2008" s="52"/>
      <c r="O2008" s="52"/>
      <c r="P2008" s="52"/>
      <c r="Q2008" s="52"/>
      <c r="R2008" s="52" t="s">
        <v>126</v>
      </c>
      <c r="S2008" s="51">
        <v>43532</v>
      </c>
      <c r="T2008" s="51">
        <v>45723</v>
      </c>
      <c r="U2008" s="52" t="s">
        <v>4782</v>
      </c>
      <c r="V2008" s="52" t="s">
        <v>3928</v>
      </c>
      <c r="W2008" s="52" t="s">
        <v>1387</v>
      </c>
      <c r="X2008" s="52" t="s">
        <v>4783</v>
      </c>
      <c r="Y2008" s="52"/>
      <c r="Z2008" s="52" t="s">
        <v>4784</v>
      </c>
      <c r="AA2008" s="52" t="s">
        <v>4785</v>
      </c>
    </row>
    <row r="2009" spans="1:27">
      <c r="A2009" s="50">
        <v>2610982510</v>
      </c>
      <c r="B2009" s="52" t="s">
        <v>811</v>
      </c>
      <c r="C2009" s="52"/>
      <c r="D2009" s="52" t="s">
        <v>6813</v>
      </c>
      <c r="E2009" s="52" t="s">
        <v>6814</v>
      </c>
      <c r="F2009" s="52" t="s">
        <v>1387</v>
      </c>
      <c r="G2009" s="52" t="s">
        <v>6815</v>
      </c>
      <c r="H2009" s="52"/>
      <c r="I2009" s="52" t="s">
        <v>6816</v>
      </c>
      <c r="J2009" s="52" t="s">
        <v>6817</v>
      </c>
      <c r="K2009" s="52"/>
      <c r="L2009" s="52"/>
      <c r="M2009" s="52"/>
      <c r="N2009" s="52"/>
      <c r="O2009" s="52"/>
      <c r="P2009" s="52"/>
      <c r="Q2009" s="52"/>
      <c r="R2009" s="52" t="s">
        <v>126</v>
      </c>
      <c r="S2009" s="51">
        <v>44166</v>
      </c>
      <c r="T2009" s="51">
        <v>46356</v>
      </c>
      <c r="U2009" s="52" t="s">
        <v>6818</v>
      </c>
      <c r="V2009" s="52" t="s">
        <v>6819</v>
      </c>
      <c r="W2009" s="52" t="s">
        <v>3663</v>
      </c>
      <c r="X2009" s="52" t="s">
        <v>6820</v>
      </c>
      <c r="Y2009" s="52"/>
      <c r="Z2009" s="52" t="s">
        <v>6821</v>
      </c>
      <c r="AA2009" s="52" t="s">
        <v>6822</v>
      </c>
    </row>
    <row r="2010" spans="1:27">
      <c r="A2010" s="50">
        <v>2610982767</v>
      </c>
      <c r="B2010" s="52" t="s">
        <v>811</v>
      </c>
      <c r="C2010" s="52"/>
      <c r="D2010" s="52" t="s">
        <v>7805</v>
      </c>
      <c r="E2010" s="52" t="s">
        <v>4487</v>
      </c>
      <c r="F2010" s="52" t="s">
        <v>1387</v>
      </c>
      <c r="G2010" s="52" t="s">
        <v>4488</v>
      </c>
      <c r="H2010" s="52"/>
      <c r="I2010" s="52" t="s">
        <v>4057</v>
      </c>
      <c r="J2010" s="52" t="s">
        <v>4489</v>
      </c>
      <c r="K2010" s="52"/>
      <c r="L2010" s="52"/>
      <c r="M2010" s="52"/>
      <c r="N2010" s="52"/>
      <c r="O2010" s="52"/>
      <c r="P2010" s="52"/>
      <c r="Q2010" s="52"/>
      <c r="R2010" s="52" t="s">
        <v>126</v>
      </c>
      <c r="S2010" s="51">
        <v>44611</v>
      </c>
      <c r="T2010" s="51">
        <v>46801</v>
      </c>
      <c r="U2010" s="52" t="s">
        <v>4059</v>
      </c>
      <c r="V2010" s="52" t="s">
        <v>3950</v>
      </c>
      <c r="W2010" s="52" t="s">
        <v>1387</v>
      </c>
      <c r="X2010" s="52" t="s">
        <v>4060</v>
      </c>
      <c r="Y2010" s="52"/>
      <c r="Z2010" s="52" t="s">
        <v>4057</v>
      </c>
      <c r="AA2010" s="52" t="s">
        <v>6196</v>
      </c>
    </row>
    <row r="2011" spans="1:27">
      <c r="A2011" s="50">
        <v>2610982866</v>
      </c>
      <c r="B2011" s="52" t="s">
        <v>811</v>
      </c>
      <c r="C2011" s="52"/>
      <c r="D2011" s="52" t="s">
        <v>6862</v>
      </c>
      <c r="E2011" s="52" t="s">
        <v>6452</v>
      </c>
      <c r="F2011" s="52" t="s">
        <v>1387</v>
      </c>
      <c r="G2011" s="52" t="s">
        <v>6457</v>
      </c>
      <c r="H2011" s="52"/>
      <c r="I2011" s="52" t="s">
        <v>6863</v>
      </c>
      <c r="J2011" s="52" t="s">
        <v>6864</v>
      </c>
      <c r="K2011" s="52"/>
      <c r="L2011" s="52"/>
      <c r="M2011" s="52"/>
      <c r="N2011" s="52"/>
      <c r="O2011" s="52"/>
      <c r="P2011" s="52"/>
      <c r="Q2011" s="52"/>
      <c r="R2011" s="52" t="s">
        <v>126</v>
      </c>
      <c r="S2011" s="51">
        <v>44743</v>
      </c>
      <c r="T2011" s="51">
        <v>46934</v>
      </c>
      <c r="U2011" s="52" t="s">
        <v>5105</v>
      </c>
      <c r="V2011" s="52" t="s">
        <v>791</v>
      </c>
      <c r="W2011" s="52" t="s">
        <v>322</v>
      </c>
      <c r="X2011" s="52" t="s">
        <v>5102</v>
      </c>
      <c r="Y2011" s="52"/>
      <c r="Z2011" s="52" t="s">
        <v>5103</v>
      </c>
      <c r="AA2011" s="52" t="s">
        <v>5106</v>
      </c>
    </row>
    <row r="2012" spans="1:27">
      <c r="A2012" s="50">
        <v>2610982965</v>
      </c>
      <c r="B2012" s="52" t="s">
        <v>811</v>
      </c>
      <c r="C2012" s="52"/>
      <c r="D2012" s="52" t="s">
        <v>7806</v>
      </c>
      <c r="E2012" s="52" t="s">
        <v>6828</v>
      </c>
      <c r="F2012" s="52" t="s">
        <v>1387</v>
      </c>
      <c r="G2012" s="52" t="s">
        <v>6829</v>
      </c>
      <c r="H2012" s="52"/>
      <c r="I2012" s="52" t="s">
        <v>6830</v>
      </c>
      <c r="J2012" s="52" t="s">
        <v>6831</v>
      </c>
      <c r="K2012" s="52"/>
      <c r="L2012" s="52"/>
      <c r="M2012" s="52"/>
      <c r="N2012" s="52"/>
      <c r="O2012" s="52"/>
      <c r="P2012" s="52"/>
      <c r="Q2012" s="52"/>
      <c r="R2012" s="52" t="s">
        <v>126</v>
      </c>
      <c r="S2012" s="51">
        <v>45017</v>
      </c>
      <c r="T2012" s="51">
        <v>47208</v>
      </c>
      <c r="U2012" s="52" t="s">
        <v>3795</v>
      </c>
      <c r="V2012" s="52" t="s">
        <v>3796</v>
      </c>
      <c r="W2012" s="52" t="s">
        <v>404</v>
      </c>
      <c r="X2012" s="52" t="s">
        <v>3797</v>
      </c>
      <c r="Y2012" s="52"/>
      <c r="Z2012" s="52" t="s">
        <v>3798</v>
      </c>
      <c r="AA2012" s="52" t="s">
        <v>3799</v>
      </c>
    </row>
    <row r="2013" spans="1:27">
      <c r="A2013" s="50">
        <v>2610982999</v>
      </c>
      <c r="B2013" s="52" t="s">
        <v>811</v>
      </c>
      <c r="C2013" s="52"/>
      <c r="D2013" s="52" t="s">
        <v>7807</v>
      </c>
      <c r="E2013" s="52" t="s">
        <v>7808</v>
      </c>
      <c r="F2013" s="52" t="s">
        <v>1387</v>
      </c>
      <c r="G2013" s="52" t="s">
        <v>7809</v>
      </c>
      <c r="H2013" s="52"/>
      <c r="I2013" s="52" t="s">
        <v>7810</v>
      </c>
      <c r="J2013" s="52" t="s">
        <v>7811</v>
      </c>
      <c r="K2013" s="52"/>
      <c r="L2013" s="52"/>
      <c r="M2013" s="52"/>
      <c r="N2013" s="52"/>
      <c r="O2013" s="52"/>
      <c r="P2013" s="52"/>
      <c r="Q2013" s="52"/>
      <c r="R2013" s="52" t="s">
        <v>126</v>
      </c>
      <c r="S2013" s="51">
        <v>45078</v>
      </c>
      <c r="T2013" s="51">
        <v>47269</v>
      </c>
      <c r="U2013" s="52" t="s">
        <v>7812</v>
      </c>
      <c r="V2013" s="52" t="s">
        <v>7813</v>
      </c>
      <c r="W2013" s="52" t="s">
        <v>7814</v>
      </c>
      <c r="X2013" s="52" t="s">
        <v>7815</v>
      </c>
      <c r="Y2013" s="52"/>
      <c r="Z2013" s="52" t="s">
        <v>7816</v>
      </c>
      <c r="AA2013" s="52" t="s">
        <v>7817</v>
      </c>
    </row>
    <row r="2014" spans="1:27">
      <c r="A2014" s="50">
        <v>2614000103</v>
      </c>
      <c r="B2014" s="52" t="s">
        <v>811</v>
      </c>
      <c r="C2014" s="52"/>
      <c r="D2014" s="52" t="s">
        <v>7051</v>
      </c>
      <c r="E2014" s="52" t="s">
        <v>2726</v>
      </c>
      <c r="F2014" s="52" t="s">
        <v>404</v>
      </c>
      <c r="G2014" s="52" t="s">
        <v>7029</v>
      </c>
      <c r="H2014" s="52"/>
      <c r="I2014" s="52" t="s">
        <v>2742</v>
      </c>
      <c r="J2014" s="52" t="s">
        <v>2743</v>
      </c>
      <c r="K2014" s="52"/>
      <c r="L2014" s="52"/>
      <c r="M2014" s="52"/>
      <c r="N2014" s="52"/>
      <c r="O2014" s="52"/>
      <c r="P2014" s="52"/>
      <c r="Q2014" s="52"/>
      <c r="R2014" s="52" t="s">
        <v>126</v>
      </c>
      <c r="S2014" s="51">
        <v>38991</v>
      </c>
      <c r="T2014" s="51">
        <v>45565</v>
      </c>
      <c r="U2014" s="52" t="s">
        <v>575</v>
      </c>
      <c r="V2014" s="52" t="s">
        <v>576</v>
      </c>
      <c r="W2014" s="52" t="s">
        <v>376</v>
      </c>
      <c r="X2014" s="52" t="s">
        <v>577</v>
      </c>
      <c r="Y2014" s="52" t="s">
        <v>578</v>
      </c>
      <c r="Z2014" s="52" t="s">
        <v>579</v>
      </c>
      <c r="AA2014" s="52" t="s">
        <v>580</v>
      </c>
    </row>
    <row r="2015" spans="1:27">
      <c r="A2015" s="50">
        <v>2614000111</v>
      </c>
      <c r="B2015" s="52" t="s">
        <v>811</v>
      </c>
      <c r="C2015" s="52"/>
      <c r="D2015" s="52" t="s">
        <v>7052</v>
      </c>
      <c r="E2015" s="52" t="s">
        <v>2726</v>
      </c>
      <c r="F2015" s="52" t="s">
        <v>404</v>
      </c>
      <c r="G2015" s="52" t="s">
        <v>7029</v>
      </c>
      <c r="H2015" s="52"/>
      <c r="I2015" s="52" t="s">
        <v>2744</v>
      </c>
      <c r="J2015" s="52" t="s">
        <v>2745</v>
      </c>
      <c r="K2015" s="52"/>
      <c r="L2015" s="52"/>
      <c r="M2015" s="52"/>
      <c r="N2015" s="52"/>
      <c r="O2015" s="52"/>
      <c r="P2015" s="52"/>
      <c r="Q2015" s="52"/>
      <c r="R2015" s="52" t="s">
        <v>126</v>
      </c>
      <c r="S2015" s="51">
        <v>38991</v>
      </c>
      <c r="T2015" s="51">
        <v>45565</v>
      </c>
      <c r="U2015" s="52" t="s">
        <v>575</v>
      </c>
      <c r="V2015" s="52" t="s">
        <v>576</v>
      </c>
      <c r="W2015" s="52" t="s">
        <v>376</v>
      </c>
      <c r="X2015" s="52" t="s">
        <v>577</v>
      </c>
      <c r="Y2015" s="52" t="s">
        <v>578</v>
      </c>
      <c r="Z2015" s="52" t="s">
        <v>579</v>
      </c>
      <c r="AA2015" s="52" t="s">
        <v>580</v>
      </c>
    </row>
    <row r="2016" spans="1:27">
      <c r="A2016" s="50">
        <v>2614000129</v>
      </c>
      <c r="B2016" s="52" t="s">
        <v>811</v>
      </c>
      <c r="C2016" s="52"/>
      <c r="D2016" s="52" t="s">
        <v>2774</v>
      </c>
      <c r="E2016" s="52" t="s">
        <v>2747</v>
      </c>
      <c r="F2016" s="52" t="s">
        <v>404</v>
      </c>
      <c r="G2016" s="52" t="s">
        <v>2894</v>
      </c>
      <c r="H2016" s="52"/>
      <c r="I2016" s="52" t="s">
        <v>2749</v>
      </c>
      <c r="J2016" s="52" t="s">
        <v>2750</v>
      </c>
      <c r="K2016" s="52"/>
      <c r="L2016" s="52"/>
      <c r="M2016" s="52"/>
      <c r="N2016" s="52"/>
      <c r="O2016" s="52"/>
      <c r="P2016" s="52"/>
      <c r="Q2016" s="52"/>
      <c r="R2016" s="52" t="s">
        <v>126</v>
      </c>
      <c r="S2016" s="51">
        <v>38991</v>
      </c>
      <c r="T2016" s="51">
        <v>45565</v>
      </c>
      <c r="U2016" s="52" t="s">
        <v>575</v>
      </c>
      <c r="V2016" s="52" t="s">
        <v>576</v>
      </c>
      <c r="W2016" s="52" t="s">
        <v>376</v>
      </c>
      <c r="X2016" s="52" t="s">
        <v>577</v>
      </c>
      <c r="Y2016" s="52" t="s">
        <v>578</v>
      </c>
      <c r="Z2016" s="52" t="s">
        <v>579</v>
      </c>
      <c r="AA2016" s="52" t="s">
        <v>580</v>
      </c>
    </row>
    <row r="2017" spans="1:27">
      <c r="A2017" s="50">
        <v>2614000194</v>
      </c>
      <c r="B2017" s="52" t="s">
        <v>811</v>
      </c>
      <c r="C2017" s="52"/>
      <c r="D2017" s="52" t="s">
        <v>2895</v>
      </c>
      <c r="E2017" s="52" t="s">
        <v>2429</v>
      </c>
      <c r="F2017" s="52" t="s">
        <v>404</v>
      </c>
      <c r="G2017" s="52" t="s">
        <v>2859</v>
      </c>
      <c r="H2017" s="52"/>
      <c r="I2017" s="52" t="s">
        <v>2771</v>
      </c>
      <c r="J2017" s="52" t="s">
        <v>2896</v>
      </c>
      <c r="K2017" s="52"/>
      <c r="L2017" s="52"/>
      <c r="M2017" s="52"/>
      <c r="N2017" s="52"/>
      <c r="O2017" s="52"/>
      <c r="P2017" s="52"/>
      <c r="Q2017" s="52"/>
      <c r="R2017" s="52" t="s">
        <v>126</v>
      </c>
      <c r="S2017" s="51">
        <v>38991</v>
      </c>
      <c r="T2017" s="51">
        <v>45565</v>
      </c>
      <c r="U2017" s="52" t="s">
        <v>2860</v>
      </c>
      <c r="V2017" s="52" t="s">
        <v>2861</v>
      </c>
      <c r="W2017" s="52" t="s">
        <v>404</v>
      </c>
      <c r="X2017" s="52" t="s">
        <v>2862</v>
      </c>
      <c r="Y2017" s="52"/>
      <c r="Z2017" s="52" t="s">
        <v>2863</v>
      </c>
      <c r="AA2017" s="52" t="s">
        <v>2864</v>
      </c>
    </row>
    <row r="2018" spans="1:27">
      <c r="A2018" s="50">
        <v>2614081608</v>
      </c>
      <c r="B2018" s="52" t="s">
        <v>811</v>
      </c>
      <c r="C2018" s="52"/>
      <c r="D2018" s="52" t="s">
        <v>2693</v>
      </c>
      <c r="E2018" s="52" t="s">
        <v>2694</v>
      </c>
      <c r="F2018" s="52" t="s">
        <v>404</v>
      </c>
      <c r="G2018" s="52" t="s">
        <v>2695</v>
      </c>
      <c r="H2018" s="52"/>
      <c r="I2018" s="52" t="s">
        <v>2696</v>
      </c>
      <c r="J2018" s="52" t="s">
        <v>2697</v>
      </c>
      <c r="K2018" s="52"/>
      <c r="L2018" s="52"/>
      <c r="M2018" s="52"/>
      <c r="N2018" s="52"/>
      <c r="O2018" s="52"/>
      <c r="P2018" s="52"/>
      <c r="Q2018" s="52"/>
      <c r="R2018" s="52" t="s">
        <v>126</v>
      </c>
      <c r="S2018" s="51">
        <v>44075</v>
      </c>
      <c r="T2018" s="51">
        <v>46265</v>
      </c>
      <c r="U2018" s="52" t="s">
        <v>2621</v>
      </c>
      <c r="V2018" s="52" t="s">
        <v>1012</v>
      </c>
      <c r="W2018" s="52" t="s">
        <v>404</v>
      </c>
      <c r="X2018" s="52" t="s">
        <v>6495</v>
      </c>
      <c r="Y2018" s="52"/>
      <c r="Z2018" s="52" t="s">
        <v>2623</v>
      </c>
      <c r="AA2018" s="52" t="s">
        <v>2624</v>
      </c>
    </row>
    <row r="2019" spans="1:27">
      <c r="A2019" s="50">
        <v>2614081830</v>
      </c>
      <c r="B2019" s="52" t="s">
        <v>811</v>
      </c>
      <c r="C2019" s="52"/>
      <c r="D2019" s="52" t="s">
        <v>6875</v>
      </c>
      <c r="E2019" s="52" t="s">
        <v>2734</v>
      </c>
      <c r="F2019" s="52" t="s">
        <v>404</v>
      </c>
      <c r="G2019" s="52" t="s">
        <v>6876</v>
      </c>
      <c r="H2019" s="52"/>
      <c r="I2019" s="52" t="s">
        <v>6877</v>
      </c>
      <c r="J2019" s="52" t="s">
        <v>6878</v>
      </c>
      <c r="K2019" s="52"/>
      <c r="L2019" s="52"/>
      <c r="M2019" s="52"/>
      <c r="N2019" s="52"/>
      <c r="O2019" s="52"/>
      <c r="P2019" s="52"/>
      <c r="Q2019" s="52"/>
      <c r="R2019" s="52" t="s">
        <v>126</v>
      </c>
      <c r="S2019" s="51">
        <v>44317</v>
      </c>
      <c r="T2019" s="51">
        <v>46507</v>
      </c>
      <c r="U2019" s="52" t="s">
        <v>137</v>
      </c>
      <c r="V2019" s="52" t="s">
        <v>138</v>
      </c>
      <c r="W2019" s="52" t="s">
        <v>139</v>
      </c>
      <c r="X2019" s="52" t="s">
        <v>140</v>
      </c>
      <c r="Y2019" s="52"/>
      <c r="Z2019" s="52" t="s">
        <v>141</v>
      </c>
      <c r="AA2019" s="52" t="s">
        <v>142</v>
      </c>
    </row>
    <row r="2020" spans="1:27">
      <c r="A2020" s="50">
        <v>2614081913</v>
      </c>
      <c r="B2020" s="52" t="s">
        <v>811</v>
      </c>
      <c r="C2020" s="52"/>
      <c r="D2020" s="52" t="s">
        <v>6879</v>
      </c>
      <c r="E2020" s="52" t="s">
        <v>2422</v>
      </c>
      <c r="F2020" s="52" t="s">
        <v>404</v>
      </c>
      <c r="G2020" s="52" t="s">
        <v>6880</v>
      </c>
      <c r="H2020" s="52"/>
      <c r="I2020" s="52" t="s">
        <v>6881</v>
      </c>
      <c r="J2020" s="52" t="s">
        <v>6882</v>
      </c>
      <c r="K2020" s="52"/>
      <c r="L2020" s="52"/>
      <c r="M2020" s="52"/>
      <c r="N2020" s="52"/>
      <c r="O2020" s="52"/>
      <c r="P2020" s="52"/>
      <c r="Q2020" s="52"/>
      <c r="R2020" s="52" t="s">
        <v>126</v>
      </c>
      <c r="S2020" s="51">
        <v>44936</v>
      </c>
      <c r="T2020" s="51">
        <v>47127</v>
      </c>
      <c r="U2020" s="52" t="s">
        <v>2593</v>
      </c>
      <c r="V2020" s="52" t="s">
        <v>1862</v>
      </c>
      <c r="W2020" s="52" t="s">
        <v>266</v>
      </c>
      <c r="X2020" s="52" t="s">
        <v>6486</v>
      </c>
      <c r="Y2020" s="52"/>
      <c r="Z2020" s="52" t="s">
        <v>949</v>
      </c>
      <c r="AA2020" s="52" t="s">
        <v>1864</v>
      </c>
    </row>
    <row r="2021" spans="1:27">
      <c r="A2021" s="50">
        <v>2614181424</v>
      </c>
      <c r="B2021" s="52" t="s">
        <v>811</v>
      </c>
      <c r="C2021" s="52"/>
      <c r="D2021" s="52" t="s">
        <v>2132</v>
      </c>
      <c r="E2021" s="52" t="s">
        <v>1912</v>
      </c>
      <c r="F2021" s="52" t="s">
        <v>942</v>
      </c>
      <c r="G2021" s="52" t="s">
        <v>1932</v>
      </c>
      <c r="H2021" s="52"/>
      <c r="I2021" s="52" t="s">
        <v>1933</v>
      </c>
      <c r="J2021" s="52" t="s">
        <v>1933</v>
      </c>
      <c r="K2021" s="52"/>
      <c r="L2021" s="52"/>
      <c r="M2021" s="52"/>
      <c r="N2021" s="52"/>
      <c r="O2021" s="52"/>
      <c r="P2021" s="52"/>
      <c r="Q2021" s="52"/>
      <c r="R2021" s="52" t="s">
        <v>126</v>
      </c>
      <c r="S2021" s="51">
        <v>42614</v>
      </c>
      <c r="T2021" s="51">
        <v>46996</v>
      </c>
      <c r="U2021" s="52" t="s">
        <v>1934</v>
      </c>
      <c r="V2021" s="52" t="s">
        <v>1935</v>
      </c>
      <c r="W2021" s="52" t="s">
        <v>942</v>
      </c>
      <c r="X2021" s="52" t="s">
        <v>1936</v>
      </c>
      <c r="Y2021" s="52"/>
      <c r="Z2021" s="52" t="s">
        <v>1937</v>
      </c>
      <c r="AA2021" s="52" t="s">
        <v>1938</v>
      </c>
    </row>
    <row r="2022" spans="1:27">
      <c r="A2022" s="50">
        <v>2614181481</v>
      </c>
      <c r="B2022" s="52" t="s">
        <v>811</v>
      </c>
      <c r="C2022" s="52"/>
      <c r="D2022" s="52" t="s">
        <v>2133</v>
      </c>
      <c r="E2022" s="52" t="s">
        <v>1669</v>
      </c>
      <c r="F2022" s="52" t="s">
        <v>942</v>
      </c>
      <c r="G2022" s="52" t="s">
        <v>1891</v>
      </c>
      <c r="H2022" s="52"/>
      <c r="I2022" s="52" t="s">
        <v>1892</v>
      </c>
      <c r="J2022" s="52" t="s">
        <v>1672</v>
      </c>
      <c r="K2022" s="52"/>
      <c r="L2022" s="52"/>
      <c r="M2022" s="52"/>
      <c r="N2022" s="52"/>
      <c r="O2022" s="52"/>
      <c r="P2022" s="52"/>
      <c r="Q2022" s="52"/>
      <c r="R2022" s="52" t="s">
        <v>126</v>
      </c>
      <c r="S2022" s="51">
        <v>42856</v>
      </c>
      <c r="T2022" s="51">
        <v>47238</v>
      </c>
      <c r="U2022" s="52" t="s">
        <v>1673</v>
      </c>
      <c r="V2022" s="52" t="s">
        <v>1674</v>
      </c>
      <c r="W2022" s="52" t="s">
        <v>266</v>
      </c>
      <c r="X2022" s="52" t="s">
        <v>1675</v>
      </c>
      <c r="Y2022" s="52"/>
      <c r="Z2022" s="52" t="s">
        <v>1676</v>
      </c>
      <c r="AA2022" s="52" t="s">
        <v>1677</v>
      </c>
    </row>
    <row r="2023" spans="1:27">
      <c r="A2023" s="50">
        <v>2614181515</v>
      </c>
      <c r="B2023" s="52" t="s">
        <v>811</v>
      </c>
      <c r="C2023" s="52"/>
      <c r="D2023" s="52" t="s">
        <v>1945</v>
      </c>
      <c r="E2023" s="52" t="s">
        <v>1828</v>
      </c>
      <c r="F2023" s="52" t="s">
        <v>942</v>
      </c>
      <c r="G2023" s="52" t="s">
        <v>1946</v>
      </c>
      <c r="H2023" s="52"/>
      <c r="I2023" s="52" t="s">
        <v>1835</v>
      </c>
      <c r="J2023" s="52" t="s">
        <v>1947</v>
      </c>
      <c r="K2023" s="52"/>
      <c r="L2023" s="52"/>
      <c r="M2023" s="52"/>
      <c r="N2023" s="52"/>
      <c r="O2023" s="52"/>
      <c r="P2023" s="52"/>
      <c r="Q2023" s="52"/>
      <c r="R2023" s="52" t="s">
        <v>126</v>
      </c>
      <c r="S2023" s="51">
        <v>42870</v>
      </c>
      <c r="T2023" s="51">
        <v>47252</v>
      </c>
      <c r="U2023" s="52" t="s">
        <v>1833</v>
      </c>
      <c r="V2023" s="52" t="s">
        <v>1828</v>
      </c>
      <c r="W2023" s="52" t="s">
        <v>942</v>
      </c>
      <c r="X2023" s="52" t="s">
        <v>1834</v>
      </c>
      <c r="Y2023" s="52"/>
      <c r="Z2023" s="52" t="s">
        <v>1835</v>
      </c>
      <c r="AA2023" s="52" t="s">
        <v>1836</v>
      </c>
    </row>
    <row r="2024" spans="1:27">
      <c r="A2024" s="50">
        <v>2614181655</v>
      </c>
      <c r="B2024" s="52" t="s">
        <v>811</v>
      </c>
      <c r="C2024" s="52"/>
      <c r="D2024" s="52" t="s">
        <v>2134</v>
      </c>
      <c r="E2024" s="52" t="s">
        <v>1785</v>
      </c>
      <c r="F2024" s="52" t="s">
        <v>942</v>
      </c>
      <c r="G2024" s="52" t="s">
        <v>2135</v>
      </c>
      <c r="H2024" s="52"/>
      <c r="I2024" s="52" t="s">
        <v>2136</v>
      </c>
      <c r="J2024" s="52" t="s">
        <v>2137</v>
      </c>
      <c r="K2024" s="52"/>
      <c r="L2024" s="52"/>
      <c r="M2024" s="52"/>
      <c r="N2024" s="52"/>
      <c r="O2024" s="52"/>
      <c r="P2024" s="52"/>
      <c r="Q2024" s="52"/>
      <c r="R2024" s="52" t="s">
        <v>126</v>
      </c>
      <c r="S2024" s="51">
        <v>43383</v>
      </c>
      <c r="T2024" s="51">
        <v>45574</v>
      </c>
      <c r="U2024" s="52" t="s">
        <v>2138</v>
      </c>
      <c r="V2024" s="52" t="s">
        <v>1636</v>
      </c>
      <c r="W2024" s="52" t="s">
        <v>376</v>
      </c>
      <c r="X2024" s="52" t="s">
        <v>2139</v>
      </c>
      <c r="Y2024" s="52" t="s">
        <v>2140</v>
      </c>
      <c r="Z2024" s="52" t="s">
        <v>2136</v>
      </c>
      <c r="AA2024" s="52" t="s">
        <v>2141</v>
      </c>
    </row>
    <row r="2025" spans="1:27">
      <c r="A2025" s="50">
        <v>2614181838</v>
      </c>
      <c r="B2025" s="52" t="s">
        <v>811</v>
      </c>
      <c r="C2025" s="52"/>
      <c r="D2025" s="52" t="s">
        <v>7818</v>
      </c>
      <c r="E2025" s="52" t="s">
        <v>7819</v>
      </c>
      <c r="F2025" s="52" t="s">
        <v>942</v>
      </c>
      <c r="G2025" s="52" t="s">
        <v>7820</v>
      </c>
      <c r="H2025" s="52"/>
      <c r="I2025" s="52" t="s">
        <v>7821</v>
      </c>
      <c r="J2025" s="52" t="s">
        <v>7822</v>
      </c>
      <c r="K2025" s="52"/>
      <c r="L2025" s="52"/>
      <c r="M2025" s="52"/>
      <c r="N2025" s="52"/>
      <c r="O2025" s="52"/>
      <c r="P2025" s="52"/>
      <c r="Q2025" s="52"/>
      <c r="R2025" s="52" t="s">
        <v>126</v>
      </c>
      <c r="S2025" s="51">
        <v>44425</v>
      </c>
      <c r="T2025" s="51">
        <v>46615</v>
      </c>
      <c r="U2025" s="52" t="s">
        <v>7823</v>
      </c>
      <c r="V2025" s="52" t="s">
        <v>1785</v>
      </c>
      <c r="W2025" s="52" t="s">
        <v>942</v>
      </c>
      <c r="X2025" s="52" t="s">
        <v>2135</v>
      </c>
      <c r="Y2025" s="52"/>
      <c r="Z2025" s="52" t="s">
        <v>7821</v>
      </c>
      <c r="AA2025" s="52" t="s">
        <v>7824</v>
      </c>
    </row>
    <row r="2026" spans="1:27">
      <c r="A2026" s="50">
        <v>2614181887</v>
      </c>
      <c r="B2026" s="52" t="s">
        <v>811</v>
      </c>
      <c r="C2026" s="52"/>
      <c r="D2026" s="52" t="s">
        <v>6903</v>
      </c>
      <c r="E2026" s="52" t="s">
        <v>1707</v>
      </c>
      <c r="F2026" s="52" t="s">
        <v>942</v>
      </c>
      <c r="G2026" s="52" t="s">
        <v>6904</v>
      </c>
      <c r="H2026" s="52"/>
      <c r="I2026" s="52" t="s">
        <v>6629</v>
      </c>
      <c r="J2026" s="52" t="s">
        <v>6626</v>
      </c>
      <c r="K2026" s="52"/>
      <c r="L2026" s="52"/>
      <c r="M2026" s="52"/>
      <c r="N2026" s="52"/>
      <c r="O2026" s="52"/>
      <c r="P2026" s="52"/>
      <c r="Q2026" s="52"/>
      <c r="R2026" s="52" t="s">
        <v>126</v>
      </c>
      <c r="S2026" s="51">
        <v>44576</v>
      </c>
      <c r="T2026" s="51">
        <v>46766</v>
      </c>
      <c r="U2026" s="52" t="s">
        <v>6627</v>
      </c>
      <c r="V2026" s="52" t="s">
        <v>1707</v>
      </c>
      <c r="W2026" s="52" t="s">
        <v>942</v>
      </c>
      <c r="X2026" s="52" t="s">
        <v>6628</v>
      </c>
      <c r="Y2026" s="52"/>
      <c r="Z2026" s="52" t="s">
        <v>6629</v>
      </c>
      <c r="AA2026" s="52" t="s">
        <v>6630</v>
      </c>
    </row>
    <row r="2027" spans="1:27">
      <c r="A2027" s="50">
        <v>2630100705</v>
      </c>
      <c r="B2027" s="52" t="s">
        <v>815</v>
      </c>
      <c r="C2027" s="52"/>
      <c r="D2027" s="52" t="s">
        <v>5115</v>
      </c>
      <c r="E2027" s="52" t="s">
        <v>5116</v>
      </c>
      <c r="F2027" s="52" t="s">
        <v>322</v>
      </c>
      <c r="G2027" s="52" t="s">
        <v>5117</v>
      </c>
      <c r="H2027" s="52"/>
      <c r="I2027" s="52" t="s">
        <v>5118</v>
      </c>
      <c r="J2027" s="52" t="s">
        <v>5118</v>
      </c>
      <c r="K2027" s="52"/>
      <c r="L2027" s="52"/>
      <c r="M2027" s="52"/>
      <c r="N2027" s="52"/>
      <c r="O2027" s="52"/>
      <c r="P2027" s="52"/>
      <c r="Q2027" s="52"/>
      <c r="R2027" s="52" t="s">
        <v>126</v>
      </c>
      <c r="S2027" s="51">
        <v>41000</v>
      </c>
      <c r="T2027" s="51">
        <v>45747</v>
      </c>
      <c r="U2027" s="52" t="s">
        <v>5119</v>
      </c>
      <c r="V2027" s="52" t="s">
        <v>5116</v>
      </c>
      <c r="W2027" s="52" t="s">
        <v>322</v>
      </c>
      <c r="X2027" s="52" t="s">
        <v>5117</v>
      </c>
      <c r="Y2027" s="52"/>
      <c r="Z2027" s="52" t="s">
        <v>5118</v>
      </c>
      <c r="AA2027" s="52" t="s">
        <v>5120</v>
      </c>
    </row>
    <row r="2028" spans="1:27">
      <c r="A2028" s="50">
        <v>2630100895</v>
      </c>
      <c r="B2028" s="52" t="s">
        <v>815</v>
      </c>
      <c r="C2028" s="52"/>
      <c r="D2028" s="52" t="s">
        <v>5131</v>
      </c>
      <c r="E2028" s="52" t="s">
        <v>5111</v>
      </c>
      <c r="F2028" s="52" t="s">
        <v>322</v>
      </c>
      <c r="G2028" s="52" t="s">
        <v>5112</v>
      </c>
      <c r="H2028" s="52"/>
      <c r="I2028" s="52" t="s">
        <v>5132</v>
      </c>
      <c r="J2028" s="52" t="s">
        <v>5133</v>
      </c>
      <c r="K2028" s="52"/>
      <c r="L2028" s="52"/>
      <c r="M2028" s="52"/>
      <c r="N2028" s="52"/>
      <c r="O2028" s="52"/>
      <c r="P2028" s="52"/>
      <c r="Q2028" s="52"/>
      <c r="R2028" s="52" t="s">
        <v>126</v>
      </c>
      <c r="S2028" s="51">
        <v>41730</v>
      </c>
      <c r="T2028" s="51">
        <v>46112</v>
      </c>
      <c r="U2028" s="52" t="s">
        <v>5113</v>
      </c>
      <c r="V2028" s="52" t="s">
        <v>5111</v>
      </c>
      <c r="W2028" s="52" t="s">
        <v>322</v>
      </c>
      <c r="X2028" s="52" t="s">
        <v>5112</v>
      </c>
      <c r="Y2028" s="52"/>
      <c r="Z2028" s="52" t="s">
        <v>5114</v>
      </c>
      <c r="AA2028" s="52" t="s">
        <v>6918</v>
      </c>
    </row>
    <row r="2029" spans="1:27">
      <c r="A2029" s="50">
        <v>2630101364</v>
      </c>
      <c r="B2029" s="52" t="s">
        <v>815</v>
      </c>
      <c r="C2029" s="52"/>
      <c r="D2029" s="52" t="s">
        <v>6926</v>
      </c>
      <c r="E2029" s="52" t="s">
        <v>5433</v>
      </c>
      <c r="F2029" s="52" t="s">
        <v>322</v>
      </c>
      <c r="G2029" s="52" t="s">
        <v>5434</v>
      </c>
      <c r="H2029" s="52"/>
      <c r="I2029" s="52" t="s">
        <v>6927</v>
      </c>
      <c r="J2029" s="52" t="s">
        <v>5436</v>
      </c>
      <c r="K2029" s="52"/>
      <c r="L2029" s="52"/>
      <c r="M2029" s="52"/>
      <c r="N2029" s="52"/>
      <c r="O2029" s="52"/>
      <c r="P2029" s="52"/>
      <c r="Q2029" s="52"/>
      <c r="R2029" s="52" t="s">
        <v>126</v>
      </c>
      <c r="S2029" s="51">
        <v>44562</v>
      </c>
      <c r="T2029" s="51">
        <v>46752</v>
      </c>
      <c r="U2029" s="52" t="s">
        <v>5437</v>
      </c>
      <c r="V2029" s="52" t="s">
        <v>5433</v>
      </c>
      <c r="W2029" s="52" t="s">
        <v>322</v>
      </c>
      <c r="X2029" s="52" t="s">
        <v>5434</v>
      </c>
      <c r="Y2029" s="52"/>
      <c r="Z2029" s="52" t="s">
        <v>5435</v>
      </c>
      <c r="AA2029" s="52" t="s">
        <v>5438</v>
      </c>
    </row>
    <row r="2030" spans="1:27">
      <c r="A2030" s="50">
        <v>2630101372</v>
      </c>
      <c r="B2030" s="52" t="s">
        <v>815</v>
      </c>
      <c r="C2030" s="52"/>
      <c r="D2030" s="52" t="s">
        <v>6928</v>
      </c>
      <c r="E2030" s="52" t="s">
        <v>5351</v>
      </c>
      <c r="F2030" s="52" t="s">
        <v>376</v>
      </c>
      <c r="G2030" s="52" t="s">
        <v>5352</v>
      </c>
      <c r="H2030" s="52"/>
      <c r="I2030" s="52" t="s">
        <v>6929</v>
      </c>
      <c r="J2030" s="52" t="s">
        <v>4952</v>
      </c>
      <c r="K2030" s="52"/>
      <c r="L2030" s="52"/>
      <c r="M2030" s="52"/>
      <c r="N2030" s="52"/>
      <c r="O2030" s="52"/>
      <c r="P2030" s="52"/>
      <c r="Q2030" s="52"/>
      <c r="R2030" s="52" t="s">
        <v>126</v>
      </c>
      <c r="S2030" s="51">
        <v>44621</v>
      </c>
      <c r="T2030" s="51">
        <v>46812</v>
      </c>
      <c r="U2030" s="52" t="s">
        <v>4953</v>
      </c>
      <c r="V2030" s="52" t="s">
        <v>5351</v>
      </c>
      <c r="W2030" s="52" t="s">
        <v>376</v>
      </c>
      <c r="X2030" s="52" t="s">
        <v>5352</v>
      </c>
      <c r="Y2030" s="52"/>
      <c r="Z2030" s="52" t="s">
        <v>4954</v>
      </c>
      <c r="AA2030" s="52" t="s">
        <v>4955</v>
      </c>
    </row>
    <row r="2031" spans="1:27">
      <c r="A2031" s="50">
        <v>2630101380</v>
      </c>
      <c r="B2031" s="52" t="s">
        <v>815</v>
      </c>
      <c r="C2031" s="52"/>
      <c r="D2031" s="52" t="s">
        <v>6930</v>
      </c>
      <c r="E2031" s="52" t="s">
        <v>5455</v>
      </c>
      <c r="F2031" s="52" t="s">
        <v>322</v>
      </c>
      <c r="G2031" s="52" t="s">
        <v>5456</v>
      </c>
      <c r="H2031" s="52" t="s">
        <v>5457</v>
      </c>
      <c r="I2031" s="52" t="s">
        <v>5458</v>
      </c>
      <c r="J2031" s="52" t="s">
        <v>5459</v>
      </c>
      <c r="K2031" s="52"/>
      <c r="L2031" s="52"/>
      <c r="M2031" s="52"/>
      <c r="N2031" s="52"/>
      <c r="O2031" s="52"/>
      <c r="P2031" s="52"/>
      <c r="Q2031" s="52"/>
      <c r="R2031" s="52" t="s">
        <v>126</v>
      </c>
      <c r="S2031" s="51">
        <v>44927</v>
      </c>
      <c r="T2031" s="51">
        <v>47118</v>
      </c>
      <c r="U2031" s="52" t="s">
        <v>5460</v>
      </c>
      <c r="V2031" s="52" t="s">
        <v>5455</v>
      </c>
      <c r="W2031" s="52" t="s">
        <v>322</v>
      </c>
      <c r="X2031" s="52" t="s">
        <v>5456</v>
      </c>
      <c r="Y2031" s="52" t="s">
        <v>5457</v>
      </c>
      <c r="Z2031" s="52" t="s">
        <v>5458</v>
      </c>
      <c r="AA2031" s="52" t="s">
        <v>5461</v>
      </c>
    </row>
    <row r="2032" spans="1:27">
      <c r="A2032" s="50">
        <v>2630101398</v>
      </c>
      <c r="B2032" s="52" t="s">
        <v>815</v>
      </c>
      <c r="C2032" s="52"/>
      <c r="D2032" s="52" t="s">
        <v>6931</v>
      </c>
      <c r="E2032" s="52" t="s">
        <v>5171</v>
      </c>
      <c r="F2032" s="52" t="s">
        <v>322</v>
      </c>
      <c r="G2032" s="52" t="s">
        <v>6932</v>
      </c>
      <c r="H2032" s="52" t="s">
        <v>6933</v>
      </c>
      <c r="I2032" s="52" t="s">
        <v>6934</v>
      </c>
      <c r="J2032" s="52" t="s">
        <v>6935</v>
      </c>
      <c r="K2032" s="52"/>
      <c r="L2032" s="52"/>
      <c r="M2032" s="52"/>
      <c r="N2032" s="52"/>
      <c r="O2032" s="52"/>
      <c r="P2032" s="52"/>
      <c r="Q2032" s="52"/>
      <c r="R2032" s="52" t="s">
        <v>126</v>
      </c>
      <c r="S2032" s="51">
        <v>44986</v>
      </c>
      <c r="T2032" s="51">
        <v>47177</v>
      </c>
      <c r="U2032" s="52" t="s">
        <v>6553</v>
      </c>
      <c r="V2032" s="52" t="s">
        <v>2702</v>
      </c>
      <c r="W2032" s="52" t="s">
        <v>520</v>
      </c>
      <c r="X2032" s="52" t="s">
        <v>6554</v>
      </c>
      <c r="Y2032" s="52"/>
      <c r="Z2032" s="52" t="s">
        <v>2704</v>
      </c>
      <c r="AA2032" s="52" t="s">
        <v>2705</v>
      </c>
    </row>
    <row r="2033" spans="1:27">
      <c r="A2033" s="50">
        <v>2630200018</v>
      </c>
      <c r="B2033" s="52" t="s">
        <v>815</v>
      </c>
      <c r="C2033" s="52"/>
      <c r="D2033" s="52" t="s">
        <v>2304</v>
      </c>
      <c r="E2033" s="52" t="s">
        <v>2204</v>
      </c>
      <c r="F2033" s="52" t="s">
        <v>1403</v>
      </c>
      <c r="G2033" s="52" t="s">
        <v>2408</v>
      </c>
      <c r="H2033" s="52" t="s">
        <v>2306</v>
      </c>
      <c r="I2033" s="52" t="s">
        <v>2307</v>
      </c>
      <c r="J2033" s="52" t="s">
        <v>2308</v>
      </c>
      <c r="K2033" s="52"/>
      <c r="L2033" s="52"/>
      <c r="M2033" s="52"/>
      <c r="N2033" s="52"/>
      <c r="O2033" s="52"/>
      <c r="P2033" s="52"/>
      <c r="Q2033" s="52"/>
      <c r="R2033" s="52" t="s">
        <v>126</v>
      </c>
      <c r="S2033" s="51">
        <v>41000</v>
      </c>
      <c r="T2033" s="51">
        <v>45747</v>
      </c>
      <c r="U2033" s="52" t="s">
        <v>1401</v>
      </c>
      <c r="V2033" s="52" t="s">
        <v>1402</v>
      </c>
      <c r="W2033" s="52" t="s">
        <v>1403</v>
      </c>
      <c r="X2033" s="52" t="s">
        <v>1404</v>
      </c>
      <c r="Y2033" s="52"/>
      <c r="Z2033" s="52" t="s">
        <v>1405</v>
      </c>
      <c r="AA2033" s="52" t="s">
        <v>1406</v>
      </c>
    </row>
    <row r="2034" spans="1:27">
      <c r="A2034" s="50">
        <v>2630281133</v>
      </c>
      <c r="B2034" s="52" t="s">
        <v>815</v>
      </c>
      <c r="C2034" s="52"/>
      <c r="D2034" s="52" t="s">
        <v>564</v>
      </c>
      <c r="E2034" s="52" t="s">
        <v>556</v>
      </c>
      <c r="F2034" s="52" t="s">
        <v>123</v>
      </c>
      <c r="G2034" s="52" t="s">
        <v>565</v>
      </c>
      <c r="H2034" s="52"/>
      <c r="I2034" s="52" t="s">
        <v>566</v>
      </c>
      <c r="J2034" s="52" t="s">
        <v>567</v>
      </c>
      <c r="K2034" s="52"/>
      <c r="L2034" s="52"/>
      <c r="M2034" s="52"/>
      <c r="N2034" s="52"/>
      <c r="O2034" s="52"/>
      <c r="P2034" s="52"/>
      <c r="Q2034" s="52"/>
      <c r="R2034" s="52" t="s">
        <v>126</v>
      </c>
      <c r="S2034" s="51">
        <v>42887</v>
      </c>
      <c r="T2034" s="51">
        <v>47269</v>
      </c>
      <c r="U2034" s="52" t="s">
        <v>568</v>
      </c>
      <c r="V2034" s="52" t="s">
        <v>556</v>
      </c>
      <c r="W2034" s="52" t="s">
        <v>123</v>
      </c>
      <c r="X2034" s="52" t="s">
        <v>752</v>
      </c>
      <c r="Y2034" s="52"/>
      <c r="Z2034" s="52" t="s">
        <v>569</v>
      </c>
      <c r="AA2034" s="52" t="s">
        <v>6936</v>
      </c>
    </row>
    <row r="2035" spans="1:27">
      <c r="A2035" s="50">
        <v>2630281372</v>
      </c>
      <c r="B2035" s="52" t="s">
        <v>815</v>
      </c>
      <c r="C2035" s="52"/>
      <c r="D2035" s="52" t="s">
        <v>2347</v>
      </c>
      <c r="E2035" s="52" t="s">
        <v>2348</v>
      </c>
      <c r="F2035" s="52" t="s">
        <v>1403</v>
      </c>
      <c r="G2035" s="52" t="s">
        <v>6937</v>
      </c>
      <c r="H2035" s="52"/>
      <c r="I2035" s="52" t="s">
        <v>2349</v>
      </c>
      <c r="J2035" s="52" t="s">
        <v>2350</v>
      </c>
      <c r="K2035" s="52"/>
      <c r="L2035" s="52"/>
      <c r="M2035" s="52"/>
      <c r="N2035" s="52"/>
      <c r="O2035" s="52"/>
      <c r="P2035" s="52"/>
      <c r="Q2035" s="52"/>
      <c r="R2035" s="52" t="s">
        <v>126</v>
      </c>
      <c r="S2035" s="51">
        <v>43405</v>
      </c>
      <c r="T2035" s="51">
        <v>45596</v>
      </c>
      <c r="U2035" s="52" t="s">
        <v>2351</v>
      </c>
      <c r="V2035" s="52" t="s">
        <v>2348</v>
      </c>
      <c r="W2035" s="52" t="s">
        <v>1403</v>
      </c>
      <c r="X2035" s="52" t="s">
        <v>6938</v>
      </c>
      <c r="Y2035" s="52"/>
      <c r="Z2035" s="52" t="s">
        <v>2349</v>
      </c>
      <c r="AA2035" s="52" t="s">
        <v>2352</v>
      </c>
    </row>
    <row r="2036" spans="1:27">
      <c r="A2036" s="50">
        <v>2630300016</v>
      </c>
      <c r="B2036" s="52" t="s">
        <v>815</v>
      </c>
      <c r="C2036" s="52"/>
      <c r="D2036" s="52" t="s">
        <v>3079</v>
      </c>
      <c r="E2036" s="52" t="s">
        <v>519</v>
      </c>
      <c r="F2036" s="52" t="s">
        <v>520</v>
      </c>
      <c r="G2036" s="52" t="s">
        <v>521</v>
      </c>
      <c r="H2036" s="52"/>
      <c r="I2036" s="52" t="s">
        <v>3081</v>
      </c>
      <c r="J2036" s="52" t="s">
        <v>3082</v>
      </c>
      <c r="K2036" s="52"/>
      <c r="L2036" s="52"/>
      <c r="M2036" s="52"/>
      <c r="N2036" s="52"/>
      <c r="O2036" s="52"/>
      <c r="P2036" s="52"/>
      <c r="Q2036" s="52"/>
      <c r="R2036" s="52" t="s">
        <v>126</v>
      </c>
      <c r="S2036" s="51">
        <v>41000</v>
      </c>
      <c r="T2036" s="51">
        <v>45747</v>
      </c>
      <c r="U2036" s="52" t="s">
        <v>518</v>
      </c>
      <c r="V2036" s="52" t="s">
        <v>5469</v>
      </c>
      <c r="W2036" s="52" t="s">
        <v>870</v>
      </c>
      <c r="X2036" s="52" t="s">
        <v>5574</v>
      </c>
      <c r="Y2036" s="52"/>
      <c r="Z2036" s="52" t="s">
        <v>5575</v>
      </c>
      <c r="AA2036" s="52" t="s">
        <v>522</v>
      </c>
    </row>
    <row r="2037" spans="1:27">
      <c r="A2037" s="50">
        <v>2630300024</v>
      </c>
      <c r="B2037" s="52" t="s">
        <v>815</v>
      </c>
      <c r="C2037" s="52"/>
      <c r="D2037" s="52" t="s">
        <v>3667</v>
      </c>
      <c r="E2037" s="52" t="s">
        <v>3462</v>
      </c>
      <c r="F2037" s="52" t="s">
        <v>266</v>
      </c>
      <c r="G2037" s="52" t="s">
        <v>3463</v>
      </c>
      <c r="H2037" s="52"/>
      <c r="I2037" s="52" t="s">
        <v>3464</v>
      </c>
      <c r="J2037" s="52" t="s">
        <v>3465</v>
      </c>
      <c r="K2037" s="52"/>
      <c r="L2037" s="52"/>
      <c r="M2037" s="52"/>
      <c r="N2037" s="52"/>
      <c r="O2037" s="52"/>
      <c r="P2037" s="52"/>
      <c r="Q2037" s="52"/>
      <c r="R2037" s="52" t="s">
        <v>126</v>
      </c>
      <c r="S2037" s="51">
        <v>41000</v>
      </c>
      <c r="T2037" s="51">
        <v>45747</v>
      </c>
      <c r="U2037" s="52" t="s">
        <v>3466</v>
      </c>
      <c r="V2037" s="52" t="s">
        <v>3462</v>
      </c>
      <c r="W2037" s="52" t="s">
        <v>266</v>
      </c>
      <c r="X2037" s="52" t="s">
        <v>3463</v>
      </c>
      <c r="Y2037" s="52"/>
      <c r="Z2037" s="52" t="s">
        <v>3464</v>
      </c>
      <c r="AA2037" s="52" t="s">
        <v>3467</v>
      </c>
    </row>
    <row r="2038" spans="1:27">
      <c r="A2038" s="50">
        <v>2630300032</v>
      </c>
      <c r="B2038" s="52" t="s">
        <v>815</v>
      </c>
      <c r="C2038" s="52"/>
      <c r="D2038" s="52" t="s">
        <v>3083</v>
      </c>
      <c r="E2038" s="52" t="s">
        <v>2799</v>
      </c>
      <c r="F2038" s="52" t="s">
        <v>520</v>
      </c>
      <c r="G2038" s="52" t="s">
        <v>2800</v>
      </c>
      <c r="H2038" s="52"/>
      <c r="I2038" s="52" t="s">
        <v>3084</v>
      </c>
      <c r="J2038" s="52" t="s">
        <v>3078</v>
      </c>
      <c r="K2038" s="52"/>
      <c r="L2038" s="52"/>
      <c r="M2038" s="52"/>
      <c r="N2038" s="52"/>
      <c r="O2038" s="52"/>
      <c r="P2038" s="52"/>
      <c r="Q2038" s="52"/>
      <c r="R2038" s="52" t="s">
        <v>126</v>
      </c>
      <c r="S2038" s="51">
        <v>41000</v>
      </c>
      <c r="T2038" s="51">
        <v>45747</v>
      </c>
      <c r="U2038" s="52" t="s">
        <v>2798</v>
      </c>
      <c r="V2038" s="52" t="s">
        <v>2799</v>
      </c>
      <c r="W2038" s="52" t="s">
        <v>520</v>
      </c>
      <c r="X2038" s="52" t="s">
        <v>2800</v>
      </c>
      <c r="Y2038" s="52" t="s">
        <v>2801</v>
      </c>
      <c r="Z2038" s="52" t="s">
        <v>2802</v>
      </c>
      <c r="AA2038" s="52" t="s">
        <v>2803</v>
      </c>
    </row>
    <row r="2039" spans="1:27">
      <c r="A2039" s="50">
        <v>2630381594</v>
      </c>
      <c r="B2039" s="52" t="s">
        <v>815</v>
      </c>
      <c r="C2039" s="52"/>
      <c r="D2039" s="52" t="s">
        <v>2698</v>
      </c>
      <c r="E2039" s="52" t="s">
        <v>2734</v>
      </c>
      <c r="F2039" s="52" t="s">
        <v>404</v>
      </c>
      <c r="G2039" s="52" t="s">
        <v>6942</v>
      </c>
      <c r="H2039" s="52" t="s">
        <v>6943</v>
      </c>
      <c r="I2039" s="52" t="s">
        <v>2699</v>
      </c>
      <c r="J2039" s="52" t="s">
        <v>2700</v>
      </c>
      <c r="K2039" s="52"/>
      <c r="L2039" s="52"/>
      <c r="M2039" s="52"/>
      <c r="N2039" s="52"/>
      <c r="O2039" s="52"/>
      <c r="P2039" s="52"/>
      <c r="Q2039" s="52"/>
      <c r="R2039" s="52" t="s">
        <v>126</v>
      </c>
      <c r="S2039" s="51">
        <v>43405</v>
      </c>
      <c r="T2039" s="51">
        <v>45596</v>
      </c>
      <c r="U2039" s="52" t="s">
        <v>2701</v>
      </c>
      <c r="V2039" s="52" t="s">
        <v>2702</v>
      </c>
      <c r="W2039" s="52" t="s">
        <v>520</v>
      </c>
      <c r="X2039" s="52" t="s">
        <v>2703</v>
      </c>
      <c r="Y2039" s="52"/>
      <c r="Z2039" s="52" t="s">
        <v>2704</v>
      </c>
      <c r="AA2039" s="52" t="s">
        <v>2705</v>
      </c>
    </row>
    <row r="2040" spans="1:27">
      <c r="A2040" s="50">
        <v>2630381685</v>
      </c>
      <c r="B2040" s="52" t="s">
        <v>815</v>
      </c>
      <c r="C2040" s="52"/>
      <c r="D2040" s="52" t="s">
        <v>6944</v>
      </c>
      <c r="E2040" s="52" t="s">
        <v>3291</v>
      </c>
      <c r="F2040" s="52" t="s">
        <v>520</v>
      </c>
      <c r="G2040" s="52" t="s">
        <v>3292</v>
      </c>
      <c r="H2040" s="52"/>
      <c r="I2040" s="52" t="s">
        <v>6945</v>
      </c>
      <c r="J2040" s="52" t="s">
        <v>3294</v>
      </c>
      <c r="K2040" s="52"/>
      <c r="L2040" s="52"/>
      <c r="M2040" s="52"/>
      <c r="N2040" s="52"/>
      <c r="O2040" s="52"/>
      <c r="P2040" s="52"/>
      <c r="Q2040" s="52"/>
      <c r="R2040" s="52" t="s">
        <v>126</v>
      </c>
      <c r="S2040" s="51">
        <v>44013</v>
      </c>
      <c r="T2040" s="51">
        <v>46203</v>
      </c>
      <c r="U2040" s="52" t="s">
        <v>3295</v>
      </c>
      <c r="V2040" s="52" t="s">
        <v>3291</v>
      </c>
      <c r="W2040" s="52" t="s">
        <v>520</v>
      </c>
      <c r="X2040" s="52" t="s">
        <v>3292</v>
      </c>
      <c r="Y2040" s="52"/>
      <c r="Z2040" s="52" t="s">
        <v>3293</v>
      </c>
      <c r="AA2040" s="52" t="s">
        <v>3296</v>
      </c>
    </row>
    <row r="2041" spans="1:27">
      <c r="A2041" s="50">
        <v>2630481410</v>
      </c>
      <c r="B2041" s="52" t="s">
        <v>815</v>
      </c>
      <c r="C2041" s="52"/>
      <c r="D2041" s="52" t="s">
        <v>6953</v>
      </c>
      <c r="E2041" s="52" t="s">
        <v>946</v>
      </c>
      <c r="F2041" s="52" t="s">
        <v>227</v>
      </c>
      <c r="G2041" s="52" t="s">
        <v>5688</v>
      </c>
      <c r="H2041" s="52" t="s">
        <v>5689</v>
      </c>
      <c r="I2041" s="52" t="s">
        <v>5690</v>
      </c>
      <c r="J2041" s="52" t="s">
        <v>5691</v>
      </c>
      <c r="K2041" s="52"/>
      <c r="L2041" s="52"/>
      <c r="M2041" s="52"/>
      <c r="N2041" s="52"/>
      <c r="O2041" s="52"/>
      <c r="P2041" s="52"/>
      <c r="Q2041" s="52"/>
      <c r="R2041" s="52" t="s">
        <v>126</v>
      </c>
      <c r="S2041" s="51">
        <v>44287</v>
      </c>
      <c r="T2041" s="51">
        <v>46477</v>
      </c>
      <c r="U2041" s="52" t="s">
        <v>5692</v>
      </c>
      <c r="V2041" s="52" t="s">
        <v>3740</v>
      </c>
      <c r="W2041" s="52" t="s">
        <v>266</v>
      </c>
      <c r="X2041" s="52" t="s">
        <v>5693</v>
      </c>
      <c r="Y2041" s="52"/>
      <c r="Z2041" s="52" t="s">
        <v>3741</v>
      </c>
      <c r="AA2041" s="52" t="s">
        <v>5694</v>
      </c>
    </row>
    <row r="2042" spans="1:27">
      <c r="A2042" s="50">
        <v>2630500011</v>
      </c>
      <c r="B2042" s="52" t="s">
        <v>815</v>
      </c>
      <c r="C2042" s="52"/>
      <c r="D2042" s="52" t="s">
        <v>3668</v>
      </c>
      <c r="E2042" s="52" t="s">
        <v>1674</v>
      </c>
      <c r="F2042" s="52" t="s">
        <v>266</v>
      </c>
      <c r="G2042" s="52" t="s">
        <v>3669</v>
      </c>
      <c r="H2042" s="52"/>
      <c r="I2042" s="52" t="s">
        <v>3670</v>
      </c>
      <c r="J2042" s="52" t="s">
        <v>3671</v>
      </c>
      <c r="K2042" s="52"/>
      <c r="L2042" s="52"/>
      <c r="M2042" s="52"/>
      <c r="N2042" s="52"/>
      <c r="O2042" s="52"/>
      <c r="P2042" s="52"/>
      <c r="Q2042" s="52"/>
      <c r="R2042" s="52" t="s">
        <v>126</v>
      </c>
      <c r="S2042" s="51">
        <v>41000</v>
      </c>
      <c r="T2042" s="51">
        <v>45747</v>
      </c>
      <c r="U2042" s="52" t="s">
        <v>1673</v>
      </c>
      <c r="V2042" s="52" t="s">
        <v>1674</v>
      </c>
      <c r="W2042" s="52" t="s">
        <v>266</v>
      </c>
      <c r="X2042" s="52" t="s">
        <v>1675</v>
      </c>
      <c r="Y2042" s="52"/>
      <c r="Z2042" s="52" t="s">
        <v>1676</v>
      </c>
      <c r="AA2042" s="52" t="s">
        <v>1677</v>
      </c>
    </row>
    <row r="2043" spans="1:27">
      <c r="A2043" s="50">
        <v>2630500037</v>
      </c>
      <c r="B2043" s="52" t="s">
        <v>815</v>
      </c>
      <c r="C2043" s="52"/>
      <c r="D2043" s="52" t="s">
        <v>3672</v>
      </c>
      <c r="E2043" s="52" t="s">
        <v>3513</v>
      </c>
      <c r="F2043" s="52" t="s">
        <v>266</v>
      </c>
      <c r="G2043" s="52" t="s">
        <v>3514</v>
      </c>
      <c r="H2043" s="52"/>
      <c r="I2043" s="52" t="s">
        <v>3673</v>
      </c>
      <c r="J2043" s="52" t="s">
        <v>3674</v>
      </c>
      <c r="K2043" s="52"/>
      <c r="L2043" s="52"/>
      <c r="M2043" s="52"/>
      <c r="N2043" s="52"/>
      <c r="O2043" s="52"/>
      <c r="P2043" s="52"/>
      <c r="Q2043" s="52"/>
      <c r="R2043" s="52" t="s">
        <v>126</v>
      </c>
      <c r="S2043" s="51">
        <v>41000</v>
      </c>
      <c r="T2043" s="51">
        <v>45747</v>
      </c>
      <c r="U2043" s="52" t="s">
        <v>3517</v>
      </c>
      <c r="V2043" s="52" t="s">
        <v>3513</v>
      </c>
      <c r="W2043" s="52" t="s">
        <v>266</v>
      </c>
      <c r="X2043" s="52" t="s">
        <v>3514</v>
      </c>
      <c r="Y2043" s="52"/>
      <c r="Z2043" s="52" t="s">
        <v>3515</v>
      </c>
      <c r="AA2043" s="52" t="s">
        <v>3518</v>
      </c>
    </row>
    <row r="2044" spans="1:27">
      <c r="A2044" s="50">
        <v>2630502025</v>
      </c>
      <c r="B2044" s="52" t="s">
        <v>815</v>
      </c>
      <c r="C2044" s="52"/>
      <c r="D2044" s="52" t="s">
        <v>3675</v>
      </c>
      <c r="E2044" s="52" t="s">
        <v>3676</v>
      </c>
      <c r="F2044" s="52" t="s">
        <v>266</v>
      </c>
      <c r="G2044" s="52" t="s">
        <v>3677</v>
      </c>
      <c r="H2044" s="52"/>
      <c r="I2044" s="52" t="s">
        <v>3678</v>
      </c>
      <c r="J2044" s="52" t="s">
        <v>3679</v>
      </c>
      <c r="K2044" s="52"/>
      <c r="L2044" s="52"/>
      <c r="M2044" s="52"/>
      <c r="N2044" s="52"/>
      <c r="O2044" s="52"/>
      <c r="P2044" s="52"/>
      <c r="Q2044" s="52"/>
      <c r="R2044" s="52" t="s">
        <v>126</v>
      </c>
      <c r="S2044" s="51">
        <v>41000</v>
      </c>
      <c r="T2044" s="51">
        <v>45747</v>
      </c>
      <c r="U2044" s="52" t="s">
        <v>3680</v>
      </c>
      <c r="V2044" s="52" t="s">
        <v>3676</v>
      </c>
      <c r="W2044" s="52" t="s">
        <v>266</v>
      </c>
      <c r="X2044" s="52" t="s">
        <v>3677</v>
      </c>
      <c r="Y2044" s="52"/>
      <c r="Z2044" s="52" t="s">
        <v>3678</v>
      </c>
      <c r="AA2044" s="52" t="s">
        <v>3681</v>
      </c>
    </row>
    <row r="2045" spans="1:27">
      <c r="A2045" s="50">
        <v>2630581730</v>
      </c>
      <c r="B2045" s="52" t="s">
        <v>815</v>
      </c>
      <c r="C2045" s="52"/>
      <c r="D2045" s="52" t="s">
        <v>5815</v>
      </c>
      <c r="E2045" s="52" t="s">
        <v>3632</v>
      </c>
      <c r="F2045" s="52" t="s">
        <v>266</v>
      </c>
      <c r="G2045" s="52" t="s">
        <v>5816</v>
      </c>
      <c r="H2045" s="52"/>
      <c r="I2045" s="52" t="s">
        <v>5817</v>
      </c>
      <c r="J2045" s="52" t="s">
        <v>5818</v>
      </c>
      <c r="K2045" s="52"/>
      <c r="L2045" s="52"/>
      <c r="M2045" s="52"/>
      <c r="N2045" s="52"/>
      <c r="O2045" s="52"/>
      <c r="P2045" s="52"/>
      <c r="Q2045" s="52"/>
      <c r="R2045" s="52" t="s">
        <v>126</v>
      </c>
      <c r="S2045" s="51">
        <v>44652</v>
      </c>
      <c r="T2045" s="51">
        <v>46843</v>
      </c>
      <c r="U2045" s="52" t="s">
        <v>5819</v>
      </c>
      <c r="V2045" s="52" t="s">
        <v>5820</v>
      </c>
      <c r="W2045" s="52" t="s">
        <v>123</v>
      </c>
      <c r="X2045" s="52" t="s">
        <v>5821</v>
      </c>
      <c r="Y2045" s="52"/>
      <c r="Z2045" s="52" t="s">
        <v>5817</v>
      </c>
      <c r="AA2045" s="52" t="s">
        <v>5822</v>
      </c>
    </row>
    <row r="2046" spans="1:27">
      <c r="A2046" s="50">
        <v>2630600019</v>
      </c>
      <c r="B2046" s="52" t="s">
        <v>815</v>
      </c>
      <c r="C2046" s="52"/>
      <c r="D2046" s="52" t="s">
        <v>1395</v>
      </c>
      <c r="E2046" s="52" t="s">
        <v>1396</v>
      </c>
      <c r="F2046" s="52" t="s">
        <v>376</v>
      </c>
      <c r="G2046" s="52" t="s">
        <v>1397</v>
      </c>
      <c r="H2046" s="52" t="s">
        <v>1650</v>
      </c>
      <c r="I2046" s="52" t="s">
        <v>1399</v>
      </c>
      <c r="J2046" s="52" t="s">
        <v>1400</v>
      </c>
      <c r="K2046" s="52"/>
      <c r="L2046" s="52"/>
      <c r="M2046" s="52"/>
      <c r="N2046" s="52"/>
      <c r="O2046" s="52"/>
      <c r="P2046" s="52"/>
      <c r="Q2046" s="52"/>
      <c r="R2046" s="52" t="s">
        <v>126</v>
      </c>
      <c r="S2046" s="51">
        <v>41000</v>
      </c>
      <c r="T2046" s="51">
        <v>45747</v>
      </c>
      <c r="U2046" s="52" t="s">
        <v>1401</v>
      </c>
      <c r="V2046" s="52" t="s">
        <v>1402</v>
      </c>
      <c r="W2046" s="52" t="s">
        <v>1403</v>
      </c>
      <c r="X2046" s="52" t="s">
        <v>1404</v>
      </c>
      <c r="Y2046" s="52"/>
      <c r="Z2046" s="52" t="s">
        <v>1405</v>
      </c>
      <c r="AA2046" s="52" t="s">
        <v>1406</v>
      </c>
    </row>
    <row r="2047" spans="1:27">
      <c r="A2047" s="50">
        <v>2630600035</v>
      </c>
      <c r="B2047" s="52" t="s">
        <v>815</v>
      </c>
      <c r="C2047" s="52"/>
      <c r="D2047" s="52" t="s">
        <v>1411</v>
      </c>
      <c r="E2047" s="52" t="s">
        <v>1347</v>
      </c>
      <c r="F2047" s="52" t="s">
        <v>376</v>
      </c>
      <c r="G2047" s="52" t="s">
        <v>1522</v>
      </c>
      <c r="H2047" s="52"/>
      <c r="I2047" s="52" t="s">
        <v>1413</v>
      </c>
      <c r="J2047" s="52" t="s">
        <v>1414</v>
      </c>
      <c r="K2047" s="52"/>
      <c r="L2047" s="52"/>
      <c r="M2047" s="52"/>
      <c r="N2047" s="52"/>
      <c r="O2047" s="52"/>
      <c r="P2047" s="52"/>
      <c r="Q2047" s="52"/>
      <c r="R2047" s="52" t="s">
        <v>126</v>
      </c>
      <c r="S2047" s="51">
        <v>41000</v>
      </c>
      <c r="T2047" s="51">
        <v>45747</v>
      </c>
      <c r="U2047" s="52" t="s">
        <v>1350</v>
      </c>
      <c r="V2047" s="52" t="s">
        <v>1347</v>
      </c>
      <c r="W2047" s="52" t="s">
        <v>376</v>
      </c>
      <c r="X2047" s="52" t="s">
        <v>1351</v>
      </c>
      <c r="Y2047" s="52"/>
      <c r="Z2047" s="52" t="s">
        <v>1352</v>
      </c>
      <c r="AA2047" s="52" t="s">
        <v>1353</v>
      </c>
    </row>
    <row r="2048" spans="1:27">
      <c r="A2048" s="50">
        <v>2630600498</v>
      </c>
      <c r="B2048" s="52" t="s">
        <v>815</v>
      </c>
      <c r="C2048" s="52"/>
      <c r="D2048" s="52" t="s">
        <v>1415</v>
      </c>
      <c r="E2048" s="52" t="s">
        <v>1227</v>
      </c>
      <c r="F2048" s="52" t="s">
        <v>376</v>
      </c>
      <c r="G2048" s="52" t="s">
        <v>1232</v>
      </c>
      <c r="H2048" s="52" t="s">
        <v>1233</v>
      </c>
      <c r="I2048" s="52" t="s">
        <v>1229</v>
      </c>
      <c r="J2048" s="52" t="s">
        <v>1230</v>
      </c>
      <c r="K2048" s="52"/>
      <c r="L2048" s="52"/>
      <c r="M2048" s="52"/>
      <c r="N2048" s="52"/>
      <c r="O2048" s="52"/>
      <c r="P2048" s="52"/>
      <c r="Q2048" s="52"/>
      <c r="R2048" s="52" t="s">
        <v>126</v>
      </c>
      <c r="S2048" s="51">
        <v>41000</v>
      </c>
      <c r="T2048" s="51">
        <v>45747</v>
      </c>
      <c r="U2048" s="52" t="s">
        <v>1231</v>
      </c>
      <c r="V2048" s="52" t="s">
        <v>1227</v>
      </c>
      <c r="W2048" s="52" t="s">
        <v>376</v>
      </c>
      <c r="X2048" s="52" t="s">
        <v>1232</v>
      </c>
      <c r="Y2048" s="52" t="s">
        <v>5933</v>
      </c>
      <c r="Z2048" s="52" t="s">
        <v>1229</v>
      </c>
      <c r="AA2048" s="52" t="s">
        <v>5934</v>
      </c>
    </row>
    <row r="2049" spans="1:27">
      <c r="A2049" s="50">
        <v>2630681043</v>
      </c>
      <c r="B2049" s="52" t="s">
        <v>815</v>
      </c>
      <c r="C2049" s="52"/>
      <c r="D2049" s="52" t="s">
        <v>1416</v>
      </c>
      <c r="E2049" s="52" t="s">
        <v>1417</v>
      </c>
      <c r="F2049" s="52" t="s">
        <v>376</v>
      </c>
      <c r="G2049" s="52" t="s">
        <v>1418</v>
      </c>
      <c r="H2049" s="52"/>
      <c r="I2049" s="52" t="s">
        <v>1419</v>
      </c>
      <c r="J2049" s="52" t="s">
        <v>1420</v>
      </c>
      <c r="K2049" s="52"/>
      <c r="L2049" s="52"/>
      <c r="M2049" s="52"/>
      <c r="N2049" s="52"/>
      <c r="O2049" s="52"/>
      <c r="P2049" s="52"/>
      <c r="Q2049" s="52"/>
      <c r="R2049" s="52" t="s">
        <v>126</v>
      </c>
      <c r="S2049" s="51">
        <v>41365</v>
      </c>
      <c r="T2049" s="51">
        <v>45747</v>
      </c>
      <c r="U2049" s="52" t="s">
        <v>1421</v>
      </c>
      <c r="V2049" s="52" t="s">
        <v>1417</v>
      </c>
      <c r="W2049" s="52" t="s">
        <v>376</v>
      </c>
      <c r="X2049" s="52" t="s">
        <v>1422</v>
      </c>
      <c r="Y2049" s="52"/>
      <c r="Z2049" s="52" t="s">
        <v>1419</v>
      </c>
      <c r="AA2049" s="52" t="s">
        <v>6969</v>
      </c>
    </row>
    <row r="2050" spans="1:27">
      <c r="A2050" s="50">
        <v>2630681431</v>
      </c>
      <c r="B2050" s="52" t="s">
        <v>815</v>
      </c>
      <c r="C2050" s="52"/>
      <c r="D2050" s="52" t="s">
        <v>5170</v>
      </c>
      <c r="E2050" s="52" t="s">
        <v>5950</v>
      </c>
      <c r="F2050" s="52" t="s">
        <v>376</v>
      </c>
      <c r="G2050" s="52" t="s">
        <v>5951</v>
      </c>
      <c r="H2050" s="52" t="s">
        <v>5952</v>
      </c>
      <c r="I2050" s="52" t="s">
        <v>1279</v>
      </c>
      <c r="J2050" s="52" t="s">
        <v>1280</v>
      </c>
      <c r="K2050" s="52"/>
      <c r="L2050" s="52"/>
      <c r="M2050" s="52"/>
      <c r="N2050" s="52"/>
      <c r="O2050" s="52"/>
      <c r="P2050" s="52"/>
      <c r="Q2050" s="52"/>
      <c r="R2050" s="52" t="s">
        <v>126</v>
      </c>
      <c r="S2050" s="51">
        <v>43070</v>
      </c>
      <c r="T2050" s="51">
        <v>45260</v>
      </c>
      <c r="U2050" s="52" t="s">
        <v>1281</v>
      </c>
      <c r="V2050" s="52" t="s">
        <v>5950</v>
      </c>
      <c r="W2050" s="52" t="s">
        <v>376</v>
      </c>
      <c r="X2050" s="52" t="s">
        <v>5951</v>
      </c>
      <c r="Y2050" s="52" t="s">
        <v>5952</v>
      </c>
      <c r="Z2050" s="52" t="s">
        <v>1279</v>
      </c>
      <c r="AA2050" s="52" t="s">
        <v>1282</v>
      </c>
    </row>
    <row r="2051" spans="1:27">
      <c r="A2051" s="50">
        <v>2630681571</v>
      </c>
      <c r="B2051" s="52" t="s">
        <v>815</v>
      </c>
      <c r="C2051" s="52"/>
      <c r="D2051" s="52" t="s">
        <v>6972</v>
      </c>
      <c r="E2051" s="52" t="s">
        <v>6973</v>
      </c>
      <c r="F2051" s="52" t="s">
        <v>376</v>
      </c>
      <c r="G2051" s="52" t="s">
        <v>6974</v>
      </c>
      <c r="H2051" s="52"/>
      <c r="I2051" s="52" t="s">
        <v>6975</v>
      </c>
      <c r="J2051" s="52"/>
      <c r="K2051" s="52"/>
      <c r="L2051" s="52"/>
      <c r="M2051" s="52"/>
      <c r="N2051" s="52"/>
      <c r="O2051" s="52"/>
      <c r="P2051" s="52"/>
      <c r="Q2051" s="52"/>
      <c r="R2051" s="52" t="s">
        <v>126</v>
      </c>
      <c r="S2051" s="51">
        <v>44119</v>
      </c>
      <c r="T2051" s="51">
        <v>46309</v>
      </c>
      <c r="U2051" s="52" t="s">
        <v>6976</v>
      </c>
      <c r="V2051" s="52" t="s">
        <v>6973</v>
      </c>
      <c r="W2051" s="52" t="s">
        <v>376</v>
      </c>
      <c r="X2051" s="52" t="s">
        <v>6974</v>
      </c>
      <c r="Y2051" s="52"/>
      <c r="Z2051" s="52" t="s">
        <v>6977</v>
      </c>
      <c r="AA2051" s="52" t="s">
        <v>6978</v>
      </c>
    </row>
    <row r="2052" spans="1:27">
      <c r="A2052" s="50">
        <v>2630681589</v>
      </c>
      <c r="B2052" s="52" t="s">
        <v>815</v>
      </c>
      <c r="C2052" s="52"/>
      <c r="D2052" s="52" t="s">
        <v>6979</v>
      </c>
      <c r="E2052" s="52" t="s">
        <v>1216</v>
      </c>
      <c r="F2052" s="52" t="s">
        <v>376</v>
      </c>
      <c r="G2052" s="52" t="s">
        <v>5957</v>
      </c>
      <c r="H2052" s="52"/>
      <c r="I2052" s="52" t="s">
        <v>6980</v>
      </c>
      <c r="J2052" s="52" t="s">
        <v>1314</v>
      </c>
      <c r="K2052" s="52"/>
      <c r="L2052" s="52"/>
      <c r="M2052" s="52"/>
      <c r="N2052" s="52"/>
      <c r="O2052" s="52"/>
      <c r="P2052" s="52"/>
      <c r="Q2052" s="52"/>
      <c r="R2052" s="52" t="s">
        <v>126</v>
      </c>
      <c r="S2052" s="51">
        <v>44440</v>
      </c>
      <c r="T2052" s="51">
        <v>46630</v>
      </c>
      <c r="U2052" s="52" t="s">
        <v>1315</v>
      </c>
      <c r="V2052" s="52" t="s">
        <v>1216</v>
      </c>
      <c r="W2052" s="52" t="s">
        <v>376</v>
      </c>
      <c r="X2052" s="52" t="s">
        <v>5957</v>
      </c>
      <c r="Y2052" s="52"/>
      <c r="Z2052" s="52" t="s">
        <v>1313</v>
      </c>
      <c r="AA2052" s="52" t="s">
        <v>5958</v>
      </c>
    </row>
    <row r="2053" spans="1:27">
      <c r="A2053" s="50">
        <v>2630681605</v>
      </c>
      <c r="B2053" s="52" t="s">
        <v>815</v>
      </c>
      <c r="C2053" s="52"/>
      <c r="D2053" s="52" t="s">
        <v>1407</v>
      </c>
      <c r="E2053" s="52" t="s">
        <v>1368</v>
      </c>
      <c r="F2053" s="52" t="s">
        <v>376</v>
      </c>
      <c r="G2053" s="52" t="s">
        <v>1408</v>
      </c>
      <c r="H2053" s="52"/>
      <c r="I2053" s="52" t="s">
        <v>1409</v>
      </c>
      <c r="J2053" s="52" t="s">
        <v>1410</v>
      </c>
      <c r="K2053" s="52"/>
      <c r="L2053" s="52"/>
      <c r="M2053" s="52"/>
      <c r="N2053" s="52"/>
      <c r="O2053" s="52"/>
      <c r="P2053" s="52"/>
      <c r="Q2053" s="52"/>
      <c r="R2053" s="52" t="s">
        <v>126</v>
      </c>
      <c r="S2053" s="51">
        <v>44652</v>
      </c>
      <c r="T2053" s="51">
        <v>46843</v>
      </c>
      <c r="U2053" s="52" t="s">
        <v>6783</v>
      </c>
      <c r="V2053" s="52" t="s">
        <v>1368</v>
      </c>
      <c r="W2053" s="52" t="s">
        <v>376</v>
      </c>
      <c r="X2053" s="52" t="s">
        <v>6784</v>
      </c>
      <c r="Y2053" s="52"/>
      <c r="Z2053" s="52" t="s">
        <v>6785</v>
      </c>
      <c r="AA2053" s="52" t="s">
        <v>1370</v>
      </c>
    </row>
    <row r="2054" spans="1:27">
      <c r="A2054" s="50">
        <v>2630700017</v>
      </c>
      <c r="B2054" s="52" t="s">
        <v>815</v>
      </c>
      <c r="C2054" s="52"/>
      <c r="D2054" s="52" t="s">
        <v>570</v>
      </c>
      <c r="E2054" s="52" t="s">
        <v>571</v>
      </c>
      <c r="F2054" s="52" t="s">
        <v>123</v>
      </c>
      <c r="G2054" s="52" t="s">
        <v>572</v>
      </c>
      <c r="H2054" s="52" t="s">
        <v>573</v>
      </c>
      <c r="I2054" s="52" t="s">
        <v>574</v>
      </c>
      <c r="J2054" s="52" t="s">
        <v>574</v>
      </c>
      <c r="K2054" s="52"/>
      <c r="L2054" s="52"/>
      <c r="M2054" s="52"/>
      <c r="N2054" s="52"/>
      <c r="O2054" s="52"/>
      <c r="P2054" s="52"/>
      <c r="Q2054" s="52"/>
      <c r="R2054" s="52" t="s">
        <v>126</v>
      </c>
      <c r="S2054" s="51">
        <v>41000</v>
      </c>
      <c r="T2054" s="51">
        <v>45747</v>
      </c>
      <c r="U2054" s="52" t="s">
        <v>575</v>
      </c>
      <c r="V2054" s="52" t="s">
        <v>576</v>
      </c>
      <c r="W2054" s="52" t="s">
        <v>376</v>
      </c>
      <c r="X2054" s="52" t="s">
        <v>577</v>
      </c>
      <c r="Y2054" s="52" t="s">
        <v>578</v>
      </c>
      <c r="Z2054" s="52" t="s">
        <v>579</v>
      </c>
      <c r="AA2054" s="52" t="s">
        <v>580</v>
      </c>
    </row>
    <row r="2055" spans="1:27">
      <c r="A2055" s="50">
        <v>2630900021</v>
      </c>
      <c r="B2055" s="52" t="s">
        <v>815</v>
      </c>
      <c r="C2055" s="52"/>
      <c r="D2055" s="52" t="s">
        <v>4491</v>
      </c>
      <c r="E2055" s="52" t="s">
        <v>3959</v>
      </c>
      <c r="F2055" s="52" t="s">
        <v>1387</v>
      </c>
      <c r="G2055" s="52" t="s">
        <v>6194</v>
      </c>
      <c r="H2055" s="52"/>
      <c r="I2055" s="52" t="s">
        <v>4492</v>
      </c>
      <c r="J2055" s="52" t="s">
        <v>4493</v>
      </c>
      <c r="K2055" s="52"/>
      <c r="L2055" s="52"/>
      <c r="M2055" s="52"/>
      <c r="N2055" s="52"/>
      <c r="O2055" s="52"/>
      <c r="P2055" s="52"/>
      <c r="Q2055" s="52"/>
      <c r="R2055" s="52" t="s">
        <v>126</v>
      </c>
      <c r="S2055" s="51">
        <v>41000</v>
      </c>
      <c r="T2055" s="51">
        <v>45747</v>
      </c>
      <c r="U2055" s="52" t="s">
        <v>3962</v>
      </c>
      <c r="V2055" s="52" t="s">
        <v>3963</v>
      </c>
      <c r="W2055" s="52" t="s">
        <v>3964</v>
      </c>
      <c r="X2055" s="52" t="s">
        <v>3965</v>
      </c>
      <c r="Y2055" s="52"/>
      <c r="Z2055" s="52" t="s">
        <v>3966</v>
      </c>
      <c r="AA2055" s="52" t="s">
        <v>3967</v>
      </c>
    </row>
    <row r="2056" spans="1:27">
      <c r="A2056" s="50">
        <v>2630900047</v>
      </c>
      <c r="B2056" s="52" t="s">
        <v>815</v>
      </c>
      <c r="C2056" s="52"/>
      <c r="D2056" s="52" t="s">
        <v>4494</v>
      </c>
      <c r="E2056" s="52" t="s">
        <v>7001</v>
      </c>
      <c r="F2056" s="52" t="s">
        <v>1387</v>
      </c>
      <c r="G2056" s="52" t="s">
        <v>7002</v>
      </c>
      <c r="H2056" s="52" t="s">
        <v>7003</v>
      </c>
      <c r="I2056" s="52" t="s">
        <v>4495</v>
      </c>
      <c r="J2056" s="52" t="s">
        <v>4112</v>
      </c>
      <c r="K2056" s="52"/>
      <c r="L2056" s="52"/>
      <c r="M2056" s="52"/>
      <c r="N2056" s="52"/>
      <c r="O2056" s="52"/>
      <c r="P2056" s="52"/>
      <c r="Q2056" s="52"/>
      <c r="R2056" s="52" t="s">
        <v>126</v>
      </c>
      <c r="S2056" s="51">
        <v>41000</v>
      </c>
      <c r="T2056" s="51">
        <v>45747</v>
      </c>
      <c r="U2056" s="52" t="s">
        <v>4108</v>
      </c>
      <c r="V2056" s="52" t="s">
        <v>4027</v>
      </c>
      <c r="W2056" s="52" t="s">
        <v>1387</v>
      </c>
      <c r="X2056" s="52" t="s">
        <v>4109</v>
      </c>
      <c r="Y2056" s="52"/>
      <c r="Z2056" s="52" t="s">
        <v>4110</v>
      </c>
      <c r="AA2056" s="52" t="s">
        <v>6205</v>
      </c>
    </row>
    <row r="2057" spans="1:27">
      <c r="A2057" s="50">
        <v>2630900070</v>
      </c>
      <c r="B2057" s="52" t="s">
        <v>815</v>
      </c>
      <c r="C2057" s="52"/>
      <c r="D2057" s="52" t="s">
        <v>4497</v>
      </c>
      <c r="E2057" s="52" t="s">
        <v>4047</v>
      </c>
      <c r="F2057" s="52" t="s">
        <v>1387</v>
      </c>
      <c r="G2057" s="52" t="s">
        <v>4048</v>
      </c>
      <c r="H2057" s="52"/>
      <c r="I2057" s="52" t="s">
        <v>4498</v>
      </c>
      <c r="J2057" s="52" t="s">
        <v>4050</v>
      </c>
      <c r="K2057" s="52"/>
      <c r="L2057" s="52"/>
      <c r="M2057" s="52"/>
      <c r="N2057" s="52"/>
      <c r="O2057" s="52"/>
      <c r="P2057" s="52"/>
      <c r="Q2057" s="52"/>
      <c r="R2057" s="52" t="s">
        <v>126</v>
      </c>
      <c r="S2057" s="51">
        <v>41000</v>
      </c>
      <c r="T2057" s="51">
        <v>45747</v>
      </c>
      <c r="U2057" s="52" t="s">
        <v>4051</v>
      </c>
      <c r="V2057" s="52" t="s">
        <v>4052</v>
      </c>
      <c r="W2057" s="52" t="s">
        <v>1387</v>
      </c>
      <c r="X2057" s="52" t="s">
        <v>4053</v>
      </c>
      <c r="Y2057" s="52"/>
      <c r="Z2057" s="52" t="s">
        <v>4054</v>
      </c>
      <c r="AA2057" s="52" t="s">
        <v>6195</v>
      </c>
    </row>
    <row r="2058" spans="1:27">
      <c r="A2058" s="50">
        <v>2630900534</v>
      </c>
      <c r="B2058" s="52" t="s">
        <v>815</v>
      </c>
      <c r="C2058" s="52"/>
      <c r="D2058" s="52" t="s">
        <v>4499</v>
      </c>
      <c r="E2058" s="52" t="s">
        <v>4118</v>
      </c>
      <c r="F2058" s="52" t="s">
        <v>1387</v>
      </c>
      <c r="G2058" s="52" t="s">
        <v>4500</v>
      </c>
      <c r="H2058" s="52" t="s">
        <v>4501</v>
      </c>
      <c r="I2058" s="52" t="s">
        <v>4502</v>
      </c>
      <c r="J2058" s="52" t="s">
        <v>4503</v>
      </c>
      <c r="K2058" s="52"/>
      <c r="L2058" s="52"/>
      <c r="M2058" s="52"/>
      <c r="N2058" s="52"/>
      <c r="O2058" s="52"/>
      <c r="P2058" s="52"/>
      <c r="Q2058" s="52"/>
      <c r="R2058" s="52" t="s">
        <v>126</v>
      </c>
      <c r="S2058" s="51">
        <v>41000</v>
      </c>
      <c r="T2058" s="51">
        <v>45747</v>
      </c>
      <c r="U2058" s="52" t="s">
        <v>518</v>
      </c>
      <c r="V2058" s="52" t="s">
        <v>5469</v>
      </c>
      <c r="W2058" s="52" t="s">
        <v>870</v>
      </c>
      <c r="X2058" s="52" t="s">
        <v>5574</v>
      </c>
      <c r="Y2058" s="52"/>
      <c r="Z2058" s="52" t="s">
        <v>5575</v>
      </c>
      <c r="AA2058" s="52" t="s">
        <v>522</v>
      </c>
    </row>
    <row r="2059" spans="1:27">
      <c r="A2059" s="50">
        <v>2630900856</v>
      </c>
      <c r="B2059" s="52" t="s">
        <v>815</v>
      </c>
      <c r="C2059" s="52"/>
      <c r="D2059" s="52" t="s">
        <v>4504</v>
      </c>
      <c r="E2059" s="52" t="s">
        <v>4505</v>
      </c>
      <c r="F2059" s="52" t="s">
        <v>1387</v>
      </c>
      <c r="G2059" s="52" t="s">
        <v>4506</v>
      </c>
      <c r="H2059" s="52"/>
      <c r="I2059" s="52" t="s">
        <v>4507</v>
      </c>
      <c r="J2059" s="52" t="s">
        <v>4508</v>
      </c>
      <c r="K2059" s="52"/>
      <c r="L2059" s="52"/>
      <c r="M2059" s="52"/>
      <c r="N2059" s="52"/>
      <c r="O2059" s="52"/>
      <c r="P2059" s="52"/>
      <c r="Q2059" s="52"/>
      <c r="R2059" s="52" t="s">
        <v>126</v>
      </c>
      <c r="S2059" s="51">
        <v>41000</v>
      </c>
      <c r="T2059" s="51">
        <v>45747</v>
      </c>
      <c r="U2059" s="52" t="s">
        <v>4509</v>
      </c>
      <c r="V2059" s="52" t="s">
        <v>4510</v>
      </c>
      <c r="W2059" s="52" t="s">
        <v>870</v>
      </c>
      <c r="X2059" s="52" t="s">
        <v>4511</v>
      </c>
      <c r="Y2059" s="52"/>
      <c r="Z2059" s="52" t="s">
        <v>4512</v>
      </c>
      <c r="AA2059" s="52" t="s">
        <v>4513</v>
      </c>
    </row>
    <row r="2060" spans="1:27">
      <c r="A2060" s="50">
        <v>2630981757</v>
      </c>
      <c r="B2060" s="52" t="s">
        <v>815</v>
      </c>
      <c r="C2060" s="52"/>
      <c r="D2060" s="52" t="s">
        <v>4561</v>
      </c>
      <c r="E2060" s="52" t="s">
        <v>4562</v>
      </c>
      <c r="F2060" s="52" t="s">
        <v>1387</v>
      </c>
      <c r="G2060" s="52" t="s">
        <v>4563</v>
      </c>
      <c r="H2060" s="52"/>
      <c r="I2060" s="52" t="s">
        <v>4564</v>
      </c>
      <c r="J2060" s="52" t="s">
        <v>4565</v>
      </c>
      <c r="K2060" s="52"/>
      <c r="L2060" s="52"/>
      <c r="M2060" s="52"/>
      <c r="N2060" s="52"/>
      <c r="O2060" s="52"/>
      <c r="P2060" s="52"/>
      <c r="Q2060" s="52"/>
      <c r="R2060" s="52" t="s">
        <v>126</v>
      </c>
      <c r="S2060" s="51">
        <v>42095</v>
      </c>
      <c r="T2060" s="51">
        <v>46477</v>
      </c>
      <c r="U2060" s="52" t="s">
        <v>1438</v>
      </c>
      <c r="V2060" s="52" t="s">
        <v>1439</v>
      </c>
      <c r="W2060" s="52" t="s">
        <v>520</v>
      </c>
      <c r="X2060" s="52" t="s">
        <v>1440</v>
      </c>
      <c r="Y2060" s="52"/>
      <c r="Z2060" s="52" t="s">
        <v>1441</v>
      </c>
      <c r="AA2060" s="52" t="s">
        <v>6970</v>
      </c>
    </row>
    <row r="2061" spans="1:27">
      <c r="A2061" s="50">
        <v>2630981872</v>
      </c>
      <c r="B2061" s="52" t="s">
        <v>815</v>
      </c>
      <c r="C2061" s="52"/>
      <c r="D2061" s="52" t="s">
        <v>4580</v>
      </c>
      <c r="E2061" s="52" t="s">
        <v>4581</v>
      </c>
      <c r="F2061" s="52" t="s">
        <v>1387</v>
      </c>
      <c r="G2061" s="52" t="s">
        <v>4582</v>
      </c>
      <c r="H2061" s="52" t="s">
        <v>4583</v>
      </c>
      <c r="I2061" s="52" t="s">
        <v>4584</v>
      </c>
      <c r="J2061" s="52" t="s">
        <v>4585</v>
      </c>
      <c r="K2061" s="52"/>
      <c r="L2061" s="52"/>
      <c r="M2061" s="52"/>
      <c r="N2061" s="52"/>
      <c r="O2061" s="52"/>
      <c r="P2061" s="52"/>
      <c r="Q2061" s="52"/>
      <c r="R2061" s="52" t="s">
        <v>126</v>
      </c>
      <c r="S2061" s="51">
        <v>42403</v>
      </c>
      <c r="T2061" s="51">
        <v>46785</v>
      </c>
      <c r="U2061" s="52" t="s">
        <v>4586</v>
      </c>
      <c r="V2061" s="52" t="s">
        <v>4581</v>
      </c>
      <c r="W2061" s="52" t="s">
        <v>1387</v>
      </c>
      <c r="X2061" s="52" t="s">
        <v>4582</v>
      </c>
      <c r="Y2061" s="52" t="s">
        <v>4583</v>
      </c>
      <c r="Z2061" s="52" t="s">
        <v>4584</v>
      </c>
      <c r="AA2061" s="52" t="s">
        <v>4587</v>
      </c>
    </row>
    <row r="2062" spans="1:27">
      <c r="A2062" s="50">
        <v>2630981971</v>
      </c>
      <c r="B2062" s="52" t="s">
        <v>815</v>
      </c>
      <c r="C2062" s="52"/>
      <c r="D2062" s="52" t="s">
        <v>4597</v>
      </c>
      <c r="E2062" s="52" t="s">
        <v>4175</v>
      </c>
      <c r="F2062" s="52" t="s">
        <v>1387</v>
      </c>
      <c r="G2062" s="52" t="s">
        <v>4598</v>
      </c>
      <c r="H2062" s="52"/>
      <c r="I2062" s="52" t="s">
        <v>4599</v>
      </c>
      <c r="J2062" s="52" t="s">
        <v>4600</v>
      </c>
      <c r="K2062" s="52"/>
      <c r="L2062" s="52"/>
      <c r="M2062" s="52"/>
      <c r="N2062" s="52"/>
      <c r="O2062" s="52"/>
      <c r="P2062" s="52"/>
      <c r="Q2062" s="52"/>
      <c r="R2062" s="52" t="s">
        <v>126</v>
      </c>
      <c r="S2062" s="51">
        <v>42583</v>
      </c>
      <c r="T2062" s="51">
        <v>46965</v>
      </c>
      <c r="U2062" s="52" t="s">
        <v>4601</v>
      </c>
      <c r="V2062" s="52" t="s">
        <v>4175</v>
      </c>
      <c r="W2062" s="52" t="s">
        <v>1387</v>
      </c>
      <c r="X2062" s="52" t="s">
        <v>4602</v>
      </c>
      <c r="Y2062" s="52"/>
      <c r="Z2062" s="52" t="s">
        <v>4603</v>
      </c>
      <c r="AA2062" s="52" t="s">
        <v>4604</v>
      </c>
    </row>
    <row r="2063" spans="1:27">
      <c r="A2063" s="50">
        <v>2630982003</v>
      </c>
      <c r="B2063" s="52" t="s">
        <v>815</v>
      </c>
      <c r="C2063" s="52"/>
      <c r="D2063" s="52" t="s">
        <v>7011</v>
      </c>
      <c r="E2063" s="52" t="s">
        <v>3954</v>
      </c>
      <c r="F2063" s="52" t="s">
        <v>1387</v>
      </c>
      <c r="G2063" s="52" t="s">
        <v>7012</v>
      </c>
      <c r="H2063" s="52" t="s">
        <v>7013</v>
      </c>
      <c r="I2063" s="52" t="s">
        <v>7014</v>
      </c>
      <c r="J2063" s="52" t="s">
        <v>7015</v>
      </c>
      <c r="K2063" s="52"/>
      <c r="L2063" s="52"/>
      <c r="M2063" s="52"/>
      <c r="N2063" s="52"/>
      <c r="O2063" s="52"/>
      <c r="P2063" s="52"/>
      <c r="Q2063" s="52"/>
      <c r="R2063" s="52" t="s">
        <v>126</v>
      </c>
      <c r="S2063" s="51">
        <v>44896</v>
      </c>
      <c r="T2063" s="51">
        <v>47087</v>
      </c>
      <c r="U2063" s="52" t="s">
        <v>3953</v>
      </c>
      <c r="V2063" s="52" t="s">
        <v>3954</v>
      </c>
      <c r="W2063" s="52" t="s">
        <v>1387</v>
      </c>
      <c r="X2063" s="52" t="s">
        <v>3955</v>
      </c>
      <c r="Y2063" s="52"/>
      <c r="Z2063" s="52" t="s">
        <v>3956</v>
      </c>
      <c r="AA2063" s="52" t="s">
        <v>3957</v>
      </c>
    </row>
    <row r="2064" spans="1:27">
      <c r="A2064" s="50">
        <v>2630982409</v>
      </c>
      <c r="B2064" s="52" t="s">
        <v>815</v>
      </c>
      <c r="C2064" s="52"/>
      <c r="D2064" s="52" t="s">
        <v>7017</v>
      </c>
      <c r="E2064" s="52" t="s">
        <v>7018</v>
      </c>
      <c r="F2064" s="52" t="s">
        <v>1387</v>
      </c>
      <c r="G2064" s="52" t="s">
        <v>7019</v>
      </c>
      <c r="H2064" s="52" t="s">
        <v>7020</v>
      </c>
      <c r="I2064" s="52" t="s">
        <v>7021</v>
      </c>
      <c r="J2064" s="52" t="s">
        <v>7022</v>
      </c>
      <c r="K2064" s="52"/>
      <c r="L2064" s="52"/>
      <c r="M2064" s="52"/>
      <c r="N2064" s="52"/>
      <c r="O2064" s="52"/>
      <c r="P2064" s="52"/>
      <c r="Q2064" s="52"/>
      <c r="R2064" s="52" t="s">
        <v>126</v>
      </c>
      <c r="S2064" s="51">
        <v>44261</v>
      </c>
      <c r="T2064" s="51">
        <v>46451</v>
      </c>
      <c r="U2064" s="52" t="s">
        <v>7023</v>
      </c>
      <c r="V2064" s="52" t="s">
        <v>7018</v>
      </c>
      <c r="W2064" s="52" t="s">
        <v>1387</v>
      </c>
      <c r="X2064" s="52" t="s">
        <v>7019</v>
      </c>
      <c r="Y2064" s="52" t="s">
        <v>7020</v>
      </c>
      <c r="Z2064" s="52" t="s">
        <v>7021</v>
      </c>
      <c r="AA2064" s="52" t="s">
        <v>7024</v>
      </c>
    </row>
    <row r="2065" spans="1:27">
      <c r="A2065" s="50">
        <v>2630982417</v>
      </c>
      <c r="B2065" s="52" t="s">
        <v>815</v>
      </c>
      <c r="C2065" s="52"/>
      <c r="D2065" s="52" t="s">
        <v>7025</v>
      </c>
      <c r="E2065" s="52" t="s">
        <v>4435</v>
      </c>
      <c r="F2065" s="52" t="s">
        <v>1387</v>
      </c>
      <c r="G2065" s="52" t="s">
        <v>7026</v>
      </c>
      <c r="H2065" s="52" t="s">
        <v>6281</v>
      </c>
      <c r="I2065" s="52" t="s">
        <v>6282</v>
      </c>
      <c r="J2065" s="52" t="s">
        <v>6283</v>
      </c>
      <c r="K2065" s="52"/>
      <c r="L2065" s="52"/>
      <c r="M2065" s="52"/>
      <c r="N2065" s="52"/>
      <c r="O2065" s="52"/>
      <c r="P2065" s="52"/>
      <c r="Q2065" s="52"/>
      <c r="R2065" s="52" t="s">
        <v>126</v>
      </c>
      <c r="S2065" s="51">
        <v>44866</v>
      </c>
      <c r="T2065" s="51">
        <v>47057</v>
      </c>
      <c r="U2065" s="52" t="s">
        <v>6284</v>
      </c>
      <c r="V2065" s="52" t="s">
        <v>4011</v>
      </c>
      <c r="W2065" s="52" t="s">
        <v>1387</v>
      </c>
      <c r="X2065" s="52" t="s">
        <v>6285</v>
      </c>
      <c r="Y2065" s="52"/>
      <c r="Z2065" s="52" t="s">
        <v>6282</v>
      </c>
      <c r="AA2065" s="52" t="s">
        <v>6286</v>
      </c>
    </row>
    <row r="2066" spans="1:27">
      <c r="A2066" s="50">
        <v>2630982425</v>
      </c>
      <c r="B2066" s="52" t="s">
        <v>815</v>
      </c>
      <c r="C2066" s="52"/>
      <c r="D2066" s="52" t="s">
        <v>6424</v>
      </c>
      <c r="E2066" s="52" t="s">
        <v>6425</v>
      </c>
      <c r="F2066" s="52" t="s">
        <v>1387</v>
      </c>
      <c r="G2066" s="52" t="s">
        <v>6426</v>
      </c>
      <c r="H2066" s="52" t="s">
        <v>6427</v>
      </c>
      <c r="I2066" s="52" t="s">
        <v>6428</v>
      </c>
      <c r="J2066" s="52" t="s">
        <v>6429</v>
      </c>
      <c r="K2066" s="52"/>
      <c r="L2066" s="52"/>
      <c r="M2066" s="52"/>
      <c r="N2066" s="52"/>
      <c r="O2066" s="52"/>
      <c r="P2066" s="52"/>
      <c r="Q2066" s="52"/>
      <c r="R2066" s="52" t="s">
        <v>126</v>
      </c>
      <c r="S2066" s="51">
        <v>45017</v>
      </c>
      <c r="T2066" s="51">
        <v>47208</v>
      </c>
      <c r="U2066" s="52" t="s">
        <v>6430</v>
      </c>
      <c r="V2066" s="52" t="s">
        <v>6431</v>
      </c>
      <c r="W2066" s="52" t="s">
        <v>1387</v>
      </c>
      <c r="X2066" s="52" t="s">
        <v>6432</v>
      </c>
      <c r="Y2066" s="52"/>
      <c r="Z2066" s="52" t="s">
        <v>6428</v>
      </c>
      <c r="AA2066" s="52" t="s">
        <v>6433</v>
      </c>
    </row>
    <row r="2067" spans="1:27">
      <c r="A2067" s="50">
        <v>2634000018</v>
      </c>
      <c r="B2067" s="52" t="s">
        <v>815</v>
      </c>
      <c r="C2067" s="52"/>
      <c r="D2067" s="52" t="s">
        <v>2706</v>
      </c>
      <c r="E2067" s="52" t="s">
        <v>2489</v>
      </c>
      <c r="F2067" s="52" t="s">
        <v>404</v>
      </c>
      <c r="G2067" s="52" t="s">
        <v>2619</v>
      </c>
      <c r="H2067" s="52" t="s">
        <v>2707</v>
      </c>
      <c r="I2067" s="52" t="s">
        <v>2708</v>
      </c>
      <c r="J2067" s="52" t="s">
        <v>2709</v>
      </c>
      <c r="K2067" s="52"/>
      <c r="L2067" s="52"/>
      <c r="M2067" s="52"/>
      <c r="N2067" s="52"/>
      <c r="O2067" s="52"/>
      <c r="P2067" s="52"/>
      <c r="Q2067" s="52"/>
      <c r="R2067" s="52" t="s">
        <v>126</v>
      </c>
      <c r="S2067" s="51">
        <v>41000</v>
      </c>
      <c r="T2067" s="51">
        <v>45747</v>
      </c>
      <c r="U2067" s="52" t="s">
        <v>575</v>
      </c>
      <c r="V2067" s="52" t="s">
        <v>576</v>
      </c>
      <c r="W2067" s="52" t="s">
        <v>376</v>
      </c>
      <c r="X2067" s="52" t="s">
        <v>577</v>
      </c>
      <c r="Y2067" s="52" t="s">
        <v>578</v>
      </c>
      <c r="Z2067" s="52" t="s">
        <v>579</v>
      </c>
      <c r="AA2067" s="52" t="s">
        <v>580</v>
      </c>
    </row>
    <row r="2068" spans="1:27">
      <c r="A2068" s="50">
        <v>2634000026</v>
      </c>
      <c r="B2068" s="52" t="s">
        <v>815</v>
      </c>
      <c r="C2068" s="52"/>
      <c r="D2068" s="52" t="s">
        <v>2710</v>
      </c>
      <c r="E2068" s="52" t="s">
        <v>2452</v>
      </c>
      <c r="F2068" s="52" t="s">
        <v>404</v>
      </c>
      <c r="G2068" s="52" t="s">
        <v>2711</v>
      </c>
      <c r="H2068" s="52"/>
      <c r="I2068" s="52" t="s">
        <v>2712</v>
      </c>
      <c r="J2068" s="52" t="s">
        <v>2455</v>
      </c>
      <c r="K2068" s="52"/>
      <c r="L2068" s="52"/>
      <c r="M2068" s="52"/>
      <c r="N2068" s="52"/>
      <c r="O2068" s="52"/>
      <c r="P2068" s="52"/>
      <c r="Q2068" s="52"/>
      <c r="R2068" s="52" t="s">
        <v>126</v>
      </c>
      <c r="S2068" s="51">
        <v>41000</v>
      </c>
      <c r="T2068" s="51">
        <v>45747</v>
      </c>
      <c r="U2068" s="52" t="s">
        <v>2456</v>
      </c>
      <c r="V2068" s="52" t="s">
        <v>2457</v>
      </c>
      <c r="W2068" s="52" t="s">
        <v>404</v>
      </c>
      <c r="X2068" s="52" t="s">
        <v>2760</v>
      </c>
      <c r="Y2068" s="52"/>
      <c r="Z2068" s="52" t="s">
        <v>2712</v>
      </c>
      <c r="AA2068" s="52" t="s">
        <v>6483</v>
      </c>
    </row>
    <row r="2069" spans="1:27">
      <c r="A2069" s="50">
        <v>2634081729</v>
      </c>
      <c r="B2069" s="52" t="s">
        <v>815</v>
      </c>
      <c r="C2069" s="52"/>
      <c r="D2069" s="52" t="s">
        <v>2766</v>
      </c>
      <c r="E2069" s="52" t="s">
        <v>2589</v>
      </c>
      <c r="F2069" s="52" t="s">
        <v>404</v>
      </c>
      <c r="G2069" s="52" t="s">
        <v>2590</v>
      </c>
      <c r="H2069" s="52"/>
      <c r="I2069" s="52" t="s">
        <v>2591</v>
      </c>
      <c r="J2069" s="52" t="s">
        <v>2592</v>
      </c>
      <c r="K2069" s="52"/>
      <c r="L2069" s="52"/>
      <c r="M2069" s="52"/>
      <c r="N2069" s="52"/>
      <c r="O2069" s="52"/>
      <c r="P2069" s="52"/>
      <c r="Q2069" s="52"/>
      <c r="R2069" s="52" t="s">
        <v>126</v>
      </c>
      <c r="S2069" s="51">
        <v>43570</v>
      </c>
      <c r="T2069" s="51">
        <v>45761</v>
      </c>
      <c r="U2069" s="52" t="s">
        <v>2593</v>
      </c>
      <c r="V2069" s="52" t="s">
        <v>1862</v>
      </c>
      <c r="W2069" s="52" t="s">
        <v>266</v>
      </c>
      <c r="X2069" s="52" t="s">
        <v>6486</v>
      </c>
      <c r="Y2069" s="52"/>
      <c r="Z2069" s="52" t="s">
        <v>949</v>
      </c>
      <c r="AA2069" s="52" t="s">
        <v>1864</v>
      </c>
    </row>
    <row r="2070" spans="1:27">
      <c r="A2070" s="50">
        <v>2634100024</v>
      </c>
      <c r="B2070" s="52" t="s">
        <v>815</v>
      </c>
      <c r="C2070" s="52"/>
      <c r="D2070" s="52" t="s">
        <v>1958</v>
      </c>
      <c r="E2070" s="52" t="s">
        <v>1959</v>
      </c>
      <c r="F2070" s="52" t="s">
        <v>942</v>
      </c>
      <c r="G2070" s="52" t="s">
        <v>1960</v>
      </c>
      <c r="H2070" s="52" t="s">
        <v>1961</v>
      </c>
      <c r="I2070" s="52" t="s">
        <v>1962</v>
      </c>
      <c r="J2070" s="52" t="s">
        <v>1963</v>
      </c>
      <c r="K2070" s="52"/>
      <c r="L2070" s="52"/>
      <c r="M2070" s="52"/>
      <c r="N2070" s="52"/>
      <c r="O2070" s="52"/>
      <c r="P2070" s="52"/>
      <c r="Q2070" s="52"/>
      <c r="R2070" s="52" t="s">
        <v>126</v>
      </c>
      <c r="S2070" s="51">
        <v>41000</v>
      </c>
      <c r="T2070" s="51">
        <v>45747</v>
      </c>
      <c r="U2070" s="52" t="s">
        <v>1673</v>
      </c>
      <c r="V2070" s="52" t="s">
        <v>1674</v>
      </c>
      <c r="W2070" s="52" t="s">
        <v>266</v>
      </c>
      <c r="X2070" s="52" t="s">
        <v>1675</v>
      </c>
      <c r="Y2070" s="52"/>
      <c r="Z2070" s="52" t="s">
        <v>1676</v>
      </c>
      <c r="AA2070" s="52" t="s">
        <v>1677</v>
      </c>
    </row>
    <row r="2071" spans="1:27">
      <c r="A2071" s="50">
        <v>2634100032</v>
      </c>
      <c r="B2071" s="52" t="s">
        <v>815</v>
      </c>
      <c r="C2071" s="52"/>
      <c r="D2071" s="52" t="s">
        <v>1964</v>
      </c>
      <c r="E2071" s="52" t="s">
        <v>1965</v>
      </c>
      <c r="F2071" s="52" t="s">
        <v>942</v>
      </c>
      <c r="G2071" s="52" t="s">
        <v>1966</v>
      </c>
      <c r="H2071" s="52"/>
      <c r="I2071" s="52" t="s">
        <v>1967</v>
      </c>
      <c r="J2071" s="52" t="s">
        <v>1968</v>
      </c>
      <c r="K2071" s="52"/>
      <c r="L2071" s="52"/>
      <c r="M2071" s="52"/>
      <c r="N2071" s="52"/>
      <c r="O2071" s="52"/>
      <c r="P2071" s="52"/>
      <c r="Q2071" s="52"/>
      <c r="R2071" s="52" t="s">
        <v>126</v>
      </c>
      <c r="S2071" s="51">
        <v>41000</v>
      </c>
      <c r="T2071" s="51">
        <v>45747</v>
      </c>
      <c r="U2071" s="52" t="s">
        <v>1969</v>
      </c>
      <c r="V2071" s="52" t="s">
        <v>1965</v>
      </c>
      <c r="W2071" s="52" t="s">
        <v>942</v>
      </c>
      <c r="X2071" s="52" t="s">
        <v>1966</v>
      </c>
      <c r="Y2071" s="52"/>
      <c r="Z2071" s="52" t="s">
        <v>1967</v>
      </c>
      <c r="AA2071" s="52" t="s">
        <v>1970</v>
      </c>
    </row>
    <row r="2072" spans="1:27">
      <c r="A2072" s="50">
        <v>2634181669</v>
      </c>
      <c r="B2072" s="52" t="s">
        <v>815</v>
      </c>
      <c r="C2072" s="52"/>
      <c r="D2072" s="52" t="s">
        <v>1993</v>
      </c>
      <c r="E2072" s="52" t="s">
        <v>1731</v>
      </c>
      <c r="F2072" s="52" t="s">
        <v>942</v>
      </c>
      <c r="G2072" s="52" t="s">
        <v>1994</v>
      </c>
      <c r="H2072" s="52"/>
      <c r="I2072" s="52" t="s">
        <v>1995</v>
      </c>
      <c r="J2072" s="52" t="s">
        <v>1918</v>
      </c>
      <c r="K2072" s="52"/>
      <c r="L2072" s="52"/>
      <c r="M2072" s="52"/>
      <c r="N2072" s="52"/>
      <c r="O2072" s="52"/>
      <c r="P2072" s="52"/>
      <c r="Q2072" s="52"/>
      <c r="R2072" s="52" t="s">
        <v>126</v>
      </c>
      <c r="S2072" s="51">
        <v>43435</v>
      </c>
      <c r="T2072" s="51">
        <v>45626</v>
      </c>
      <c r="U2072" s="52" t="s">
        <v>1919</v>
      </c>
      <c r="V2072" s="52" t="s">
        <v>1920</v>
      </c>
      <c r="W2072" s="52" t="s">
        <v>942</v>
      </c>
      <c r="X2072" s="52" t="s">
        <v>1921</v>
      </c>
      <c r="Y2072" s="52"/>
      <c r="Z2072" s="52" t="s">
        <v>1918</v>
      </c>
      <c r="AA2072" s="52" t="s">
        <v>1922</v>
      </c>
    </row>
    <row r="2073" spans="1:27">
      <c r="A2073" s="50">
        <v>2630100705</v>
      </c>
      <c r="B2073" s="52" t="s">
        <v>816</v>
      </c>
      <c r="C2073" s="52"/>
      <c r="D2073" s="52" t="s">
        <v>5115</v>
      </c>
      <c r="E2073" s="52" t="s">
        <v>5116</v>
      </c>
      <c r="F2073" s="52" t="s">
        <v>322</v>
      </c>
      <c r="G2073" s="52" t="s">
        <v>5117</v>
      </c>
      <c r="H2073" s="52"/>
      <c r="I2073" s="52" t="s">
        <v>5118</v>
      </c>
      <c r="J2073" s="52" t="s">
        <v>5118</v>
      </c>
      <c r="K2073" s="52"/>
      <c r="L2073" s="52"/>
      <c r="M2073" s="52"/>
      <c r="N2073" s="52"/>
      <c r="O2073" s="52"/>
      <c r="P2073" s="52"/>
      <c r="Q2073" s="52"/>
      <c r="R2073" s="52" t="s">
        <v>126</v>
      </c>
      <c r="S2073" s="51">
        <v>41000</v>
      </c>
      <c r="T2073" s="51">
        <v>45747</v>
      </c>
      <c r="U2073" s="52" t="s">
        <v>5119</v>
      </c>
      <c r="V2073" s="52" t="s">
        <v>5116</v>
      </c>
      <c r="W2073" s="52" t="s">
        <v>322</v>
      </c>
      <c r="X2073" s="52" t="s">
        <v>5117</v>
      </c>
      <c r="Y2073" s="52"/>
      <c r="Z2073" s="52" t="s">
        <v>5118</v>
      </c>
      <c r="AA2073" s="52" t="s">
        <v>5120</v>
      </c>
    </row>
    <row r="2074" spans="1:27">
      <c r="A2074" s="50">
        <v>2630100895</v>
      </c>
      <c r="B2074" s="52" t="s">
        <v>816</v>
      </c>
      <c r="C2074" s="52"/>
      <c r="D2074" s="52" t="s">
        <v>5131</v>
      </c>
      <c r="E2074" s="52" t="s">
        <v>5111</v>
      </c>
      <c r="F2074" s="52" t="s">
        <v>322</v>
      </c>
      <c r="G2074" s="52" t="s">
        <v>5112</v>
      </c>
      <c r="H2074" s="52"/>
      <c r="I2074" s="52" t="s">
        <v>5132</v>
      </c>
      <c r="J2074" s="52" t="s">
        <v>5133</v>
      </c>
      <c r="K2074" s="52"/>
      <c r="L2074" s="52"/>
      <c r="M2074" s="52"/>
      <c r="N2074" s="52"/>
      <c r="O2074" s="52"/>
      <c r="P2074" s="52"/>
      <c r="Q2074" s="52"/>
      <c r="R2074" s="52" t="s">
        <v>126</v>
      </c>
      <c r="S2074" s="51">
        <v>41730</v>
      </c>
      <c r="T2074" s="51">
        <v>46112</v>
      </c>
      <c r="U2074" s="52" t="s">
        <v>5113</v>
      </c>
      <c r="V2074" s="52" t="s">
        <v>5111</v>
      </c>
      <c r="W2074" s="52" t="s">
        <v>322</v>
      </c>
      <c r="X2074" s="52" t="s">
        <v>5112</v>
      </c>
      <c r="Y2074" s="52"/>
      <c r="Z2074" s="52" t="s">
        <v>5114</v>
      </c>
      <c r="AA2074" s="52" t="s">
        <v>6918</v>
      </c>
    </row>
    <row r="2075" spans="1:27">
      <c r="A2075" s="50">
        <v>2630101364</v>
      </c>
      <c r="B2075" s="52" t="s">
        <v>816</v>
      </c>
      <c r="C2075" s="52"/>
      <c r="D2075" s="52" t="s">
        <v>6926</v>
      </c>
      <c r="E2075" s="52" t="s">
        <v>5433</v>
      </c>
      <c r="F2075" s="52" t="s">
        <v>322</v>
      </c>
      <c r="G2075" s="52" t="s">
        <v>5434</v>
      </c>
      <c r="H2075" s="52"/>
      <c r="I2075" s="52" t="s">
        <v>6927</v>
      </c>
      <c r="J2075" s="52" t="s">
        <v>5436</v>
      </c>
      <c r="K2075" s="52"/>
      <c r="L2075" s="52"/>
      <c r="M2075" s="52"/>
      <c r="N2075" s="52"/>
      <c r="O2075" s="52"/>
      <c r="P2075" s="52"/>
      <c r="Q2075" s="52"/>
      <c r="R2075" s="52" t="s">
        <v>126</v>
      </c>
      <c r="S2075" s="51">
        <v>44562</v>
      </c>
      <c r="T2075" s="51">
        <v>46752</v>
      </c>
      <c r="U2075" s="52" t="s">
        <v>5437</v>
      </c>
      <c r="V2075" s="52" t="s">
        <v>5433</v>
      </c>
      <c r="W2075" s="52" t="s">
        <v>322</v>
      </c>
      <c r="X2075" s="52" t="s">
        <v>5434</v>
      </c>
      <c r="Y2075" s="52"/>
      <c r="Z2075" s="52" t="s">
        <v>5435</v>
      </c>
      <c r="AA2075" s="52" t="s">
        <v>5438</v>
      </c>
    </row>
    <row r="2076" spans="1:27">
      <c r="A2076" s="50">
        <v>2630101372</v>
      </c>
      <c r="B2076" s="52" t="s">
        <v>816</v>
      </c>
      <c r="C2076" s="52"/>
      <c r="D2076" s="52" t="s">
        <v>6928</v>
      </c>
      <c r="E2076" s="52" t="s">
        <v>5351</v>
      </c>
      <c r="F2076" s="52" t="s">
        <v>376</v>
      </c>
      <c r="G2076" s="52" t="s">
        <v>5352</v>
      </c>
      <c r="H2076" s="52"/>
      <c r="I2076" s="52" t="s">
        <v>6929</v>
      </c>
      <c r="J2076" s="52" t="s">
        <v>4952</v>
      </c>
      <c r="K2076" s="52"/>
      <c r="L2076" s="52"/>
      <c r="M2076" s="52"/>
      <c r="N2076" s="52"/>
      <c r="O2076" s="52"/>
      <c r="P2076" s="52"/>
      <c r="Q2076" s="52"/>
      <c r="R2076" s="52" t="s">
        <v>126</v>
      </c>
      <c r="S2076" s="51">
        <v>44621</v>
      </c>
      <c r="T2076" s="51">
        <v>46812</v>
      </c>
      <c r="U2076" s="52" t="s">
        <v>4953</v>
      </c>
      <c r="V2076" s="52" t="s">
        <v>5351</v>
      </c>
      <c r="W2076" s="52" t="s">
        <v>376</v>
      </c>
      <c r="X2076" s="52" t="s">
        <v>5352</v>
      </c>
      <c r="Y2076" s="52"/>
      <c r="Z2076" s="52" t="s">
        <v>4954</v>
      </c>
      <c r="AA2076" s="52" t="s">
        <v>4955</v>
      </c>
    </row>
    <row r="2077" spans="1:27">
      <c r="A2077" s="50">
        <v>2630101380</v>
      </c>
      <c r="B2077" s="52" t="s">
        <v>816</v>
      </c>
      <c r="C2077" s="52"/>
      <c r="D2077" s="52" t="s">
        <v>6930</v>
      </c>
      <c r="E2077" s="52" t="s">
        <v>5455</v>
      </c>
      <c r="F2077" s="52" t="s">
        <v>322</v>
      </c>
      <c r="G2077" s="52" t="s">
        <v>5456</v>
      </c>
      <c r="H2077" s="52" t="s">
        <v>5457</v>
      </c>
      <c r="I2077" s="52" t="s">
        <v>5458</v>
      </c>
      <c r="J2077" s="52" t="s">
        <v>5459</v>
      </c>
      <c r="K2077" s="52"/>
      <c r="L2077" s="52"/>
      <c r="M2077" s="52"/>
      <c r="N2077" s="52"/>
      <c r="O2077" s="52"/>
      <c r="P2077" s="52"/>
      <c r="Q2077" s="52"/>
      <c r="R2077" s="52" t="s">
        <v>126</v>
      </c>
      <c r="S2077" s="51">
        <v>44927</v>
      </c>
      <c r="T2077" s="51">
        <v>47118</v>
      </c>
      <c r="U2077" s="52" t="s">
        <v>5460</v>
      </c>
      <c r="V2077" s="52" t="s">
        <v>5455</v>
      </c>
      <c r="W2077" s="52" t="s">
        <v>322</v>
      </c>
      <c r="X2077" s="52" t="s">
        <v>5456</v>
      </c>
      <c r="Y2077" s="52" t="s">
        <v>5457</v>
      </c>
      <c r="Z2077" s="52" t="s">
        <v>5458</v>
      </c>
      <c r="AA2077" s="52" t="s">
        <v>5461</v>
      </c>
    </row>
    <row r="2078" spans="1:27">
      <c r="A2078" s="50">
        <v>2630101398</v>
      </c>
      <c r="B2078" s="52" t="s">
        <v>816</v>
      </c>
      <c r="C2078" s="52"/>
      <c r="D2078" s="52" t="s">
        <v>6931</v>
      </c>
      <c r="E2078" s="52" t="s">
        <v>5171</v>
      </c>
      <c r="F2078" s="52" t="s">
        <v>322</v>
      </c>
      <c r="G2078" s="52" t="s">
        <v>6932</v>
      </c>
      <c r="H2078" s="52" t="s">
        <v>6933</v>
      </c>
      <c r="I2078" s="52" t="s">
        <v>6934</v>
      </c>
      <c r="J2078" s="52" t="s">
        <v>6935</v>
      </c>
      <c r="K2078" s="52"/>
      <c r="L2078" s="52"/>
      <c r="M2078" s="52"/>
      <c r="N2078" s="52"/>
      <c r="O2078" s="52"/>
      <c r="P2078" s="52"/>
      <c r="Q2078" s="52"/>
      <c r="R2078" s="52" t="s">
        <v>126</v>
      </c>
      <c r="S2078" s="51">
        <v>44986</v>
      </c>
      <c r="T2078" s="51">
        <v>47177</v>
      </c>
      <c r="U2078" s="52" t="s">
        <v>6553</v>
      </c>
      <c r="V2078" s="52" t="s">
        <v>2702</v>
      </c>
      <c r="W2078" s="52" t="s">
        <v>520</v>
      </c>
      <c r="X2078" s="52" t="s">
        <v>6554</v>
      </c>
      <c r="Y2078" s="52"/>
      <c r="Z2078" s="52" t="s">
        <v>2704</v>
      </c>
      <c r="AA2078" s="52" t="s">
        <v>2705</v>
      </c>
    </row>
    <row r="2079" spans="1:27">
      <c r="A2079" s="50">
        <v>2630200018</v>
      </c>
      <c r="B2079" s="52" t="s">
        <v>816</v>
      </c>
      <c r="C2079" s="52"/>
      <c r="D2079" s="52" t="s">
        <v>2304</v>
      </c>
      <c r="E2079" s="52" t="s">
        <v>2204</v>
      </c>
      <c r="F2079" s="52" t="s">
        <v>1403</v>
      </c>
      <c r="G2079" s="52" t="s">
        <v>2408</v>
      </c>
      <c r="H2079" s="52" t="s">
        <v>2306</v>
      </c>
      <c r="I2079" s="52" t="s">
        <v>2307</v>
      </c>
      <c r="J2079" s="52" t="s">
        <v>2308</v>
      </c>
      <c r="K2079" s="52"/>
      <c r="L2079" s="52"/>
      <c r="M2079" s="52"/>
      <c r="N2079" s="52"/>
      <c r="O2079" s="52"/>
      <c r="P2079" s="52"/>
      <c r="Q2079" s="52"/>
      <c r="R2079" s="52" t="s">
        <v>126</v>
      </c>
      <c r="S2079" s="51">
        <v>41000</v>
      </c>
      <c r="T2079" s="51">
        <v>45747</v>
      </c>
      <c r="U2079" s="52" t="s">
        <v>1401</v>
      </c>
      <c r="V2079" s="52" t="s">
        <v>1402</v>
      </c>
      <c r="W2079" s="52" t="s">
        <v>1403</v>
      </c>
      <c r="X2079" s="52" t="s">
        <v>1404</v>
      </c>
      <c r="Y2079" s="52"/>
      <c r="Z2079" s="52" t="s">
        <v>1405</v>
      </c>
      <c r="AA2079" s="52" t="s">
        <v>1406</v>
      </c>
    </row>
    <row r="2080" spans="1:27">
      <c r="A2080" s="50">
        <v>2630281075</v>
      </c>
      <c r="B2080" s="52" t="s">
        <v>816</v>
      </c>
      <c r="C2080" s="52"/>
      <c r="D2080" s="52" t="s">
        <v>2309</v>
      </c>
      <c r="E2080" s="52" t="s">
        <v>2191</v>
      </c>
      <c r="F2080" s="52" t="s">
        <v>1403</v>
      </c>
      <c r="G2080" s="52" t="s">
        <v>2192</v>
      </c>
      <c r="H2080" s="52"/>
      <c r="I2080" s="52" t="s">
        <v>2193</v>
      </c>
      <c r="J2080" s="52" t="s">
        <v>2194</v>
      </c>
      <c r="K2080" s="52"/>
      <c r="L2080" s="52"/>
      <c r="M2080" s="52"/>
      <c r="N2080" s="52"/>
      <c r="O2080" s="52"/>
      <c r="P2080" s="52"/>
      <c r="Q2080" s="52"/>
      <c r="R2080" s="52" t="s">
        <v>510</v>
      </c>
      <c r="S2080" s="51">
        <v>41228</v>
      </c>
      <c r="T2080" s="51">
        <v>45610</v>
      </c>
      <c r="U2080" s="52" t="s">
        <v>2195</v>
      </c>
      <c r="V2080" s="52" t="s">
        <v>2191</v>
      </c>
      <c r="W2080" s="52" t="s">
        <v>1403</v>
      </c>
      <c r="X2080" s="52" t="s">
        <v>2192</v>
      </c>
      <c r="Y2080" s="52"/>
      <c r="Z2080" s="52" t="s">
        <v>2193</v>
      </c>
      <c r="AA2080" s="52" t="s">
        <v>2196</v>
      </c>
    </row>
    <row r="2081" spans="1:27">
      <c r="A2081" s="50">
        <v>2630281083</v>
      </c>
      <c r="B2081" s="52" t="s">
        <v>816</v>
      </c>
      <c r="C2081" s="52"/>
      <c r="D2081" s="52" t="s">
        <v>5169</v>
      </c>
      <c r="E2081" s="52" t="s">
        <v>5059</v>
      </c>
      <c r="F2081" s="52" t="s">
        <v>322</v>
      </c>
      <c r="G2081" s="52" t="s">
        <v>5060</v>
      </c>
      <c r="H2081" s="52"/>
      <c r="I2081" s="52" t="s">
        <v>5061</v>
      </c>
      <c r="J2081" s="52" t="s">
        <v>5062</v>
      </c>
      <c r="K2081" s="52"/>
      <c r="L2081" s="52"/>
      <c r="M2081" s="52"/>
      <c r="N2081" s="52"/>
      <c r="O2081" s="52"/>
      <c r="P2081" s="52"/>
      <c r="Q2081" s="52"/>
      <c r="R2081" s="52" t="s">
        <v>126</v>
      </c>
      <c r="S2081" s="51">
        <v>41228</v>
      </c>
      <c r="T2081" s="51">
        <v>45610</v>
      </c>
      <c r="U2081" s="52" t="s">
        <v>5063</v>
      </c>
      <c r="V2081" s="52" t="s">
        <v>5059</v>
      </c>
      <c r="W2081" s="52" t="s">
        <v>322</v>
      </c>
      <c r="X2081" s="52" t="s">
        <v>5060</v>
      </c>
      <c r="Y2081" s="52"/>
      <c r="Z2081" s="52" t="s">
        <v>5061</v>
      </c>
      <c r="AA2081" s="52" t="s">
        <v>2196</v>
      </c>
    </row>
    <row r="2082" spans="1:27">
      <c r="A2082" s="50">
        <v>2630281133</v>
      </c>
      <c r="B2082" s="52" t="s">
        <v>816</v>
      </c>
      <c r="C2082" s="52"/>
      <c r="D2082" s="52" t="s">
        <v>564</v>
      </c>
      <c r="E2082" s="52" t="s">
        <v>556</v>
      </c>
      <c r="F2082" s="52" t="s">
        <v>123</v>
      </c>
      <c r="G2082" s="52" t="s">
        <v>565</v>
      </c>
      <c r="H2082" s="52"/>
      <c r="I2082" s="52" t="s">
        <v>566</v>
      </c>
      <c r="J2082" s="52" t="s">
        <v>567</v>
      </c>
      <c r="K2082" s="52"/>
      <c r="L2082" s="52"/>
      <c r="M2082" s="52"/>
      <c r="N2082" s="52"/>
      <c r="O2082" s="52"/>
      <c r="P2082" s="52"/>
      <c r="Q2082" s="52"/>
      <c r="R2082" s="52" t="s">
        <v>126</v>
      </c>
      <c r="S2082" s="51">
        <v>42887</v>
      </c>
      <c r="T2082" s="51">
        <v>47269</v>
      </c>
      <c r="U2082" s="52" t="s">
        <v>568</v>
      </c>
      <c r="V2082" s="52" t="s">
        <v>556</v>
      </c>
      <c r="W2082" s="52" t="s">
        <v>123</v>
      </c>
      <c r="X2082" s="52" t="s">
        <v>752</v>
      </c>
      <c r="Y2082" s="52"/>
      <c r="Z2082" s="52" t="s">
        <v>569</v>
      </c>
      <c r="AA2082" s="52" t="s">
        <v>6936</v>
      </c>
    </row>
    <row r="2083" spans="1:27">
      <c r="A2083" s="50">
        <v>2630281372</v>
      </c>
      <c r="B2083" s="52" t="s">
        <v>816</v>
      </c>
      <c r="C2083" s="52"/>
      <c r="D2083" s="52" t="s">
        <v>2347</v>
      </c>
      <c r="E2083" s="52" t="s">
        <v>2348</v>
      </c>
      <c r="F2083" s="52" t="s">
        <v>1403</v>
      </c>
      <c r="G2083" s="52" t="s">
        <v>6937</v>
      </c>
      <c r="H2083" s="52"/>
      <c r="I2083" s="52" t="s">
        <v>2349</v>
      </c>
      <c r="J2083" s="52" t="s">
        <v>2350</v>
      </c>
      <c r="K2083" s="52"/>
      <c r="L2083" s="52"/>
      <c r="M2083" s="52"/>
      <c r="N2083" s="52"/>
      <c r="O2083" s="52"/>
      <c r="P2083" s="52"/>
      <c r="Q2083" s="52"/>
      <c r="R2083" s="52" t="s">
        <v>126</v>
      </c>
      <c r="S2083" s="51">
        <v>43405</v>
      </c>
      <c r="T2083" s="51">
        <v>45596</v>
      </c>
      <c r="U2083" s="52" t="s">
        <v>2351</v>
      </c>
      <c r="V2083" s="52" t="s">
        <v>2348</v>
      </c>
      <c r="W2083" s="52" t="s">
        <v>1403</v>
      </c>
      <c r="X2083" s="52" t="s">
        <v>6938</v>
      </c>
      <c r="Y2083" s="52"/>
      <c r="Z2083" s="52" t="s">
        <v>2349</v>
      </c>
      <c r="AA2083" s="52" t="s">
        <v>2352</v>
      </c>
    </row>
    <row r="2084" spans="1:27">
      <c r="A2084" s="50">
        <v>2630300016</v>
      </c>
      <c r="B2084" s="52" t="s">
        <v>816</v>
      </c>
      <c r="C2084" s="52"/>
      <c r="D2084" s="52" t="s">
        <v>3079</v>
      </c>
      <c r="E2084" s="52" t="s">
        <v>519</v>
      </c>
      <c r="F2084" s="52" t="s">
        <v>520</v>
      </c>
      <c r="G2084" s="52" t="s">
        <v>521</v>
      </c>
      <c r="H2084" s="52"/>
      <c r="I2084" s="52" t="s">
        <v>3081</v>
      </c>
      <c r="J2084" s="52" t="s">
        <v>3082</v>
      </c>
      <c r="K2084" s="52"/>
      <c r="L2084" s="52"/>
      <c r="M2084" s="52"/>
      <c r="N2084" s="52"/>
      <c r="O2084" s="52"/>
      <c r="P2084" s="52"/>
      <c r="Q2084" s="52"/>
      <c r="R2084" s="52" t="s">
        <v>126</v>
      </c>
      <c r="S2084" s="51">
        <v>41000</v>
      </c>
      <c r="T2084" s="51">
        <v>45747</v>
      </c>
      <c r="U2084" s="52" t="s">
        <v>518</v>
      </c>
      <c r="V2084" s="52" t="s">
        <v>5469</v>
      </c>
      <c r="W2084" s="52" t="s">
        <v>870</v>
      </c>
      <c r="X2084" s="52" t="s">
        <v>5574</v>
      </c>
      <c r="Y2084" s="52"/>
      <c r="Z2084" s="52" t="s">
        <v>5575</v>
      </c>
      <c r="AA2084" s="52" t="s">
        <v>522</v>
      </c>
    </row>
    <row r="2085" spans="1:27">
      <c r="A2085" s="50">
        <v>2630300024</v>
      </c>
      <c r="B2085" s="52" t="s">
        <v>816</v>
      </c>
      <c r="C2085" s="52"/>
      <c r="D2085" s="52" t="s">
        <v>3667</v>
      </c>
      <c r="E2085" s="52" t="s">
        <v>3462</v>
      </c>
      <c r="F2085" s="52" t="s">
        <v>266</v>
      </c>
      <c r="G2085" s="52" t="s">
        <v>3463</v>
      </c>
      <c r="H2085" s="52"/>
      <c r="I2085" s="52" t="s">
        <v>3464</v>
      </c>
      <c r="J2085" s="52" t="s">
        <v>3465</v>
      </c>
      <c r="K2085" s="52"/>
      <c r="L2085" s="52"/>
      <c r="M2085" s="52"/>
      <c r="N2085" s="52"/>
      <c r="O2085" s="52"/>
      <c r="P2085" s="52"/>
      <c r="Q2085" s="52"/>
      <c r="R2085" s="52" t="s">
        <v>126</v>
      </c>
      <c r="S2085" s="51">
        <v>41000</v>
      </c>
      <c r="T2085" s="51">
        <v>45747</v>
      </c>
      <c r="U2085" s="52" t="s">
        <v>3466</v>
      </c>
      <c r="V2085" s="52" t="s">
        <v>3462</v>
      </c>
      <c r="W2085" s="52" t="s">
        <v>266</v>
      </c>
      <c r="X2085" s="52" t="s">
        <v>3463</v>
      </c>
      <c r="Y2085" s="52"/>
      <c r="Z2085" s="52" t="s">
        <v>3464</v>
      </c>
      <c r="AA2085" s="52" t="s">
        <v>3467</v>
      </c>
    </row>
    <row r="2086" spans="1:27">
      <c r="A2086" s="50">
        <v>2630300032</v>
      </c>
      <c r="B2086" s="52" t="s">
        <v>816</v>
      </c>
      <c r="C2086" s="52"/>
      <c r="D2086" s="52" t="s">
        <v>3083</v>
      </c>
      <c r="E2086" s="52" t="s">
        <v>2799</v>
      </c>
      <c r="F2086" s="52" t="s">
        <v>520</v>
      </c>
      <c r="G2086" s="52" t="s">
        <v>2800</v>
      </c>
      <c r="H2086" s="52"/>
      <c r="I2086" s="52" t="s">
        <v>3084</v>
      </c>
      <c r="J2086" s="52" t="s">
        <v>3078</v>
      </c>
      <c r="K2086" s="52"/>
      <c r="L2086" s="52"/>
      <c r="M2086" s="52"/>
      <c r="N2086" s="52"/>
      <c r="O2086" s="52"/>
      <c r="P2086" s="52"/>
      <c r="Q2086" s="52"/>
      <c r="R2086" s="52" t="s">
        <v>126</v>
      </c>
      <c r="S2086" s="51">
        <v>41000</v>
      </c>
      <c r="T2086" s="51">
        <v>45747</v>
      </c>
      <c r="U2086" s="52" t="s">
        <v>2798</v>
      </c>
      <c r="V2086" s="52" t="s">
        <v>2799</v>
      </c>
      <c r="W2086" s="52" t="s">
        <v>520</v>
      </c>
      <c r="X2086" s="52" t="s">
        <v>2800</v>
      </c>
      <c r="Y2086" s="52" t="s">
        <v>2801</v>
      </c>
      <c r="Z2086" s="52" t="s">
        <v>2802</v>
      </c>
      <c r="AA2086" s="52" t="s">
        <v>2803</v>
      </c>
    </row>
    <row r="2087" spans="1:27">
      <c r="A2087" s="50">
        <v>2630381594</v>
      </c>
      <c r="B2087" s="52" t="s">
        <v>816</v>
      </c>
      <c r="C2087" s="52"/>
      <c r="D2087" s="52" t="s">
        <v>2698</v>
      </c>
      <c r="E2087" s="52" t="s">
        <v>2734</v>
      </c>
      <c r="F2087" s="52" t="s">
        <v>404</v>
      </c>
      <c r="G2087" s="52" t="s">
        <v>6942</v>
      </c>
      <c r="H2087" s="52" t="s">
        <v>6943</v>
      </c>
      <c r="I2087" s="52" t="s">
        <v>2699</v>
      </c>
      <c r="J2087" s="52" t="s">
        <v>2700</v>
      </c>
      <c r="K2087" s="52"/>
      <c r="L2087" s="52"/>
      <c r="M2087" s="52"/>
      <c r="N2087" s="52"/>
      <c r="O2087" s="52"/>
      <c r="P2087" s="52"/>
      <c r="Q2087" s="52"/>
      <c r="R2087" s="52" t="s">
        <v>126</v>
      </c>
      <c r="S2087" s="51">
        <v>43405</v>
      </c>
      <c r="T2087" s="51">
        <v>45596</v>
      </c>
      <c r="U2087" s="52" t="s">
        <v>2701</v>
      </c>
      <c r="V2087" s="52" t="s">
        <v>2702</v>
      </c>
      <c r="W2087" s="52" t="s">
        <v>520</v>
      </c>
      <c r="X2087" s="52" t="s">
        <v>2703</v>
      </c>
      <c r="Y2087" s="52"/>
      <c r="Z2087" s="52" t="s">
        <v>2704</v>
      </c>
      <c r="AA2087" s="52" t="s">
        <v>2705</v>
      </c>
    </row>
    <row r="2088" spans="1:27">
      <c r="A2088" s="50">
        <v>2630381685</v>
      </c>
      <c r="B2088" s="52" t="s">
        <v>816</v>
      </c>
      <c r="C2088" s="52"/>
      <c r="D2088" s="52" t="s">
        <v>6944</v>
      </c>
      <c r="E2088" s="52" t="s">
        <v>3291</v>
      </c>
      <c r="F2088" s="52" t="s">
        <v>520</v>
      </c>
      <c r="G2088" s="52" t="s">
        <v>3292</v>
      </c>
      <c r="H2088" s="52"/>
      <c r="I2088" s="52" t="s">
        <v>6945</v>
      </c>
      <c r="J2088" s="52" t="s">
        <v>3294</v>
      </c>
      <c r="K2088" s="52"/>
      <c r="L2088" s="52"/>
      <c r="M2088" s="52"/>
      <c r="N2088" s="52"/>
      <c r="O2088" s="52"/>
      <c r="P2088" s="52"/>
      <c r="Q2088" s="52"/>
      <c r="R2088" s="52" t="s">
        <v>126</v>
      </c>
      <c r="S2088" s="51">
        <v>44013</v>
      </c>
      <c r="T2088" s="51">
        <v>46203</v>
      </c>
      <c r="U2088" s="52" t="s">
        <v>3295</v>
      </c>
      <c r="V2088" s="52" t="s">
        <v>3291</v>
      </c>
      <c r="W2088" s="52" t="s">
        <v>520</v>
      </c>
      <c r="X2088" s="52" t="s">
        <v>3292</v>
      </c>
      <c r="Y2088" s="52"/>
      <c r="Z2088" s="52" t="s">
        <v>3293</v>
      </c>
      <c r="AA2088" s="52" t="s">
        <v>3296</v>
      </c>
    </row>
    <row r="2089" spans="1:27">
      <c r="A2089" s="50">
        <v>2630481410</v>
      </c>
      <c r="B2089" s="52" t="s">
        <v>816</v>
      </c>
      <c r="C2089" s="52"/>
      <c r="D2089" s="52" t="s">
        <v>6953</v>
      </c>
      <c r="E2089" s="52" t="s">
        <v>946</v>
      </c>
      <c r="F2089" s="52" t="s">
        <v>227</v>
      </c>
      <c r="G2089" s="52" t="s">
        <v>5688</v>
      </c>
      <c r="H2089" s="52" t="s">
        <v>5689</v>
      </c>
      <c r="I2089" s="52" t="s">
        <v>5690</v>
      </c>
      <c r="J2089" s="52" t="s">
        <v>5691</v>
      </c>
      <c r="K2089" s="52"/>
      <c r="L2089" s="52"/>
      <c r="M2089" s="52"/>
      <c r="N2089" s="52"/>
      <c r="O2089" s="52"/>
      <c r="P2089" s="52"/>
      <c r="Q2089" s="52"/>
      <c r="R2089" s="52" t="s">
        <v>126</v>
      </c>
      <c r="S2089" s="51">
        <v>44287</v>
      </c>
      <c r="T2089" s="51">
        <v>46477</v>
      </c>
      <c r="U2089" s="52" t="s">
        <v>5692</v>
      </c>
      <c r="V2089" s="52" t="s">
        <v>3740</v>
      </c>
      <c r="W2089" s="52" t="s">
        <v>266</v>
      </c>
      <c r="X2089" s="52" t="s">
        <v>5693</v>
      </c>
      <c r="Y2089" s="52"/>
      <c r="Z2089" s="52" t="s">
        <v>3741</v>
      </c>
      <c r="AA2089" s="52" t="s">
        <v>5694</v>
      </c>
    </row>
    <row r="2090" spans="1:27">
      <c r="A2090" s="50">
        <v>2630500011</v>
      </c>
      <c r="B2090" s="52" t="s">
        <v>816</v>
      </c>
      <c r="C2090" s="52"/>
      <c r="D2090" s="52" t="s">
        <v>3668</v>
      </c>
      <c r="E2090" s="52" t="s">
        <v>1674</v>
      </c>
      <c r="F2090" s="52" t="s">
        <v>266</v>
      </c>
      <c r="G2090" s="52" t="s">
        <v>3669</v>
      </c>
      <c r="H2090" s="52"/>
      <c r="I2090" s="52" t="s">
        <v>3670</v>
      </c>
      <c r="J2090" s="52" t="s">
        <v>3671</v>
      </c>
      <c r="K2090" s="52"/>
      <c r="L2090" s="52"/>
      <c r="M2090" s="52"/>
      <c r="N2090" s="52"/>
      <c r="O2090" s="52"/>
      <c r="P2090" s="52"/>
      <c r="Q2090" s="52"/>
      <c r="R2090" s="52" t="s">
        <v>126</v>
      </c>
      <c r="S2090" s="51">
        <v>41000</v>
      </c>
      <c r="T2090" s="51">
        <v>45747</v>
      </c>
      <c r="U2090" s="52" t="s">
        <v>1673</v>
      </c>
      <c r="V2090" s="52" t="s">
        <v>1674</v>
      </c>
      <c r="W2090" s="52" t="s">
        <v>266</v>
      </c>
      <c r="X2090" s="52" t="s">
        <v>1675</v>
      </c>
      <c r="Y2090" s="52"/>
      <c r="Z2090" s="52" t="s">
        <v>1676</v>
      </c>
      <c r="AA2090" s="52" t="s">
        <v>1677</v>
      </c>
    </row>
    <row r="2091" spans="1:27">
      <c r="A2091" s="50">
        <v>2630500037</v>
      </c>
      <c r="B2091" s="52" t="s">
        <v>816</v>
      </c>
      <c r="C2091" s="52"/>
      <c r="D2091" s="52" t="s">
        <v>3672</v>
      </c>
      <c r="E2091" s="52" t="s">
        <v>3513</v>
      </c>
      <c r="F2091" s="52" t="s">
        <v>266</v>
      </c>
      <c r="G2091" s="52" t="s">
        <v>3514</v>
      </c>
      <c r="H2091" s="52"/>
      <c r="I2091" s="52" t="s">
        <v>3673</v>
      </c>
      <c r="J2091" s="52" t="s">
        <v>3674</v>
      </c>
      <c r="K2091" s="52"/>
      <c r="L2091" s="52"/>
      <c r="M2091" s="52"/>
      <c r="N2091" s="52"/>
      <c r="O2091" s="52"/>
      <c r="P2091" s="52"/>
      <c r="Q2091" s="52"/>
      <c r="R2091" s="52" t="s">
        <v>126</v>
      </c>
      <c r="S2091" s="51">
        <v>41000</v>
      </c>
      <c r="T2091" s="51">
        <v>45747</v>
      </c>
      <c r="U2091" s="52" t="s">
        <v>3517</v>
      </c>
      <c r="V2091" s="52" t="s">
        <v>3513</v>
      </c>
      <c r="W2091" s="52" t="s">
        <v>266</v>
      </c>
      <c r="X2091" s="52" t="s">
        <v>3514</v>
      </c>
      <c r="Y2091" s="52"/>
      <c r="Z2091" s="52" t="s">
        <v>3515</v>
      </c>
      <c r="AA2091" s="52" t="s">
        <v>3518</v>
      </c>
    </row>
    <row r="2092" spans="1:27">
      <c r="A2092" s="50">
        <v>2630502025</v>
      </c>
      <c r="B2092" s="52" t="s">
        <v>816</v>
      </c>
      <c r="C2092" s="52"/>
      <c r="D2092" s="52" t="s">
        <v>3675</v>
      </c>
      <c r="E2092" s="52" t="s">
        <v>3676</v>
      </c>
      <c r="F2092" s="52" t="s">
        <v>266</v>
      </c>
      <c r="G2092" s="52" t="s">
        <v>3677</v>
      </c>
      <c r="H2092" s="52"/>
      <c r="I2092" s="52" t="s">
        <v>3678</v>
      </c>
      <c r="J2092" s="52" t="s">
        <v>3679</v>
      </c>
      <c r="K2092" s="52"/>
      <c r="L2092" s="52"/>
      <c r="M2092" s="52"/>
      <c r="N2092" s="52"/>
      <c r="O2092" s="52"/>
      <c r="P2092" s="52"/>
      <c r="Q2092" s="52"/>
      <c r="R2092" s="52" t="s">
        <v>126</v>
      </c>
      <c r="S2092" s="51">
        <v>41000</v>
      </c>
      <c r="T2092" s="51">
        <v>45747</v>
      </c>
      <c r="U2092" s="52" t="s">
        <v>3680</v>
      </c>
      <c r="V2092" s="52" t="s">
        <v>3676</v>
      </c>
      <c r="W2092" s="52" t="s">
        <v>266</v>
      </c>
      <c r="X2092" s="52" t="s">
        <v>3677</v>
      </c>
      <c r="Y2092" s="52"/>
      <c r="Z2092" s="52" t="s">
        <v>3678</v>
      </c>
      <c r="AA2092" s="52" t="s">
        <v>3681</v>
      </c>
    </row>
    <row r="2093" spans="1:27">
      <c r="A2093" s="50">
        <v>2630581730</v>
      </c>
      <c r="B2093" s="52" t="s">
        <v>816</v>
      </c>
      <c r="C2093" s="52"/>
      <c r="D2093" s="52" t="s">
        <v>5815</v>
      </c>
      <c r="E2093" s="52" t="s">
        <v>3632</v>
      </c>
      <c r="F2093" s="52" t="s">
        <v>266</v>
      </c>
      <c r="G2093" s="52" t="s">
        <v>5816</v>
      </c>
      <c r="H2093" s="52"/>
      <c r="I2093" s="52" t="s">
        <v>5817</v>
      </c>
      <c r="J2093" s="52" t="s">
        <v>5818</v>
      </c>
      <c r="K2093" s="52"/>
      <c r="L2093" s="52"/>
      <c r="M2093" s="52"/>
      <c r="N2093" s="52"/>
      <c r="O2093" s="52"/>
      <c r="P2093" s="52"/>
      <c r="Q2093" s="52"/>
      <c r="R2093" s="52" t="s">
        <v>126</v>
      </c>
      <c r="S2093" s="51">
        <v>44652</v>
      </c>
      <c r="T2093" s="51">
        <v>46843</v>
      </c>
      <c r="U2093" s="52" t="s">
        <v>5819</v>
      </c>
      <c r="V2093" s="52" t="s">
        <v>5820</v>
      </c>
      <c r="W2093" s="52" t="s">
        <v>123</v>
      </c>
      <c r="X2093" s="52" t="s">
        <v>5821</v>
      </c>
      <c r="Y2093" s="52"/>
      <c r="Z2093" s="52" t="s">
        <v>5817</v>
      </c>
      <c r="AA2093" s="52" t="s">
        <v>5822</v>
      </c>
    </row>
    <row r="2094" spans="1:27">
      <c r="A2094" s="50">
        <v>2630600019</v>
      </c>
      <c r="B2094" s="52" t="s">
        <v>816</v>
      </c>
      <c r="C2094" s="52"/>
      <c r="D2094" s="52" t="s">
        <v>1395</v>
      </c>
      <c r="E2094" s="52" t="s">
        <v>1396</v>
      </c>
      <c r="F2094" s="52" t="s">
        <v>376</v>
      </c>
      <c r="G2094" s="52" t="s">
        <v>1397</v>
      </c>
      <c r="H2094" s="52" t="s">
        <v>1398</v>
      </c>
      <c r="I2094" s="52" t="s">
        <v>1399</v>
      </c>
      <c r="J2094" s="52" t="s">
        <v>1400</v>
      </c>
      <c r="K2094" s="52"/>
      <c r="L2094" s="52"/>
      <c r="M2094" s="52"/>
      <c r="N2094" s="52"/>
      <c r="O2094" s="52"/>
      <c r="P2094" s="52"/>
      <c r="Q2094" s="52"/>
      <c r="R2094" s="52" t="s">
        <v>126</v>
      </c>
      <c r="S2094" s="51">
        <v>41000</v>
      </c>
      <c r="T2094" s="51">
        <v>45747</v>
      </c>
      <c r="U2094" s="52" t="s">
        <v>1401</v>
      </c>
      <c r="V2094" s="52" t="s">
        <v>1402</v>
      </c>
      <c r="W2094" s="52" t="s">
        <v>1403</v>
      </c>
      <c r="X2094" s="52" t="s">
        <v>1404</v>
      </c>
      <c r="Y2094" s="52"/>
      <c r="Z2094" s="52" t="s">
        <v>1405</v>
      </c>
      <c r="AA2094" s="52" t="s">
        <v>1406</v>
      </c>
    </row>
    <row r="2095" spans="1:27">
      <c r="A2095" s="50">
        <v>2630600035</v>
      </c>
      <c r="B2095" s="52" t="s">
        <v>816</v>
      </c>
      <c r="C2095" s="52"/>
      <c r="D2095" s="52" t="s">
        <v>1411</v>
      </c>
      <c r="E2095" s="52" t="s">
        <v>1347</v>
      </c>
      <c r="F2095" s="52" t="s">
        <v>376</v>
      </c>
      <c r="G2095" s="52" t="s">
        <v>1522</v>
      </c>
      <c r="H2095" s="52"/>
      <c r="I2095" s="52" t="s">
        <v>1413</v>
      </c>
      <c r="J2095" s="52" t="s">
        <v>1414</v>
      </c>
      <c r="K2095" s="52"/>
      <c r="L2095" s="52"/>
      <c r="M2095" s="52"/>
      <c r="N2095" s="52"/>
      <c r="O2095" s="52"/>
      <c r="P2095" s="52"/>
      <c r="Q2095" s="52"/>
      <c r="R2095" s="52" t="s">
        <v>126</v>
      </c>
      <c r="S2095" s="51">
        <v>41000</v>
      </c>
      <c r="T2095" s="51">
        <v>45747</v>
      </c>
      <c r="U2095" s="52" t="s">
        <v>1350</v>
      </c>
      <c r="V2095" s="52" t="s">
        <v>1347</v>
      </c>
      <c r="W2095" s="52" t="s">
        <v>376</v>
      </c>
      <c r="X2095" s="52" t="s">
        <v>1351</v>
      </c>
      <c r="Y2095" s="52"/>
      <c r="Z2095" s="52" t="s">
        <v>1352</v>
      </c>
      <c r="AA2095" s="52" t="s">
        <v>1353</v>
      </c>
    </row>
    <row r="2096" spans="1:27">
      <c r="A2096" s="50">
        <v>2630600498</v>
      </c>
      <c r="B2096" s="52" t="s">
        <v>816</v>
      </c>
      <c r="C2096" s="52"/>
      <c r="D2096" s="52" t="s">
        <v>1415</v>
      </c>
      <c r="E2096" s="52" t="s">
        <v>1227</v>
      </c>
      <c r="F2096" s="52" t="s">
        <v>376</v>
      </c>
      <c r="G2096" s="52" t="s">
        <v>1232</v>
      </c>
      <c r="H2096" s="52" t="s">
        <v>1233</v>
      </c>
      <c r="I2096" s="52" t="s">
        <v>1229</v>
      </c>
      <c r="J2096" s="52" t="s">
        <v>1230</v>
      </c>
      <c r="K2096" s="52"/>
      <c r="L2096" s="52"/>
      <c r="M2096" s="52"/>
      <c r="N2096" s="52"/>
      <c r="O2096" s="52"/>
      <c r="P2096" s="52"/>
      <c r="Q2096" s="52"/>
      <c r="R2096" s="52" t="s">
        <v>126</v>
      </c>
      <c r="S2096" s="51">
        <v>41000</v>
      </c>
      <c r="T2096" s="51">
        <v>45747</v>
      </c>
      <c r="U2096" s="52" t="s">
        <v>1231</v>
      </c>
      <c r="V2096" s="52" t="s">
        <v>1227</v>
      </c>
      <c r="W2096" s="52" t="s">
        <v>376</v>
      </c>
      <c r="X2096" s="52" t="s">
        <v>1232</v>
      </c>
      <c r="Y2096" s="52" t="s">
        <v>5933</v>
      </c>
      <c r="Z2096" s="52" t="s">
        <v>1229</v>
      </c>
      <c r="AA2096" s="52" t="s">
        <v>5934</v>
      </c>
    </row>
    <row r="2097" spans="1:27">
      <c r="A2097" s="50">
        <v>2630681043</v>
      </c>
      <c r="B2097" s="52" t="s">
        <v>816</v>
      </c>
      <c r="C2097" s="52"/>
      <c r="D2097" s="52" t="s">
        <v>1416</v>
      </c>
      <c r="E2097" s="52" t="s">
        <v>1417</v>
      </c>
      <c r="F2097" s="52" t="s">
        <v>376</v>
      </c>
      <c r="G2097" s="52" t="s">
        <v>1418</v>
      </c>
      <c r="H2097" s="52"/>
      <c r="I2097" s="52" t="s">
        <v>1419</v>
      </c>
      <c r="J2097" s="52" t="s">
        <v>1420</v>
      </c>
      <c r="K2097" s="52"/>
      <c r="L2097" s="52"/>
      <c r="M2097" s="52"/>
      <c r="N2097" s="52"/>
      <c r="O2097" s="52"/>
      <c r="P2097" s="52"/>
      <c r="Q2097" s="52"/>
      <c r="R2097" s="52" t="s">
        <v>126</v>
      </c>
      <c r="S2097" s="51">
        <v>41365</v>
      </c>
      <c r="T2097" s="51">
        <v>45747</v>
      </c>
      <c r="U2097" s="52" t="s">
        <v>1421</v>
      </c>
      <c r="V2097" s="52" t="s">
        <v>1417</v>
      </c>
      <c r="W2097" s="52" t="s">
        <v>376</v>
      </c>
      <c r="X2097" s="52" t="s">
        <v>1422</v>
      </c>
      <c r="Y2097" s="52"/>
      <c r="Z2097" s="52" t="s">
        <v>1419</v>
      </c>
      <c r="AA2097" s="52" t="s">
        <v>6969</v>
      </c>
    </row>
    <row r="2098" spans="1:27">
      <c r="A2098" s="50">
        <v>2630681431</v>
      </c>
      <c r="B2098" s="52" t="s">
        <v>816</v>
      </c>
      <c r="C2098" s="52"/>
      <c r="D2098" s="52" t="s">
        <v>5170</v>
      </c>
      <c r="E2098" s="52" t="s">
        <v>5950</v>
      </c>
      <c r="F2098" s="52" t="s">
        <v>376</v>
      </c>
      <c r="G2098" s="52" t="s">
        <v>5951</v>
      </c>
      <c r="H2098" s="52" t="s">
        <v>5952</v>
      </c>
      <c r="I2098" s="52" t="s">
        <v>1279</v>
      </c>
      <c r="J2098" s="52" t="s">
        <v>1280</v>
      </c>
      <c r="K2098" s="52"/>
      <c r="L2098" s="52"/>
      <c r="M2098" s="52"/>
      <c r="N2098" s="52"/>
      <c r="O2098" s="52"/>
      <c r="P2098" s="52"/>
      <c r="Q2098" s="52"/>
      <c r="R2098" s="52" t="s">
        <v>126</v>
      </c>
      <c r="S2098" s="51">
        <v>43070</v>
      </c>
      <c r="T2098" s="51">
        <v>45260</v>
      </c>
      <c r="U2098" s="52" t="s">
        <v>1281</v>
      </c>
      <c r="V2098" s="52" t="s">
        <v>5950</v>
      </c>
      <c r="W2098" s="52" t="s">
        <v>376</v>
      </c>
      <c r="X2098" s="52" t="s">
        <v>5951</v>
      </c>
      <c r="Y2098" s="52" t="s">
        <v>5952</v>
      </c>
      <c r="Z2098" s="52" t="s">
        <v>1279</v>
      </c>
      <c r="AA2098" s="52" t="s">
        <v>1282</v>
      </c>
    </row>
    <row r="2099" spans="1:27">
      <c r="A2099" s="50">
        <v>2630681571</v>
      </c>
      <c r="B2099" s="52" t="s">
        <v>816</v>
      </c>
      <c r="C2099" s="52"/>
      <c r="D2099" s="52" t="s">
        <v>6972</v>
      </c>
      <c r="E2099" s="52" t="s">
        <v>6973</v>
      </c>
      <c r="F2099" s="52" t="s">
        <v>376</v>
      </c>
      <c r="G2099" s="52" t="s">
        <v>6974</v>
      </c>
      <c r="H2099" s="52"/>
      <c r="I2099" s="52" t="s">
        <v>6975</v>
      </c>
      <c r="J2099" s="52"/>
      <c r="K2099" s="52"/>
      <c r="L2099" s="52"/>
      <c r="M2099" s="52"/>
      <c r="N2099" s="52"/>
      <c r="O2099" s="52"/>
      <c r="P2099" s="52"/>
      <c r="Q2099" s="52"/>
      <c r="R2099" s="52" t="s">
        <v>126</v>
      </c>
      <c r="S2099" s="51">
        <v>44119</v>
      </c>
      <c r="T2099" s="51">
        <v>46309</v>
      </c>
      <c r="U2099" s="52" t="s">
        <v>6976</v>
      </c>
      <c r="V2099" s="52" t="s">
        <v>6973</v>
      </c>
      <c r="W2099" s="52" t="s">
        <v>376</v>
      </c>
      <c r="X2099" s="52" t="s">
        <v>6974</v>
      </c>
      <c r="Y2099" s="52"/>
      <c r="Z2099" s="52" t="s">
        <v>6977</v>
      </c>
      <c r="AA2099" s="52" t="s">
        <v>6978</v>
      </c>
    </row>
    <row r="2100" spans="1:27">
      <c r="A2100" s="50">
        <v>2630681589</v>
      </c>
      <c r="B2100" s="52" t="s">
        <v>816</v>
      </c>
      <c r="C2100" s="52"/>
      <c r="D2100" s="52" t="s">
        <v>6979</v>
      </c>
      <c r="E2100" s="52" t="s">
        <v>1216</v>
      </c>
      <c r="F2100" s="52" t="s">
        <v>376</v>
      </c>
      <c r="G2100" s="52" t="s">
        <v>5957</v>
      </c>
      <c r="H2100" s="52"/>
      <c r="I2100" s="52" t="s">
        <v>6980</v>
      </c>
      <c r="J2100" s="52" t="s">
        <v>1314</v>
      </c>
      <c r="K2100" s="52"/>
      <c r="L2100" s="52"/>
      <c r="M2100" s="52"/>
      <c r="N2100" s="52"/>
      <c r="O2100" s="52"/>
      <c r="P2100" s="52"/>
      <c r="Q2100" s="52"/>
      <c r="R2100" s="52" t="s">
        <v>126</v>
      </c>
      <c r="S2100" s="51">
        <v>44440</v>
      </c>
      <c r="T2100" s="51">
        <v>46630</v>
      </c>
      <c r="U2100" s="52" t="s">
        <v>1315</v>
      </c>
      <c r="V2100" s="52" t="s">
        <v>1216</v>
      </c>
      <c r="W2100" s="52" t="s">
        <v>376</v>
      </c>
      <c r="X2100" s="52" t="s">
        <v>5957</v>
      </c>
      <c r="Y2100" s="52"/>
      <c r="Z2100" s="52" t="s">
        <v>1313</v>
      </c>
      <c r="AA2100" s="52" t="s">
        <v>5958</v>
      </c>
    </row>
    <row r="2101" spans="1:27">
      <c r="A2101" s="50">
        <v>2630681605</v>
      </c>
      <c r="B2101" s="52" t="s">
        <v>816</v>
      </c>
      <c r="C2101" s="52"/>
      <c r="D2101" s="52" t="s">
        <v>1407</v>
      </c>
      <c r="E2101" s="52" t="s">
        <v>1368</v>
      </c>
      <c r="F2101" s="52" t="s">
        <v>376</v>
      </c>
      <c r="G2101" s="52" t="s">
        <v>1408</v>
      </c>
      <c r="H2101" s="52"/>
      <c r="I2101" s="52" t="s">
        <v>1409</v>
      </c>
      <c r="J2101" s="52" t="s">
        <v>1410</v>
      </c>
      <c r="K2101" s="52"/>
      <c r="L2101" s="52"/>
      <c r="M2101" s="52"/>
      <c r="N2101" s="52"/>
      <c r="O2101" s="52"/>
      <c r="P2101" s="52"/>
      <c r="Q2101" s="52"/>
      <c r="R2101" s="52" t="s">
        <v>126</v>
      </c>
      <c r="S2101" s="51">
        <v>44652</v>
      </c>
      <c r="T2101" s="51">
        <v>46843</v>
      </c>
      <c r="U2101" s="52" t="s">
        <v>6783</v>
      </c>
      <c r="V2101" s="52" t="s">
        <v>1368</v>
      </c>
      <c r="W2101" s="52" t="s">
        <v>376</v>
      </c>
      <c r="X2101" s="52" t="s">
        <v>6784</v>
      </c>
      <c r="Y2101" s="52"/>
      <c r="Z2101" s="52" t="s">
        <v>6785</v>
      </c>
      <c r="AA2101" s="52" t="s">
        <v>1370</v>
      </c>
    </row>
    <row r="2102" spans="1:27">
      <c r="A2102" s="50">
        <v>2630700017</v>
      </c>
      <c r="B2102" s="52" t="s">
        <v>816</v>
      </c>
      <c r="C2102" s="52"/>
      <c r="D2102" s="52" t="s">
        <v>570</v>
      </c>
      <c r="E2102" s="52" t="s">
        <v>571</v>
      </c>
      <c r="F2102" s="52" t="s">
        <v>123</v>
      </c>
      <c r="G2102" s="52" t="s">
        <v>572</v>
      </c>
      <c r="H2102" s="52" t="s">
        <v>573</v>
      </c>
      <c r="I2102" s="52" t="s">
        <v>574</v>
      </c>
      <c r="J2102" s="52" t="s">
        <v>574</v>
      </c>
      <c r="K2102" s="52"/>
      <c r="L2102" s="52"/>
      <c r="M2102" s="52"/>
      <c r="N2102" s="52"/>
      <c r="O2102" s="52"/>
      <c r="P2102" s="52"/>
      <c r="Q2102" s="52"/>
      <c r="R2102" s="52" t="s">
        <v>126</v>
      </c>
      <c r="S2102" s="51">
        <v>41000</v>
      </c>
      <c r="T2102" s="51">
        <v>45747</v>
      </c>
      <c r="U2102" s="52" t="s">
        <v>575</v>
      </c>
      <c r="V2102" s="52" t="s">
        <v>576</v>
      </c>
      <c r="W2102" s="52" t="s">
        <v>376</v>
      </c>
      <c r="X2102" s="52" t="s">
        <v>577</v>
      </c>
      <c r="Y2102" s="52" t="s">
        <v>578</v>
      </c>
      <c r="Z2102" s="52" t="s">
        <v>579</v>
      </c>
      <c r="AA2102" s="52" t="s">
        <v>580</v>
      </c>
    </row>
    <row r="2103" spans="1:27">
      <c r="A2103" s="50">
        <v>2630900021</v>
      </c>
      <c r="B2103" s="52" t="s">
        <v>816</v>
      </c>
      <c r="C2103" s="52"/>
      <c r="D2103" s="52" t="s">
        <v>4491</v>
      </c>
      <c r="E2103" s="52" t="s">
        <v>3959</v>
      </c>
      <c r="F2103" s="52" t="s">
        <v>1387</v>
      </c>
      <c r="G2103" s="52" t="s">
        <v>6194</v>
      </c>
      <c r="H2103" s="52"/>
      <c r="I2103" s="52" t="s">
        <v>4492</v>
      </c>
      <c r="J2103" s="52" t="s">
        <v>4493</v>
      </c>
      <c r="K2103" s="52"/>
      <c r="L2103" s="52"/>
      <c r="M2103" s="52"/>
      <c r="N2103" s="52"/>
      <c r="O2103" s="52"/>
      <c r="P2103" s="52"/>
      <c r="Q2103" s="52"/>
      <c r="R2103" s="52" t="s">
        <v>126</v>
      </c>
      <c r="S2103" s="51">
        <v>41000</v>
      </c>
      <c r="T2103" s="51">
        <v>45747</v>
      </c>
      <c r="U2103" s="52" t="s">
        <v>3962</v>
      </c>
      <c r="V2103" s="52" t="s">
        <v>3963</v>
      </c>
      <c r="W2103" s="52" t="s">
        <v>3964</v>
      </c>
      <c r="X2103" s="52" t="s">
        <v>3965</v>
      </c>
      <c r="Y2103" s="52"/>
      <c r="Z2103" s="52" t="s">
        <v>3966</v>
      </c>
      <c r="AA2103" s="52" t="s">
        <v>3967</v>
      </c>
    </row>
    <row r="2104" spans="1:27">
      <c r="A2104" s="50">
        <v>2630900047</v>
      </c>
      <c r="B2104" s="52" t="s">
        <v>816</v>
      </c>
      <c r="C2104" s="52"/>
      <c r="D2104" s="52" t="s">
        <v>4494</v>
      </c>
      <c r="E2104" s="52" t="s">
        <v>7001</v>
      </c>
      <c r="F2104" s="52" t="s">
        <v>1387</v>
      </c>
      <c r="G2104" s="52" t="s">
        <v>7002</v>
      </c>
      <c r="H2104" s="52" t="s">
        <v>7003</v>
      </c>
      <c r="I2104" s="52" t="s">
        <v>4495</v>
      </c>
      <c r="J2104" s="52" t="s">
        <v>4112</v>
      </c>
      <c r="K2104" s="52"/>
      <c r="L2104" s="52"/>
      <c r="M2104" s="52"/>
      <c r="N2104" s="52"/>
      <c r="O2104" s="52"/>
      <c r="P2104" s="52"/>
      <c r="Q2104" s="52"/>
      <c r="R2104" s="52" t="s">
        <v>126</v>
      </c>
      <c r="S2104" s="51">
        <v>41000</v>
      </c>
      <c r="T2104" s="51">
        <v>45747</v>
      </c>
      <c r="U2104" s="52" t="s">
        <v>4108</v>
      </c>
      <c r="V2104" s="52" t="s">
        <v>4027</v>
      </c>
      <c r="W2104" s="52" t="s">
        <v>1387</v>
      </c>
      <c r="X2104" s="52" t="s">
        <v>4109</v>
      </c>
      <c r="Y2104" s="52"/>
      <c r="Z2104" s="52" t="s">
        <v>4110</v>
      </c>
      <c r="AA2104" s="52" t="s">
        <v>6205</v>
      </c>
    </row>
    <row r="2105" spans="1:27">
      <c r="A2105" s="50">
        <v>2630900070</v>
      </c>
      <c r="B2105" s="52" t="s">
        <v>816</v>
      </c>
      <c r="C2105" s="52"/>
      <c r="D2105" s="52" t="s">
        <v>4497</v>
      </c>
      <c r="E2105" s="52" t="s">
        <v>4047</v>
      </c>
      <c r="F2105" s="52" t="s">
        <v>1387</v>
      </c>
      <c r="G2105" s="52" t="s">
        <v>4048</v>
      </c>
      <c r="H2105" s="52"/>
      <c r="I2105" s="52" t="s">
        <v>4498</v>
      </c>
      <c r="J2105" s="52" t="s">
        <v>4050</v>
      </c>
      <c r="K2105" s="52"/>
      <c r="L2105" s="52"/>
      <c r="M2105" s="52"/>
      <c r="N2105" s="52"/>
      <c r="O2105" s="52"/>
      <c r="P2105" s="52"/>
      <c r="Q2105" s="52"/>
      <c r="R2105" s="52" t="s">
        <v>126</v>
      </c>
      <c r="S2105" s="51">
        <v>41000</v>
      </c>
      <c r="T2105" s="51">
        <v>45747</v>
      </c>
      <c r="U2105" s="52" t="s">
        <v>4051</v>
      </c>
      <c r="V2105" s="52" t="s">
        <v>4052</v>
      </c>
      <c r="W2105" s="52" t="s">
        <v>1387</v>
      </c>
      <c r="X2105" s="52" t="s">
        <v>4053</v>
      </c>
      <c r="Y2105" s="52"/>
      <c r="Z2105" s="52" t="s">
        <v>4054</v>
      </c>
      <c r="AA2105" s="52" t="s">
        <v>6195</v>
      </c>
    </row>
    <row r="2106" spans="1:27">
      <c r="A2106" s="50">
        <v>2630900534</v>
      </c>
      <c r="B2106" s="52" t="s">
        <v>816</v>
      </c>
      <c r="C2106" s="52"/>
      <c r="D2106" s="52" t="s">
        <v>4499</v>
      </c>
      <c r="E2106" s="52" t="s">
        <v>4118</v>
      </c>
      <c r="F2106" s="52" t="s">
        <v>1387</v>
      </c>
      <c r="G2106" s="52" t="s">
        <v>4500</v>
      </c>
      <c r="H2106" s="52" t="s">
        <v>4501</v>
      </c>
      <c r="I2106" s="52" t="s">
        <v>4502</v>
      </c>
      <c r="J2106" s="52" t="s">
        <v>4503</v>
      </c>
      <c r="K2106" s="52"/>
      <c r="L2106" s="52"/>
      <c r="M2106" s="52"/>
      <c r="N2106" s="52"/>
      <c r="O2106" s="52"/>
      <c r="P2106" s="52"/>
      <c r="Q2106" s="52"/>
      <c r="R2106" s="52" t="s">
        <v>126</v>
      </c>
      <c r="S2106" s="51">
        <v>41000</v>
      </c>
      <c r="T2106" s="51">
        <v>45747</v>
      </c>
      <c r="U2106" s="52" t="s">
        <v>518</v>
      </c>
      <c r="V2106" s="52" t="s">
        <v>5469</v>
      </c>
      <c r="W2106" s="52" t="s">
        <v>870</v>
      </c>
      <c r="X2106" s="52" t="s">
        <v>5574</v>
      </c>
      <c r="Y2106" s="52"/>
      <c r="Z2106" s="52" t="s">
        <v>5575</v>
      </c>
      <c r="AA2106" s="52" t="s">
        <v>522</v>
      </c>
    </row>
    <row r="2107" spans="1:27">
      <c r="A2107" s="50">
        <v>2630900856</v>
      </c>
      <c r="B2107" s="52" t="s">
        <v>816</v>
      </c>
      <c r="C2107" s="52"/>
      <c r="D2107" s="52" t="s">
        <v>4504</v>
      </c>
      <c r="E2107" s="52" t="s">
        <v>4505</v>
      </c>
      <c r="F2107" s="52" t="s">
        <v>1387</v>
      </c>
      <c r="G2107" s="52" t="s">
        <v>4506</v>
      </c>
      <c r="H2107" s="52"/>
      <c r="I2107" s="52" t="s">
        <v>4507</v>
      </c>
      <c r="J2107" s="52" t="s">
        <v>4508</v>
      </c>
      <c r="K2107" s="52"/>
      <c r="L2107" s="52"/>
      <c r="M2107" s="52"/>
      <c r="N2107" s="52"/>
      <c r="O2107" s="52"/>
      <c r="P2107" s="52"/>
      <c r="Q2107" s="52"/>
      <c r="R2107" s="52" t="s">
        <v>126</v>
      </c>
      <c r="S2107" s="51">
        <v>41000</v>
      </c>
      <c r="T2107" s="51">
        <v>45747</v>
      </c>
      <c r="U2107" s="52" t="s">
        <v>4509</v>
      </c>
      <c r="V2107" s="52" t="s">
        <v>4510</v>
      </c>
      <c r="W2107" s="52" t="s">
        <v>870</v>
      </c>
      <c r="X2107" s="52" t="s">
        <v>4511</v>
      </c>
      <c r="Y2107" s="52"/>
      <c r="Z2107" s="52" t="s">
        <v>4512</v>
      </c>
      <c r="AA2107" s="52" t="s">
        <v>4513</v>
      </c>
    </row>
    <row r="2108" spans="1:27">
      <c r="A2108" s="50">
        <v>2630981757</v>
      </c>
      <c r="B2108" s="52" t="s">
        <v>816</v>
      </c>
      <c r="C2108" s="52"/>
      <c r="D2108" s="52" t="s">
        <v>4561</v>
      </c>
      <c r="E2108" s="52" t="s">
        <v>4562</v>
      </c>
      <c r="F2108" s="52" t="s">
        <v>1387</v>
      </c>
      <c r="G2108" s="52" t="s">
        <v>4563</v>
      </c>
      <c r="H2108" s="52"/>
      <c r="I2108" s="52" t="s">
        <v>4564</v>
      </c>
      <c r="J2108" s="52" t="s">
        <v>4565</v>
      </c>
      <c r="K2108" s="52"/>
      <c r="L2108" s="52"/>
      <c r="M2108" s="52"/>
      <c r="N2108" s="52"/>
      <c r="O2108" s="52"/>
      <c r="P2108" s="52"/>
      <c r="Q2108" s="52"/>
      <c r="R2108" s="52" t="s">
        <v>126</v>
      </c>
      <c r="S2108" s="51">
        <v>42095</v>
      </c>
      <c r="T2108" s="51">
        <v>46477</v>
      </c>
      <c r="U2108" s="52" t="s">
        <v>1438</v>
      </c>
      <c r="V2108" s="52" t="s">
        <v>1439</v>
      </c>
      <c r="W2108" s="52" t="s">
        <v>520</v>
      </c>
      <c r="X2108" s="52" t="s">
        <v>1440</v>
      </c>
      <c r="Y2108" s="52"/>
      <c r="Z2108" s="52" t="s">
        <v>1441</v>
      </c>
      <c r="AA2108" s="52" t="s">
        <v>6970</v>
      </c>
    </row>
    <row r="2109" spans="1:27">
      <c r="A2109" s="50">
        <v>2630981872</v>
      </c>
      <c r="B2109" s="52" t="s">
        <v>816</v>
      </c>
      <c r="C2109" s="52"/>
      <c r="D2109" s="52" t="s">
        <v>4580</v>
      </c>
      <c r="E2109" s="52" t="s">
        <v>4581</v>
      </c>
      <c r="F2109" s="52" t="s">
        <v>1387</v>
      </c>
      <c r="G2109" s="52" t="s">
        <v>4582</v>
      </c>
      <c r="H2109" s="52" t="s">
        <v>4583</v>
      </c>
      <c r="I2109" s="52" t="s">
        <v>4584</v>
      </c>
      <c r="J2109" s="52" t="s">
        <v>4585</v>
      </c>
      <c r="K2109" s="52"/>
      <c r="L2109" s="52"/>
      <c r="M2109" s="52"/>
      <c r="N2109" s="52"/>
      <c r="O2109" s="52"/>
      <c r="P2109" s="52"/>
      <c r="Q2109" s="52"/>
      <c r="R2109" s="52" t="s">
        <v>126</v>
      </c>
      <c r="S2109" s="51">
        <v>42403</v>
      </c>
      <c r="T2109" s="51">
        <v>46785</v>
      </c>
      <c r="U2109" s="52" t="s">
        <v>4586</v>
      </c>
      <c r="V2109" s="52" t="s">
        <v>4581</v>
      </c>
      <c r="W2109" s="52" t="s">
        <v>1387</v>
      </c>
      <c r="X2109" s="52" t="s">
        <v>4582</v>
      </c>
      <c r="Y2109" s="52" t="s">
        <v>4583</v>
      </c>
      <c r="Z2109" s="52" t="s">
        <v>4584</v>
      </c>
      <c r="AA2109" s="52" t="s">
        <v>4587</v>
      </c>
    </row>
    <row r="2110" spans="1:27">
      <c r="A2110" s="50">
        <v>2630981971</v>
      </c>
      <c r="B2110" s="52" t="s">
        <v>816</v>
      </c>
      <c r="C2110" s="52"/>
      <c r="D2110" s="52" t="s">
        <v>4597</v>
      </c>
      <c r="E2110" s="52" t="s">
        <v>4175</v>
      </c>
      <c r="F2110" s="52" t="s">
        <v>1387</v>
      </c>
      <c r="G2110" s="52" t="s">
        <v>4598</v>
      </c>
      <c r="H2110" s="52"/>
      <c r="I2110" s="52" t="s">
        <v>4599</v>
      </c>
      <c r="J2110" s="52" t="s">
        <v>4600</v>
      </c>
      <c r="K2110" s="52"/>
      <c r="L2110" s="52"/>
      <c r="M2110" s="52"/>
      <c r="N2110" s="52"/>
      <c r="O2110" s="52"/>
      <c r="P2110" s="52"/>
      <c r="Q2110" s="52"/>
      <c r="R2110" s="52" t="s">
        <v>126</v>
      </c>
      <c r="S2110" s="51">
        <v>42583</v>
      </c>
      <c r="T2110" s="51">
        <v>46965</v>
      </c>
      <c r="U2110" s="52" t="s">
        <v>4601</v>
      </c>
      <c r="V2110" s="52" t="s">
        <v>4175</v>
      </c>
      <c r="W2110" s="52" t="s">
        <v>1387</v>
      </c>
      <c r="X2110" s="52" t="s">
        <v>4602</v>
      </c>
      <c r="Y2110" s="52"/>
      <c r="Z2110" s="52" t="s">
        <v>4603</v>
      </c>
      <c r="AA2110" s="52" t="s">
        <v>4604</v>
      </c>
    </row>
    <row r="2111" spans="1:27">
      <c r="A2111" s="50">
        <v>2630982003</v>
      </c>
      <c r="B2111" s="52" t="s">
        <v>816</v>
      </c>
      <c r="C2111" s="52"/>
      <c r="D2111" s="52" t="s">
        <v>7011</v>
      </c>
      <c r="E2111" s="52" t="s">
        <v>3954</v>
      </c>
      <c r="F2111" s="52" t="s">
        <v>1387</v>
      </c>
      <c r="G2111" s="52" t="s">
        <v>7012</v>
      </c>
      <c r="H2111" s="52" t="s">
        <v>7013</v>
      </c>
      <c r="I2111" s="52" t="s">
        <v>7014</v>
      </c>
      <c r="J2111" s="52" t="s">
        <v>7015</v>
      </c>
      <c r="K2111" s="52"/>
      <c r="L2111" s="52"/>
      <c r="M2111" s="52"/>
      <c r="N2111" s="52"/>
      <c r="O2111" s="52"/>
      <c r="P2111" s="52"/>
      <c r="Q2111" s="52"/>
      <c r="R2111" s="52" t="s">
        <v>126</v>
      </c>
      <c r="S2111" s="51">
        <v>44896</v>
      </c>
      <c r="T2111" s="51">
        <v>47087</v>
      </c>
      <c r="U2111" s="52" t="s">
        <v>3953</v>
      </c>
      <c r="V2111" s="52" t="s">
        <v>3954</v>
      </c>
      <c r="W2111" s="52" t="s">
        <v>1387</v>
      </c>
      <c r="X2111" s="52" t="s">
        <v>3955</v>
      </c>
      <c r="Y2111" s="52"/>
      <c r="Z2111" s="52" t="s">
        <v>3956</v>
      </c>
      <c r="AA2111" s="52" t="s">
        <v>3957</v>
      </c>
    </row>
    <row r="2112" spans="1:27">
      <c r="A2112" s="50">
        <v>2630982409</v>
      </c>
      <c r="B2112" s="52" t="s">
        <v>816</v>
      </c>
      <c r="C2112" s="52"/>
      <c r="D2112" s="52" t="s">
        <v>7017</v>
      </c>
      <c r="E2112" s="52" t="s">
        <v>7018</v>
      </c>
      <c r="F2112" s="52" t="s">
        <v>1387</v>
      </c>
      <c r="G2112" s="52" t="s">
        <v>7019</v>
      </c>
      <c r="H2112" s="52" t="s">
        <v>7020</v>
      </c>
      <c r="I2112" s="52" t="s">
        <v>7021</v>
      </c>
      <c r="J2112" s="52" t="s">
        <v>7022</v>
      </c>
      <c r="K2112" s="52"/>
      <c r="L2112" s="52"/>
      <c r="M2112" s="52"/>
      <c r="N2112" s="52"/>
      <c r="O2112" s="52"/>
      <c r="P2112" s="52"/>
      <c r="Q2112" s="52"/>
      <c r="R2112" s="52" t="s">
        <v>126</v>
      </c>
      <c r="S2112" s="51">
        <v>44261</v>
      </c>
      <c r="T2112" s="51">
        <v>46451</v>
      </c>
      <c r="U2112" s="52" t="s">
        <v>7023</v>
      </c>
      <c r="V2112" s="52" t="s">
        <v>7018</v>
      </c>
      <c r="W2112" s="52" t="s">
        <v>1387</v>
      </c>
      <c r="X2112" s="52" t="s">
        <v>7019</v>
      </c>
      <c r="Y2112" s="52" t="s">
        <v>7020</v>
      </c>
      <c r="Z2112" s="52" t="s">
        <v>7021</v>
      </c>
      <c r="AA2112" s="52" t="s">
        <v>7024</v>
      </c>
    </row>
    <row r="2113" spans="1:27">
      <c r="A2113" s="50">
        <v>2630982417</v>
      </c>
      <c r="B2113" s="52" t="s">
        <v>816</v>
      </c>
      <c r="C2113" s="52"/>
      <c r="D2113" s="52" t="s">
        <v>7025</v>
      </c>
      <c r="E2113" s="52" t="s">
        <v>4435</v>
      </c>
      <c r="F2113" s="52" t="s">
        <v>1387</v>
      </c>
      <c r="G2113" s="52" t="s">
        <v>7026</v>
      </c>
      <c r="H2113" s="52" t="s">
        <v>6281</v>
      </c>
      <c r="I2113" s="52" t="s">
        <v>6282</v>
      </c>
      <c r="J2113" s="52" t="s">
        <v>6283</v>
      </c>
      <c r="K2113" s="52"/>
      <c r="L2113" s="52"/>
      <c r="M2113" s="52"/>
      <c r="N2113" s="52"/>
      <c r="O2113" s="52"/>
      <c r="P2113" s="52"/>
      <c r="Q2113" s="52"/>
      <c r="R2113" s="52" t="s">
        <v>126</v>
      </c>
      <c r="S2113" s="51">
        <v>44866</v>
      </c>
      <c r="T2113" s="51">
        <v>47057</v>
      </c>
      <c r="U2113" s="52" t="s">
        <v>6284</v>
      </c>
      <c r="V2113" s="52" t="s">
        <v>4011</v>
      </c>
      <c r="W2113" s="52" t="s">
        <v>1387</v>
      </c>
      <c r="X2113" s="52" t="s">
        <v>6285</v>
      </c>
      <c r="Y2113" s="52"/>
      <c r="Z2113" s="52" t="s">
        <v>6282</v>
      </c>
      <c r="AA2113" s="52" t="s">
        <v>6286</v>
      </c>
    </row>
    <row r="2114" spans="1:27">
      <c r="A2114" s="50">
        <v>2630982425</v>
      </c>
      <c r="B2114" s="52" t="s">
        <v>816</v>
      </c>
      <c r="C2114" s="52"/>
      <c r="D2114" s="52" t="s">
        <v>6424</v>
      </c>
      <c r="E2114" s="52" t="s">
        <v>6425</v>
      </c>
      <c r="F2114" s="52" t="s">
        <v>1387</v>
      </c>
      <c r="G2114" s="52" t="s">
        <v>6426</v>
      </c>
      <c r="H2114" s="52" t="s">
        <v>6427</v>
      </c>
      <c r="I2114" s="52" t="s">
        <v>6428</v>
      </c>
      <c r="J2114" s="52" t="s">
        <v>6429</v>
      </c>
      <c r="K2114" s="52"/>
      <c r="L2114" s="52"/>
      <c r="M2114" s="52"/>
      <c r="N2114" s="52"/>
      <c r="O2114" s="52"/>
      <c r="P2114" s="52"/>
      <c r="Q2114" s="52"/>
      <c r="R2114" s="52" t="s">
        <v>126</v>
      </c>
      <c r="S2114" s="51">
        <v>45017</v>
      </c>
      <c r="T2114" s="51">
        <v>47208</v>
      </c>
      <c r="U2114" s="52" t="s">
        <v>6430</v>
      </c>
      <c r="V2114" s="52" t="s">
        <v>6431</v>
      </c>
      <c r="W2114" s="52" t="s">
        <v>1387</v>
      </c>
      <c r="X2114" s="52" t="s">
        <v>6432</v>
      </c>
      <c r="Y2114" s="52"/>
      <c r="Z2114" s="52" t="s">
        <v>6428</v>
      </c>
      <c r="AA2114" s="52" t="s">
        <v>6433</v>
      </c>
    </row>
    <row r="2115" spans="1:27">
      <c r="A2115" s="50">
        <v>2634000018</v>
      </c>
      <c r="B2115" s="52" t="s">
        <v>816</v>
      </c>
      <c r="C2115" s="52"/>
      <c r="D2115" s="52" t="s">
        <v>2706</v>
      </c>
      <c r="E2115" s="52" t="s">
        <v>2489</v>
      </c>
      <c r="F2115" s="52" t="s">
        <v>404</v>
      </c>
      <c r="G2115" s="52" t="s">
        <v>2619</v>
      </c>
      <c r="H2115" s="52" t="s">
        <v>2707</v>
      </c>
      <c r="I2115" s="52" t="s">
        <v>2708</v>
      </c>
      <c r="J2115" s="52" t="s">
        <v>2709</v>
      </c>
      <c r="K2115" s="52"/>
      <c r="L2115" s="52"/>
      <c r="M2115" s="52"/>
      <c r="N2115" s="52"/>
      <c r="O2115" s="52"/>
      <c r="P2115" s="52"/>
      <c r="Q2115" s="52"/>
      <c r="R2115" s="52" t="s">
        <v>126</v>
      </c>
      <c r="S2115" s="51">
        <v>41000</v>
      </c>
      <c r="T2115" s="51">
        <v>45747</v>
      </c>
      <c r="U2115" s="52" t="s">
        <v>575</v>
      </c>
      <c r="V2115" s="52" t="s">
        <v>576</v>
      </c>
      <c r="W2115" s="52" t="s">
        <v>376</v>
      </c>
      <c r="X2115" s="52" t="s">
        <v>577</v>
      </c>
      <c r="Y2115" s="52" t="s">
        <v>578</v>
      </c>
      <c r="Z2115" s="52" t="s">
        <v>579</v>
      </c>
      <c r="AA2115" s="52" t="s">
        <v>580</v>
      </c>
    </row>
    <row r="2116" spans="1:27">
      <c r="A2116" s="50">
        <v>2634000026</v>
      </c>
      <c r="B2116" s="52" t="s">
        <v>816</v>
      </c>
      <c r="C2116" s="52"/>
      <c r="D2116" s="52" t="s">
        <v>2710</v>
      </c>
      <c r="E2116" s="52" t="s">
        <v>2452</v>
      </c>
      <c r="F2116" s="52" t="s">
        <v>404</v>
      </c>
      <c r="G2116" s="52" t="s">
        <v>2711</v>
      </c>
      <c r="H2116" s="52"/>
      <c r="I2116" s="52" t="s">
        <v>2712</v>
      </c>
      <c r="J2116" s="52" t="s">
        <v>2455</v>
      </c>
      <c r="K2116" s="52"/>
      <c r="L2116" s="52"/>
      <c r="M2116" s="52"/>
      <c r="N2116" s="52"/>
      <c r="O2116" s="52"/>
      <c r="P2116" s="52"/>
      <c r="Q2116" s="52"/>
      <c r="R2116" s="52" t="s">
        <v>126</v>
      </c>
      <c r="S2116" s="51">
        <v>41000</v>
      </c>
      <c r="T2116" s="51">
        <v>45747</v>
      </c>
      <c r="U2116" s="52" t="s">
        <v>2456</v>
      </c>
      <c r="V2116" s="52" t="s">
        <v>2457</v>
      </c>
      <c r="W2116" s="52" t="s">
        <v>404</v>
      </c>
      <c r="X2116" s="52" t="s">
        <v>2760</v>
      </c>
      <c r="Y2116" s="52"/>
      <c r="Z2116" s="52" t="s">
        <v>2712</v>
      </c>
      <c r="AA2116" s="52" t="s">
        <v>6483</v>
      </c>
    </row>
    <row r="2117" spans="1:27">
      <c r="A2117" s="50">
        <v>2634081729</v>
      </c>
      <c r="B2117" s="52" t="s">
        <v>816</v>
      </c>
      <c r="C2117" s="52"/>
      <c r="D2117" s="52" t="s">
        <v>2766</v>
      </c>
      <c r="E2117" s="52" t="s">
        <v>2589</v>
      </c>
      <c r="F2117" s="52" t="s">
        <v>404</v>
      </c>
      <c r="G2117" s="52" t="s">
        <v>2590</v>
      </c>
      <c r="H2117" s="52"/>
      <c r="I2117" s="52" t="s">
        <v>2591</v>
      </c>
      <c r="J2117" s="52" t="s">
        <v>2592</v>
      </c>
      <c r="K2117" s="52"/>
      <c r="L2117" s="52"/>
      <c r="M2117" s="52"/>
      <c r="N2117" s="52"/>
      <c r="O2117" s="52"/>
      <c r="P2117" s="52"/>
      <c r="Q2117" s="52"/>
      <c r="R2117" s="52" t="s">
        <v>126</v>
      </c>
      <c r="S2117" s="51">
        <v>43570</v>
      </c>
      <c r="T2117" s="51">
        <v>45761</v>
      </c>
      <c r="U2117" s="52" t="s">
        <v>2593</v>
      </c>
      <c r="V2117" s="52" t="s">
        <v>1862</v>
      </c>
      <c r="W2117" s="52" t="s">
        <v>266</v>
      </c>
      <c r="X2117" s="52" t="s">
        <v>6486</v>
      </c>
      <c r="Y2117" s="52"/>
      <c r="Z2117" s="52" t="s">
        <v>949</v>
      </c>
      <c r="AA2117" s="52" t="s">
        <v>1864</v>
      </c>
    </row>
    <row r="2118" spans="1:27">
      <c r="A2118" s="50">
        <v>2634100024</v>
      </c>
      <c r="B2118" s="52" t="s">
        <v>816</v>
      </c>
      <c r="C2118" s="52"/>
      <c r="D2118" s="52" t="s">
        <v>1958</v>
      </c>
      <c r="E2118" s="52" t="s">
        <v>1959</v>
      </c>
      <c r="F2118" s="52" t="s">
        <v>942</v>
      </c>
      <c r="G2118" s="52" t="s">
        <v>1960</v>
      </c>
      <c r="H2118" s="52" t="s">
        <v>1961</v>
      </c>
      <c r="I2118" s="52" t="s">
        <v>1962</v>
      </c>
      <c r="J2118" s="52" t="s">
        <v>1963</v>
      </c>
      <c r="K2118" s="52"/>
      <c r="L2118" s="52"/>
      <c r="M2118" s="52"/>
      <c r="N2118" s="52"/>
      <c r="O2118" s="52"/>
      <c r="P2118" s="52"/>
      <c r="Q2118" s="52"/>
      <c r="R2118" s="52" t="s">
        <v>126</v>
      </c>
      <c r="S2118" s="51">
        <v>41000</v>
      </c>
      <c r="T2118" s="51">
        <v>45747</v>
      </c>
      <c r="U2118" s="52" t="s">
        <v>1673</v>
      </c>
      <c r="V2118" s="52" t="s">
        <v>1674</v>
      </c>
      <c r="W2118" s="52" t="s">
        <v>266</v>
      </c>
      <c r="X2118" s="52" t="s">
        <v>1675</v>
      </c>
      <c r="Y2118" s="52"/>
      <c r="Z2118" s="52" t="s">
        <v>1676</v>
      </c>
      <c r="AA2118" s="52" t="s">
        <v>1677</v>
      </c>
    </row>
    <row r="2119" spans="1:27">
      <c r="A2119" s="50">
        <v>2634100032</v>
      </c>
      <c r="B2119" s="52" t="s">
        <v>816</v>
      </c>
      <c r="C2119" s="52"/>
      <c r="D2119" s="52" t="s">
        <v>1964</v>
      </c>
      <c r="E2119" s="52" t="s">
        <v>1965</v>
      </c>
      <c r="F2119" s="52" t="s">
        <v>942</v>
      </c>
      <c r="G2119" s="52" t="s">
        <v>1966</v>
      </c>
      <c r="H2119" s="52"/>
      <c r="I2119" s="52" t="s">
        <v>1967</v>
      </c>
      <c r="J2119" s="52" t="s">
        <v>1968</v>
      </c>
      <c r="K2119" s="52"/>
      <c r="L2119" s="52"/>
      <c r="M2119" s="52"/>
      <c r="N2119" s="52"/>
      <c r="O2119" s="52"/>
      <c r="P2119" s="52"/>
      <c r="Q2119" s="52"/>
      <c r="R2119" s="52" t="s">
        <v>126</v>
      </c>
      <c r="S2119" s="51">
        <v>41000</v>
      </c>
      <c r="T2119" s="51">
        <v>45747</v>
      </c>
      <c r="U2119" s="52" t="s">
        <v>1969</v>
      </c>
      <c r="V2119" s="52" t="s">
        <v>1965</v>
      </c>
      <c r="W2119" s="52" t="s">
        <v>942</v>
      </c>
      <c r="X2119" s="52" t="s">
        <v>1966</v>
      </c>
      <c r="Y2119" s="52"/>
      <c r="Z2119" s="52" t="s">
        <v>1967</v>
      </c>
      <c r="AA2119" s="52" t="s">
        <v>1970</v>
      </c>
    </row>
    <row r="2120" spans="1:27">
      <c r="A2120" s="50">
        <v>2634181669</v>
      </c>
      <c r="B2120" s="52" t="s">
        <v>816</v>
      </c>
      <c r="C2120" s="52"/>
      <c r="D2120" s="52" t="s">
        <v>1993</v>
      </c>
      <c r="E2120" s="52" t="s">
        <v>1731</v>
      </c>
      <c r="F2120" s="52" t="s">
        <v>942</v>
      </c>
      <c r="G2120" s="52" t="s">
        <v>1994</v>
      </c>
      <c r="H2120" s="52"/>
      <c r="I2120" s="52" t="s">
        <v>1995</v>
      </c>
      <c r="J2120" s="52" t="s">
        <v>1918</v>
      </c>
      <c r="K2120" s="52"/>
      <c r="L2120" s="52"/>
      <c r="M2120" s="52"/>
      <c r="N2120" s="52"/>
      <c r="O2120" s="52"/>
      <c r="P2120" s="52"/>
      <c r="Q2120" s="52"/>
      <c r="R2120" s="52" t="s">
        <v>126</v>
      </c>
      <c r="S2120" s="51">
        <v>43435</v>
      </c>
      <c r="T2120" s="51">
        <v>45626</v>
      </c>
      <c r="U2120" s="52" t="s">
        <v>1919</v>
      </c>
      <c r="V2120" s="52" t="s">
        <v>1920</v>
      </c>
      <c r="W2120" s="52" t="s">
        <v>942</v>
      </c>
      <c r="X2120" s="52" t="s">
        <v>1921</v>
      </c>
      <c r="Y2120" s="52"/>
      <c r="Z2120" s="52" t="s">
        <v>1918</v>
      </c>
      <c r="AA2120" s="52" t="s">
        <v>1922</v>
      </c>
    </row>
    <row r="2121" spans="1:27">
      <c r="A2121" s="50">
        <v>2610100543</v>
      </c>
      <c r="B2121" s="52" t="s">
        <v>817</v>
      </c>
      <c r="C2121" s="52"/>
      <c r="D2121" s="52" t="s">
        <v>4877</v>
      </c>
      <c r="E2121" s="52" t="s">
        <v>4878</v>
      </c>
      <c r="F2121" s="52" t="s">
        <v>322</v>
      </c>
      <c r="G2121" s="52" t="s">
        <v>4879</v>
      </c>
      <c r="H2121" s="52"/>
      <c r="I2121" s="52" t="s">
        <v>4880</v>
      </c>
      <c r="J2121" s="52" t="s">
        <v>4881</v>
      </c>
      <c r="K2121" s="52"/>
      <c r="L2121" s="52"/>
      <c r="M2121" s="52"/>
      <c r="N2121" s="52"/>
      <c r="O2121" s="52"/>
      <c r="P2121" s="52"/>
      <c r="Q2121" s="52"/>
      <c r="R2121" s="52" t="s">
        <v>126</v>
      </c>
      <c r="S2121" s="51">
        <v>40940</v>
      </c>
      <c r="T2121" s="51">
        <v>45322</v>
      </c>
      <c r="U2121" s="52" t="s">
        <v>149</v>
      </c>
      <c r="V2121" s="52" t="s">
        <v>5338</v>
      </c>
      <c r="W2121" s="52" t="s">
        <v>150</v>
      </c>
      <c r="X2121" s="52" t="s">
        <v>5339</v>
      </c>
      <c r="Y2121" s="52"/>
      <c r="Z2121" s="52" t="s">
        <v>151</v>
      </c>
      <c r="AA2121" s="52" t="s">
        <v>152</v>
      </c>
    </row>
    <row r="2122" spans="1:27">
      <c r="A2122" s="50">
        <v>2610100642</v>
      </c>
      <c r="B2122" s="52" t="s">
        <v>817</v>
      </c>
      <c r="C2122" s="52"/>
      <c r="D2122" s="52" t="s">
        <v>4898</v>
      </c>
      <c r="E2122" s="52" t="s">
        <v>4899</v>
      </c>
      <c r="F2122" s="52" t="s">
        <v>322</v>
      </c>
      <c r="G2122" s="52" t="s">
        <v>4900</v>
      </c>
      <c r="H2122" s="52"/>
      <c r="I2122" s="52" t="s">
        <v>4901</v>
      </c>
      <c r="J2122" s="52" t="s">
        <v>4902</v>
      </c>
      <c r="K2122" s="52"/>
      <c r="L2122" s="52"/>
      <c r="M2122" s="52"/>
      <c r="N2122" s="52"/>
      <c r="O2122" s="52"/>
      <c r="P2122" s="52"/>
      <c r="Q2122" s="52"/>
      <c r="R2122" s="52" t="s">
        <v>126</v>
      </c>
      <c r="S2122" s="51">
        <v>41000</v>
      </c>
      <c r="T2122" s="51">
        <v>45382</v>
      </c>
      <c r="U2122" s="52" t="s">
        <v>4903</v>
      </c>
      <c r="V2122" s="52" t="s">
        <v>4899</v>
      </c>
      <c r="W2122" s="52" t="s">
        <v>322</v>
      </c>
      <c r="X2122" s="52" t="s">
        <v>4900</v>
      </c>
      <c r="Y2122" s="52"/>
      <c r="Z2122" s="52" t="s">
        <v>4901</v>
      </c>
      <c r="AA2122" s="52" t="s">
        <v>5348</v>
      </c>
    </row>
    <row r="2123" spans="1:27">
      <c r="A2123" s="50">
        <v>2610100675</v>
      </c>
      <c r="B2123" s="52" t="s">
        <v>817</v>
      </c>
      <c r="C2123" s="52"/>
      <c r="D2123" s="52" t="s">
        <v>5274</v>
      </c>
      <c r="E2123" s="52" t="s">
        <v>5111</v>
      </c>
      <c r="F2123" s="52" t="s">
        <v>322</v>
      </c>
      <c r="G2123" s="52" t="s">
        <v>5134</v>
      </c>
      <c r="H2123" s="52" t="s">
        <v>5275</v>
      </c>
      <c r="I2123" s="52" t="s">
        <v>5276</v>
      </c>
      <c r="J2123" s="52" t="s">
        <v>5277</v>
      </c>
      <c r="K2123" s="52"/>
      <c r="L2123" s="52"/>
      <c r="M2123" s="52"/>
      <c r="N2123" s="52"/>
      <c r="O2123" s="52"/>
      <c r="P2123" s="52"/>
      <c r="Q2123" s="52"/>
      <c r="R2123" s="52" t="s">
        <v>126</v>
      </c>
      <c r="S2123" s="51">
        <v>40817</v>
      </c>
      <c r="T2123" s="51">
        <v>45199</v>
      </c>
      <c r="U2123" s="52" t="s">
        <v>5278</v>
      </c>
      <c r="V2123" s="52" t="s">
        <v>5111</v>
      </c>
      <c r="W2123" s="52" t="s">
        <v>322</v>
      </c>
      <c r="X2123" s="52" t="s">
        <v>5134</v>
      </c>
      <c r="Y2123" s="52" t="s">
        <v>5275</v>
      </c>
      <c r="Z2123" s="52" t="s">
        <v>5279</v>
      </c>
      <c r="AA2123" s="52" t="s">
        <v>7825</v>
      </c>
    </row>
    <row r="2124" spans="1:27">
      <c r="A2124" s="50">
        <v>2610100881</v>
      </c>
      <c r="B2124" s="52" t="s">
        <v>817</v>
      </c>
      <c r="C2124" s="52"/>
      <c r="D2124" s="52" t="s">
        <v>4921</v>
      </c>
      <c r="E2124" s="52" t="s">
        <v>4922</v>
      </c>
      <c r="F2124" s="52" t="s">
        <v>322</v>
      </c>
      <c r="G2124" s="52" t="s">
        <v>4923</v>
      </c>
      <c r="H2124" s="52"/>
      <c r="I2124" s="52" t="s">
        <v>4924</v>
      </c>
      <c r="J2124" s="52" t="s">
        <v>4925</v>
      </c>
      <c r="K2124" s="52"/>
      <c r="L2124" s="52"/>
      <c r="M2124" s="52"/>
      <c r="N2124" s="52"/>
      <c r="O2124" s="52"/>
      <c r="P2124" s="52"/>
      <c r="Q2124" s="52"/>
      <c r="R2124" s="52" t="s">
        <v>126</v>
      </c>
      <c r="S2124" s="51">
        <v>41730</v>
      </c>
      <c r="T2124" s="51">
        <v>46112</v>
      </c>
      <c r="U2124" s="52" t="s">
        <v>4926</v>
      </c>
      <c r="V2124" s="52" t="s">
        <v>4927</v>
      </c>
      <c r="W2124" s="52" t="s">
        <v>322</v>
      </c>
      <c r="X2124" s="52" t="s">
        <v>4928</v>
      </c>
      <c r="Y2124" s="52"/>
      <c r="Z2124" s="52" t="s">
        <v>4929</v>
      </c>
      <c r="AA2124" s="52" t="s">
        <v>5350</v>
      </c>
    </row>
    <row r="2125" spans="1:27">
      <c r="A2125" s="50">
        <v>2610100964</v>
      </c>
      <c r="B2125" s="52" t="s">
        <v>817</v>
      </c>
      <c r="C2125" s="52"/>
      <c r="D2125" s="52" t="s">
        <v>4943</v>
      </c>
      <c r="E2125" s="52" t="s">
        <v>4944</v>
      </c>
      <c r="F2125" s="52" t="s">
        <v>322</v>
      </c>
      <c r="G2125" s="52" t="s">
        <v>4945</v>
      </c>
      <c r="H2125" s="52"/>
      <c r="I2125" s="52" t="s">
        <v>4946</v>
      </c>
      <c r="J2125" s="52" t="s">
        <v>4947</v>
      </c>
      <c r="K2125" s="52"/>
      <c r="L2125" s="52"/>
      <c r="M2125" s="52"/>
      <c r="N2125" s="52"/>
      <c r="O2125" s="52"/>
      <c r="P2125" s="52"/>
      <c r="Q2125" s="52"/>
      <c r="R2125" s="52" t="s">
        <v>126</v>
      </c>
      <c r="S2125" s="51">
        <v>41974</v>
      </c>
      <c r="T2125" s="51">
        <v>46356</v>
      </c>
      <c r="U2125" s="52" t="s">
        <v>4948</v>
      </c>
      <c r="V2125" s="52" t="s">
        <v>4944</v>
      </c>
      <c r="W2125" s="52" t="s">
        <v>322</v>
      </c>
      <c r="X2125" s="52" t="s">
        <v>4945</v>
      </c>
      <c r="Y2125" s="52"/>
      <c r="Z2125" s="52" t="s">
        <v>4946</v>
      </c>
      <c r="AA2125" s="52" t="s">
        <v>4949</v>
      </c>
    </row>
    <row r="2126" spans="1:27">
      <c r="A2126" s="50">
        <v>2610101012</v>
      </c>
      <c r="B2126" s="52" t="s">
        <v>817</v>
      </c>
      <c r="C2126" s="52"/>
      <c r="D2126" s="52" t="s">
        <v>4950</v>
      </c>
      <c r="E2126" s="52" t="s">
        <v>5351</v>
      </c>
      <c r="F2126" s="52" t="s">
        <v>376</v>
      </c>
      <c r="G2126" s="52" t="s">
        <v>5352</v>
      </c>
      <c r="H2126" s="52"/>
      <c r="I2126" s="52" t="s">
        <v>4951</v>
      </c>
      <c r="J2126" s="52" t="s">
        <v>4952</v>
      </c>
      <c r="K2126" s="52"/>
      <c r="L2126" s="52"/>
      <c r="M2126" s="52"/>
      <c r="N2126" s="52"/>
      <c r="O2126" s="52"/>
      <c r="P2126" s="52"/>
      <c r="Q2126" s="52"/>
      <c r="R2126" s="52" t="s">
        <v>126</v>
      </c>
      <c r="S2126" s="51">
        <v>42079</v>
      </c>
      <c r="T2126" s="51">
        <v>46461</v>
      </c>
      <c r="U2126" s="52" t="s">
        <v>4953</v>
      </c>
      <c r="V2126" s="52" t="s">
        <v>5351</v>
      </c>
      <c r="W2126" s="52" t="s">
        <v>376</v>
      </c>
      <c r="X2126" s="52" t="s">
        <v>5352</v>
      </c>
      <c r="Y2126" s="52"/>
      <c r="Z2126" s="52" t="s">
        <v>4954</v>
      </c>
      <c r="AA2126" s="52" t="s">
        <v>4955</v>
      </c>
    </row>
    <row r="2127" spans="1:27">
      <c r="A2127" s="50">
        <v>2610101103</v>
      </c>
      <c r="B2127" s="52" t="s">
        <v>817</v>
      </c>
      <c r="C2127" s="52"/>
      <c r="D2127" s="52" t="s">
        <v>4960</v>
      </c>
      <c r="E2127" s="52" t="s">
        <v>5358</v>
      </c>
      <c r="F2127" s="52" t="s">
        <v>1403</v>
      </c>
      <c r="G2127" s="52" t="s">
        <v>5359</v>
      </c>
      <c r="H2127" s="52"/>
      <c r="I2127" s="52" t="s">
        <v>5360</v>
      </c>
      <c r="J2127" s="52" t="s">
        <v>4961</v>
      </c>
      <c r="K2127" s="52"/>
      <c r="L2127" s="52"/>
      <c r="M2127" s="52"/>
      <c r="N2127" s="52"/>
      <c r="O2127" s="52"/>
      <c r="P2127" s="52"/>
      <c r="Q2127" s="52"/>
      <c r="R2127" s="52" t="s">
        <v>126</v>
      </c>
      <c r="S2127" s="51">
        <v>42217</v>
      </c>
      <c r="T2127" s="51">
        <v>46599</v>
      </c>
      <c r="U2127" s="52" t="s">
        <v>3618</v>
      </c>
      <c r="V2127" s="52" t="s">
        <v>5358</v>
      </c>
      <c r="W2127" s="52" t="s">
        <v>1403</v>
      </c>
      <c r="X2127" s="52" t="s">
        <v>5359</v>
      </c>
      <c r="Y2127" s="52"/>
      <c r="Z2127" s="52" t="s">
        <v>5360</v>
      </c>
      <c r="AA2127" s="52" t="s">
        <v>3620</v>
      </c>
    </row>
    <row r="2128" spans="1:27">
      <c r="A2128" s="50">
        <v>2610101194</v>
      </c>
      <c r="B2128" s="52" t="s">
        <v>817</v>
      </c>
      <c r="C2128" s="52"/>
      <c r="D2128" s="52" t="s">
        <v>5361</v>
      </c>
      <c r="E2128" s="52" t="s">
        <v>5362</v>
      </c>
      <c r="F2128" s="52" t="s">
        <v>376</v>
      </c>
      <c r="G2128" s="52" t="s">
        <v>5363</v>
      </c>
      <c r="H2128" s="52"/>
      <c r="I2128" s="52" t="s">
        <v>5364</v>
      </c>
      <c r="J2128" s="52" t="s">
        <v>1175</v>
      </c>
      <c r="K2128" s="52"/>
      <c r="L2128" s="52"/>
      <c r="M2128" s="52"/>
      <c r="N2128" s="52"/>
      <c r="O2128" s="52"/>
      <c r="P2128" s="52"/>
      <c r="Q2128" s="52"/>
      <c r="R2128" s="52" t="s">
        <v>126</v>
      </c>
      <c r="S2128" s="51">
        <v>42767</v>
      </c>
      <c r="T2128" s="51">
        <v>47149</v>
      </c>
      <c r="U2128" s="52" t="s">
        <v>1176</v>
      </c>
      <c r="V2128" s="52" t="s">
        <v>5362</v>
      </c>
      <c r="W2128" s="52" t="s">
        <v>376</v>
      </c>
      <c r="X2128" s="52" t="s">
        <v>5363</v>
      </c>
      <c r="Y2128" s="52"/>
      <c r="Z2128" s="52" t="s">
        <v>5364</v>
      </c>
      <c r="AA2128" s="52" t="s">
        <v>1177</v>
      </c>
    </row>
    <row r="2129" spans="1:27">
      <c r="A2129" s="50">
        <v>2610101210</v>
      </c>
      <c r="B2129" s="52" t="s">
        <v>817</v>
      </c>
      <c r="C2129" s="52"/>
      <c r="D2129" s="52" t="s">
        <v>4976</v>
      </c>
      <c r="E2129" s="52" t="s">
        <v>4977</v>
      </c>
      <c r="F2129" s="52" t="s">
        <v>322</v>
      </c>
      <c r="G2129" s="52" t="s">
        <v>4978</v>
      </c>
      <c r="H2129" s="52" t="s">
        <v>4979</v>
      </c>
      <c r="I2129" s="52" t="s">
        <v>4980</v>
      </c>
      <c r="J2129" s="52" t="s">
        <v>4981</v>
      </c>
      <c r="K2129" s="52"/>
      <c r="L2129" s="52"/>
      <c r="M2129" s="52"/>
      <c r="N2129" s="52"/>
      <c r="O2129" s="52"/>
      <c r="P2129" s="52"/>
      <c r="Q2129" s="52"/>
      <c r="R2129" s="52" t="s">
        <v>126</v>
      </c>
      <c r="S2129" s="51">
        <v>42948</v>
      </c>
      <c r="T2129" s="51">
        <v>47330</v>
      </c>
      <c r="U2129" s="52" t="s">
        <v>504</v>
      </c>
      <c r="V2129" s="52" t="s">
        <v>2702</v>
      </c>
      <c r="W2129" s="52" t="s">
        <v>520</v>
      </c>
      <c r="X2129" s="52" t="s">
        <v>5365</v>
      </c>
      <c r="Y2129" s="52" t="s">
        <v>5366</v>
      </c>
      <c r="Z2129" s="52" t="s">
        <v>5367</v>
      </c>
      <c r="AA2129" s="52" t="s">
        <v>505</v>
      </c>
    </row>
    <row r="2130" spans="1:27">
      <c r="A2130" s="50">
        <v>2610101251</v>
      </c>
      <c r="B2130" s="52" t="s">
        <v>817</v>
      </c>
      <c r="C2130" s="52"/>
      <c r="D2130" s="52" t="s">
        <v>4989</v>
      </c>
      <c r="E2130" s="52" t="s">
        <v>4990</v>
      </c>
      <c r="F2130" s="52" t="s">
        <v>322</v>
      </c>
      <c r="G2130" s="52" t="s">
        <v>4991</v>
      </c>
      <c r="H2130" s="52" t="s">
        <v>4992</v>
      </c>
      <c r="I2130" s="52" t="s">
        <v>4993</v>
      </c>
      <c r="J2130" s="52" t="s">
        <v>4994</v>
      </c>
      <c r="K2130" s="52"/>
      <c r="L2130" s="52"/>
      <c r="M2130" s="52"/>
      <c r="N2130" s="52"/>
      <c r="O2130" s="52"/>
      <c r="P2130" s="52"/>
      <c r="Q2130" s="52"/>
      <c r="R2130" s="52" t="s">
        <v>126</v>
      </c>
      <c r="S2130" s="51">
        <v>43191</v>
      </c>
      <c r="T2130" s="51">
        <v>45382</v>
      </c>
      <c r="U2130" s="52" t="s">
        <v>4995</v>
      </c>
      <c r="V2130" s="52" t="s">
        <v>4990</v>
      </c>
      <c r="W2130" s="52" t="s">
        <v>322</v>
      </c>
      <c r="X2130" s="52" t="s">
        <v>4991</v>
      </c>
      <c r="Y2130" s="52"/>
      <c r="Z2130" s="52" t="s">
        <v>4993</v>
      </c>
      <c r="AA2130" s="52" t="s">
        <v>4996</v>
      </c>
    </row>
    <row r="2131" spans="1:27">
      <c r="A2131" s="50">
        <v>2610101319</v>
      </c>
      <c r="B2131" s="52" t="s">
        <v>817</v>
      </c>
      <c r="C2131" s="52"/>
      <c r="D2131" s="52" t="s">
        <v>5022</v>
      </c>
      <c r="E2131" s="52" t="s">
        <v>5023</v>
      </c>
      <c r="F2131" s="52" t="s">
        <v>322</v>
      </c>
      <c r="G2131" s="52" t="s">
        <v>5024</v>
      </c>
      <c r="H2131" s="52"/>
      <c r="I2131" s="52" t="s">
        <v>5025</v>
      </c>
      <c r="J2131" s="52" t="s">
        <v>5026</v>
      </c>
      <c r="K2131" s="52"/>
      <c r="L2131" s="52"/>
      <c r="M2131" s="52"/>
      <c r="N2131" s="52"/>
      <c r="O2131" s="52"/>
      <c r="P2131" s="52"/>
      <c r="Q2131" s="52"/>
      <c r="R2131" s="52" t="s">
        <v>126</v>
      </c>
      <c r="S2131" s="51">
        <v>43525</v>
      </c>
      <c r="T2131" s="51">
        <v>45716</v>
      </c>
      <c r="U2131" s="52" t="s">
        <v>4948</v>
      </c>
      <c r="V2131" s="52" t="s">
        <v>4944</v>
      </c>
      <c r="W2131" s="52" t="s">
        <v>322</v>
      </c>
      <c r="X2131" s="52" t="s">
        <v>4945</v>
      </c>
      <c r="Y2131" s="52"/>
      <c r="Z2131" s="52" t="s">
        <v>4946</v>
      </c>
      <c r="AA2131" s="52" t="s">
        <v>4949</v>
      </c>
    </row>
    <row r="2132" spans="1:27">
      <c r="A2132" s="50">
        <v>2610101343</v>
      </c>
      <c r="B2132" s="52" t="s">
        <v>817</v>
      </c>
      <c r="C2132" s="52"/>
      <c r="D2132" s="52" t="s">
        <v>5027</v>
      </c>
      <c r="E2132" s="52" t="s">
        <v>5028</v>
      </c>
      <c r="F2132" s="52" t="s">
        <v>322</v>
      </c>
      <c r="G2132" s="52" t="s">
        <v>5029</v>
      </c>
      <c r="H2132" s="52" t="s">
        <v>5030</v>
      </c>
      <c r="I2132" s="52" t="s">
        <v>5368</v>
      </c>
      <c r="J2132" s="52" t="s">
        <v>5369</v>
      </c>
      <c r="K2132" s="52"/>
      <c r="L2132" s="52"/>
      <c r="M2132" s="52"/>
      <c r="N2132" s="52"/>
      <c r="O2132" s="52"/>
      <c r="P2132" s="52"/>
      <c r="Q2132" s="52"/>
      <c r="R2132" s="52" t="s">
        <v>126</v>
      </c>
      <c r="S2132" s="51">
        <v>43762</v>
      </c>
      <c r="T2132" s="51">
        <v>45953</v>
      </c>
      <c r="U2132" s="52" t="s">
        <v>5031</v>
      </c>
      <c r="V2132" s="52" t="s">
        <v>5032</v>
      </c>
      <c r="W2132" s="52" t="s">
        <v>322</v>
      </c>
      <c r="X2132" s="52" t="s">
        <v>5033</v>
      </c>
      <c r="Y2132" s="52"/>
      <c r="Z2132" s="52" t="s">
        <v>5034</v>
      </c>
      <c r="AA2132" s="52" t="s">
        <v>5035</v>
      </c>
    </row>
    <row r="2133" spans="1:27">
      <c r="A2133" s="50">
        <v>2610101400</v>
      </c>
      <c r="B2133" s="52" t="s">
        <v>817</v>
      </c>
      <c r="C2133" s="52"/>
      <c r="D2133" s="52" t="s">
        <v>5377</v>
      </c>
      <c r="E2133" s="52" t="s">
        <v>5378</v>
      </c>
      <c r="F2133" s="52" t="s">
        <v>322</v>
      </c>
      <c r="G2133" s="52" t="s">
        <v>5379</v>
      </c>
      <c r="H2133" s="52" t="s">
        <v>5380</v>
      </c>
      <c r="I2133" s="52" t="s">
        <v>5381</v>
      </c>
      <c r="J2133" s="52" t="s">
        <v>5382</v>
      </c>
      <c r="K2133" s="52"/>
      <c r="L2133" s="52"/>
      <c r="M2133" s="52"/>
      <c r="N2133" s="52"/>
      <c r="O2133" s="52"/>
      <c r="P2133" s="52"/>
      <c r="Q2133" s="52"/>
      <c r="R2133" s="52" t="s">
        <v>510</v>
      </c>
      <c r="S2133" s="51">
        <v>44105</v>
      </c>
      <c r="T2133" s="51">
        <v>46295</v>
      </c>
      <c r="U2133" s="52" t="s">
        <v>149</v>
      </c>
      <c r="V2133" s="52" t="s">
        <v>5338</v>
      </c>
      <c r="W2133" s="52" t="s">
        <v>150</v>
      </c>
      <c r="X2133" s="52" t="s">
        <v>5339</v>
      </c>
      <c r="Y2133" s="52"/>
      <c r="Z2133" s="52" t="s">
        <v>151</v>
      </c>
      <c r="AA2133" s="52" t="s">
        <v>152</v>
      </c>
    </row>
    <row r="2134" spans="1:27">
      <c r="A2134" s="50">
        <v>2610101475</v>
      </c>
      <c r="B2134" s="52" t="s">
        <v>817</v>
      </c>
      <c r="C2134" s="52"/>
      <c r="D2134" s="52" t="s">
        <v>5400</v>
      </c>
      <c r="E2134" s="52" t="s">
        <v>5401</v>
      </c>
      <c r="F2134" s="52" t="s">
        <v>322</v>
      </c>
      <c r="G2134" s="52" t="s">
        <v>5402</v>
      </c>
      <c r="H2134" s="52"/>
      <c r="I2134" s="52" t="s">
        <v>5403</v>
      </c>
      <c r="J2134" s="52" t="s">
        <v>5404</v>
      </c>
      <c r="K2134" s="52"/>
      <c r="L2134" s="52"/>
      <c r="M2134" s="52"/>
      <c r="N2134" s="52"/>
      <c r="O2134" s="52"/>
      <c r="P2134" s="52"/>
      <c r="Q2134" s="52"/>
      <c r="R2134" s="52" t="s">
        <v>126</v>
      </c>
      <c r="S2134" s="51">
        <v>44409</v>
      </c>
      <c r="T2134" s="51">
        <v>46599</v>
      </c>
      <c r="U2134" s="52" t="s">
        <v>5405</v>
      </c>
      <c r="V2134" s="52" t="s">
        <v>3324</v>
      </c>
      <c r="W2134" s="52" t="s">
        <v>123</v>
      </c>
      <c r="X2134" s="52" t="s">
        <v>5406</v>
      </c>
      <c r="Y2134" s="52"/>
      <c r="Z2134" s="52" t="s">
        <v>5407</v>
      </c>
      <c r="AA2134" s="52" t="s">
        <v>5408</v>
      </c>
    </row>
    <row r="2135" spans="1:27">
      <c r="A2135" s="50">
        <v>2610101574</v>
      </c>
      <c r="B2135" s="52" t="s">
        <v>817</v>
      </c>
      <c r="C2135" s="52"/>
      <c r="D2135" s="52" t="s">
        <v>5454</v>
      </c>
      <c r="E2135" s="52" t="s">
        <v>5455</v>
      </c>
      <c r="F2135" s="52" t="s">
        <v>322</v>
      </c>
      <c r="G2135" s="52" t="s">
        <v>5456</v>
      </c>
      <c r="H2135" s="52" t="s">
        <v>5457</v>
      </c>
      <c r="I2135" s="52" t="s">
        <v>5458</v>
      </c>
      <c r="J2135" s="52" t="s">
        <v>5459</v>
      </c>
      <c r="K2135" s="52"/>
      <c r="L2135" s="52"/>
      <c r="M2135" s="52"/>
      <c r="N2135" s="52"/>
      <c r="O2135" s="52"/>
      <c r="P2135" s="52"/>
      <c r="Q2135" s="52"/>
      <c r="R2135" s="52" t="s">
        <v>126</v>
      </c>
      <c r="S2135" s="51">
        <v>44774</v>
      </c>
      <c r="T2135" s="51">
        <v>46965</v>
      </c>
      <c r="U2135" s="52" t="s">
        <v>5460</v>
      </c>
      <c r="V2135" s="52" t="s">
        <v>5455</v>
      </c>
      <c r="W2135" s="52" t="s">
        <v>322</v>
      </c>
      <c r="X2135" s="52" t="s">
        <v>5456</v>
      </c>
      <c r="Y2135" s="52" t="s">
        <v>5457</v>
      </c>
      <c r="Z2135" s="52" t="s">
        <v>5458</v>
      </c>
      <c r="AA2135" s="52" t="s">
        <v>5461</v>
      </c>
    </row>
    <row r="2136" spans="1:27">
      <c r="A2136" s="50">
        <v>2610200053</v>
      </c>
      <c r="B2136" s="52" t="s">
        <v>817</v>
      </c>
      <c r="C2136" s="52"/>
      <c r="D2136" s="52" t="s">
        <v>2151</v>
      </c>
      <c r="E2136" s="52" t="s">
        <v>2152</v>
      </c>
      <c r="F2136" s="52" t="s">
        <v>1403</v>
      </c>
      <c r="G2136" s="52" t="s">
        <v>2153</v>
      </c>
      <c r="H2136" s="52"/>
      <c r="I2136" s="52" t="s">
        <v>2154</v>
      </c>
      <c r="J2136" s="52" t="s">
        <v>2155</v>
      </c>
      <c r="K2136" s="52"/>
      <c r="L2136" s="52"/>
      <c r="M2136" s="52"/>
      <c r="N2136" s="52"/>
      <c r="O2136" s="52"/>
      <c r="P2136" s="52"/>
      <c r="Q2136" s="52"/>
      <c r="R2136" s="52" t="s">
        <v>126</v>
      </c>
      <c r="S2136" s="51">
        <v>40889</v>
      </c>
      <c r="T2136" s="51">
        <v>45271</v>
      </c>
      <c r="U2136" s="52" t="s">
        <v>2156</v>
      </c>
      <c r="V2136" s="52" t="s">
        <v>2152</v>
      </c>
      <c r="W2136" s="52" t="s">
        <v>1403</v>
      </c>
      <c r="X2136" s="52" t="s">
        <v>2153</v>
      </c>
      <c r="Y2136" s="52"/>
      <c r="Z2136" s="52" t="s">
        <v>2154</v>
      </c>
      <c r="AA2136" s="52" t="s">
        <v>2157</v>
      </c>
    </row>
    <row r="2137" spans="1:27">
      <c r="A2137" s="50">
        <v>2610200079</v>
      </c>
      <c r="B2137" s="52" t="s">
        <v>817</v>
      </c>
      <c r="C2137" s="52"/>
      <c r="D2137" s="52" t="s">
        <v>1651</v>
      </c>
      <c r="E2137" s="52" t="s">
        <v>1652</v>
      </c>
      <c r="F2137" s="52" t="s">
        <v>942</v>
      </c>
      <c r="G2137" s="52" t="s">
        <v>1653</v>
      </c>
      <c r="H2137" s="52"/>
      <c r="I2137" s="52" t="s">
        <v>1654</v>
      </c>
      <c r="J2137" s="52" t="s">
        <v>1655</v>
      </c>
      <c r="K2137" s="52"/>
      <c r="L2137" s="52"/>
      <c r="M2137" s="52"/>
      <c r="N2137" s="52"/>
      <c r="O2137" s="52"/>
      <c r="P2137" s="52"/>
      <c r="Q2137" s="52"/>
      <c r="R2137" s="52" t="s">
        <v>126</v>
      </c>
      <c r="S2137" s="51">
        <v>40987</v>
      </c>
      <c r="T2137" s="51">
        <v>45369</v>
      </c>
      <c r="U2137" s="52" t="s">
        <v>1651</v>
      </c>
      <c r="V2137" s="52" t="s">
        <v>1652</v>
      </c>
      <c r="W2137" s="52" t="s">
        <v>942</v>
      </c>
      <c r="X2137" s="52" t="s">
        <v>1653</v>
      </c>
      <c r="Y2137" s="52"/>
      <c r="Z2137" s="52" t="s">
        <v>1654</v>
      </c>
      <c r="AA2137" s="52" t="s">
        <v>1656</v>
      </c>
    </row>
    <row r="2138" spans="1:27">
      <c r="A2138" s="50">
        <v>2610281129</v>
      </c>
      <c r="B2138" s="52" t="s">
        <v>817</v>
      </c>
      <c r="C2138" s="52"/>
      <c r="D2138" s="52" t="s">
        <v>2197</v>
      </c>
      <c r="E2138" s="52" t="s">
        <v>2198</v>
      </c>
      <c r="F2138" s="52" t="s">
        <v>1403</v>
      </c>
      <c r="G2138" s="52" t="s">
        <v>2199</v>
      </c>
      <c r="H2138" s="52"/>
      <c r="I2138" s="52" t="s">
        <v>2200</v>
      </c>
      <c r="J2138" s="52" t="s">
        <v>2201</v>
      </c>
      <c r="K2138" s="52"/>
      <c r="L2138" s="52"/>
      <c r="M2138" s="52"/>
      <c r="N2138" s="52"/>
      <c r="O2138" s="52"/>
      <c r="P2138" s="52"/>
      <c r="Q2138" s="52"/>
      <c r="R2138" s="52" t="s">
        <v>126</v>
      </c>
      <c r="S2138" s="51">
        <v>41548</v>
      </c>
      <c r="T2138" s="51">
        <v>45930</v>
      </c>
      <c r="U2138" s="52" t="s">
        <v>2202</v>
      </c>
      <c r="V2138" s="52" t="s">
        <v>2198</v>
      </c>
      <c r="W2138" s="52" t="s">
        <v>1403</v>
      </c>
      <c r="X2138" s="52" t="s">
        <v>2199</v>
      </c>
      <c r="Y2138" s="52"/>
      <c r="Z2138" s="52" t="s">
        <v>2200</v>
      </c>
      <c r="AA2138" s="52" t="s">
        <v>2203</v>
      </c>
    </row>
    <row r="2139" spans="1:27">
      <c r="A2139" s="50">
        <v>2610281319</v>
      </c>
      <c r="B2139" s="52" t="s">
        <v>817</v>
      </c>
      <c r="C2139" s="52"/>
      <c r="D2139" s="52" t="s">
        <v>2240</v>
      </c>
      <c r="E2139" s="52" t="s">
        <v>2188</v>
      </c>
      <c r="F2139" s="52" t="s">
        <v>1403</v>
      </c>
      <c r="G2139" s="52" t="s">
        <v>2241</v>
      </c>
      <c r="H2139" s="52" t="s">
        <v>2242</v>
      </c>
      <c r="I2139" s="52" t="s">
        <v>2243</v>
      </c>
      <c r="J2139" s="52" t="s">
        <v>2244</v>
      </c>
      <c r="K2139" s="52"/>
      <c r="L2139" s="52"/>
      <c r="M2139" s="52"/>
      <c r="N2139" s="52"/>
      <c r="O2139" s="52"/>
      <c r="P2139" s="52"/>
      <c r="Q2139" s="52"/>
      <c r="R2139" s="52" t="s">
        <v>126</v>
      </c>
      <c r="S2139" s="51">
        <v>42675</v>
      </c>
      <c r="T2139" s="51">
        <v>47057</v>
      </c>
      <c r="U2139" s="52" t="s">
        <v>2245</v>
      </c>
      <c r="V2139" s="52" t="s">
        <v>2188</v>
      </c>
      <c r="W2139" s="52" t="s">
        <v>1403</v>
      </c>
      <c r="X2139" s="52" t="s">
        <v>2246</v>
      </c>
      <c r="Y2139" s="52"/>
      <c r="Z2139" s="52" t="s">
        <v>2247</v>
      </c>
      <c r="AA2139" s="52" t="s">
        <v>2248</v>
      </c>
    </row>
    <row r="2140" spans="1:27">
      <c r="A2140" s="50">
        <v>2610281509</v>
      </c>
      <c r="B2140" s="52" t="s">
        <v>817</v>
      </c>
      <c r="C2140" s="52"/>
      <c r="D2140" s="52" t="s">
        <v>5528</v>
      </c>
      <c r="E2140" s="52" t="s">
        <v>5529</v>
      </c>
      <c r="F2140" s="52" t="s">
        <v>1403</v>
      </c>
      <c r="G2140" s="52" t="s">
        <v>5530</v>
      </c>
      <c r="H2140" s="52"/>
      <c r="I2140" s="52" t="s">
        <v>5531</v>
      </c>
      <c r="J2140" s="52" t="s">
        <v>5532</v>
      </c>
      <c r="K2140" s="52"/>
      <c r="L2140" s="52"/>
      <c r="M2140" s="52"/>
      <c r="N2140" s="52"/>
      <c r="O2140" s="52"/>
      <c r="P2140" s="52"/>
      <c r="Q2140" s="52"/>
      <c r="R2140" s="52" t="s">
        <v>126</v>
      </c>
      <c r="S2140" s="51">
        <v>44501</v>
      </c>
      <c r="T2140" s="51">
        <v>46691</v>
      </c>
      <c r="U2140" s="52" t="s">
        <v>3537</v>
      </c>
      <c r="V2140" s="52" t="s">
        <v>3462</v>
      </c>
      <c r="W2140" s="52" t="s">
        <v>266</v>
      </c>
      <c r="X2140" s="52" t="s">
        <v>5533</v>
      </c>
      <c r="Y2140" s="52"/>
      <c r="Z2140" s="52" t="s">
        <v>3535</v>
      </c>
      <c r="AA2140" s="52" t="s">
        <v>3538</v>
      </c>
    </row>
    <row r="2141" spans="1:27">
      <c r="A2141" s="50">
        <v>2610281566</v>
      </c>
      <c r="B2141" s="52" t="s">
        <v>817</v>
      </c>
      <c r="C2141" s="52"/>
      <c r="D2141" s="52" t="s">
        <v>5539</v>
      </c>
      <c r="E2141" s="52" t="s">
        <v>2283</v>
      </c>
      <c r="F2141" s="52" t="s">
        <v>1403</v>
      </c>
      <c r="G2141" s="52" t="s">
        <v>5540</v>
      </c>
      <c r="H2141" s="52" t="s">
        <v>5541</v>
      </c>
      <c r="I2141" s="52" t="s">
        <v>5542</v>
      </c>
      <c r="J2141" s="52" t="s">
        <v>5543</v>
      </c>
      <c r="K2141" s="52"/>
      <c r="L2141" s="52"/>
      <c r="M2141" s="52"/>
      <c r="N2141" s="52"/>
      <c r="O2141" s="52"/>
      <c r="P2141" s="52"/>
      <c r="Q2141" s="52"/>
      <c r="R2141" s="52" t="s">
        <v>126</v>
      </c>
      <c r="S2141" s="51">
        <v>44691</v>
      </c>
      <c r="T2141" s="51">
        <v>46882</v>
      </c>
      <c r="U2141" s="52" t="s">
        <v>5544</v>
      </c>
      <c r="V2141" s="52" t="s">
        <v>2283</v>
      </c>
      <c r="W2141" s="52" t="s">
        <v>1403</v>
      </c>
      <c r="X2141" s="52" t="s">
        <v>5545</v>
      </c>
      <c r="Y2141" s="52"/>
      <c r="Z2141" s="52" t="s">
        <v>5542</v>
      </c>
      <c r="AA2141" s="52" t="s">
        <v>5546</v>
      </c>
    </row>
    <row r="2142" spans="1:27">
      <c r="A2142" s="50">
        <v>2610300093</v>
      </c>
      <c r="B2142" s="52" t="s">
        <v>817</v>
      </c>
      <c r="C2142" s="52"/>
      <c r="D2142" s="52" t="s">
        <v>3456</v>
      </c>
      <c r="E2142" s="52" t="s">
        <v>3457</v>
      </c>
      <c r="F2142" s="52" t="s">
        <v>266</v>
      </c>
      <c r="G2142" s="52" t="s">
        <v>3458</v>
      </c>
      <c r="H2142" s="52"/>
      <c r="I2142" s="52" t="s">
        <v>3459</v>
      </c>
      <c r="J2142" s="52" t="s">
        <v>3460</v>
      </c>
      <c r="K2142" s="52"/>
      <c r="L2142" s="52"/>
      <c r="M2142" s="52"/>
      <c r="N2142" s="52"/>
      <c r="O2142" s="52"/>
      <c r="P2142" s="52"/>
      <c r="Q2142" s="52"/>
      <c r="R2142" s="52" t="s">
        <v>126</v>
      </c>
      <c r="S2142" s="51">
        <v>40817</v>
      </c>
      <c r="T2142" s="51">
        <v>45199</v>
      </c>
      <c r="U2142" s="52" t="s">
        <v>2326</v>
      </c>
      <c r="V2142" s="52" t="s">
        <v>2327</v>
      </c>
      <c r="W2142" s="52" t="s">
        <v>520</v>
      </c>
      <c r="X2142" s="52" t="s">
        <v>2328</v>
      </c>
      <c r="Y2142" s="52"/>
      <c r="Z2142" s="52" t="s">
        <v>2773</v>
      </c>
      <c r="AA2142" s="52" t="s">
        <v>2330</v>
      </c>
    </row>
    <row r="2143" spans="1:27">
      <c r="A2143" s="50">
        <v>2610300119</v>
      </c>
      <c r="B2143" s="52" t="s">
        <v>817</v>
      </c>
      <c r="C2143" s="52"/>
      <c r="D2143" s="52" t="s">
        <v>2907</v>
      </c>
      <c r="E2143" s="52" t="s">
        <v>2908</v>
      </c>
      <c r="F2143" s="52" t="s">
        <v>520</v>
      </c>
      <c r="G2143" s="52" t="s">
        <v>2909</v>
      </c>
      <c r="H2143" s="52"/>
      <c r="I2143" s="52" t="s">
        <v>2910</v>
      </c>
      <c r="J2143" s="52" t="s">
        <v>2911</v>
      </c>
      <c r="K2143" s="52"/>
      <c r="L2143" s="52"/>
      <c r="M2143" s="52"/>
      <c r="N2143" s="52"/>
      <c r="O2143" s="52"/>
      <c r="P2143" s="52"/>
      <c r="Q2143" s="52"/>
      <c r="R2143" s="52" t="s">
        <v>126</v>
      </c>
      <c r="S2143" s="51">
        <v>40889</v>
      </c>
      <c r="T2143" s="51">
        <v>45271</v>
      </c>
      <c r="U2143" s="52" t="s">
        <v>2156</v>
      </c>
      <c r="V2143" s="52" t="s">
        <v>2152</v>
      </c>
      <c r="W2143" s="52" t="s">
        <v>1403</v>
      </c>
      <c r="X2143" s="52" t="s">
        <v>2153</v>
      </c>
      <c r="Y2143" s="52"/>
      <c r="Z2143" s="52" t="s">
        <v>2154</v>
      </c>
      <c r="AA2143" s="52" t="s">
        <v>2157</v>
      </c>
    </row>
    <row r="2144" spans="1:27">
      <c r="A2144" s="50">
        <v>2610300150</v>
      </c>
      <c r="B2144" s="52" t="s">
        <v>817</v>
      </c>
      <c r="C2144" s="52"/>
      <c r="D2144" s="52" t="s">
        <v>2915</v>
      </c>
      <c r="E2144" s="52" t="s">
        <v>2916</v>
      </c>
      <c r="F2144" s="52" t="s">
        <v>520</v>
      </c>
      <c r="G2144" s="52" t="s">
        <v>3361</v>
      </c>
      <c r="H2144" s="52"/>
      <c r="I2144" s="52" t="s">
        <v>2918</v>
      </c>
      <c r="J2144" s="52" t="s">
        <v>2919</v>
      </c>
      <c r="K2144" s="52"/>
      <c r="L2144" s="52"/>
      <c r="M2144" s="52"/>
      <c r="N2144" s="52"/>
      <c r="O2144" s="52"/>
      <c r="P2144" s="52"/>
      <c r="Q2144" s="52"/>
      <c r="R2144" s="52" t="s">
        <v>126</v>
      </c>
      <c r="S2144" s="51">
        <v>40817</v>
      </c>
      <c r="T2144" s="51">
        <v>45199</v>
      </c>
      <c r="U2144" s="52" t="s">
        <v>2915</v>
      </c>
      <c r="V2144" s="52" t="s">
        <v>2916</v>
      </c>
      <c r="W2144" s="52" t="s">
        <v>520</v>
      </c>
      <c r="X2144" s="52" t="s">
        <v>2920</v>
      </c>
      <c r="Y2144" s="52" t="s">
        <v>2921</v>
      </c>
      <c r="Z2144" s="52" t="s">
        <v>2918</v>
      </c>
      <c r="AA2144" s="52" t="s">
        <v>2922</v>
      </c>
    </row>
    <row r="2145" spans="1:27">
      <c r="A2145" s="50">
        <v>2610300200</v>
      </c>
      <c r="B2145" s="52" t="s">
        <v>817</v>
      </c>
      <c r="C2145" s="52"/>
      <c r="D2145" s="52" t="s">
        <v>2923</v>
      </c>
      <c r="E2145" s="52" t="s">
        <v>2924</v>
      </c>
      <c r="F2145" s="52" t="s">
        <v>520</v>
      </c>
      <c r="G2145" s="52" t="s">
        <v>2925</v>
      </c>
      <c r="H2145" s="52" t="s">
        <v>2926</v>
      </c>
      <c r="I2145" s="52" t="s">
        <v>2927</v>
      </c>
      <c r="J2145" s="52" t="s">
        <v>2928</v>
      </c>
      <c r="K2145" s="52"/>
      <c r="L2145" s="52"/>
      <c r="M2145" s="52"/>
      <c r="N2145" s="52"/>
      <c r="O2145" s="52"/>
      <c r="P2145" s="52"/>
      <c r="Q2145" s="52"/>
      <c r="R2145" s="52" t="s">
        <v>126</v>
      </c>
      <c r="S2145" s="51">
        <v>41515</v>
      </c>
      <c r="T2145" s="51">
        <v>45897</v>
      </c>
      <c r="U2145" s="52" t="s">
        <v>2929</v>
      </c>
      <c r="V2145" s="52" t="s">
        <v>2924</v>
      </c>
      <c r="W2145" s="52" t="s">
        <v>520</v>
      </c>
      <c r="X2145" s="52" t="s">
        <v>2930</v>
      </c>
      <c r="Y2145" s="52"/>
      <c r="Z2145" s="52" t="s">
        <v>2927</v>
      </c>
      <c r="AA2145" s="52" t="s">
        <v>2931</v>
      </c>
    </row>
    <row r="2146" spans="1:27">
      <c r="A2146" s="50">
        <v>2610300317</v>
      </c>
      <c r="B2146" s="52" t="s">
        <v>817</v>
      </c>
      <c r="C2146" s="52"/>
      <c r="D2146" s="52" t="s">
        <v>5058</v>
      </c>
      <c r="E2146" s="52" t="s">
        <v>5059</v>
      </c>
      <c r="F2146" s="52" t="s">
        <v>322</v>
      </c>
      <c r="G2146" s="52" t="s">
        <v>5060</v>
      </c>
      <c r="H2146" s="52"/>
      <c r="I2146" s="52" t="s">
        <v>5061</v>
      </c>
      <c r="J2146" s="52" t="s">
        <v>5062</v>
      </c>
      <c r="K2146" s="52"/>
      <c r="L2146" s="52"/>
      <c r="M2146" s="52"/>
      <c r="N2146" s="52"/>
      <c r="O2146" s="52"/>
      <c r="P2146" s="52"/>
      <c r="Q2146" s="52"/>
      <c r="R2146" s="52" t="s">
        <v>510</v>
      </c>
      <c r="S2146" s="51">
        <v>40817</v>
      </c>
      <c r="T2146" s="51">
        <v>45199</v>
      </c>
      <c r="U2146" s="52" t="s">
        <v>5063</v>
      </c>
      <c r="V2146" s="52" t="s">
        <v>5059</v>
      </c>
      <c r="W2146" s="52" t="s">
        <v>322</v>
      </c>
      <c r="X2146" s="52" t="s">
        <v>5060</v>
      </c>
      <c r="Y2146" s="52"/>
      <c r="Z2146" s="52" t="s">
        <v>5061</v>
      </c>
      <c r="AA2146" s="52" t="s">
        <v>2196</v>
      </c>
    </row>
    <row r="2147" spans="1:27">
      <c r="A2147" s="50">
        <v>2610300556</v>
      </c>
      <c r="B2147" s="52" t="s">
        <v>817</v>
      </c>
      <c r="C2147" s="52"/>
      <c r="D2147" s="52" t="s">
        <v>2951</v>
      </c>
      <c r="E2147" s="52" t="s">
        <v>2916</v>
      </c>
      <c r="F2147" s="52" t="s">
        <v>520</v>
      </c>
      <c r="G2147" s="52" t="s">
        <v>2952</v>
      </c>
      <c r="H2147" s="52" t="s">
        <v>2953</v>
      </c>
      <c r="I2147" s="52" t="s">
        <v>2954</v>
      </c>
      <c r="J2147" s="52" t="s">
        <v>2955</v>
      </c>
      <c r="K2147" s="52"/>
      <c r="L2147" s="52"/>
      <c r="M2147" s="52"/>
      <c r="N2147" s="52"/>
      <c r="O2147" s="52"/>
      <c r="P2147" s="52"/>
      <c r="Q2147" s="52"/>
      <c r="R2147" s="52" t="s">
        <v>126</v>
      </c>
      <c r="S2147" s="51">
        <v>40854</v>
      </c>
      <c r="T2147" s="51">
        <v>45236</v>
      </c>
      <c r="U2147" s="52" t="s">
        <v>2956</v>
      </c>
      <c r="V2147" s="52" t="s">
        <v>2916</v>
      </c>
      <c r="W2147" s="52" t="s">
        <v>520</v>
      </c>
      <c r="X2147" s="52" t="s">
        <v>2952</v>
      </c>
      <c r="Y2147" s="52" t="s">
        <v>2953</v>
      </c>
      <c r="Z2147" s="52" t="s">
        <v>2954</v>
      </c>
      <c r="AA2147" s="52" t="s">
        <v>2957</v>
      </c>
    </row>
    <row r="2148" spans="1:27">
      <c r="A2148" s="50">
        <v>2610300614</v>
      </c>
      <c r="B2148" s="52" t="s">
        <v>817</v>
      </c>
      <c r="C2148" s="52"/>
      <c r="D2148" s="52" t="s">
        <v>2965</v>
      </c>
      <c r="E2148" s="52" t="s">
        <v>2966</v>
      </c>
      <c r="F2148" s="52" t="s">
        <v>520</v>
      </c>
      <c r="G2148" s="52" t="s">
        <v>2967</v>
      </c>
      <c r="H2148" s="52" t="s">
        <v>2968</v>
      </c>
      <c r="I2148" s="52" t="s">
        <v>2969</v>
      </c>
      <c r="J2148" s="52" t="s">
        <v>2970</v>
      </c>
      <c r="K2148" s="52"/>
      <c r="L2148" s="52"/>
      <c r="M2148" s="52"/>
      <c r="N2148" s="52"/>
      <c r="O2148" s="52"/>
      <c r="P2148" s="52"/>
      <c r="Q2148" s="52"/>
      <c r="R2148" s="52" t="s">
        <v>126</v>
      </c>
      <c r="S2148" s="51">
        <v>40996</v>
      </c>
      <c r="T2148" s="51">
        <v>45378</v>
      </c>
      <c r="U2148" s="52" t="s">
        <v>2971</v>
      </c>
      <c r="V2148" s="52" t="s">
        <v>2966</v>
      </c>
      <c r="W2148" s="52" t="s">
        <v>520</v>
      </c>
      <c r="X2148" s="52" t="s">
        <v>2967</v>
      </c>
      <c r="Y2148" s="52" t="s">
        <v>2968</v>
      </c>
      <c r="Z2148" s="52" t="s">
        <v>2969</v>
      </c>
      <c r="AA2148" s="52" t="s">
        <v>5583</v>
      </c>
    </row>
    <row r="2149" spans="1:27">
      <c r="A2149" s="50">
        <v>2610381184</v>
      </c>
      <c r="B2149" s="52" t="s">
        <v>817</v>
      </c>
      <c r="C2149" s="52"/>
      <c r="D2149" s="52" t="s">
        <v>2972</v>
      </c>
      <c r="E2149" s="52" t="s">
        <v>5584</v>
      </c>
      <c r="F2149" s="52" t="s">
        <v>520</v>
      </c>
      <c r="G2149" s="52" t="s">
        <v>5585</v>
      </c>
      <c r="H2149" s="52"/>
      <c r="I2149" s="52" t="s">
        <v>2973</v>
      </c>
      <c r="J2149" s="52" t="s">
        <v>2974</v>
      </c>
      <c r="K2149" s="52"/>
      <c r="L2149" s="52"/>
      <c r="M2149" s="52"/>
      <c r="N2149" s="52"/>
      <c r="O2149" s="52"/>
      <c r="P2149" s="52"/>
      <c r="Q2149" s="52"/>
      <c r="R2149" s="52" t="s">
        <v>126</v>
      </c>
      <c r="S2149" s="51">
        <v>42036</v>
      </c>
      <c r="T2149" s="51">
        <v>46418</v>
      </c>
      <c r="U2149" s="52" t="s">
        <v>2975</v>
      </c>
      <c r="V2149" s="52" t="s">
        <v>2976</v>
      </c>
      <c r="W2149" s="52" t="s">
        <v>123</v>
      </c>
      <c r="X2149" s="52" t="s">
        <v>2977</v>
      </c>
      <c r="Y2149" s="52"/>
      <c r="Z2149" s="52" t="s">
        <v>2978</v>
      </c>
      <c r="AA2149" s="52" t="s">
        <v>2979</v>
      </c>
    </row>
    <row r="2150" spans="1:27">
      <c r="A2150" s="50">
        <v>2610381333</v>
      </c>
      <c r="B2150" s="52" t="s">
        <v>817</v>
      </c>
      <c r="C2150" s="52"/>
      <c r="D2150" s="52" t="s">
        <v>2998</v>
      </c>
      <c r="E2150" s="52" t="s">
        <v>2999</v>
      </c>
      <c r="F2150" s="52" t="s">
        <v>520</v>
      </c>
      <c r="G2150" s="52" t="s">
        <v>3000</v>
      </c>
      <c r="H2150" s="52"/>
      <c r="I2150" s="52" t="s">
        <v>3001</v>
      </c>
      <c r="J2150" s="52" t="s">
        <v>3002</v>
      </c>
      <c r="K2150" s="52"/>
      <c r="L2150" s="52"/>
      <c r="M2150" s="52"/>
      <c r="N2150" s="52"/>
      <c r="O2150" s="52"/>
      <c r="P2150" s="52"/>
      <c r="Q2150" s="52"/>
      <c r="R2150" s="52" t="s">
        <v>126</v>
      </c>
      <c r="S2150" s="51">
        <v>42319</v>
      </c>
      <c r="T2150" s="51">
        <v>46701</v>
      </c>
      <c r="U2150" s="52" t="s">
        <v>3003</v>
      </c>
      <c r="V2150" s="52" t="s">
        <v>3004</v>
      </c>
      <c r="W2150" s="52" t="s">
        <v>139</v>
      </c>
      <c r="X2150" s="52" t="s">
        <v>3005</v>
      </c>
      <c r="Y2150" s="52"/>
      <c r="Z2150" s="52" t="s">
        <v>3006</v>
      </c>
      <c r="AA2150" s="52" t="s">
        <v>3007</v>
      </c>
    </row>
    <row r="2151" spans="1:27">
      <c r="A2151" s="50">
        <v>2610381341</v>
      </c>
      <c r="B2151" s="52" t="s">
        <v>817</v>
      </c>
      <c r="C2151" s="52"/>
      <c r="D2151" s="52" t="s">
        <v>3008</v>
      </c>
      <c r="E2151" s="52" t="s">
        <v>2997</v>
      </c>
      <c r="F2151" s="52" t="s">
        <v>520</v>
      </c>
      <c r="G2151" s="52" t="s">
        <v>3009</v>
      </c>
      <c r="H2151" s="52"/>
      <c r="I2151" s="52" t="s">
        <v>3010</v>
      </c>
      <c r="J2151" s="52" t="s">
        <v>3011</v>
      </c>
      <c r="K2151" s="52"/>
      <c r="L2151" s="52"/>
      <c r="M2151" s="52"/>
      <c r="N2151" s="52"/>
      <c r="O2151" s="52"/>
      <c r="P2151" s="52"/>
      <c r="Q2151" s="52"/>
      <c r="R2151" s="52" t="s">
        <v>126</v>
      </c>
      <c r="S2151" s="51">
        <v>42370</v>
      </c>
      <c r="T2151" s="51">
        <v>46752</v>
      </c>
      <c r="U2151" s="52" t="s">
        <v>3012</v>
      </c>
      <c r="V2151" s="52" t="s">
        <v>1666</v>
      </c>
      <c r="W2151" s="52" t="s">
        <v>520</v>
      </c>
      <c r="X2151" s="52" t="s">
        <v>3013</v>
      </c>
      <c r="Y2151" s="52" t="s">
        <v>3014</v>
      </c>
      <c r="Z2151" s="52" t="s">
        <v>3015</v>
      </c>
      <c r="AA2151" s="52" t="s">
        <v>3016</v>
      </c>
    </row>
    <row r="2152" spans="1:27">
      <c r="A2152" s="50">
        <v>2610381564</v>
      </c>
      <c r="B2152" s="52" t="s">
        <v>817</v>
      </c>
      <c r="C2152" s="52"/>
      <c r="D2152" s="52" t="s">
        <v>3030</v>
      </c>
      <c r="E2152" s="52" t="s">
        <v>3031</v>
      </c>
      <c r="F2152" s="52" t="s">
        <v>520</v>
      </c>
      <c r="G2152" s="52" t="s">
        <v>3032</v>
      </c>
      <c r="H2152" s="52" t="s">
        <v>3033</v>
      </c>
      <c r="I2152" s="52" t="s">
        <v>3034</v>
      </c>
      <c r="J2152" s="52" t="s">
        <v>3035</v>
      </c>
      <c r="K2152" s="52"/>
      <c r="L2152" s="52"/>
      <c r="M2152" s="52"/>
      <c r="N2152" s="52"/>
      <c r="O2152" s="52"/>
      <c r="P2152" s="52"/>
      <c r="Q2152" s="52"/>
      <c r="R2152" s="52" t="s">
        <v>126</v>
      </c>
      <c r="S2152" s="51">
        <v>43374</v>
      </c>
      <c r="T2152" s="51">
        <v>45565</v>
      </c>
      <c r="U2152" s="52" t="s">
        <v>917</v>
      </c>
      <c r="V2152" s="52" t="s">
        <v>918</v>
      </c>
      <c r="W2152" s="52" t="s">
        <v>919</v>
      </c>
      <c r="X2152" s="52" t="s">
        <v>920</v>
      </c>
      <c r="Y2152" s="52"/>
      <c r="Z2152" s="52" t="s">
        <v>921</v>
      </c>
      <c r="AA2152" s="52" t="s">
        <v>5596</v>
      </c>
    </row>
    <row r="2153" spans="1:27">
      <c r="A2153" s="50">
        <v>2610381689</v>
      </c>
      <c r="B2153" s="52" t="s">
        <v>817</v>
      </c>
      <c r="C2153" s="52"/>
      <c r="D2153" s="52" t="s">
        <v>3049</v>
      </c>
      <c r="E2153" s="52" t="s">
        <v>3050</v>
      </c>
      <c r="F2153" s="52" t="s">
        <v>520</v>
      </c>
      <c r="G2153" s="52" t="s">
        <v>3051</v>
      </c>
      <c r="H2153" s="52"/>
      <c r="I2153" s="52" t="s">
        <v>3052</v>
      </c>
      <c r="J2153" s="52" t="s">
        <v>3053</v>
      </c>
      <c r="K2153" s="52"/>
      <c r="L2153" s="52"/>
      <c r="M2153" s="52"/>
      <c r="N2153" s="52"/>
      <c r="O2153" s="52"/>
      <c r="P2153" s="52"/>
      <c r="Q2153" s="52"/>
      <c r="R2153" s="52" t="s">
        <v>126</v>
      </c>
      <c r="S2153" s="51">
        <v>43739</v>
      </c>
      <c r="T2153" s="51">
        <v>45930</v>
      </c>
      <c r="U2153" s="52" t="s">
        <v>3054</v>
      </c>
      <c r="V2153" s="52" t="s">
        <v>3055</v>
      </c>
      <c r="W2153" s="52" t="s">
        <v>3056</v>
      </c>
      <c r="X2153" s="52" t="s">
        <v>3057</v>
      </c>
      <c r="Y2153" s="52"/>
      <c r="Z2153" s="52" t="s">
        <v>3058</v>
      </c>
      <c r="AA2153" s="52" t="s">
        <v>3059</v>
      </c>
    </row>
    <row r="2154" spans="1:27">
      <c r="A2154" s="50">
        <v>2610381697</v>
      </c>
      <c r="B2154" s="52" t="s">
        <v>817</v>
      </c>
      <c r="C2154" s="52"/>
      <c r="D2154" s="52" t="s">
        <v>3060</v>
      </c>
      <c r="E2154" s="52" t="s">
        <v>2988</v>
      </c>
      <c r="F2154" s="52" t="s">
        <v>520</v>
      </c>
      <c r="G2154" s="52" t="s">
        <v>3061</v>
      </c>
      <c r="H2154" s="52" t="s">
        <v>3062</v>
      </c>
      <c r="I2154" s="52" t="s">
        <v>3063</v>
      </c>
      <c r="J2154" s="52" t="s">
        <v>3064</v>
      </c>
      <c r="K2154" s="52"/>
      <c r="L2154" s="52"/>
      <c r="M2154" s="52"/>
      <c r="N2154" s="52"/>
      <c r="O2154" s="52"/>
      <c r="P2154" s="52"/>
      <c r="Q2154" s="52"/>
      <c r="R2154" s="52" t="s">
        <v>126</v>
      </c>
      <c r="S2154" s="51">
        <v>43862</v>
      </c>
      <c r="T2154" s="51">
        <v>46053</v>
      </c>
      <c r="U2154" s="52" t="s">
        <v>3065</v>
      </c>
      <c r="V2154" s="52" t="s">
        <v>2988</v>
      </c>
      <c r="W2154" s="52" t="s">
        <v>520</v>
      </c>
      <c r="X2154" s="52" t="s">
        <v>3066</v>
      </c>
      <c r="Y2154" s="52" t="s">
        <v>3067</v>
      </c>
      <c r="Z2154" s="52" t="s">
        <v>3063</v>
      </c>
      <c r="AA2154" s="52" t="s">
        <v>3068</v>
      </c>
    </row>
    <row r="2155" spans="1:27">
      <c r="A2155" s="50">
        <v>2610381747</v>
      </c>
      <c r="B2155" s="52" t="s">
        <v>817</v>
      </c>
      <c r="C2155" s="52"/>
      <c r="D2155" s="52" t="s">
        <v>5613</v>
      </c>
      <c r="E2155" s="52" t="s">
        <v>1174</v>
      </c>
      <c r="F2155" s="52" t="s">
        <v>376</v>
      </c>
      <c r="G2155" s="52" t="s">
        <v>5614</v>
      </c>
      <c r="H2155" s="52" t="s">
        <v>5615</v>
      </c>
      <c r="I2155" s="52" t="s">
        <v>5616</v>
      </c>
      <c r="J2155" s="52" t="s">
        <v>5617</v>
      </c>
      <c r="K2155" s="52"/>
      <c r="L2155" s="52"/>
      <c r="M2155" s="52"/>
      <c r="N2155" s="52"/>
      <c r="O2155" s="52"/>
      <c r="P2155" s="52"/>
      <c r="Q2155" s="52"/>
      <c r="R2155" s="52" t="s">
        <v>126</v>
      </c>
      <c r="S2155" s="51">
        <v>44470</v>
      </c>
      <c r="T2155" s="51">
        <v>46660</v>
      </c>
      <c r="U2155" s="52" t="s">
        <v>5618</v>
      </c>
      <c r="V2155" s="52" t="s">
        <v>1174</v>
      </c>
      <c r="W2155" s="52" t="s">
        <v>376</v>
      </c>
      <c r="X2155" s="52" t="s">
        <v>5619</v>
      </c>
      <c r="Y2155" s="52"/>
      <c r="Z2155" s="52" t="s">
        <v>5616</v>
      </c>
      <c r="AA2155" s="52" t="s">
        <v>5620</v>
      </c>
    </row>
    <row r="2156" spans="1:27">
      <c r="A2156" s="50">
        <v>2610381812</v>
      </c>
      <c r="B2156" s="52" t="s">
        <v>817</v>
      </c>
      <c r="C2156" s="52"/>
      <c r="D2156" s="52" t="s">
        <v>7826</v>
      </c>
      <c r="E2156" s="52" t="s">
        <v>7827</v>
      </c>
      <c r="F2156" s="52" t="s">
        <v>520</v>
      </c>
      <c r="G2156" s="52" t="s">
        <v>7828</v>
      </c>
      <c r="H2156" s="52"/>
      <c r="I2156" s="52" t="s">
        <v>7829</v>
      </c>
      <c r="J2156" s="52" t="s">
        <v>7830</v>
      </c>
      <c r="K2156" s="52"/>
      <c r="L2156" s="52"/>
      <c r="M2156" s="52"/>
      <c r="N2156" s="52"/>
      <c r="O2156" s="52"/>
      <c r="P2156" s="52"/>
      <c r="Q2156" s="52"/>
      <c r="R2156" s="52" t="s">
        <v>126</v>
      </c>
      <c r="S2156" s="51">
        <v>44652</v>
      </c>
      <c r="T2156" s="51">
        <v>46843</v>
      </c>
      <c r="U2156" s="52" t="s">
        <v>5113</v>
      </c>
      <c r="V2156" s="52" t="s">
        <v>5111</v>
      </c>
      <c r="W2156" s="52" t="s">
        <v>322</v>
      </c>
      <c r="X2156" s="52" t="s">
        <v>5112</v>
      </c>
      <c r="Y2156" s="52"/>
      <c r="Z2156" s="52" t="s">
        <v>5114</v>
      </c>
      <c r="AA2156" s="52" t="s">
        <v>6918</v>
      </c>
    </row>
    <row r="2157" spans="1:27">
      <c r="A2157" s="50">
        <v>2610400042</v>
      </c>
      <c r="B2157" s="52" t="s">
        <v>817</v>
      </c>
      <c r="C2157" s="52"/>
      <c r="D2157" s="52" t="s">
        <v>832</v>
      </c>
      <c r="E2157" s="52" t="s">
        <v>833</v>
      </c>
      <c r="F2157" s="52" t="s">
        <v>227</v>
      </c>
      <c r="G2157" s="52" t="s">
        <v>834</v>
      </c>
      <c r="H2157" s="52" t="s">
        <v>835</v>
      </c>
      <c r="I2157" s="52" t="s">
        <v>836</v>
      </c>
      <c r="J2157" s="52" t="s">
        <v>837</v>
      </c>
      <c r="K2157" s="52"/>
      <c r="L2157" s="52"/>
      <c r="M2157" s="52"/>
      <c r="N2157" s="52"/>
      <c r="O2157" s="52"/>
      <c r="P2157" s="52"/>
      <c r="Q2157" s="52"/>
      <c r="R2157" s="52" t="s">
        <v>126</v>
      </c>
      <c r="S2157" s="51">
        <v>41000</v>
      </c>
      <c r="T2157" s="51">
        <v>45382</v>
      </c>
      <c r="U2157" s="52" t="s">
        <v>838</v>
      </c>
      <c r="V2157" s="52" t="s">
        <v>833</v>
      </c>
      <c r="W2157" s="52" t="s">
        <v>227</v>
      </c>
      <c r="X2157" s="52" t="s">
        <v>839</v>
      </c>
      <c r="Y2157" s="52" t="s">
        <v>835</v>
      </c>
      <c r="Z2157" s="52" t="s">
        <v>836</v>
      </c>
      <c r="AA2157" s="52" t="s">
        <v>840</v>
      </c>
    </row>
    <row r="2158" spans="1:27">
      <c r="A2158" s="50">
        <v>2610481141</v>
      </c>
      <c r="B2158" s="52" t="s">
        <v>817</v>
      </c>
      <c r="C2158" s="52"/>
      <c r="D2158" s="52" t="s">
        <v>856</v>
      </c>
      <c r="E2158" s="52" t="s">
        <v>857</v>
      </c>
      <c r="F2158" s="52" t="s">
        <v>227</v>
      </c>
      <c r="G2158" s="52" t="s">
        <v>858</v>
      </c>
      <c r="H2158" s="52"/>
      <c r="I2158" s="52" t="s">
        <v>859</v>
      </c>
      <c r="J2158" s="52" t="s">
        <v>860</v>
      </c>
      <c r="K2158" s="52"/>
      <c r="L2158" s="52"/>
      <c r="M2158" s="52"/>
      <c r="N2158" s="52"/>
      <c r="O2158" s="52"/>
      <c r="P2158" s="52"/>
      <c r="Q2158" s="52"/>
      <c r="R2158" s="52" t="s">
        <v>126</v>
      </c>
      <c r="S2158" s="51">
        <v>41426</v>
      </c>
      <c r="T2158" s="51">
        <v>45808</v>
      </c>
      <c r="U2158" s="52" t="s">
        <v>861</v>
      </c>
      <c r="V2158" s="52" t="s">
        <v>857</v>
      </c>
      <c r="W2158" s="52" t="s">
        <v>227</v>
      </c>
      <c r="X2158" s="52" t="s">
        <v>858</v>
      </c>
      <c r="Y2158" s="52"/>
      <c r="Z2158" s="52" t="s">
        <v>859</v>
      </c>
      <c r="AA2158" s="52" t="s">
        <v>862</v>
      </c>
    </row>
    <row r="2159" spans="1:27">
      <c r="A2159" s="50">
        <v>2610481224</v>
      </c>
      <c r="B2159" s="52" t="s">
        <v>817</v>
      </c>
      <c r="C2159" s="52"/>
      <c r="D2159" s="52" t="s">
        <v>878</v>
      </c>
      <c r="E2159" s="52" t="s">
        <v>879</v>
      </c>
      <c r="F2159" s="52" t="s">
        <v>227</v>
      </c>
      <c r="G2159" s="52" t="s">
        <v>880</v>
      </c>
      <c r="H2159" s="52"/>
      <c r="I2159" s="52" t="s">
        <v>881</v>
      </c>
      <c r="J2159" s="52" t="s">
        <v>882</v>
      </c>
      <c r="K2159" s="52"/>
      <c r="L2159" s="52"/>
      <c r="M2159" s="52"/>
      <c r="N2159" s="52"/>
      <c r="O2159" s="52"/>
      <c r="P2159" s="52"/>
      <c r="Q2159" s="52"/>
      <c r="R2159" s="52" t="s">
        <v>126</v>
      </c>
      <c r="S2159" s="51">
        <v>41835</v>
      </c>
      <c r="T2159" s="51">
        <v>46217</v>
      </c>
      <c r="U2159" s="52" t="s">
        <v>883</v>
      </c>
      <c r="V2159" s="52" t="s">
        <v>879</v>
      </c>
      <c r="W2159" s="52" t="s">
        <v>227</v>
      </c>
      <c r="X2159" s="52" t="s">
        <v>880</v>
      </c>
      <c r="Y2159" s="52"/>
      <c r="Z2159" s="52" t="s">
        <v>881</v>
      </c>
      <c r="AA2159" s="52" t="s">
        <v>884</v>
      </c>
    </row>
    <row r="2160" spans="1:27">
      <c r="A2160" s="50">
        <v>2610481257</v>
      </c>
      <c r="B2160" s="52" t="s">
        <v>817</v>
      </c>
      <c r="C2160" s="52"/>
      <c r="D2160" s="52" t="s">
        <v>885</v>
      </c>
      <c r="E2160" s="52" t="s">
        <v>886</v>
      </c>
      <c r="F2160" s="52" t="s">
        <v>227</v>
      </c>
      <c r="G2160" s="52" t="s">
        <v>887</v>
      </c>
      <c r="H2160" s="52"/>
      <c r="I2160" s="52" t="s">
        <v>888</v>
      </c>
      <c r="J2160" s="52" t="s">
        <v>889</v>
      </c>
      <c r="K2160" s="52"/>
      <c r="L2160" s="52"/>
      <c r="M2160" s="52"/>
      <c r="N2160" s="52"/>
      <c r="O2160" s="52"/>
      <c r="P2160" s="52"/>
      <c r="Q2160" s="52"/>
      <c r="R2160" s="52" t="s">
        <v>126</v>
      </c>
      <c r="S2160" s="51">
        <v>42005</v>
      </c>
      <c r="T2160" s="51">
        <v>46387</v>
      </c>
      <c r="U2160" s="52" t="s">
        <v>890</v>
      </c>
      <c r="V2160" s="52" t="s">
        <v>886</v>
      </c>
      <c r="W2160" s="52" t="s">
        <v>227</v>
      </c>
      <c r="X2160" s="52" t="s">
        <v>887</v>
      </c>
      <c r="Y2160" s="52"/>
      <c r="Z2160" s="52" t="s">
        <v>888</v>
      </c>
      <c r="AA2160" s="52" t="s">
        <v>891</v>
      </c>
    </row>
    <row r="2161" spans="1:27">
      <c r="A2161" s="50">
        <v>2610481265</v>
      </c>
      <c r="B2161" s="52" t="s">
        <v>817</v>
      </c>
      <c r="C2161" s="52"/>
      <c r="D2161" s="52" t="s">
        <v>892</v>
      </c>
      <c r="E2161" s="52" t="s">
        <v>893</v>
      </c>
      <c r="F2161" s="52" t="s">
        <v>227</v>
      </c>
      <c r="G2161" s="52" t="s">
        <v>894</v>
      </c>
      <c r="H2161" s="52" t="s">
        <v>895</v>
      </c>
      <c r="I2161" s="52" t="s">
        <v>896</v>
      </c>
      <c r="J2161" s="52" t="s">
        <v>897</v>
      </c>
      <c r="K2161" s="52"/>
      <c r="L2161" s="52"/>
      <c r="M2161" s="52"/>
      <c r="N2161" s="52"/>
      <c r="O2161" s="52"/>
      <c r="P2161" s="52"/>
      <c r="Q2161" s="52"/>
      <c r="R2161" s="52" t="s">
        <v>126</v>
      </c>
      <c r="S2161" s="51">
        <v>42014</v>
      </c>
      <c r="T2161" s="51">
        <v>46396</v>
      </c>
      <c r="U2161" s="52" t="s">
        <v>898</v>
      </c>
      <c r="V2161" s="52" t="s">
        <v>899</v>
      </c>
      <c r="W2161" s="52" t="s">
        <v>123</v>
      </c>
      <c r="X2161" s="52" t="s">
        <v>900</v>
      </c>
      <c r="Y2161" s="52"/>
      <c r="Z2161" s="52" t="s">
        <v>901</v>
      </c>
      <c r="AA2161" s="52" t="s">
        <v>902</v>
      </c>
    </row>
    <row r="2162" spans="1:27">
      <c r="A2162" s="50">
        <v>2610481331</v>
      </c>
      <c r="B2162" s="52" t="s">
        <v>817</v>
      </c>
      <c r="C2162" s="52"/>
      <c r="D2162" s="52" t="s">
        <v>911</v>
      </c>
      <c r="E2162" s="52" t="s">
        <v>912</v>
      </c>
      <c r="F2162" s="52" t="s">
        <v>227</v>
      </c>
      <c r="G2162" s="52" t="s">
        <v>913</v>
      </c>
      <c r="H2162" s="52" t="s">
        <v>914</v>
      </c>
      <c r="I2162" s="52" t="s">
        <v>915</v>
      </c>
      <c r="J2162" s="52" t="s">
        <v>916</v>
      </c>
      <c r="K2162" s="52"/>
      <c r="L2162" s="52"/>
      <c r="M2162" s="52"/>
      <c r="N2162" s="52"/>
      <c r="O2162" s="52"/>
      <c r="P2162" s="52"/>
      <c r="Q2162" s="52"/>
      <c r="R2162" s="52" t="s">
        <v>126</v>
      </c>
      <c r="S2162" s="51">
        <v>42549</v>
      </c>
      <c r="T2162" s="51">
        <v>46931</v>
      </c>
      <c r="U2162" s="52" t="s">
        <v>917</v>
      </c>
      <c r="V2162" s="52" t="s">
        <v>918</v>
      </c>
      <c r="W2162" s="52" t="s">
        <v>919</v>
      </c>
      <c r="X2162" s="52" t="s">
        <v>920</v>
      </c>
      <c r="Y2162" s="52"/>
      <c r="Z2162" s="52" t="s">
        <v>921</v>
      </c>
      <c r="AA2162" s="52" t="s">
        <v>5596</v>
      </c>
    </row>
    <row r="2163" spans="1:27">
      <c r="A2163" s="50">
        <v>2610481364</v>
      </c>
      <c r="B2163" s="52" t="s">
        <v>817</v>
      </c>
      <c r="C2163" s="52"/>
      <c r="D2163" s="52" t="s">
        <v>2282</v>
      </c>
      <c r="E2163" s="52" t="s">
        <v>2283</v>
      </c>
      <c r="F2163" s="52" t="s">
        <v>1403</v>
      </c>
      <c r="G2163" s="52" t="s">
        <v>2284</v>
      </c>
      <c r="H2163" s="52"/>
      <c r="I2163" s="52" t="s">
        <v>2285</v>
      </c>
      <c r="J2163" s="52" t="s">
        <v>2286</v>
      </c>
      <c r="K2163" s="52"/>
      <c r="L2163" s="52"/>
      <c r="M2163" s="52"/>
      <c r="N2163" s="52"/>
      <c r="O2163" s="52"/>
      <c r="P2163" s="52"/>
      <c r="Q2163" s="52"/>
      <c r="R2163" s="52" t="s">
        <v>126</v>
      </c>
      <c r="S2163" s="51">
        <v>42776</v>
      </c>
      <c r="T2163" s="51">
        <v>47158</v>
      </c>
      <c r="U2163" s="52" t="s">
        <v>2287</v>
      </c>
      <c r="V2163" s="52" t="s">
        <v>2283</v>
      </c>
      <c r="W2163" s="52" t="s">
        <v>1403</v>
      </c>
      <c r="X2163" s="52" t="s">
        <v>2284</v>
      </c>
      <c r="Y2163" s="52"/>
      <c r="Z2163" s="52" t="s">
        <v>2285</v>
      </c>
      <c r="AA2163" s="52" t="s">
        <v>2288</v>
      </c>
    </row>
    <row r="2164" spans="1:27">
      <c r="A2164" s="50">
        <v>2610481505</v>
      </c>
      <c r="B2164" s="52" t="s">
        <v>817</v>
      </c>
      <c r="C2164" s="52"/>
      <c r="D2164" s="52" t="s">
        <v>973</v>
      </c>
      <c r="E2164" s="52" t="s">
        <v>974</v>
      </c>
      <c r="F2164" s="52" t="s">
        <v>227</v>
      </c>
      <c r="G2164" s="52" t="s">
        <v>975</v>
      </c>
      <c r="H2164" s="52" t="s">
        <v>976</v>
      </c>
      <c r="I2164" s="52" t="s">
        <v>977</v>
      </c>
      <c r="J2164" s="52" t="s">
        <v>978</v>
      </c>
      <c r="K2164" s="52"/>
      <c r="L2164" s="52"/>
      <c r="M2164" s="52"/>
      <c r="N2164" s="52"/>
      <c r="O2164" s="52"/>
      <c r="P2164" s="52"/>
      <c r="Q2164" s="52"/>
      <c r="R2164" s="52" t="s">
        <v>126</v>
      </c>
      <c r="S2164" s="51">
        <v>43800</v>
      </c>
      <c r="T2164" s="51">
        <v>45991</v>
      </c>
      <c r="U2164" s="52" t="s">
        <v>979</v>
      </c>
      <c r="V2164" s="52" t="s">
        <v>980</v>
      </c>
      <c r="W2164" s="52" t="s">
        <v>376</v>
      </c>
      <c r="X2164" s="52" t="s">
        <v>981</v>
      </c>
      <c r="Y2164" s="52"/>
      <c r="Z2164" s="52" t="s">
        <v>982</v>
      </c>
      <c r="AA2164" s="52" t="s">
        <v>983</v>
      </c>
    </row>
    <row r="2165" spans="1:27">
      <c r="A2165" s="50">
        <v>2610500122</v>
      </c>
      <c r="B2165" s="52" t="s">
        <v>817</v>
      </c>
      <c r="C2165" s="52"/>
      <c r="D2165" s="52" t="s">
        <v>3493</v>
      </c>
      <c r="E2165" s="52" t="s">
        <v>3494</v>
      </c>
      <c r="F2165" s="52" t="s">
        <v>266</v>
      </c>
      <c r="G2165" s="52" t="s">
        <v>3495</v>
      </c>
      <c r="H2165" s="52"/>
      <c r="I2165" s="52" t="s">
        <v>3496</v>
      </c>
      <c r="J2165" s="52" t="s">
        <v>3497</v>
      </c>
      <c r="K2165" s="52"/>
      <c r="L2165" s="52"/>
      <c r="M2165" s="52"/>
      <c r="N2165" s="52"/>
      <c r="O2165" s="52"/>
      <c r="P2165" s="52"/>
      <c r="Q2165" s="52"/>
      <c r="R2165" s="52" t="s">
        <v>126</v>
      </c>
      <c r="S2165" s="51">
        <v>41000</v>
      </c>
      <c r="T2165" s="51">
        <v>45382</v>
      </c>
      <c r="U2165" s="52" t="s">
        <v>3493</v>
      </c>
      <c r="V2165" s="52" t="s">
        <v>3494</v>
      </c>
      <c r="W2165" s="52" t="s">
        <v>266</v>
      </c>
      <c r="X2165" s="52" t="s">
        <v>3495</v>
      </c>
      <c r="Y2165" s="52"/>
      <c r="Z2165" s="52" t="s">
        <v>3496</v>
      </c>
      <c r="AA2165" s="52" t="s">
        <v>3498</v>
      </c>
    </row>
    <row r="2166" spans="1:27">
      <c r="A2166" s="50">
        <v>2610500155</v>
      </c>
      <c r="B2166" s="52" t="s">
        <v>817</v>
      </c>
      <c r="C2166" s="52"/>
      <c r="D2166" s="52" t="s">
        <v>3505</v>
      </c>
      <c r="E2166" s="52" t="s">
        <v>3506</v>
      </c>
      <c r="F2166" s="52" t="s">
        <v>266</v>
      </c>
      <c r="G2166" s="52" t="s">
        <v>3507</v>
      </c>
      <c r="H2166" s="52"/>
      <c r="I2166" s="52" t="s">
        <v>3508</v>
      </c>
      <c r="J2166" s="52" t="s">
        <v>3509</v>
      </c>
      <c r="K2166" s="52"/>
      <c r="L2166" s="52"/>
      <c r="M2166" s="52"/>
      <c r="N2166" s="52"/>
      <c r="O2166" s="52"/>
      <c r="P2166" s="52"/>
      <c r="Q2166" s="52"/>
      <c r="R2166" s="52" t="s">
        <v>126</v>
      </c>
      <c r="S2166" s="51">
        <v>41306</v>
      </c>
      <c r="T2166" s="51">
        <v>45688</v>
      </c>
      <c r="U2166" s="52" t="s">
        <v>3510</v>
      </c>
      <c r="V2166" s="52" t="s">
        <v>3506</v>
      </c>
      <c r="W2166" s="52" t="s">
        <v>266</v>
      </c>
      <c r="X2166" s="52" t="s">
        <v>3507</v>
      </c>
      <c r="Y2166" s="52"/>
      <c r="Z2166" s="52" t="s">
        <v>3508</v>
      </c>
      <c r="AA2166" s="52" t="s">
        <v>3511</v>
      </c>
    </row>
    <row r="2167" spans="1:27">
      <c r="A2167" s="50">
        <v>2610500171</v>
      </c>
      <c r="B2167" s="52" t="s">
        <v>817</v>
      </c>
      <c r="C2167" s="52"/>
      <c r="D2167" s="52" t="s">
        <v>3519</v>
      </c>
      <c r="E2167" s="52" t="s">
        <v>5777</v>
      </c>
      <c r="F2167" s="52" t="s">
        <v>266</v>
      </c>
      <c r="G2167" s="52" t="s">
        <v>5778</v>
      </c>
      <c r="H2167" s="52"/>
      <c r="I2167" s="52" t="s">
        <v>3522</v>
      </c>
      <c r="J2167" s="52" t="s">
        <v>3523</v>
      </c>
      <c r="K2167" s="52"/>
      <c r="L2167" s="52"/>
      <c r="M2167" s="52"/>
      <c r="N2167" s="52"/>
      <c r="O2167" s="52"/>
      <c r="P2167" s="52"/>
      <c r="Q2167" s="52"/>
      <c r="R2167" s="52" t="s">
        <v>126</v>
      </c>
      <c r="S2167" s="51">
        <v>40817</v>
      </c>
      <c r="T2167" s="51">
        <v>45199</v>
      </c>
      <c r="U2167" s="52" t="s">
        <v>3524</v>
      </c>
      <c r="V2167" s="52" t="s">
        <v>3520</v>
      </c>
      <c r="W2167" s="52" t="s">
        <v>266</v>
      </c>
      <c r="X2167" s="52" t="s">
        <v>3521</v>
      </c>
      <c r="Y2167" s="52"/>
      <c r="Z2167" s="52" t="s">
        <v>3522</v>
      </c>
      <c r="AA2167" s="52" t="s">
        <v>3525</v>
      </c>
    </row>
    <row r="2168" spans="1:27">
      <c r="A2168" s="50">
        <v>2610500189</v>
      </c>
      <c r="B2168" s="52" t="s">
        <v>817</v>
      </c>
      <c r="C2168" s="52"/>
      <c r="D2168" s="52" t="s">
        <v>3526</v>
      </c>
      <c r="E2168" s="52" t="s">
        <v>3527</v>
      </c>
      <c r="F2168" s="52" t="s">
        <v>266</v>
      </c>
      <c r="G2168" s="52" t="s">
        <v>3528</v>
      </c>
      <c r="H2168" s="52"/>
      <c r="I2168" s="52" t="s">
        <v>3529</v>
      </c>
      <c r="J2168" s="52" t="s">
        <v>3530</v>
      </c>
      <c r="K2168" s="52"/>
      <c r="L2168" s="52"/>
      <c r="M2168" s="52"/>
      <c r="N2168" s="52"/>
      <c r="O2168" s="52"/>
      <c r="P2168" s="52"/>
      <c r="Q2168" s="52"/>
      <c r="R2168" s="52" t="s">
        <v>126</v>
      </c>
      <c r="S2168" s="51">
        <v>40865</v>
      </c>
      <c r="T2168" s="51">
        <v>45247</v>
      </c>
      <c r="U2168" s="52" t="s">
        <v>3526</v>
      </c>
      <c r="V2168" s="52" t="s">
        <v>3527</v>
      </c>
      <c r="W2168" s="52" t="s">
        <v>266</v>
      </c>
      <c r="X2168" s="52" t="s">
        <v>3528</v>
      </c>
      <c r="Y2168" s="52"/>
      <c r="Z2168" s="52" t="s">
        <v>3529</v>
      </c>
      <c r="AA2168" s="52" t="s">
        <v>3531</v>
      </c>
    </row>
    <row r="2169" spans="1:27">
      <c r="A2169" s="50">
        <v>2610501971</v>
      </c>
      <c r="B2169" s="52" t="s">
        <v>817</v>
      </c>
      <c r="C2169" s="52"/>
      <c r="D2169" s="52" t="s">
        <v>3532</v>
      </c>
      <c r="E2169" s="52" t="s">
        <v>3533</v>
      </c>
      <c r="F2169" s="52" t="s">
        <v>266</v>
      </c>
      <c r="G2169" s="52" t="s">
        <v>3534</v>
      </c>
      <c r="H2169" s="52"/>
      <c r="I2169" s="52" t="s">
        <v>3535</v>
      </c>
      <c r="J2169" s="52" t="s">
        <v>3536</v>
      </c>
      <c r="K2169" s="52"/>
      <c r="L2169" s="52"/>
      <c r="M2169" s="52"/>
      <c r="N2169" s="52"/>
      <c r="O2169" s="52"/>
      <c r="P2169" s="52"/>
      <c r="Q2169" s="52"/>
      <c r="R2169" s="52" t="s">
        <v>126</v>
      </c>
      <c r="S2169" s="51">
        <v>40954</v>
      </c>
      <c r="T2169" s="51">
        <v>45336</v>
      </c>
      <c r="U2169" s="52" t="s">
        <v>3537</v>
      </c>
      <c r="V2169" s="52" t="s">
        <v>3462</v>
      </c>
      <c r="W2169" s="52" t="s">
        <v>266</v>
      </c>
      <c r="X2169" s="52" t="s">
        <v>5533</v>
      </c>
      <c r="Y2169" s="52"/>
      <c r="Z2169" s="52" t="s">
        <v>3535</v>
      </c>
      <c r="AA2169" s="52" t="s">
        <v>3538</v>
      </c>
    </row>
    <row r="2170" spans="1:27">
      <c r="A2170" s="50">
        <v>2610501997</v>
      </c>
      <c r="B2170" s="52" t="s">
        <v>817</v>
      </c>
      <c r="C2170" s="52"/>
      <c r="D2170" s="52" t="s">
        <v>3540</v>
      </c>
      <c r="E2170" s="52" t="s">
        <v>3541</v>
      </c>
      <c r="F2170" s="52" t="s">
        <v>266</v>
      </c>
      <c r="G2170" s="52" t="s">
        <v>3542</v>
      </c>
      <c r="H2170" s="52" t="s">
        <v>3543</v>
      </c>
      <c r="I2170" s="52" t="s">
        <v>3544</v>
      </c>
      <c r="J2170" s="52" t="s">
        <v>3545</v>
      </c>
      <c r="K2170" s="52"/>
      <c r="L2170" s="52"/>
      <c r="M2170" s="52"/>
      <c r="N2170" s="52"/>
      <c r="O2170" s="52"/>
      <c r="P2170" s="52"/>
      <c r="Q2170" s="52"/>
      <c r="R2170" s="52" t="s">
        <v>126</v>
      </c>
      <c r="S2170" s="51">
        <v>40967</v>
      </c>
      <c r="T2170" s="51">
        <v>47340</v>
      </c>
      <c r="U2170" s="52" t="s">
        <v>3546</v>
      </c>
      <c r="V2170" s="52" t="s">
        <v>3541</v>
      </c>
      <c r="W2170" s="52" t="s">
        <v>266</v>
      </c>
      <c r="X2170" s="52" t="s">
        <v>3542</v>
      </c>
      <c r="Y2170" s="52" t="s">
        <v>3543</v>
      </c>
      <c r="Z2170" s="52" t="s">
        <v>3544</v>
      </c>
      <c r="AA2170" s="52" t="s">
        <v>3547</v>
      </c>
    </row>
    <row r="2171" spans="1:27">
      <c r="A2171" s="50">
        <v>2610581569</v>
      </c>
      <c r="B2171" s="52" t="s">
        <v>817</v>
      </c>
      <c r="C2171" s="52"/>
      <c r="D2171" s="52" t="s">
        <v>3587</v>
      </c>
      <c r="E2171" s="52" t="s">
        <v>3527</v>
      </c>
      <c r="F2171" s="52" t="s">
        <v>266</v>
      </c>
      <c r="G2171" s="52" t="s">
        <v>3588</v>
      </c>
      <c r="H2171" s="52"/>
      <c r="I2171" s="52" t="s">
        <v>3589</v>
      </c>
      <c r="J2171" s="52" t="s">
        <v>3590</v>
      </c>
      <c r="K2171" s="52"/>
      <c r="L2171" s="52"/>
      <c r="M2171" s="52"/>
      <c r="N2171" s="52"/>
      <c r="O2171" s="52"/>
      <c r="P2171" s="52"/>
      <c r="Q2171" s="52"/>
      <c r="R2171" s="52" t="s">
        <v>126</v>
      </c>
      <c r="S2171" s="51">
        <v>42236</v>
      </c>
      <c r="T2171" s="51">
        <v>46618</v>
      </c>
      <c r="U2171" s="52" t="s">
        <v>3591</v>
      </c>
      <c r="V2171" s="52" t="s">
        <v>3527</v>
      </c>
      <c r="W2171" s="52" t="s">
        <v>266</v>
      </c>
      <c r="X2171" s="52" t="s">
        <v>3588</v>
      </c>
      <c r="Y2171" s="52"/>
      <c r="Z2171" s="52" t="s">
        <v>3589</v>
      </c>
      <c r="AA2171" s="52" t="s">
        <v>3592</v>
      </c>
    </row>
    <row r="2172" spans="1:27">
      <c r="A2172" s="50">
        <v>2610581726</v>
      </c>
      <c r="B2172" s="52" t="s">
        <v>817</v>
      </c>
      <c r="C2172" s="52"/>
      <c r="D2172" s="52" t="s">
        <v>3923</v>
      </c>
      <c r="E2172" s="52" t="s">
        <v>5782</v>
      </c>
      <c r="F2172" s="52" t="s">
        <v>1387</v>
      </c>
      <c r="G2172" s="52" t="s">
        <v>5783</v>
      </c>
      <c r="H2172" s="52"/>
      <c r="I2172" s="52" t="s">
        <v>5784</v>
      </c>
      <c r="J2172" s="52" t="s">
        <v>5785</v>
      </c>
      <c r="K2172" s="52"/>
      <c r="L2172" s="52"/>
      <c r="M2172" s="52"/>
      <c r="N2172" s="52"/>
      <c r="O2172" s="52"/>
      <c r="P2172" s="52"/>
      <c r="Q2172" s="52"/>
      <c r="R2172" s="52" t="s">
        <v>126</v>
      </c>
      <c r="S2172" s="51">
        <v>42826</v>
      </c>
      <c r="T2172" s="51">
        <v>47208</v>
      </c>
      <c r="U2172" s="52" t="s">
        <v>3925</v>
      </c>
      <c r="V2172" s="52" t="s">
        <v>5782</v>
      </c>
      <c r="W2172" s="52" t="s">
        <v>1387</v>
      </c>
      <c r="X2172" s="52" t="s">
        <v>5783</v>
      </c>
      <c r="Y2172" s="52"/>
      <c r="Z2172" s="52" t="s">
        <v>5784</v>
      </c>
      <c r="AA2172" s="52" t="s">
        <v>3926</v>
      </c>
    </row>
    <row r="2173" spans="1:27">
      <c r="A2173" s="50">
        <v>2610581916</v>
      </c>
      <c r="B2173" s="52" t="s">
        <v>817</v>
      </c>
      <c r="C2173" s="52"/>
      <c r="D2173" s="52" t="s">
        <v>5797</v>
      </c>
      <c r="E2173" s="52" t="s">
        <v>3541</v>
      </c>
      <c r="F2173" s="52" t="s">
        <v>266</v>
      </c>
      <c r="G2173" s="52" t="s">
        <v>5798</v>
      </c>
      <c r="H2173" s="52"/>
      <c r="I2173" s="52" t="s">
        <v>5799</v>
      </c>
      <c r="J2173" s="52" t="s">
        <v>5800</v>
      </c>
      <c r="K2173" s="52"/>
      <c r="L2173" s="52"/>
      <c r="M2173" s="52"/>
      <c r="N2173" s="52"/>
      <c r="O2173" s="52"/>
      <c r="P2173" s="52"/>
      <c r="Q2173" s="52"/>
      <c r="R2173" s="52" t="s">
        <v>126</v>
      </c>
      <c r="S2173" s="51">
        <v>44197</v>
      </c>
      <c r="T2173" s="51">
        <v>46387</v>
      </c>
      <c r="U2173" s="52" t="s">
        <v>5801</v>
      </c>
      <c r="V2173" s="52" t="s">
        <v>3541</v>
      </c>
      <c r="W2173" s="52" t="s">
        <v>266</v>
      </c>
      <c r="X2173" s="52" t="s">
        <v>5802</v>
      </c>
      <c r="Y2173" s="52"/>
      <c r="Z2173" s="52" t="s">
        <v>5799</v>
      </c>
      <c r="AA2173" s="52" t="s">
        <v>5803</v>
      </c>
    </row>
    <row r="2174" spans="1:27">
      <c r="A2174" s="50">
        <v>2610581973</v>
      </c>
      <c r="B2174" s="52" t="s">
        <v>817</v>
      </c>
      <c r="C2174" s="52"/>
      <c r="D2174" s="52" t="s">
        <v>5811</v>
      </c>
      <c r="E2174" s="52" t="s">
        <v>2560</v>
      </c>
      <c r="F2174" s="52" t="s">
        <v>266</v>
      </c>
      <c r="G2174" s="52" t="s">
        <v>5812</v>
      </c>
      <c r="H2174" s="52"/>
      <c r="I2174" s="52" t="s">
        <v>3637</v>
      </c>
      <c r="J2174" s="52" t="s">
        <v>3638</v>
      </c>
      <c r="K2174" s="52"/>
      <c r="L2174" s="52"/>
      <c r="M2174" s="52"/>
      <c r="N2174" s="52"/>
      <c r="O2174" s="52"/>
      <c r="P2174" s="52"/>
      <c r="Q2174" s="52"/>
      <c r="R2174" s="52" t="s">
        <v>126</v>
      </c>
      <c r="S2174" s="51">
        <v>44378</v>
      </c>
      <c r="T2174" s="51">
        <v>46568</v>
      </c>
      <c r="U2174" s="52" t="s">
        <v>5813</v>
      </c>
      <c r="V2174" s="52" t="s">
        <v>2560</v>
      </c>
      <c r="W2174" s="52" t="s">
        <v>266</v>
      </c>
      <c r="X2174" s="52" t="s">
        <v>5812</v>
      </c>
      <c r="Y2174" s="52"/>
      <c r="Z2174" s="52" t="s">
        <v>3637</v>
      </c>
      <c r="AA2174" s="52" t="s">
        <v>5814</v>
      </c>
    </row>
    <row r="2175" spans="1:27">
      <c r="A2175" s="50">
        <v>2610582096</v>
      </c>
      <c r="B2175" s="52" t="s">
        <v>817</v>
      </c>
      <c r="C2175" s="52"/>
      <c r="D2175" s="52" t="s">
        <v>5823</v>
      </c>
      <c r="E2175" s="52" t="s">
        <v>265</v>
      </c>
      <c r="F2175" s="52" t="s">
        <v>266</v>
      </c>
      <c r="G2175" s="52" t="s">
        <v>5824</v>
      </c>
      <c r="H2175" s="52" t="s">
        <v>5825</v>
      </c>
      <c r="I2175" s="52" t="s">
        <v>5826</v>
      </c>
      <c r="J2175" s="52" t="s">
        <v>5827</v>
      </c>
      <c r="K2175" s="52"/>
      <c r="L2175" s="52"/>
      <c r="M2175" s="52"/>
      <c r="N2175" s="52"/>
      <c r="O2175" s="52"/>
      <c r="P2175" s="52"/>
      <c r="Q2175" s="52"/>
      <c r="R2175" s="52" t="s">
        <v>126</v>
      </c>
      <c r="S2175" s="51">
        <v>44914</v>
      </c>
      <c r="T2175" s="51">
        <v>47105</v>
      </c>
      <c r="U2175" s="52" t="s">
        <v>5828</v>
      </c>
      <c r="V2175" s="52" t="s">
        <v>5829</v>
      </c>
      <c r="W2175" s="52" t="s">
        <v>266</v>
      </c>
      <c r="X2175" s="52" t="s">
        <v>5830</v>
      </c>
      <c r="Y2175" s="52"/>
      <c r="Z2175" s="52" t="s">
        <v>5826</v>
      </c>
      <c r="AA2175" s="52" t="s">
        <v>5831</v>
      </c>
    </row>
    <row r="2176" spans="1:27">
      <c r="A2176" s="50">
        <v>2610582146</v>
      </c>
      <c r="B2176" s="52" t="s">
        <v>817</v>
      </c>
      <c r="C2176" s="52"/>
      <c r="D2176" s="52" t="s">
        <v>5848</v>
      </c>
      <c r="E2176" s="52" t="s">
        <v>5849</v>
      </c>
      <c r="F2176" s="52" t="s">
        <v>266</v>
      </c>
      <c r="G2176" s="52" t="s">
        <v>5850</v>
      </c>
      <c r="H2176" s="52" t="s">
        <v>5851</v>
      </c>
      <c r="I2176" s="52" t="s">
        <v>5852</v>
      </c>
      <c r="J2176" s="52" t="s">
        <v>5852</v>
      </c>
      <c r="K2176" s="52"/>
      <c r="L2176" s="52"/>
      <c r="M2176" s="52"/>
      <c r="N2176" s="52"/>
      <c r="O2176" s="52"/>
      <c r="P2176" s="52"/>
      <c r="Q2176" s="52"/>
      <c r="R2176" s="52" t="s">
        <v>126</v>
      </c>
      <c r="S2176" s="51">
        <v>45078</v>
      </c>
      <c r="T2176" s="51">
        <v>47269</v>
      </c>
      <c r="U2176" s="52" t="s">
        <v>5853</v>
      </c>
      <c r="V2176" s="52" t="s">
        <v>3539</v>
      </c>
      <c r="W2176" s="52" t="s">
        <v>123</v>
      </c>
      <c r="X2176" s="52" t="s">
        <v>5854</v>
      </c>
      <c r="Y2176" s="52" t="s">
        <v>5855</v>
      </c>
      <c r="Z2176" s="52" t="s">
        <v>5852</v>
      </c>
      <c r="AA2176" s="52" t="s">
        <v>5856</v>
      </c>
    </row>
    <row r="2177" spans="1:27">
      <c r="A2177" s="50">
        <v>2610582187</v>
      </c>
      <c r="B2177" s="52" t="s">
        <v>817</v>
      </c>
      <c r="C2177" s="52"/>
      <c r="D2177" s="52" t="s">
        <v>5882</v>
      </c>
      <c r="E2177" s="52" t="s">
        <v>5883</v>
      </c>
      <c r="F2177" s="52" t="s">
        <v>266</v>
      </c>
      <c r="G2177" s="52" t="s">
        <v>5884</v>
      </c>
      <c r="H2177" s="52" t="s">
        <v>5885</v>
      </c>
      <c r="I2177" s="52" t="s">
        <v>5886</v>
      </c>
      <c r="J2177" s="52" t="s">
        <v>5886</v>
      </c>
      <c r="K2177" s="52"/>
      <c r="L2177" s="52"/>
      <c r="M2177" s="52"/>
      <c r="N2177" s="52"/>
      <c r="O2177" s="52"/>
      <c r="P2177" s="52"/>
      <c r="Q2177" s="52"/>
      <c r="R2177" s="52" t="s">
        <v>126</v>
      </c>
      <c r="S2177" s="51">
        <v>45017</v>
      </c>
      <c r="T2177" s="51">
        <v>47208</v>
      </c>
      <c r="U2177" s="52" t="s">
        <v>5887</v>
      </c>
      <c r="V2177" s="52" t="s">
        <v>5888</v>
      </c>
      <c r="W2177" s="52" t="s">
        <v>266</v>
      </c>
      <c r="X2177" s="52" t="s">
        <v>5889</v>
      </c>
      <c r="Y2177" s="52"/>
      <c r="Z2177" s="52" t="s">
        <v>5886</v>
      </c>
      <c r="AA2177" s="52" t="s">
        <v>5890</v>
      </c>
    </row>
    <row r="2178" spans="1:27">
      <c r="A2178" s="50">
        <v>2610600120</v>
      </c>
      <c r="B2178" s="52" t="s">
        <v>817</v>
      </c>
      <c r="C2178" s="52"/>
      <c r="D2178" s="52" t="s">
        <v>1184</v>
      </c>
      <c r="E2178" s="52" t="s">
        <v>1185</v>
      </c>
      <c r="F2178" s="52" t="s">
        <v>376</v>
      </c>
      <c r="G2178" s="52" t="s">
        <v>1188</v>
      </c>
      <c r="H2178" s="52"/>
      <c r="I2178" s="52" t="s">
        <v>1186</v>
      </c>
      <c r="J2178" s="52" t="s">
        <v>5932</v>
      </c>
      <c r="K2178" s="52"/>
      <c r="L2178" s="52"/>
      <c r="M2178" s="52"/>
      <c r="N2178" s="52"/>
      <c r="O2178" s="52"/>
      <c r="P2178" s="52"/>
      <c r="Q2178" s="52"/>
      <c r="R2178" s="52" t="s">
        <v>126</v>
      </c>
      <c r="S2178" s="51">
        <v>40997</v>
      </c>
      <c r="T2178" s="51">
        <v>45379</v>
      </c>
      <c r="U2178" s="52" t="s">
        <v>1187</v>
      </c>
      <c r="V2178" s="52" t="s">
        <v>1185</v>
      </c>
      <c r="W2178" s="52" t="s">
        <v>376</v>
      </c>
      <c r="X2178" s="52" t="s">
        <v>1188</v>
      </c>
      <c r="Y2178" s="52"/>
      <c r="Z2178" s="52" t="s">
        <v>1186</v>
      </c>
      <c r="AA2178" s="52" t="s">
        <v>1189</v>
      </c>
    </row>
    <row r="2179" spans="1:27">
      <c r="A2179" s="50">
        <v>2610600237</v>
      </c>
      <c r="B2179" s="52" t="s">
        <v>817</v>
      </c>
      <c r="C2179" s="52"/>
      <c r="D2179" s="52" t="s">
        <v>1207</v>
      </c>
      <c r="E2179" s="52" t="s">
        <v>1208</v>
      </c>
      <c r="F2179" s="52" t="s">
        <v>376</v>
      </c>
      <c r="G2179" s="52" t="s">
        <v>1209</v>
      </c>
      <c r="H2179" s="52"/>
      <c r="I2179" s="52" t="s">
        <v>1210</v>
      </c>
      <c r="J2179" s="52" t="s">
        <v>1211</v>
      </c>
      <c r="K2179" s="52"/>
      <c r="L2179" s="52"/>
      <c r="M2179" s="52"/>
      <c r="N2179" s="52"/>
      <c r="O2179" s="52"/>
      <c r="P2179" s="52"/>
      <c r="Q2179" s="52"/>
      <c r="R2179" s="52" t="s">
        <v>126</v>
      </c>
      <c r="S2179" s="51">
        <v>40817</v>
      </c>
      <c r="T2179" s="51">
        <v>45199</v>
      </c>
      <c r="U2179" s="52" t="s">
        <v>1212</v>
      </c>
      <c r="V2179" s="52" t="s">
        <v>1208</v>
      </c>
      <c r="W2179" s="52" t="s">
        <v>376</v>
      </c>
      <c r="X2179" s="52" t="s">
        <v>1209</v>
      </c>
      <c r="Y2179" s="52"/>
      <c r="Z2179" s="52" t="s">
        <v>1213</v>
      </c>
      <c r="AA2179" s="52" t="s">
        <v>1214</v>
      </c>
    </row>
    <row r="2180" spans="1:27">
      <c r="A2180" s="50">
        <v>2610600401</v>
      </c>
      <c r="B2180" s="52" t="s">
        <v>817</v>
      </c>
      <c r="C2180" s="52"/>
      <c r="D2180" s="52" t="s">
        <v>1215</v>
      </c>
      <c r="E2180" s="52" t="s">
        <v>1216</v>
      </c>
      <c r="F2180" s="52" t="s">
        <v>376</v>
      </c>
      <c r="G2180" s="52" t="s">
        <v>1217</v>
      </c>
      <c r="H2180" s="52"/>
      <c r="I2180" s="52" t="s">
        <v>1218</v>
      </c>
      <c r="J2180" s="52" t="s">
        <v>1218</v>
      </c>
      <c r="K2180" s="52"/>
      <c r="L2180" s="52"/>
      <c r="M2180" s="52"/>
      <c r="N2180" s="52"/>
      <c r="O2180" s="52"/>
      <c r="P2180" s="52"/>
      <c r="Q2180" s="52"/>
      <c r="R2180" s="52" t="s">
        <v>126</v>
      </c>
      <c r="S2180" s="51">
        <v>41548</v>
      </c>
      <c r="T2180" s="51">
        <v>45930</v>
      </c>
      <c r="U2180" s="52" t="s">
        <v>1215</v>
      </c>
      <c r="V2180" s="52" t="s">
        <v>1216</v>
      </c>
      <c r="W2180" s="52" t="s">
        <v>376</v>
      </c>
      <c r="X2180" s="52" t="s">
        <v>1217</v>
      </c>
      <c r="Y2180" s="52"/>
      <c r="Z2180" s="52" t="s">
        <v>1218</v>
      </c>
      <c r="AA2180" s="52" t="s">
        <v>1219</v>
      </c>
    </row>
    <row r="2181" spans="1:27">
      <c r="A2181" s="50">
        <v>2610681070</v>
      </c>
      <c r="B2181" s="52" t="s">
        <v>817</v>
      </c>
      <c r="C2181" s="52"/>
      <c r="D2181" s="52" t="s">
        <v>1257</v>
      </c>
      <c r="E2181" s="52" t="s">
        <v>1258</v>
      </c>
      <c r="F2181" s="52" t="s">
        <v>376</v>
      </c>
      <c r="G2181" s="52" t="s">
        <v>1259</v>
      </c>
      <c r="H2181" s="52"/>
      <c r="I2181" s="52" t="s">
        <v>1260</v>
      </c>
      <c r="J2181" s="52" t="s">
        <v>1261</v>
      </c>
      <c r="K2181" s="52"/>
      <c r="L2181" s="52"/>
      <c r="M2181" s="52"/>
      <c r="N2181" s="52"/>
      <c r="O2181" s="52"/>
      <c r="P2181" s="52"/>
      <c r="Q2181" s="52"/>
      <c r="R2181" s="52" t="s">
        <v>126</v>
      </c>
      <c r="S2181" s="51">
        <v>41659</v>
      </c>
      <c r="T2181" s="51">
        <v>46041</v>
      </c>
      <c r="U2181" s="52" t="s">
        <v>1262</v>
      </c>
      <c r="V2181" s="52" t="s">
        <v>1258</v>
      </c>
      <c r="W2181" s="52" t="s">
        <v>376</v>
      </c>
      <c r="X2181" s="52" t="s">
        <v>1259</v>
      </c>
      <c r="Y2181" s="52"/>
      <c r="Z2181" s="52" t="s">
        <v>1260</v>
      </c>
      <c r="AA2181" s="52" t="s">
        <v>1263</v>
      </c>
    </row>
    <row r="2182" spans="1:27">
      <c r="A2182" s="50">
        <v>2610681229</v>
      </c>
      <c r="B2182" s="52" t="s">
        <v>817</v>
      </c>
      <c r="C2182" s="52"/>
      <c r="D2182" s="52" t="s">
        <v>1264</v>
      </c>
      <c r="E2182" s="52" t="s">
        <v>1265</v>
      </c>
      <c r="F2182" s="52" t="s">
        <v>376</v>
      </c>
      <c r="G2182" s="52" t="s">
        <v>1266</v>
      </c>
      <c r="H2182" s="52"/>
      <c r="I2182" s="52" t="s">
        <v>1267</v>
      </c>
      <c r="J2182" s="52" t="s">
        <v>5949</v>
      </c>
      <c r="K2182" s="52"/>
      <c r="L2182" s="52"/>
      <c r="M2182" s="52"/>
      <c r="N2182" s="52"/>
      <c r="O2182" s="52"/>
      <c r="P2182" s="52"/>
      <c r="Q2182" s="52"/>
      <c r="R2182" s="52" t="s">
        <v>510</v>
      </c>
      <c r="S2182" s="51">
        <v>42156</v>
      </c>
      <c r="T2182" s="51">
        <v>46538</v>
      </c>
      <c r="U2182" s="52" t="s">
        <v>1268</v>
      </c>
      <c r="V2182" s="52" t="s">
        <v>1265</v>
      </c>
      <c r="W2182" s="52" t="s">
        <v>376</v>
      </c>
      <c r="X2182" s="52" t="s">
        <v>1266</v>
      </c>
      <c r="Y2182" s="52"/>
      <c r="Z2182" s="52" t="s">
        <v>1267</v>
      </c>
      <c r="AA2182" s="52" t="s">
        <v>1269</v>
      </c>
    </row>
    <row r="2183" spans="1:27">
      <c r="A2183" s="50">
        <v>2610681351</v>
      </c>
      <c r="B2183" s="52" t="s">
        <v>817</v>
      </c>
      <c r="C2183" s="52"/>
      <c r="D2183" s="52" t="s">
        <v>1278</v>
      </c>
      <c r="E2183" s="52" t="s">
        <v>5950</v>
      </c>
      <c r="F2183" s="52" t="s">
        <v>376</v>
      </c>
      <c r="G2183" s="52" t="s">
        <v>5951</v>
      </c>
      <c r="H2183" s="52" t="s">
        <v>5952</v>
      </c>
      <c r="I2183" s="52" t="s">
        <v>1279</v>
      </c>
      <c r="J2183" s="52" t="s">
        <v>1280</v>
      </c>
      <c r="K2183" s="52"/>
      <c r="L2183" s="52"/>
      <c r="M2183" s="52"/>
      <c r="N2183" s="52"/>
      <c r="O2183" s="52"/>
      <c r="P2183" s="52"/>
      <c r="Q2183" s="52"/>
      <c r="R2183" s="52" t="s">
        <v>126</v>
      </c>
      <c r="S2183" s="51">
        <v>42826</v>
      </c>
      <c r="T2183" s="51">
        <v>47208</v>
      </c>
      <c r="U2183" s="52" t="s">
        <v>1281</v>
      </c>
      <c r="V2183" s="52" t="s">
        <v>5950</v>
      </c>
      <c r="W2183" s="52" t="s">
        <v>376</v>
      </c>
      <c r="X2183" s="52" t="s">
        <v>5951</v>
      </c>
      <c r="Y2183" s="52" t="s">
        <v>5952</v>
      </c>
      <c r="Z2183" s="52" t="s">
        <v>1279</v>
      </c>
      <c r="AA2183" s="52" t="s">
        <v>1282</v>
      </c>
    </row>
    <row r="2184" spans="1:27">
      <c r="A2184" s="50">
        <v>2610681419</v>
      </c>
      <c r="B2184" s="52" t="s">
        <v>817</v>
      </c>
      <c r="C2184" s="52"/>
      <c r="D2184" s="52" t="s">
        <v>1291</v>
      </c>
      <c r="E2184" s="52" t="s">
        <v>5954</v>
      </c>
      <c r="F2184" s="52" t="s">
        <v>376</v>
      </c>
      <c r="G2184" s="52" t="s">
        <v>5955</v>
      </c>
      <c r="H2184" s="52" t="s">
        <v>5956</v>
      </c>
      <c r="I2184" s="52" t="s">
        <v>1292</v>
      </c>
      <c r="J2184" s="52" t="s">
        <v>1293</v>
      </c>
      <c r="K2184" s="52"/>
      <c r="L2184" s="52"/>
      <c r="M2184" s="52"/>
      <c r="N2184" s="52"/>
      <c r="O2184" s="52"/>
      <c r="P2184" s="52"/>
      <c r="Q2184" s="52"/>
      <c r="R2184" s="52" t="s">
        <v>126</v>
      </c>
      <c r="S2184" s="51">
        <v>43028</v>
      </c>
      <c r="T2184" s="51">
        <v>45218</v>
      </c>
      <c r="U2184" s="52" t="s">
        <v>1294</v>
      </c>
      <c r="V2184" s="52" t="s">
        <v>5523</v>
      </c>
      <c r="W2184" s="52" t="s">
        <v>1403</v>
      </c>
      <c r="X2184" s="52" t="s">
        <v>5527</v>
      </c>
      <c r="Y2184" s="52"/>
      <c r="Z2184" s="52" t="s">
        <v>1295</v>
      </c>
      <c r="AA2184" s="52" t="s">
        <v>1296</v>
      </c>
    </row>
    <row r="2185" spans="1:27">
      <c r="A2185" s="50">
        <v>2610681484</v>
      </c>
      <c r="B2185" s="52" t="s">
        <v>817</v>
      </c>
      <c r="C2185" s="52"/>
      <c r="D2185" s="52" t="s">
        <v>1312</v>
      </c>
      <c r="E2185" s="52" t="s">
        <v>1216</v>
      </c>
      <c r="F2185" s="52" t="s">
        <v>376</v>
      </c>
      <c r="G2185" s="52" t="s">
        <v>5957</v>
      </c>
      <c r="H2185" s="52"/>
      <c r="I2185" s="52" t="s">
        <v>1313</v>
      </c>
      <c r="J2185" s="52" t="s">
        <v>1314</v>
      </c>
      <c r="K2185" s="52"/>
      <c r="L2185" s="52"/>
      <c r="M2185" s="52"/>
      <c r="N2185" s="52"/>
      <c r="O2185" s="52"/>
      <c r="P2185" s="52"/>
      <c r="Q2185" s="52"/>
      <c r="R2185" s="52" t="s">
        <v>126</v>
      </c>
      <c r="S2185" s="51">
        <v>43282</v>
      </c>
      <c r="T2185" s="51">
        <v>45473</v>
      </c>
      <c r="U2185" s="52" t="s">
        <v>1315</v>
      </c>
      <c r="V2185" s="52" t="s">
        <v>1216</v>
      </c>
      <c r="W2185" s="52" t="s">
        <v>376</v>
      </c>
      <c r="X2185" s="52" t="s">
        <v>5957</v>
      </c>
      <c r="Y2185" s="52"/>
      <c r="Z2185" s="52" t="s">
        <v>1313</v>
      </c>
      <c r="AA2185" s="52" t="s">
        <v>5958</v>
      </c>
    </row>
    <row r="2186" spans="1:27">
      <c r="A2186" s="50">
        <v>2610681666</v>
      </c>
      <c r="B2186" s="52" t="s">
        <v>817</v>
      </c>
      <c r="C2186" s="52"/>
      <c r="D2186" s="52" t="s">
        <v>1335</v>
      </c>
      <c r="E2186" s="52" t="s">
        <v>5979</v>
      </c>
      <c r="F2186" s="52" t="s">
        <v>1403</v>
      </c>
      <c r="G2186" s="52" t="s">
        <v>5980</v>
      </c>
      <c r="H2186" s="52"/>
      <c r="I2186" s="52" t="s">
        <v>5981</v>
      </c>
      <c r="J2186" s="52" t="s">
        <v>5982</v>
      </c>
      <c r="K2186" s="52"/>
      <c r="L2186" s="52"/>
      <c r="M2186" s="52"/>
      <c r="N2186" s="52"/>
      <c r="O2186" s="52"/>
      <c r="P2186" s="52"/>
      <c r="Q2186" s="52"/>
      <c r="R2186" s="52" t="s">
        <v>126</v>
      </c>
      <c r="S2186" s="51">
        <v>44409</v>
      </c>
      <c r="T2186" s="51">
        <v>46599</v>
      </c>
      <c r="U2186" s="52" t="s">
        <v>5983</v>
      </c>
      <c r="V2186" s="52" t="s">
        <v>1336</v>
      </c>
      <c r="W2186" s="52" t="s">
        <v>376</v>
      </c>
      <c r="X2186" s="52" t="s">
        <v>5984</v>
      </c>
      <c r="Y2186" s="52"/>
      <c r="Z2186" s="52" t="s">
        <v>5985</v>
      </c>
      <c r="AA2186" s="52" t="s">
        <v>1316</v>
      </c>
    </row>
    <row r="2187" spans="1:27">
      <c r="A2187" s="50">
        <v>2610681773</v>
      </c>
      <c r="B2187" s="52" t="s">
        <v>817</v>
      </c>
      <c r="C2187" s="52"/>
      <c r="D2187" s="52" t="s">
        <v>6023</v>
      </c>
      <c r="E2187" s="52" t="s">
        <v>6024</v>
      </c>
      <c r="F2187" s="52" t="s">
        <v>376</v>
      </c>
      <c r="G2187" s="52" t="s">
        <v>6025</v>
      </c>
      <c r="H2187" s="52"/>
      <c r="I2187" s="52" t="s">
        <v>6026</v>
      </c>
      <c r="J2187" s="52" t="s">
        <v>6027</v>
      </c>
      <c r="K2187" s="52"/>
      <c r="L2187" s="52"/>
      <c r="M2187" s="52"/>
      <c r="N2187" s="52"/>
      <c r="O2187" s="52"/>
      <c r="P2187" s="52"/>
      <c r="Q2187" s="52"/>
      <c r="R2187" s="52" t="s">
        <v>126</v>
      </c>
      <c r="S2187" s="51">
        <v>44986</v>
      </c>
      <c r="T2187" s="51">
        <v>47177</v>
      </c>
      <c r="U2187" s="52" t="s">
        <v>6028</v>
      </c>
      <c r="V2187" s="52" t="s">
        <v>6024</v>
      </c>
      <c r="W2187" s="52" t="s">
        <v>376</v>
      </c>
      <c r="X2187" s="52" t="s">
        <v>6025</v>
      </c>
      <c r="Y2187" s="52"/>
      <c r="Z2187" s="52" t="s">
        <v>6026</v>
      </c>
      <c r="AA2187" s="52" t="s">
        <v>6029</v>
      </c>
    </row>
    <row r="2188" spans="1:27">
      <c r="A2188" s="50">
        <v>2610700102</v>
      </c>
      <c r="B2188" s="52" t="s">
        <v>817</v>
      </c>
      <c r="C2188" s="52"/>
      <c r="D2188" s="52" t="s">
        <v>186</v>
      </c>
      <c r="E2188" s="52" t="s">
        <v>187</v>
      </c>
      <c r="F2188" s="52" t="s">
        <v>123</v>
      </c>
      <c r="G2188" s="52" t="s">
        <v>188</v>
      </c>
      <c r="H2188" s="52" t="s">
        <v>189</v>
      </c>
      <c r="I2188" s="52" t="s">
        <v>190</v>
      </c>
      <c r="J2188" s="52" t="s">
        <v>191</v>
      </c>
      <c r="K2188" s="52"/>
      <c r="L2188" s="52"/>
      <c r="M2188" s="52"/>
      <c r="N2188" s="52"/>
      <c r="O2188" s="52"/>
      <c r="P2188" s="52"/>
      <c r="Q2188" s="52"/>
      <c r="R2188" s="52" t="s">
        <v>126</v>
      </c>
      <c r="S2188" s="51">
        <v>40865</v>
      </c>
      <c r="T2188" s="51">
        <v>45247</v>
      </c>
      <c r="U2188" s="52" t="s">
        <v>192</v>
      </c>
      <c r="V2188" s="52" t="s">
        <v>187</v>
      </c>
      <c r="W2188" s="52" t="s">
        <v>123</v>
      </c>
      <c r="X2188" s="52" t="s">
        <v>193</v>
      </c>
      <c r="Y2188" s="52"/>
      <c r="Z2188" s="52" t="s">
        <v>190</v>
      </c>
      <c r="AA2188" s="52" t="s">
        <v>194</v>
      </c>
    </row>
    <row r="2189" spans="1:27">
      <c r="A2189" s="50">
        <v>2610700110</v>
      </c>
      <c r="B2189" s="52" t="s">
        <v>817</v>
      </c>
      <c r="C2189" s="52"/>
      <c r="D2189" s="52" t="s">
        <v>2421</v>
      </c>
      <c r="E2189" s="52" t="s">
        <v>2422</v>
      </c>
      <c r="F2189" s="52" t="s">
        <v>404</v>
      </c>
      <c r="G2189" s="52" t="s">
        <v>2423</v>
      </c>
      <c r="H2189" s="52"/>
      <c r="I2189" s="52" t="s">
        <v>2424</v>
      </c>
      <c r="J2189" s="52" t="s">
        <v>2425</v>
      </c>
      <c r="K2189" s="52"/>
      <c r="L2189" s="52"/>
      <c r="M2189" s="52"/>
      <c r="N2189" s="52"/>
      <c r="O2189" s="52"/>
      <c r="P2189" s="52"/>
      <c r="Q2189" s="52"/>
      <c r="R2189" s="52" t="s">
        <v>126</v>
      </c>
      <c r="S2189" s="51">
        <v>40909</v>
      </c>
      <c r="T2189" s="51">
        <v>45291</v>
      </c>
      <c r="U2189" s="52" t="s">
        <v>2426</v>
      </c>
      <c r="V2189" s="52" t="s">
        <v>2422</v>
      </c>
      <c r="W2189" s="52" t="s">
        <v>404</v>
      </c>
      <c r="X2189" s="52" t="s">
        <v>2423</v>
      </c>
      <c r="Y2189" s="52"/>
      <c r="Z2189" s="52" t="s">
        <v>2424</v>
      </c>
      <c r="AA2189" s="52" t="s">
        <v>2427</v>
      </c>
    </row>
    <row r="2190" spans="1:27">
      <c r="A2190" s="50">
        <v>2610700193</v>
      </c>
      <c r="B2190" s="52" t="s">
        <v>817</v>
      </c>
      <c r="C2190" s="52"/>
      <c r="D2190" s="52" t="s">
        <v>211</v>
      </c>
      <c r="E2190" s="52" t="s">
        <v>212</v>
      </c>
      <c r="F2190" s="52" t="s">
        <v>123</v>
      </c>
      <c r="G2190" s="52" t="s">
        <v>213</v>
      </c>
      <c r="H2190" s="52"/>
      <c r="I2190" s="52" t="s">
        <v>214</v>
      </c>
      <c r="J2190" s="52" t="s">
        <v>215</v>
      </c>
      <c r="K2190" s="52"/>
      <c r="L2190" s="52"/>
      <c r="M2190" s="52"/>
      <c r="N2190" s="52"/>
      <c r="O2190" s="52"/>
      <c r="P2190" s="52"/>
      <c r="Q2190" s="52"/>
      <c r="R2190" s="52" t="s">
        <v>126</v>
      </c>
      <c r="S2190" s="51">
        <v>40817</v>
      </c>
      <c r="T2190" s="51">
        <v>47391</v>
      </c>
      <c r="U2190" s="52" t="s">
        <v>216</v>
      </c>
      <c r="V2190" s="52" t="s">
        <v>212</v>
      </c>
      <c r="W2190" s="52" t="s">
        <v>123</v>
      </c>
      <c r="X2190" s="52" t="s">
        <v>213</v>
      </c>
      <c r="Y2190" s="52"/>
      <c r="Z2190" s="52" t="s">
        <v>217</v>
      </c>
      <c r="AA2190" s="52" t="s">
        <v>218</v>
      </c>
    </row>
    <row r="2191" spans="1:27">
      <c r="A2191" s="50">
        <v>2610700326</v>
      </c>
      <c r="B2191" s="52" t="s">
        <v>817</v>
      </c>
      <c r="C2191" s="52"/>
      <c r="D2191" s="52" t="s">
        <v>2428</v>
      </c>
      <c r="E2191" s="52" t="s">
        <v>2429</v>
      </c>
      <c r="F2191" s="52" t="s">
        <v>404</v>
      </c>
      <c r="G2191" s="52" t="s">
        <v>2430</v>
      </c>
      <c r="H2191" s="52" t="s">
        <v>2431</v>
      </c>
      <c r="I2191" s="52" t="s">
        <v>2432</v>
      </c>
      <c r="J2191" s="52" t="s">
        <v>2433</v>
      </c>
      <c r="K2191" s="52"/>
      <c r="L2191" s="52"/>
      <c r="M2191" s="52"/>
      <c r="N2191" s="52"/>
      <c r="O2191" s="52"/>
      <c r="P2191" s="52"/>
      <c r="Q2191" s="52"/>
      <c r="R2191" s="52" t="s">
        <v>126</v>
      </c>
      <c r="S2191" s="51">
        <v>41000</v>
      </c>
      <c r="T2191" s="51">
        <v>45382</v>
      </c>
      <c r="U2191" s="52" t="s">
        <v>2434</v>
      </c>
      <c r="V2191" s="52" t="s">
        <v>2435</v>
      </c>
      <c r="W2191" s="52" t="s">
        <v>1387</v>
      </c>
      <c r="X2191" s="52" t="s">
        <v>2436</v>
      </c>
      <c r="Y2191" s="52"/>
      <c r="Z2191" s="52" t="s">
        <v>2437</v>
      </c>
      <c r="AA2191" s="52" t="s">
        <v>2438</v>
      </c>
    </row>
    <row r="2192" spans="1:27">
      <c r="A2192" s="50">
        <v>2610781516</v>
      </c>
      <c r="B2192" s="52" t="s">
        <v>817</v>
      </c>
      <c r="C2192" s="52"/>
      <c r="D2192" s="52" t="s">
        <v>333</v>
      </c>
      <c r="E2192" s="52" t="s">
        <v>334</v>
      </c>
      <c r="F2192" s="52" t="s">
        <v>123</v>
      </c>
      <c r="G2192" s="52" t="s">
        <v>335</v>
      </c>
      <c r="H2192" s="52" t="s">
        <v>336</v>
      </c>
      <c r="I2192" s="52" t="s">
        <v>337</v>
      </c>
      <c r="J2192" s="52" t="s">
        <v>338</v>
      </c>
      <c r="K2192" s="52"/>
      <c r="L2192" s="52"/>
      <c r="M2192" s="52"/>
      <c r="N2192" s="52"/>
      <c r="O2192" s="52"/>
      <c r="P2192" s="52"/>
      <c r="Q2192" s="52"/>
      <c r="R2192" s="52" t="s">
        <v>126</v>
      </c>
      <c r="S2192" s="51">
        <v>42095</v>
      </c>
      <c r="T2192" s="51">
        <v>46477</v>
      </c>
      <c r="U2192" s="52" t="s">
        <v>339</v>
      </c>
      <c r="V2192" s="52" t="s">
        <v>340</v>
      </c>
      <c r="W2192" s="52" t="s">
        <v>123</v>
      </c>
      <c r="X2192" s="52" t="s">
        <v>341</v>
      </c>
      <c r="Y2192" s="52"/>
      <c r="Z2192" s="52" t="s">
        <v>6032</v>
      </c>
      <c r="AA2192" s="52" t="s">
        <v>342</v>
      </c>
    </row>
    <row r="2193" spans="1:27">
      <c r="A2193" s="50">
        <v>2610781532</v>
      </c>
      <c r="B2193" s="52" t="s">
        <v>817</v>
      </c>
      <c r="C2193" s="52"/>
      <c r="D2193" s="52" t="s">
        <v>343</v>
      </c>
      <c r="E2193" s="52" t="s">
        <v>344</v>
      </c>
      <c r="F2193" s="52" t="s">
        <v>123</v>
      </c>
      <c r="G2193" s="52" t="s">
        <v>345</v>
      </c>
      <c r="H2193" s="52" t="s">
        <v>346</v>
      </c>
      <c r="I2193" s="52" t="s">
        <v>347</v>
      </c>
      <c r="J2193" s="52" t="s">
        <v>348</v>
      </c>
      <c r="K2193" s="52"/>
      <c r="L2193" s="52"/>
      <c r="M2193" s="52"/>
      <c r="N2193" s="52"/>
      <c r="O2193" s="52"/>
      <c r="P2193" s="52"/>
      <c r="Q2193" s="52"/>
      <c r="R2193" s="52" t="s">
        <v>126</v>
      </c>
      <c r="S2193" s="51">
        <v>42095</v>
      </c>
      <c r="T2193" s="51">
        <v>46477</v>
      </c>
      <c r="U2193" s="52" t="s">
        <v>349</v>
      </c>
      <c r="V2193" s="52" t="s">
        <v>350</v>
      </c>
      <c r="W2193" s="52" t="s">
        <v>123</v>
      </c>
      <c r="X2193" s="52" t="s">
        <v>351</v>
      </c>
      <c r="Y2193" s="52"/>
      <c r="Z2193" s="52" t="s">
        <v>347</v>
      </c>
      <c r="AA2193" s="52" t="s">
        <v>352</v>
      </c>
    </row>
    <row r="2194" spans="1:27">
      <c r="A2194" s="50">
        <v>2610781656</v>
      </c>
      <c r="B2194" s="52" t="s">
        <v>817</v>
      </c>
      <c r="C2194" s="52"/>
      <c r="D2194" s="52" t="s">
        <v>368</v>
      </c>
      <c r="E2194" s="52" t="s">
        <v>369</v>
      </c>
      <c r="F2194" s="52" t="s">
        <v>123</v>
      </c>
      <c r="G2194" s="52" t="s">
        <v>370</v>
      </c>
      <c r="H2194" s="52" t="s">
        <v>371</v>
      </c>
      <c r="I2194" s="52" t="s">
        <v>372</v>
      </c>
      <c r="J2194" s="52" t="s">
        <v>373</v>
      </c>
      <c r="K2194" s="52"/>
      <c r="L2194" s="52"/>
      <c r="M2194" s="52"/>
      <c r="N2194" s="52"/>
      <c r="O2194" s="52"/>
      <c r="P2194" s="52"/>
      <c r="Q2194" s="52"/>
      <c r="R2194" s="52" t="s">
        <v>126</v>
      </c>
      <c r="S2194" s="51">
        <v>42447</v>
      </c>
      <c r="T2194" s="51">
        <v>46829</v>
      </c>
      <c r="U2194" s="52" t="s">
        <v>374</v>
      </c>
      <c r="V2194" s="52" t="s">
        <v>375</v>
      </c>
      <c r="W2194" s="52" t="s">
        <v>376</v>
      </c>
      <c r="X2194" s="52" t="s">
        <v>377</v>
      </c>
      <c r="Y2194" s="52"/>
      <c r="Z2194" s="52" t="s">
        <v>378</v>
      </c>
      <c r="AA2194" s="52" t="s">
        <v>379</v>
      </c>
    </row>
    <row r="2195" spans="1:27">
      <c r="A2195" s="50">
        <v>2610781722</v>
      </c>
      <c r="B2195" s="52" t="s">
        <v>817</v>
      </c>
      <c r="C2195" s="52"/>
      <c r="D2195" s="52" t="s">
        <v>388</v>
      </c>
      <c r="E2195" s="52" t="s">
        <v>6033</v>
      </c>
      <c r="F2195" s="52" t="s">
        <v>123</v>
      </c>
      <c r="G2195" s="52" t="s">
        <v>6034</v>
      </c>
      <c r="H2195" s="52"/>
      <c r="I2195" s="52" t="s">
        <v>390</v>
      </c>
      <c r="J2195" s="52" t="s">
        <v>391</v>
      </c>
      <c r="K2195" s="52"/>
      <c r="L2195" s="52"/>
      <c r="M2195" s="52"/>
      <c r="N2195" s="52"/>
      <c r="O2195" s="52"/>
      <c r="P2195" s="52"/>
      <c r="Q2195" s="52"/>
      <c r="R2195" s="52" t="s">
        <v>126</v>
      </c>
      <c r="S2195" s="51">
        <v>42583</v>
      </c>
      <c r="T2195" s="51">
        <v>46965</v>
      </c>
      <c r="U2195" s="52" t="s">
        <v>392</v>
      </c>
      <c r="V2195" s="52" t="s">
        <v>6033</v>
      </c>
      <c r="W2195" s="52" t="s">
        <v>123</v>
      </c>
      <c r="X2195" s="52" t="s">
        <v>6034</v>
      </c>
      <c r="Y2195" s="52"/>
      <c r="Z2195" s="52" t="s">
        <v>390</v>
      </c>
      <c r="AA2195" s="52" t="s">
        <v>393</v>
      </c>
    </row>
    <row r="2196" spans="1:27">
      <c r="A2196" s="50">
        <v>2610781888</v>
      </c>
      <c r="B2196" s="52" t="s">
        <v>817</v>
      </c>
      <c r="C2196" s="52"/>
      <c r="D2196" s="52" t="s">
        <v>419</v>
      </c>
      <c r="E2196" s="52" t="s">
        <v>232</v>
      </c>
      <c r="F2196" s="52" t="s">
        <v>123</v>
      </c>
      <c r="G2196" s="52" t="s">
        <v>420</v>
      </c>
      <c r="H2196" s="52"/>
      <c r="I2196" s="52" t="s">
        <v>421</v>
      </c>
      <c r="J2196" s="52" t="s">
        <v>422</v>
      </c>
      <c r="K2196" s="52"/>
      <c r="L2196" s="52"/>
      <c r="M2196" s="52"/>
      <c r="N2196" s="52"/>
      <c r="O2196" s="52"/>
      <c r="P2196" s="52"/>
      <c r="Q2196" s="52"/>
      <c r="R2196" s="52" t="s">
        <v>126</v>
      </c>
      <c r="S2196" s="51">
        <v>43040</v>
      </c>
      <c r="T2196" s="51">
        <v>45230</v>
      </c>
      <c r="U2196" s="52" t="s">
        <v>423</v>
      </c>
      <c r="V2196" s="52" t="s">
        <v>232</v>
      </c>
      <c r="W2196" s="52" t="s">
        <v>123</v>
      </c>
      <c r="X2196" s="52" t="s">
        <v>420</v>
      </c>
      <c r="Y2196" s="52"/>
      <c r="Z2196" s="52" t="s">
        <v>421</v>
      </c>
      <c r="AA2196" s="52" t="s">
        <v>424</v>
      </c>
    </row>
    <row r="2197" spans="1:27">
      <c r="A2197" s="50">
        <v>2610781904</v>
      </c>
      <c r="B2197" s="52" t="s">
        <v>817</v>
      </c>
      <c r="C2197" s="52"/>
      <c r="D2197" s="52" t="s">
        <v>425</v>
      </c>
      <c r="E2197" s="52" t="s">
        <v>426</v>
      </c>
      <c r="F2197" s="52" t="s">
        <v>123</v>
      </c>
      <c r="G2197" s="52" t="s">
        <v>427</v>
      </c>
      <c r="H2197" s="52" t="s">
        <v>428</v>
      </c>
      <c r="I2197" s="52" t="s">
        <v>429</v>
      </c>
      <c r="J2197" s="52" t="s">
        <v>430</v>
      </c>
      <c r="K2197" s="52"/>
      <c r="L2197" s="52"/>
      <c r="M2197" s="52"/>
      <c r="N2197" s="52"/>
      <c r="O2197" s="52"/>
      <c r="P2197" s="52"/>
      <c r="Q2197" s="52"/>
      <c r="R2197" s="52" t="s">
        <v>126</v>
      </c>
      <c r="S2197" s="51">
        <v>43344</v>
      </c>
      <c r="T2197" s="51">
        <v>45535</v>
      </c>
      <c r="U2197" s="52" t="s">
        <v>431</v>
      </c>
      <c r="V2197" s="52" t="s">
        <v>426</v>
      </c>
      <c r="W2197" s="52" t="s">
        <v>123</v>
      </c>
      <c r="X2197" s="52" t="s">
        <v>432</v>
      </c>
      <c r="Y2197" s="52"/>
      <c r="Z2197" s="52" t="s">
        <v>429</v>
      </c>
      <c r="AA2197" s="52" t="s">
        <v>433</v>
      </c>
    </row>
    <row r="2198" spans="1:27">
      <c r="A2198" s="50">
        <v>2610782068</v>
      </c>
      <c r="B2198" s="52" t="s">
        <v>817</v>
      </c>
      <c r="C2198" s="52"/>
      <c r="D2198" s="52" t="s">
        <v>478</v>
      </c>
      <c r="E2198" s="52" t="s">
        <v>479</v>
      </c>
      <c r="F2198" s="52" t="s">
        <v>123</v>
      </c>
      <c r="G2198" s="52" t="s">
        <v>480</v>
      </c>
      <c r="H2198" s="52"/>
      <c r="I2198" s="52" t="s">
        <v>481</v>
      </c>
      <c r="J2198" s="52" t="s">
        <v>482</v>
      </c>
      <c r="K2198" s="52"/>
      <c r="L2198" s="52"/>
      <c r="M2198" s="52"/>
      <c r="N2198" s="52"/>
      <c r="O2198" s="52"/>
      <c r="P2198" s="52"/>
      <c r="Q2198" s="52"/>
      <c r="R2198" s="52" t="s">
        <v>126</v>
      </c>
      <c r="S2198" s="51">
        <v>43922</v>
      </c>
      <c r="T2198" s="51">
        <v>46112</v>
      </c>
      <c r="U2198" s="52" t="s">
        <v>483</v>
      </c>
      <c r="V2198" s="52" t="s">
        <v>479</v>
      </c>
      <c r="W2198" s="52" t="s">
        <v>123</v>
      </c>
      <c r="X2198" s="52" t="s">
        <v>480</v>
      </c>
      <c r="Y2198" s="52"/>
      <c r="Z2198" s="52" t="s">
        <v>481</v>
      </c>
      <c r="AA2198" s="52" t="s">
        <v>484</v>
      </c>
    </row>
    <row r="2199" spans="1:27">
      <c r="A2199" s="50">
        <v>2610782126</v>
      </c>
      <c r="B2199" s="52" t="s">
        <v>817</v>
      </c>
      <c r="C2199" s="52"/>
      <c r="D2199" s="52" t="s">
        <v>6054</v>
      </c>
      <c r="E2199" s="52" t="s">
        <v>389</v>
      </c>
      <c r="F2199" s="52" t="s">
        <v>123</v>
      </c>
      <c r="G2199" s="52" t="s">
        <v>6055</v>
      </c>
      <c r="H2199" s="52"/>
      <c r="I2199" s="52" t="s">
        <v>6056</v>
      </c>
      <c r="J2199" s="52" t="s">
        <v>6057</v>
      </c>
      <c r="K2199" s="52"/>
      <c r="L2199" s="52"/>
      <c r="M2199" s="52"/>
      <c r="N2199" s="52"/>
      <c r="O2199" s="52"/>
      <c r="P2199" s="52"/>
      <c r="Q2199" s="52"/>
      <c r="R2199" s="52" t="s">
        <v>126</v>
      </c>
      <c r="S2199" s="51">
        <v>44136</v>
      </c>
      <c r="T2199" s="51">
        <v>46326</v>
      </c>
      <c r="U2199" s="52" t="s">
        <v>6058</v>
      </c>
      <c r="V2199" s="52" t="s">
        <v>389</v>
      </c>
      <c r="W2199" s="52" t="s">
        <v>123</v>
      </c>
      <c r="X2199" s="52" t="s">
        <v>6055</v>
      </c>
      <c r="Y2199" s="52"/>
      <c r="Z2199" s="52" t="s">
        <v>6056</v>
      </c>
      <c r="AA2199" s="52" t="s">
        <v>6059</v>
      </c>
    </row>
    <row r="2200" spans="1:27">
      <c r="A2200" s="50">
        <v>2610800076</v>
      </c>
      <c r="B2200" s="52" t="s">
        <v>817</v>
      </c>
      <c r="C2200" s="52"/>
      <c r="D2200" s="52" t="s">
        <v>3372</v>
      </c>
      <c r="E2200" s="52" t="s">
        <v>3365</v>
      </c>
      <c r="F2200" s="52" t="s">
        <v>139</v>
      </c>
      <c r="G2200" s="52" t="s">
        <v>3373</v>
      </c>
      <c r="H2200" s="52"/>
      <c r="I2200" s="52" t="s">
        <v>3374</v>
      </c>
      <c r="J2200" s="52" t="s">
        <v>3375</v>
      </c>
      <c r="K2200" s="52"/>
      <c r="L2200" s="52"/>
      <c r="M2200" s="52"/>
      <c r="N2200" s="52"/>
      <c r="O2200" s="52"/>
      <c r="P2200" s="52"/>
      <c r="Q2200" s="52"/>
      <c r="R2200" s="52" t="s">
        <v>126</v>
      </c>
      <c r="S2200" s="51">
        <v>40817</v>
      </c>
      <c r="T2200" s="51">
        <v>45199</v>
      </c>
      <c r="U2200" s="52" t="s">
        <v>3376</v>
      </c>
      <c r="V2200" s="52" t="s">
        <v>3365</v>
      </c>
      <c r="W2200" s="52" t="s">
        <v>139</v>
      </c>
      <c r="X2200" s="52" t="s">
        <v>3373</v>
      </c>
      <c r="Y2200" s="52"/>
      <c r="Z2200" s="52" t="s">
        <v>3374</v>
      </c>
      <c r="AA2200" s="52" t="s">
        <v>6154</v>
      </c>
    </row>
    <row r="2201" spans="1:27">
      <c r="A2201" s="50">
        <v>2610881241</v>
      </c>
      <c r="B2201" s="52" t="s">
        <v>817</v>
      </c>
      <c r="C2201" s="52"/>
      <c r="D2201" s="52" t="s">
        <v>6158</v>
      </c>
      <c r="E2201" s="52" t="s">
        <v>6159</v>
      </c>
      <c r="F2201" s="52" t="s">
        <v>139</v>
      </c>
      <c r="G2201" s="52" t="s">
        <v>6160</v>
      </c>
      <c r="H2201" s="52"/>
      <c r="I2201" s="52" t="s">
        <v>6161</v>
      </c>
      <c r="J2201" s="52" t="s">
        <v>6161</v>
      </c>
      <c r="K2201" s="52"/>
      <c r="L2201" s="52"/>
      <c r="M2201" s="52"/>
      <c r="N2201" s="52"/>
      <c r="O2201" s="52"/>
      <c r="P2201" s="52"/>
      <c r="Q2201" s="52"/>
      <c r="R2201" s="52" t="s">
        <v>126</v>
      </c>
      <c r="S2201" s="51">
        <v>44081</v>
      </c>
      <c r="T2201" s="51">
        <v>46271</v>
      </c>
      <c r="U2201" s="52" t="s">
        <v>6162</v>
      </c>
      <c r="V2201" s="52" t="s">
        <v>6159</v>
      </c>
      <c r="W2201" s="52" t="s">
        <v>139</v>
      </c>
      <c r="X2201" s="52" t="s">
        <v>6160</v>
      </c>
      <c r="Y2201" s="52"/>
      <c r="Z2201" s="52" t="s">
        <v>6161</v>
      </c>
      <c r="AA2201" s="52" t="s">
        <v>6163</v>
      </c>
    </row>
    <row r="2202" spans="1:27">
      <c r="A2202" s="50">
        <v>2610881274</v>
      </c>
      <c r="B2202" s="52" t="s">
        <v>817</v>
      </c>
      <c r="C2202" s="52"/>
      <c r="D2202" s="52" t="s">
        <v>6182</v>
      </c>
      <c r="E2202" s="52" t="s">
        <v>6183</v>
      </c>
      <c r="F2202" s="52" t="s">
        <v>139</v>
      </c>
      <c r="G2202" s="52" t="s">
        <v>6184</v>
      </c>
      <c r="H2202" s="52"/>
      <c r="I2202" s="52" t="s">
        <v>6185</v>
      </c>
      <c r="J2202" s="52" t="s">
        <v>6186</v>
      </c>
      <c r="K2202" s="52"/>
      <c r="L2202" s="52"/>
      <c r="M2202" s="52"/>
      <c r="N2202" s="52"/>
      <c r="O2202" s="52"/>
      <c r="P2202" s="52"/>
      <c r="Q2202" s="52"/>
      <c r="R2202" s="52" t="s">
        <v>126</v>
      </c>
      <c r="S2202" s="51">
        <v>44228</v>
      </c>
      <c r="T2202" s="51">
        <v>46418</v>
      </c>
      <c r="U2202" s="52" t="s">
        <v>1753</v>
      </c>
      <c r="V2202" s="52" t="s">
        <v>1754</v>
      </c>
      <c r="W2202" s="52" t="s">
        <v>1387</v>
      </c>
      <c r="X2202" s="52" t="s">
        <v>1755</v>
      </c>
      <c r="Y2202" s="52"/>
      <c r="Z2202" s="52" t="s">
        <v>1756</v>
      </c>
      <c r="AA2202" s="52" t="s">
        <v>1757</v>
      </c>
    </row>
    <row r="2203" spans="1:27">
      <c r="A2203" s="50">
        <v>2610900181</v>
      </c>
      <c r="B2203" s="52" t="s">
        <v>817</v>
      </c>
      <c r="C2203" s="52"/>
      <c r="D2203" s="52" t="s">
        <v>3939</v>
      </c>
      <c r="E2203" s="52" t="s">
        <v>3940</v>
      </c>
      <c r="F2203" s="52" t="s">
        <v>1387</v>
      </c>
      <c r="G2203" s="52" t="s">
        <v>3941</v>
      </c>
      <c r="H2203" s="52"/>
      <c r="I2203" s="52" t="s">
        <v>3942</v>
      </c>
      <c r="J2203" s="52" t="s">
        <v>3943</v>
      </c>
      <c r="K2203" s="52"/>
      <c r="L2203" s="52"/>
      <c r="M2203" s="52"/>
      <c r="N2203" s="52"/>
      <c r="O2203" s="52"/>
      <c r="P2203" s="52"/>
      <c r="Q2203" s="52"/>
      <c r="R2203" s="52" t="s">
        <v>126</v>
      </c>
      <c r="S2203" s="51">
        <v>41030</v>
      </c>
      <c r="T2203" s="51">
        <v>45412</v>
      </c>
      <c r="U2203" s="52" t="s">
        <v>1673</v>
      </c>
      <c r="V2203" s="52" t="s">
        <v>1674</v>
      </c>
      <c r="W2203" s="52" t="s">
        <v>266</v>
      </c>
      <c r="X2203" s="52" t="s">
        <v>1675</v>
      </c>
      <c r="Y2203" s="52"/>
      <c r="Z2203" s="52" t="s">
        <v>1676</v>
      </c>
      <c r="AA2203" s="52" t="s">
        <v>1677</v>
      </c>
    </row>
    <row r="2204" spans="1:27">
      <c r="A2204" s="50">
        <v>2610900223</v>
      </c>
      <c r="B2204" s="52" t="s">
        <v>817</v>
      </c>
      <c r="C2204" s="52"/>
      <c r="D2204" s="52" t="s">
        <v>3958</v>
      </c>
      <c r="E2204" s="52" t="s">
        <v>3959</v>
      </c>
      <c r="F2204" s="52" t="s">
        <v>1387</v>
      </c>
      <c r="G2204" s="52" t="s">
        <v>6194</v>
      </c>
      <c r="H2204" s="52"/>
      <c r="I2204" s="52" t="s">
        <v>3960</v>
      </c>
      <c r="J2204" s="52" t="s">
        <v>3961</v>
      </c>
      <c r="K2204" s="52"/>
      <c r="L2204" s="52"/>
      <c r="M2204" s="52"/>
      <c r="N2204" s="52"/>
      <c r="O2204" s="52"/>
      <c r="P2204" s="52"/>
      <c r="Q2204" s="52"/>
      <c r="R2204" s="52" t="s">
        <v>126</v>
      </c>
      <c r="S2204" s="51">
        <v>41091</v>
      </c>
      <c r="T2204" s="51">
        <v>45473</v>
      </c>
      <c r="U2204" s="52" t="s">
        <v>3962</v>
      </c>
      <c r="V2204" s="52" t="s">
        <v>3963</v>
      </c>
      <c r="W2204" s="52" t="s">
        <v>3964</v>
      </c>
      <c r="X2204" s="52" t="s">
        <v>3965</v>
      </c>
      <c r="Y2204" s="52"/>
      <c r="Z2204" s="52" t="s">
        <v>3966</v>
      </c>
      <c r="AA2204" s="52" t="s">
        <v>3967</v>
      </c>
    </row>
    <row r="2205" spans="1:27">
      <c r="A2205" s="50">
        <v>2610900249</v>
      </c>
      <c r="B2205" s="52" t="s">
        <v>817</v>
      </c>
      <c r="C2205" s="52"/>
      <c r="D2205" s="52" t="s">
        <v>3973</v>
      </c>
      <c r="E2205" s="52" t="s">
        <v>3974</v>
      </c>
      <c r="F2205" s="52" t="s">
        <v>1387</v>
      </c>
      <c r="G2205" s="52" t="s">
        <v>3975</v>
      </c>
      <c r="H2205" s="52"/>
      <c r="I2205" s="52" t="s">
        <v>3976</v>
      </c>
      <c r="J2205" s="52" t="s">
        <v>3977</v>
      </c>
      <c r="K2205" s="52"/>
      <c r="L2205" s="52"/>
      <c r="M2205" s="52"/>
      <c r="N2205" s="52"/>
      <c r="O2205" s="52"/>
      <c r="P2205" s="52"/>
      <c r="Q2205" s="52"/>
      <c r="R2205" s="52" t="s">
        <v>126</v>
      </c>
      <c r="S2205" s="51">
        <v>41000</v>
      </c>
      <c r="T2205" s="51">
        <v>45382</v>
      </c>
      <c r="U2205" s="52" t="s">
        <v>3978</v>
      </c>
      <c r="V2205" s="52" t="s">
        <v>3974</v>
      </c>
      <c r="W2205" s="52" t="s">
        <v>1387</v>
      </c>
      <c r="X2205" s="52" t="s">
        <v>3975</v>
      </c>
      <c r="Y2205" s="52"/>
      <c r="Z2205" s="52" t="s">
        <v>3976</v>
      </c>
      <c r="AA2205" s="52" t="s">
        <v>1699</v>
      </c>
    </row>
    <row r="2206" spans="1:27">
      <c r="A2206" s="50">
        <v>2610900298</v>
      </c>
      <c r="B2206" s="52" t="s">
        <v>817</v>
      </c>
      <c r="C2206" s="52"/>
      <c r="D2206" s="52" t="s">
        <v>3991</v>
      </c>
      <c r="E2206" s="52" t="s">
        <v>3992</v>
      </c>
      <c r="F2206" s="52" t="s">
        <v>1387</v>
      </c>
      <c r="G2206" s="52" t="s">
        <v>3993</v>
      </c>
      <c r="H2206" s="52"/>
      <c r="I2206" s="52" t="s">
        <v>3994</v>
      </c>
      <c r="J2206" s="52" t="s">
        <v>3995</v>
      </c>
      <c r="K2206" s="52"/>
      <c r="L2206" s="52"/>
      <c r="M2206" s="52"/>
      <c r="N2206" s="52"/>
      <c r="O2206" s="52"/>
      <c r="P2206" s="52"/>
      <c r="Q2206" s="52"/>
      <c r="R2206" s="52" t="s">
        <v>126</v>
      </c>
      <c r="S2206" s="51">
        <v>40848</v>
      </c>
      <c r="T2206" s="51">
        <v>45230</v>
      </c>
      <c r="U2206" s="52" t="s">
        <v>3996</v>
      </c>
      <c r="V2206" s="52" t="s">
        <v>3997</v>
      </c>
      <c r="W2206" s="52" t="s">
        <v>1387</v>
      </c>
      <c r="X2206" s="52" t="s">
        <v>3998</v>
      </c>
      <c r="Y2206" s="52" t="s">
        <v>3999</v>
      </c>
      <c r="Z2206" s="52" t="s">
        <v>4000</v>
      </c>
      <c r="AA2206" s="52" t="s">
        <v>4001</v>
      </c>
    </row>
    <row r="2207" spans="1:27">
      <c r="A2207" s="50">
        <v>2610900322</v>
      </c>
      <c r="B2207" s="52" t="s">
        <v>817</v>
      </c>
      <c r="C2207" s="52"/>
      <c r="D2207" s="52" t="s">
        <v>4010</v>
      </c>
      <c r="E2207" s="52" t="s">
        <v>4011</v>
      </c>
      <c r="F2207" s="52" t="s">
        <v>1387</v>
      </c>
      <c r="G2207" s="52" t="s">
        <v>4012</v>
      </c>
      <c r="H2207" s="52"/>
      <c r="I2207" s="52" t="s">
        <v>4013</v>
      </c>
      <c r="J2207" s="52" t="s">
        <v>4014</v>
      </c>
      <c r="K2207" s="52"/>
      <c r="L2207" s="52"/>
      <c r="M2207" s="52"/>
      <c r="N2207" s="52"/>
      <c r="O2207" s="52"/>
      <c r="P2207" s="52"/>
      <c r="Q2207" s="52"/>
      <c r="R2207" s="52" t="s">
        <v>126</v>
      </c>
      <c r="S2207" s="51">
        <v>40817</v>
      </c>
      <c r="T2207" s="51">
        <v>45199</v>
      </c>
      <c r="U2207" s="52" t="s">
        <v>4015</v>
      </c>
      <c r="V2207" s="52" t="s">
        <v>4011</v>
      </c>
      <c r="W2207" s="52" t="s">
        <v>1387</v>
      </c>
      <c r="X2207" s="52" t="s">
        <v>4012</v>
      </c>
      <c r="Y2207" s="52"/>
      <c r="Z2207" s="52" t="s">
        <v>4013</v>
      </c>
      <c r="AA2207" s="52" t="s">
        <v>4016</v>
      </c>
    </row>
    <row r="2208" spans="1:27">
      <c r="A2208" s="50">
        <v>2610900348</v>
      </c>
      <c r="B2208" s="52" t="s">
        <v>817</v>
      </c>
      <c r="C2208" s="52"/>
      <c r="D2208" s="52" t="s">
        <v>3644</v>
      </c>
      <c r="E2208" s="52" t="s">
        <v>3641</v>
      </c>
      <c r="F2208" s="52" t="s">
        <v>266</v>
      </c>
      <c r="G2208" s="52" t="s">
        <v>3642</v>
      </c>
      <c r="H2208" s="52"/>
      <c r="I2208" s="52" t="s">
        <v>3643</v>
      </c>
      <c r="J2208" s="52" t="s">
        <v>3645</v>
      </c>
      <c r="K2208" s="52"/>
      <c r="L2208" s="52"/>
      <c r="M2208" s="52"/>
      <c r="N2208" s="52"/>
      <c r="O2208" s="52"/>
      <c r="P2208" s="52"/>
      <c r="Q2208" s="52"/>
      <c r="R2208" s="52" t="s">
        <v>126</v>
      </c>
      <c r="S2208" s="51">
        <v>40946</v>
      </c>
      <c r="T2208" s="51">
        <v>45328</v>
      </c>
      <c r="U2208" s="52" t="s">
        <v>5947</v>
      </c>
      <c r="V2208" s="52" t="s">
        <v>3641</v>
      </c>
      <c r="W2208" s="52" t="s">
        <v>266</v>
      </c>
      <c r="X2208" s="52" t="s">
        <v>3723</v>
      </c>
      <c r="Y2208" s="52"/>
      <c r="Z2208" s="52" t="s">
        <v>3643</v>
      </c>
      <c r="AA2208" s="52" t="s">
        <v>5948</v>
      </c>
    </row>
    <row r="2209" spans="1:27">
      <c r="A2209" s="50">
        <v>2610900355</v>
      </c>
      <c r="B2209" s="52" t="s">
        <v>817</v>
      </c>
      <c r="C2209" s="52"/>
      <c r="D2209" s="52" t="s">
        <v>4017</v>
      </c>
      <c r="E2209" s="52" t="s">
        <v>3984</v>
      </c>
      <c r="F2209" s="52" t="s">
        <v>1387</v>
      </c>
      <c r="G2209" s="52" t="s">
        <v>4018</v>
      </c>
      <c r="H2209" s="52"/>
      <c r="I2209" s="52" t="s">
        <v>4019</v>
      </c>
      <c r="J2209" s="52" t="s">
        <v>4020</v>
      </c>
      <c r="K2209" s="52"/>
      <c r="L2209" s="52"/>
      <c r="M2209" s="52"/>
      <c r="N2209" s="52"/>
      <c r="O2209" s="52"/>
      <c r="P2209" s="52"/>
      <c r="Q2209" s="52"/>
      <c r="R2209" s="52" t="s">
        <v>126</v>
      </c>
      <c r="S2209" s="51">
        <v>40996</v>
      </c>
      <c r="T2209" s="51">
        <v>45378</v>
      </c>
      <c r="U2209" s="52" t="s">
        <v>4017</v>
      </c>
      <c r="V2209" s="52" t="s">
        <v>3984</v>
      </c>
      <c r="W2209" s="52" t="s">
        <v>1387</v>
      </c>
      <c r="X2209" s="52" t="s">
        <v>4018</v>
      </c>
      <c r="Y2209" s="52"/>
      <c r="Z2209" s="52" t="s">
        <v>4019</v>
      </c>
      <c r="AA2209" s="52" t="s">
        <v>4021</v>
      </c>
    </row>
    <row r="2210" spans="1:27">
      <c r="A2210" s="50">
        <v>2610900371</v>
      </c>
      <c r="B2210" s="52" t="s">
        <v>817</v>
      </c>
      <c r="C2210" s="52"/>
      <c r="D2210" s="52" t="s">
        <v>4028</v>
      </c>
      <c r="E2210" s="52" t="s">
        <v>2435</v>
      </c>
      <c r="F2210" s="52" t="s">
        <v>1387</v>
      </c>
      <c r="G2210" s="52" t="s">
        <v>2436</v>
      </c>
      <c r="H2210" s="52"/>
      <c r="I2210" s="52" t="s">
        <v>2437</v>
      </c>
      <c r="J2210" s="52" t="s">
        <v>4029</v>
      </c>
      <c r="K2210" s="52"/>
      <c r="L2210" s="52"/>
      <c r="M2210" s="52"/>
      <c r="N2210" s="52"/>
      <c r="O2210" s="52"/>
      <c r="P2210" s="52"/>
      <c r="Q2210" s="52"/>
      <c r="R2210" s="52" t="s">
        <v>510</v>
      </c>
      <c r="S2210" s="51">
        <v>41000</v>
      </c>
      <c r="T2210" s="51">
        <v>45382</v>
      </c>
      <c r="U2210" s="52" t="s">
        <v>2434</v>
      </c>
      <c r="V2210" s="52" t="s">
        <v>2435</v>
      </c>
      <c r="W2210" s="52" t="s">
        <v>1387</v>
      </c>
      <c r="X2210" s="52" t="s">
        <v>2436</v>
      </c>
      <c r="Y2210" s="52"/>
      <c r="Z2210" s="52" t="s">
        <v>2437</v>
      </c>
      <c r="AA2210" s="52" t="s">
        <v>2438</v>
      </c>
    </row>
    <row r="2211" spans="1:27">
      <c r="A2211" s="50">
        <v>2610900652</v>
      </c>
      <c r="B2211" s="52" t="s">
        <v>817</v>
      </c>
      <c r="C2211" s="52"/>
      <c r="D2211" s="52" t="s">
        <v>4081</v>
      </c>
      <c r="E2211" s="52" t="s">
        <v>4082</v>
      </c>
      <c r="F2211" s="52" t="s">
        <v>1387</v>
      </c>
      <c r="G2211" s="52" t="s">
        <v>4083</v>
      </c>
      <c r="H2211" s="52"/>
      <c r="I2211" s="52" t="s">
        <v>4084</v>
      </c>
      <c r="J2211" s="52" t="s">
        <v>4085</v>
      </c>
      <c r="K2211" s="52"/>
      <c r="L2211" s="52"/>
      <c r="M2211" s="52"/>
      <c r="N2211" s="52"/>
      <c r="O2211" s="52"/>
      <c r="P2211" s="52"/>
      <c r="Q2211" s="52"/>
      <c r="R2211" s="52" t="s">
        <v>126</v>
      </c>
      <c r="S2211" s="51">
        <v>40865</v>
      </c>
      <c r="T2211" s="51">
        <v>45247</v>
      </c>
      <c r="U2211" s="52" t="s">
        <v>4086</v>
      </c>
      <c r="V2211" s="52" t="s">
        <v>4082</v>
      </c>
      <c r="W2211" s="52" t="s">
        <v>1387</v>
      </c>
      <c r="X2211" s="52" t="s">
        <v>4083</v>
      </c>
      <c r="Y2211" s="52"/>
      <c r="Z2211" s="52" t="s">
        <v>4087</v>
      </c>
      <c r="AA2211" s="52" t="s">
        <v>4088</v>
      </c>
    </row>
    <row r="2212" spans="1:27">
      <c r="A2212" s="50">
        <v>2610900686</v>
      </c>
      <c r="B2212" s="52" t="s">
        <v>817</v>
      </c>
      <c r="C2212" s="52"/>
      <c r="D2212" s="52" t="s">
        <v>4094</v>
      </c>
      <c r="E2212" s="52" t="s">
        <v>4095</v>
      </c>
      <c r="F2212" s="52" t="s">
        <v>1387</v>
      </c>
      <c r="G2212" s="52" t="s">
        <v>4096</v>
      </c>
      <c r="H2212" s="52" t="s">
        <v>4097</v>
      </c>
      <c r="I2212" s="52" t="s">
        <v>4098</v>
      </c>
      <c r="J2212" s="52" t="s">
        <v>4099</v>
      </c>
      <c r="K2212" s="52"/>
      <c r="L2212" s="52"/>
      <c r="M2212" s="52"/>
      <c r="N2212" s="52"/>
      <c r="O2212" s="52"/>
      <c r="P2212" s="52"/>
      <c r="Q2212" s="52"/>
      <c r="R2212" s="52" t="s">
        <v>126</v>
      </c>
      <c r="S2212" s="51">
        <v>40878</v>
      </c>
      <c r="T2212" s="51">
        <v>45260</v>
      </c>
      <c r="U2212" s="52" t="s">
        <v>149</v>
      </c>
      <c r="V2212" s="52" t="s">
        <v>5338</v>
      </c>
      <c r="W2212" s="52" t="s">
        <v>150</v>
      </c>
      <c r="X2212" s="52" t="s">
        <v>5339</v>
      </c>
      <c r="Y2212" s="52"/>
      <c r="Z2212" s="52" t="s">
        <v>151</v>
      </c>
      <c r="AA2212" s="52" t="s">
        <v>152</v>
      </c>
    </row>
    <row r="2213" spans="1:27">
      <c r="A2213" s="50">
        <v>2610900777</v>
      </c>
      <c r="B2213" s="52" t="s">
        <v>817</v>
      </c>
      <c r="C2213" s="52"/>
      <c r="D2213" s="52" t="s">
        <v>4100</v>
      </c>
      <c r="E2213" s="52" t="s">
        <v>4101</v>
      </c>
      <c r="F2213" s="52" t="s">
        <v>1387</v>
      </c>
      <c r="G2213" s="52" t="s">
        <v>4102</v>
      </c>
      <c r="H2213" s="52"/>
      <c r="I2213" s="52" t="s">
        <v>4103</v>
      </c>
      <c r="J2213" s="52" t="s">
        <v>4104</v>
      </c>
      <c r="K2213" s="52"/>
      <c r="L2213" s="52"/>
      <c r="M2213" s="52"/>
      <c r="N2213" s="52"/>
      <c r="O2213" s="52"/>
      <c r="P2213" s="52"/>
      <c r="Q2213" s="52"/>
      <c r="R2213" s="52" t="s">
        <v>126</v>
      </c>
      <c r="S2213" s="51">
        <v>40848</v>
      </c>
      <c r="T2213" s="51">
        <v>45230</v>
      </c>
      <c r="U2213" s="52" t="s">
        <v>4105</v>
      </c>
      <c r="V2213" s="52" t="s">
        <v>4101</v>
      </c>
      <c r="W2213" s="52" t="s">
        <v>1387</v>
      </c>
      <c r="X2213" s="52" t="s">
        <v>4106</v>
      </c>
      <c r="Y2213" s="52"/>
      <c r="Z2213" s="52" t="s">
        <v>4103</v>
      </c>
      <c r="AA2213" s="52" t="s">
        <v>4107</v>
      </c>
    </row>
    <row r="2214" spans="1:27">
      <c r="A2214" s="50">
        <v>2610900793</v>
      </c>
      <c r="B2214" s="52" t="s">
        <v>817</v>
      </c>
      <c r="C2214" s="52"/>
      <c r="D2214" s="52" t="s">
        <v>6206</v>
      </c>
      <c r="E2214" s="52" t="s">
        <v>6207</v>
      </c>
      <c r="F2214" s="52" t="s">
        <v>1387</v>
      </c>
      <c r="G2214" s="52" t="s">
        <v>6208</v>
      </c>
      <c r="H2214" s="52"/>
      <c r="I2214" s="52" t="s">
        <v>6209</v>
      </c>
      <c r="J2214" s="52" t="s">
        <v>6210</v>
      </c>
      <c r="K2214" s="52"/>
      <c r="L2214" s="52"/>
      <c r="M2214" s="52"/>
      <c r="N2214" s="52"/>
      <c r="O2214" s="52"/>
      <c r="P2214" s="52"/>
      <c r="Q2214" s="52"/>
      <c r="R2214" s="52" t="s">
        <v>126</v>
      </c>
      <c r="S2214" s="51">
        <v>41000</v>
      </c>
      <c r="T2214" s="51">
        <v>45382</v>
      </c>
      <c r="U2214" s="52" t="s">
        <v>4108</v>
      </c>
      <c r="V2214" s="52" t="s">
        <v>4027</v>
      </c>
      <c r="W2214" s="52" t="s">
        <v>1387</v>
      </c>
      <c r="X2214" s="52" t="s">
        <v>4109</v>
      </c>
      <c r="Y2214" s="52"/>
      <c r="Z2214" s="52" t="s">
        <v>4110</v>
      </c>
      <c r="AA2214" s="52" t="s">
        <v>6205</v>
      </c>
    </row>
    <row r="2215" spans="1:27">
      <c r="A2215" s="50">
        <v>2610900868</v>
      </c>
      <c r="B2215" s="52" t="s">
        <v>817</v>
      </c>
      <c r="C2215" s="52"/>
      <c r="D2215" s="52" t="s">
        <v>4115</v>
      </c>
      <c r="E2215" s="52" t="s">
        <v>1754</v>
      </c>
      <c r="F2215" s="52" t="s">
        <v>1387</v>
      </c>
      <c r="G2215" s="52" t="s">
        <v>1755</v>
      </c>
      <c r="H2215" s="52" t="s">
        <v>4116</v>
      </c>
      <c r="I2215" s="52" t="s">
        <v>1756</v>
      </c>
      <c r="J2215" s="52" t="s">
        <v>4117</v>
      </c>
      <c r="K2215" s="52"/>
      <c r="L2215" s="52"/>
      <c r="M2215" s="52"/>
      <c r="N2215" s="52"/>
      <c r="O2215" s="52"/>
      <c r="P2215" s="52"/>
      <c r="Q2215" s="52"/>
      <c r="R2215" s="52" t="s">
        <v>126</v>
      </c>
      <c r="S2215" s="51">
        <v>43374</v>
      </c>
      <c r="T2215" s="51">
        <v>45565</v>
      </c>
      <c r="U2215" s="52" t="s">
        <v>1753</v>
      </c>
      <c r="V2215" s="52" t="s">
        <v>1754</v>
      </c>
      <c r="W2215" s="52" t="s">
        <v>1387</v>
      </c>
      <c r="X2215" s="52" t="s">
        <v>1755</v>
      </c>
      <c r="Y2215" s="52"/>
      <c r="Z2215" s="52" t="s">
        <v>1756</v>
      </c>
      <c r="AA2215" s="52" t="s">
        <v>1757</v>
      </c>
    </row>
    <row r="2216" spans="1:27">
      <c r="A2216" s="50">
        <v>2610900884</v>
      </c>
      <c r="B2216" s="52" t="s">
        <v>817</v>
      </c>
      <c r="C2216" s="52"/>
      <c r="D2216" s="52" t="s">
        <v>4122</v>
      </c>
      <c r="E2216" s="52" t="s">
        <v>4123</v>
      </c>
      <c r="F2216" s="52" t="s">
        <v>1387</v>
      </c>
      <c r="G2216" s="52" t="s">
        <v>4124</v>
      </c>
      <c r="H2216" s="52" t="s">
        <v>4125</v>
      </c>
      <c r="I2216" s="52" t="s">
        <v>4126</v>
      </c>
      <c r="J2216" s="52" t="s">
        <v>4127</v>
      </c>
      <c r="K2216" s="52"/>
      <c r="L2216" s="52"/>
      <c r="M2216" s="52"/>
      <c r="N2216" s="52"/>
      <c r="O2216" s="52"/>
      <c r="P2216" s="52"/>
      <c r="Q2216" s="52"/>
      <c r="R2216" s="52" t="s">
        <v>126</v>
      </c>
      <c r="S2216" s="51">
        <v>41944</v>
      </c>
      <c r="T2216" s="51">
        <v>46326</v>
      </c>
      <c r="U2216" s="52" t="s">
        <v>4128</v>
      </c>
      <c r="V2216" s="52" t="s">
        <v>4123</v>
      </c>
      <c r="W2216" s="52" t="s">
        <v>1387</v>
      </c>
      <c r="X2216" s="52" t="s">
        <v>4124</v>
      </c>
      <c r="Y2216" s="52" t="s">
        <v>4125</v>
      </c>
      <c r="Z2216" s="52" t="s">
        <v>4126</v>
      </c>
      <c r="AA2216" s="52" t="s">
        <v>4129</v>
      </c>
    </row>
    <row r="2217" spans="1:27">
      <c r="A2217" s="50">
        <v>2610900934</v>
      </c>
      <c r="B2217" s="52" t="s">
        <v>817</v>
      </c>
      <c r="C2217" s="52"/>
      <c r="D2217" s="52" t="s">
        <v>4136</v>
      </c>
      <c r="E2217" s="52" t="s">
        <v>4137</v>
      </c>
      <c r="F2217" s="52" t="s">
        <v>1387</v>
      </c>
      <c r="G2217" s="52" t="s">
        <v>4138</v>
      </c>
      <c r="H2217" s="52"/>
      <c r="I2217" s="52" t="s">
        <v>4139</v>
      </c>
      <c r="J2217" s="52" t="s">
        <v>4140</v>
      </c>
      <c r="K2217" s="52"/>
      <c r="L2217" s="52"/>
      <c r="M2217" s="52"/>
      <c r="N2217" s="52"/>
      <c r="O2217" s="52"/>
      <c r="P2217" s="52"/>
      <c r="Q2217" s="52"/>
      <c r="R2217" s="52" t="s">
        <v>126</v>
      </c>
      <c r="S2217" s="51">
        <v>40987</v>
      </c>
      <c r="T2217" s="51">
        <v>45369</v>
      </c>
      <c r="U2217" s="52" t="s">
        <v>4141</v>
      </c>
      <c r="V2217" s="52" t="s">
        <v>4142</v>
      </c>
      <c r="W2217" s="52" t="s">
        <v>942</v>
      </c>
      <c r="X2217" s="52" t="s">
        <v>4143</v>
      </c>
      <c r="Y2217" s="52"/>
      <c r="Z2217" s="52" t="s">
        <v>4144</v>
      </c>
      <c r="AA2217" s="52" t="s">
        <v>4145</v>
      </c>
    </row>
    <row r="2218" spans="1:27">
      <c r="A2218" s="50">
        <v>2610900959</v>
      </c>
      <c r="B2218" s="52" t="s">
        <v>817</v>
      </c>
      <c r="C2218" s="52"/>
      <c r="D2218" s="52" t="s">
        <v>4146</v>
      </c>
      <c r="E2218" s="52" t="s">
        <v>4147</v>
      </c>
      <c r="F2218" s="52" t="s">
        <v>1387</v>
      </c>
      <c r="G2218" s="52" t="s">
        <v>4148</v>
      </c>
      <c r="H2218" s="52"/>
      <c r="I2218" s="52" t="s">
        <v>4149</v>
      </c>
      <c r="J2218" s="52" t="s">
        <v>4150</v>
      </c>
      <c r="K2218" s="52"/>
      <c r="L2218" s="52"/>
      <c r="M2218" s="52"/>
      <c r="N2218" s="52"/>
      <c r="O2218" s="52"/>
      <c r="P2218" s="52"/>
      <c r="Q2218" s="52"/>
      <c r="R2218" s="52" t="s">
        <v>126</v>
      </c>
      <c r="S2218" s="51">
        <v>40890</v>
      </c>
      <c r="T2218" s="51">
        <v>45272</v>
      </c>
      <c r="U2218" s="52" t="s">
        <v>4151</v>
      </c>
      <c r="V2218" s="52" t="s">
        <v>4147</v>
      </c>
      <c r="W2218" s="52" t="s">
        <v>1387</v>
      </c>
      <c r="X2218" s="52" t="s">
        <v>4148</v>
      </c>
      <c r="Y2218" s="52"/>
      <c r="Z2218" s="52" t="s">
        <v>4149</v>
      </c>
      <c r="AA2218" s="52" t="s">
        <v>4152</v>
      </c>
    </row>
    <row r="2219" spans="1:27">
      <c r="A2219" s="50">
        <v>2610981397</v>
      </c>
      <c r="B2219" s="52" t="s">
        <v>817</v>
      </c>
      <c r="C2219" s="52"/>
      <c r="D2219" s="52" t="s">
        <v>4166</v>
      </c>
      <c r="E2219" s="52" t="s">
        <v>4167</v>
      </c>
      <c r="F2219" s="52" t="s">
        <v>1387</v>
      </c>
      <c r="G2219" s="52" t="s">
        <v>4168</v>
      </c>
      <c r="H2219" s="52" t="s">
        <v>4169</v>
      </c>
      <c r="I2219" s="52" t="s">
        <v>4170</v>
      </c>
      <c r="J2219" s="52" t="s">
        <v>4171</v>
      </c>
      <c r="K2219" s="52"/>
      <c r="L2219" s="52"/>
      <c r="M2219" s="52"/>
      <c r="N2219" s="52"/>
      <c r="O2219" s="52"/>
      <c r="P2219" s="52"/>
      <c r="Q2219" s="52"/>
      <c r="R2219" s="52" t="s">
        <v>126</v>
      </c>
      <c r="S2219" s="51">
        <v>41579</v>
      </c>
      <c r="T2219" s="51">
        <v>45961</v>
      </c>
      <c r="U2219" s="52" t="s">
        <v>4172</v>
      </c>
      <c r="V2219" s="52" t="s">
        <v>4167</v>
      </c>
      <c r="W2219" s="52" t="s">
        <v>1387</v>
      </c>
      <c r="X2219" s="52" t="s">
        <v>4168</v>
      </c>
      <c r="Y2219" s="52" t="s">
        <v>4169</v>
      </c>
      <c r="Z2219" s="52" t="s">
        <v>4170</v>
      </c>
      <c r="AA2219" s="52" t="s">
        <v>4173</v>
      </c>
    </row>
    <row r="2220" spans="1:27">
      <c r="A2220" s="50">
        <v>2610981454</v>
      </c>
      <c r="B2220" s="52" t="s">
        <v>817</v>
      </c>
      <c r="C2220" s="52"/>
      <c r="D2220" s="52" t="s">
        <v>4180</v>
      </c>
      <c r="E2220" s="52" t="s">
        <v>4047</v>
      </c>
      <c r="F2220" s="52" t="s">
        <v>1387</v>
      </c>
      <c r="G2220" s="52" t="s">
        <v>4181</v>
      </c>
      <c r="H2220" s="52" t="s">
        <v>4182</v>
      </c>
      <c r="I2220" s="52" t="s">
        <v>4183</v>
      </c>
      <c r="J2220" s="52" t="s">
        <v>4184</v>
      </c>
      <c r="K2220" s="52"/>
      <c r="L2220" s="52"/>
      <c r="M2220" s="52"/>
      <c r="N2220" s="52"/>
      <c r="O2220" s="52"/>
      <c r="P2220" s="52"/>
      <c r="Q2220" s="52"/>
      <c r="R2220" s="52" t="s">
        <v>126</v>
      </c>
      <c r="S2220" s="51">
        <v>41654</v>
      </c>
      <c r="T2220" s="51">
        <v>46036</v>
      </c>
      <c r="U2220" s="52" t="s">
        <v>4180</v>
      </c>
      <c r="V2220" s="52" t="s">
        <v>4047</v>
      </c>
      <c r="W2220" s="52" t="s">
        <v>1387</v>
      </c>
      <c r="X2220" s="52" t="s">
        <v>4181</v>
      </c>
      <c r="Y2220" s="52" t="s">
        <v>4182</v>
      </c>
      <c r="Z2220" s="52" t="s">
        <v>4183</v>
      </c>
      <c r="AA2220" s="52" t="s">
        <v>4185</v>
      </c>
    </row>
    <row r="2221" spans="1:27">
      <c r="A2221" s="50">
        <v>2610981496</v>
      </c>
      <c r="B2221" s="52" t="s">
        <v>817</v>
      </c>
      <c r="C2221" s="52"/>
      <c r="D2221" s="52" t="s">
        <v>4189</v>
      </c>
      <c r="E2221" s="52" t="s">
        <v>4190</v>
      </c>
      <c r="F2221" s="52" t="s">
        <v>1387</v>
      </c>
      <c r="G2221" s="52" t="s">
        <v>4191</v>
      </c>
      <c r="H2221" s="52"/>
      <c r="I2221" s="52" t="s">
        <v>4192</v>
      </c>
      <c r="J2221" s="52" t="s">
        <v>4193</v>
      </c>
      <c r="K2221" s="52"/>
      <c r="L2221" s="52"/>
      <c r="M2221" s="52"/>
      <c r="N2221" s="52"/>
      <c r="O2221" s="52"/>
      <c r="P2221" s="52"/>
      <c r="Q2221" s="52"/>
      <c r="R2221" s="52" t="s">
        <v>126</v>
      </c>
      <c r="S2221" s="51">
        <v>41699</v>
      </c>
      <c r="T2221" s="51">
        <v>46081</v>
      </c>
      <c r="U2221" s="52" t="s">
        <v>4194</v>
      </c>
      <c r="V2221" s="52" t="s">
        <v>4190</v>
      </c>
      <c r="W2221" s="52" t="s">
        <v>1387</v>
      </c>
      <c r="X2221" s="52" t="s">
        <v>4191</v>
      </c>
      <c r="Y2221" s="52"/>
      <c r="Z2221" s="52" t="s">
        <v>4192</v>
      </c>
      <c r="AA2221" s="52" t="s">
        <v>4195</v>
      </c>
    </row>
    <row r="2222" spans="1:27">
      <c r="A2222" s="50">
        <v>2610981629</v>
      </c>
      <c r="B2222" s="52" t="s">
        <v>817</v>
      </c>
      <c r="C2222" s="52"/>
      <c r="D2222" s="52" t="s">
        <v>4212</v>
      </c>
      <c r="E2222" s="52" t="s">
        <v>4213</v>
      </c>
      <c r="F2222" s="52" t="s">
        <v>1387</v>
      </c>
      <c r="G2222" s="52" t="s">
        <v>4214</v>
      </c>
      <c r="H2222" s="52" t="s">
        <v>6218</v>
      </c>
      <c r="I2222" s="52" t="s">
        <v>4215</v>
      </c>
      <c r="J2222" s="52" t="s">
        <v>4216</v>
      </c>
      <c r="K2222" s="52"/>
      <c r="L2222" s="52"/>
      <c r="M2222" s="52"/>
      <c r="N2222" s="52"/>
      <c r="O2222" s="52"/>
      <c r="P2222" s="52"/>
      <c r="Q2222" s="52"/>
      <c r="R2222" s="52" t="s">
        <v>126</v>
      </c>
      <c r="S2222" s="51">
        <v>42095</v>
      </c>
      <c r="T2222" s="51">
        <v>46295</v>
      </c>
      <c r="U2222" s="52" t="s">
        <v>4217</v>
      </c>
      <c r="V2222" s="52" t="s">
        <v>4213</v>
      </c>
      <c r="W2222" s="52" t="s">
        <v>1387</v>
      </c>
      <c r="X2222" s="52" t="s">
        <v>4214</v>
      </c>
      <c r="Y2222" s="52" t="s">
        <v>6218</v>
      </c>
      <c r="Z2222" s="52" t="s">
        <v>4215</v>
      </c>
      <c r="AA2222" s="52" t="s">
        <v>4218</v>
      </c>
    </row>
    <row r="2223" spans="1:27">
      <c r="A2223" s="50">
        <v>2610981645</v>
      </c>
      <c r="B2223" s="52" t="s">
        <v>817</v>
      </c>
      <c r="C2223" s="52"/>
      <c r="D2223" s="52" t="s">
        <v>4219</v>
      </c>
      <c r="E2223" s="52" t="s">
        <v>4137</v>
      </c>
      <c r="F2223" s="52" t="s">
        <v>1387</v>
      </c>
      <c r="G2223" s="52" t="s">
        <v>4220</v>
      </c>
      <c r="H2223" s="52"/>
      <c r="I2223" s="52" t="s">
        <v>4221</v>
      </c>
      <c r="J2223" s="52" t="s">
        <v>4222</v>
      </c>
      <c r="K2223" s="52"/>
      <c r="L2223" s="52"/>
      <c r="M2223" s="52"/>
      <c r="N2223" s="52"/>
      <c r="O2223" s="52"/>
      <c r="P2223" s="52"/>
      <c r="Q2223" s="52"/>
      <c r="R2223" s="52" t="s">
        <v>126</v>
      </c>
      <c r="S2223" s="51">
        <v>41944</v>
      </c>
      <c r="T2223" s="51">
        <v>46326</v>
      </c>
      <c r="U2223" s="52" t="s">
        <v>4223</v>
      </c>
      <c r="V2223" s="52" t="s">
        <v>4137</v>
      </c>
      <c r="W2223" s="52" t="s">
        <v>1387</v>
      </c>
      <c r="X2223" s="52" t="s">
        <v>4220</v>
      </c>
      <c r="Y2223" s="52"/>
      <c r="Z2223" s="52" t="s">
        <v>4221</v>
      </c>
      <c r="AA2223" s="52" t="s">
        <v>4224</v>
      </c>
    </row>
    <row r="2224" spans="1:27">
      <c r="A2224" s="50">
        <v>2610981934</v>
      </c>
      <c r="B2224" s="52" t="s">
        <v>817</v>
      </c>
      <c r="C2224" s="52"/>
      <c r="D2224" s="52" t="s">
        <v>4255</v>
      </c>
      <c r="E2224" s="52" t="s">
        <v>4256</v>
      </c>
      <c r="F2224" s="52" t="s">
        <v>1387</v>
      </c>
      <c r="G2224" s="52" t="s">
        <v>4257</v>
      </c>
      <c r="H2224" s="52"/>
      <c r="I2224" s="52" t="s">
        <v>4258</v>
      </c>
      <c r="J2224" s="52" t="s">
        <v>4259</v>
      </c>
      <c r="K2224" s="52"/>
      <c r="L2224" s="52"/>
      <c r="M2224" s="52"/>
      <c r="N2224" s="52"/>
      <c r="O2224" s="52"/>
      <c r="P2224" s="52"/>
      <c r="Q2224" s="52"/>
      <c r="R2224" s="52" t="s">
        <v>126</v>
      </c>
      <c r="S2224" s="51">
        <v>42461</v>
      </c>
      <c r="T2224" s="51">
        <v>46843</v>
      </c>
      <c r="U2224" s="52" t="s">
        <v>4260</v>
      </c>
      <c r="V2224" s="52" t="s">
        <v>4256</v>
      </c>
      <c r="W2224" s="52" t="s">
        <v>1387</v>
      </c>
      <c r="X2224" s="52" t="s">
        <v>4257</v>
      </c>
      <c r="Y2224" s="52"/>
      <c r="Z2224" s="52" t="s">
        <v>4258</v>
      </c>
      <c r="AA2224" s="52" t="s">
        <v>4261</v>
      </c>
    </row>
    <row r="2225" spans="1:27">
      <c r="A2225" s="50">
        <v>2610982015</v>
      </c>
      <c r="B2225" s="52" t="s">
        <v>817</v>
      </c>
      <c r="C2225" s="52"/>
      <c r="D2225" s="52" t="s">
        <v>4286</v>
      </c>
      <c r="E2225" s="52" t="s">
        <v>6220</v>
      </c>
      <c r="F2225" s="52" t="s">
        <v>1387</v>
      </c>
      <c r="G2225" s="52" t="s">
        <v>6221</v>
      </c>
      <c r="H2225" s="52" t="s">
        <v>6222</v>
      </c>
      <c r="I2225" s="52" t="s">
        <v>6223</v>
      </c>
      <c r="J2225" s="52" t="s">
        <v>6224</v>
      </c>
      <c r="K2225" s="52"/>
      <c r="L2225" s="52"/>
      <c r="M2225" s="52"/>
      <c r="N2225" s="52"/>
      <c r="O2225" s="52"/>
      <c r="P2225" s="52"/>
      <c r="Q2225" s="52"/>
      <c r="R2225" s="52" t="s">
        <v>126</v>
      </c>
      <c r="S2225" s="51">
        <v>42736</v>
      </c>
      <c r="T2225" s="51">
        <v>47118</v>
      </c>
      <c r="U2225" s="52" t="s">
        <v>4288</v>
      </c>
      <c r="V2225" s="52" t="s">
        <v>6220</v>
      </c>
      <c r="W2225" s="52" t="s">
        <v>1387</v>
      </c>
      <c r="X2225" s="52" t="s">
        <v>6221</v>
      </c>
      <c r="Y2225" s="52" t="s">
        <v>6225</v>
      </c>
      <c r="Z2225" s="52" t="s">
        <v>4287</v>
      </c>
      <c r="AA2225" s="52" t="s">
        <v>4289</v>
      </c>
    </row>
    <row r="2226" spans="1:27">
      <c r="A2226" s="50">
        <v>2610982130</v>
      </c>
      <c r="B2226" s="52" t="s">
        <v>817</v>
      </c>
      <c r="C2226" s="52"/>
      <c r="D2226" s="52" t="s">
        <v>4302</v>
      </c>
      <c r="E2226" s="52" t="s">
        <v>4023</v>
      </c>
      <c r="F2226" s="52" t="s">
        <v>1387</v>
      </c>
      <c r="G2226" s="52" t="s">
        <v>4113</v>
      </c>
      <c r="H2226" s="52" t="s">
        <v>4303</v>
      </c>
      <c r="I2226" s="52" t="s">
        <v>4304</v>
      </c>
      <c r="J2226" s="52" t="s">
        <v>4305</v>
      </c>
      <c r="K2226" s="52"/>
      <c r="L2226" s="52"/>
      <c r="M2226" s="52"/>
      <c r="N2226" s="52"/>
      <c r="O2226" s="52"/>
      <c r="P2226" s="52"/>
      <c r="Q2226" s="52"/>
      <c r="R2226" s="52" t="s">
        <v>126</v>
      </c>
      <c r="S2226" s="51">
        <v>42948</v>
      </c>
      <c r="T2226" s="51">
        <v>47330</v>
      </c>
      <c r="U2226" s="52" t="s">
        <v>4306</v>
      </c>
      <c r="V2226" s="52" t="s">
        <v>4307</v>
      </c>
      <c r="W2226" s="52" t="s">
        <v>1387</v>
      </c>
      <c r="X2226" s="52" t="s">
        <v>4308</v>
      </c>
      <c r="Y2226" s="52"/>
      <c r="Z2226" s="52" t="s">
        <v>4309</v>
      </c>
      <c r="AA2226" s="52" t="s">
        <v>4310</v>
      </c>
    </row>
    <row r="2227" spans="1:27">
      <c r="A2227" s="50">
        <v>2610982254</v>
      </c>
      <c r="B2227" s="52" t="s">
        <v>817</v>
      </c>
      <c r="C2227" s="52"/>
      <c r="D2227" s="52" t="s">
        <v>4353</v>
      </c>
      <c r="E2227" s="52" t="s">
        <v>4354</v>
      </c>
      <c r="F2227" s="52" t="s">
        <v>1387</v>
      </c>
      <c r="G2227" s="52" t="s">
        <v>4355</v>
      </c>
      <c r="H2227" s="52"/>
      <c r="I2227" s="52" t="s">
        <v>4356</v>
      </c>
      <c r="J2227" s="52" t="s">
        <v>4357</v>
      </c>
      <c r="K2227" s="52"/>
      <c r="L2227" s="52"/>
      <c r="M2227" s="52"/>
      <c r="N2227" s="52"/>
      <c r="O2227" s="52"/>
      <c r="P2227" s="52"/>
      <c r="Q2227" s="52"/>
      <c r="R2227" s="52" t="s">
        <v>126</v>
      </c>
      <c r="S2227" s="51">
        <v>43383</v>
      </c>
      <c r="T2227" s="51">
        <v>45574</v>
      </c>
      <c r="U2227" s="52" t="s">
        <v>4358</v>
      </c>
      <c r="V2227" s="52" t="s">
        <v>4354</v>
      </c>
      <c r="W2227" s="52" t="s">
        <v>1387</v>
      </c>
      <c r="X2227" s="52" t="s">
        <v>4355</v>
      </c>
      <c r="Y2227" s="52"/>
      <c r="Z2227" s="52" t="s">
        <v>4356</v>
      </c>
      <c r="AA2227" s="52" t="s">
        <v>4359</v>
      </c>
    </row>
    <row r="2228" spans="1:27">
      <c r="A2228" s="50">
        <v>2610982346</v>
      </c>
      <c r="B2228" s="52" t="s">
        <v>817</v>
      </c>
      <c r="C2228" s="52"/>
      <c r="D2228" s="52" t="s">
        <v>4386</v>
      </c>
      <c r="E2228" s="52" t="s">
        <v>4047</v>
      </c>
      <c r="F2228" s="52" t="s">
        <v>1387</v>
      </c>
      <c r="G2228" s="52" t="s">
        <v>4387</v>
      </c>
      <c r="H2228" s="52"/>
      <c r="I2228" s="52" t="s">
        <v>4388</v>
      </c>
      <c r="J2228" s="52" t="s">
        <v>4389</v>
      </c>
      <c r="K2228" s="52"/>
      <c r="L2228" s="52"/>
      <c r="M2228" s="52"/>
      <c r="N2228" s="52"/>
      <c r="O2228" s="52"/>
      <c r="P2228" s="52"/>
      <c r="Q2228" s="52"/>
      <c r="R2228" s="52" t="s">
        <v>510</v>
      </c>
      <c r="S2228" s="51">
        <v>43647</v>
      </c>
      <c r="T2228" s="51">
        <v>45838</v>
      </c>
      <c r="U2228" s="52" t="s">
        <v>4390</v>
      </c>
      <c r="V2228" s="52" t="s">
        <v>4307</v>
      </c>
      <c r="W2228" s="52" t="s">
        <v>1387</v>
      </c>
      <c r="X2228" s="52" t="s">
        <v>4391</v>
      </c>
      <c r="Y2228" s="52"/>
      <c r="Z2228" s="52" t="s">
        <v>4388</v>
      </c>
      <c r="AA2228" s="52" t="s">
        <v>4392</v>
      </c>
    </row>
    <row r="2229" spans="1:27">
      <c r="A2229" s="50">
        <v>2610982403</v>
      </c>
      <c r="B2229" s="52" t="s">
        <v>817</v>
      </c>
      <c r="C2229" s="52"/>
      <c r="D2229" s="52" t="s">
        <v>4413</v>
      </c>
      <c r="E2229" s="52" t="s">
        <v>4082</v>
      </c>
      <c r="F2229" s="52" t="s">
        <v>1387</v>
      </c>
      <c r="G2229" s="52" t="s">
        <v>4414</v>
      </c>
      <c r="H2229" s="52"/>
      <c r="I2229" s="52" t="s">
        <v>4415</v>
      </c>
      <c r="J2229" s="52" t="s">
        <v>4415</v>
      </c>
      <c r="K2229" s="52"/>
      <c r="L2229" s="52"/>
      <c r="M2229" s="52"/>
      <c r="N2229" s="52"/>
      <c r="O2229" s="52"/>
      <c r="P2229" s="52"/>
      <c r="Q2229" s="52"/>
      <c r="R2229" s="52" t="s">
        <v>126</v>
      </c>
      <c r="S2229" s="51">
        <v>44440</v>
      </c>
      <c r="T2229" s="51">
        <v>46630</v>
      </c>
      <c r="U2229" s="52" t="s">
        <v>6233</v>
      </c>
      <c r="V2229" s="52" t="s">
        <v>4082</v>
      </c>
      <c r="W2229" s="52" t="s">
        <v>1387</v>
      </c>
      <c r="X2229" s="52" t="s">
        <v>4414</v>
      </c>
      <c r="Y2229" s="52"/>
      <c r="Z2229" s="52" t="s">
        <v>4415</v>
      </c>
      <c r="AA2229" s="52" t="s">
        <v>4416</v>
      </c>
    </row>
    <row r="2230" spans="1:27">
      <c r="A2230" s="50">
        <v>2610982502</v>
      </c>
      <c r="B2230" s="52" t="s">
        <v>817</v>
      </c>
      <c r="C2230" s="52"/>
      <c r="D2230" s="52" t="s">
        <v>6245</v>
      </c>
      <c r="E2230" s="52" t="s">
        <v>6246</v>
      </c>
      <c r="F2230" s="52" t="s">
        <v>1387</v>
      </c>
      <c r="G2230" s="52" t="s">
        <v>6247</v>
      </c>
      <c r="H2230" s="52"/>
      <c r="I2230" s="52" t="s">
        <v>6248</v>
      </c>
      <c r="J2230" s="52" t="s">
        <v>6248</v>
      </c>
      <c r="K2230" s="52"/>
      <c r="L2230" s="52"/>
      <c r="M2230" s="52"/>
      <c r="N2230" s="52"/>
      <c r="O2230" s="52"/>
      <c r="P2230" s="52"/>
      <c r="Q2230" s="52"/>
      <c r="R2230" s="52" t="s">
        <v>126</v>
      </c>
      <c r="S2230" s="51">
        <v>44153</v>
      </c>
      <c r="T2230" s="51">
        <v>46343</v>
      </c>
      <c r="U2230" s="52" t="s">
        <v>6249</v>
      </c>
      <c r="V2230" s="52" t="s">
        <v>6246</v>
      </c>
      <c r="W2230" s="52" t="s">
        <v>1387</v>
      </c>
      <c r="X2230" s="52" t="s">
        <v>6250</v>
      </c>
      <c r="Y2230" s="52"/>
      <c r="Z2230" s="52" t="s">
        <v>6248</v>
      </c>
      <c r="AA2230" s="52" t="s">
        <v>6251</v>
      </c>
    </row>
    <row r="2231" spans="1:27">
      <c r="A2231" s="50">
        <v>2610982650</v>
      </c>
      <c r="B2231" s="52" t="s">
        <v>817</v>
      </c>
      <c r="C2231" s="52"/>
      <c r="D2231" s="52" t="s">
        <v>6311</v>
      </c>
      <c r="E2231" s="52" t="s">
        <v>6312</v>
      </c>
      <c r="F2231" s="52" t="s">
        <v>1387</v>
      </c>
      <c r="G2231" s="52" t="s">
        <v>6313</v>
      </c>
      <c r="H2231" s="52" t="s">
        <v>6314</v>
      </c>
      <c r="I2231" s="52" t="s">
        <v>6315</v>
      </c>
      <c r="J2231" s="52" t="s">
        <v>6316</v>
      </c>
      <c r="K2231" s="52"/>
      <c r="L2231" s="52"/>
      <c r="M2231" s="52"/>
      <c r="N2231" s="52"/>
      <c r="O2231" s="52"/>
      <c r="P2231" s="52"/>
      <c r="Q2231" s="52"/>
      <c r="R2231" s="52" t="s">
        <v>126</v>
      </c>
      <c r="S2231" s="51">
        <v>44378</v>
      </c>
      <c r="T2231" s="51">
        <v>46568</v>
      </c>
      <c r="U2231" s="52" t="s">
        <v>6317</v>
      </c>
      <c r="V2231" s="52" t="s">
        <v>6312</v>
      </c>
      <c r="W2231" s="52" t="s">
        <v>1387</v>
      </c>
      <c r="X2231" s="52" t="s">
        <v>6313</v>
      </c>
      <c r="Y2231" s="52" t="s">
        <v>6314</v>
      </c>
      <c r="Z2231" s="52" t="s">
        <v>6315</v>
      </c>
      <c r="AA2231" s="52" t="s">
        <v>6318</v>
      </c>
    </row>
    <row r="2232" spans="1:27">
      <c r="A2232" s="50">
        <v>2614000145</v>
      </c>
      <c r="B2232" s="52" t="s">
        <v>817</v>
      </c>
      <c r="C2232" s="52"/>
      <c r="D2232" s="52" t="s">
        <v>2445</v>
      </c>
      <c r="E2232" s="52" t="s">
        <v>2446</v>
      </c>
      <c r="F2232" s="52" t="s">
        <v>404</v>
      </c>
      <c r="G2232" s="52" t="s">
        <v>2447</v>
      </c>
      <c r="H2232" s="52" t="s">
        <v>2448</v>
      </c>
      <c r="I2232" s="52" t="s">
        <v>2449</v>
      </c>
      <c r="J2232" s="52" t="s">
        <v>2450</v>
      </c>
      <c r="K2232" s="52"/>
      <c r="L2232" s="52"/>
      <c r="M2232" s="52"/>
      <c r="N2232" s="52"/>
      <c r="O2232" s="52"/>
      <c r="P2232" s="52"/>
      <c r="Q2232" s="52"/>
      <c r="R2232" s="52" t="s">
        <v>126</v>
      </c>
      <c r="S2232" s="51">
        <v>40889</v>
      </c>
      <c r="T2232" s="51">
        <v>45271</v>
      </c>
      <c r="U2232" s="52" t="s">
        <v>2156</v>
      </c>
      <c r="V2232" s="52" t="s">
        <v>2152</v>
      </c>
      <c r="W2232" s="52" t="s">
        <v>1403</v>
      </c>
      <c r="X2232" s="52" t="s">
        <v>2153</v>
      </c>
      <c r="Y2232" s="52"/>
      <c r="Z2232" s="52" t="s">
        <v>2154</v>
      </c>
      <c r="AA2232" s="52" t="s">
        <v>2157</v>
      </c>
    </row>
    <row r="2233" spans="1:27">
      <c r="A2233" s="50">
        <v>2614000210</v>
      </c>
      <c r="B2233" s="52" t="s">
        <v>817</v>
      </c>
      <c r="C2233" s="52"/>
      <c r="D2233" s="52" t="s">
        <v>2451</v>
      </c>
      <c r="E2233" s="52" t="s">
        <v>2452</v>
      </c>
      <c r="F2233" s="52" t="s">
        <v>404</v>
      </c>
      <c r="G2233" s="52" t="s">
        <v>2453</v>
      </c>
      <c r="H2233" s="52"/>
      <c r="I2233" s="52" t="s">
        <v>2454</v>
      </c>
      <c r="J2233" s="52" t="s">
        <v>2455</v>
      </c>
      <c r="K2233" s="52"/>
      <c r="L2233" s="52"/>
      <c r="M2233" s="52"/>
      <c r="N2233" s="52"/>
      <c r="O2233" s="52"/>
      <c r="P2233" s="52"/>
      <c r="Q2233" s="52"/>
      <c r="R2233" s="52" t="s">
        <v>126</v>
      </c>
      <c r="S2233" s="51">
        <v>41122</v>
      </c>
      <c r="T2233" s="51">
        <v>45504</v>
      </c>
      <c r="U2233" s="52" t="s">
        <v>2456</v>
      </c>
      <c r="V2233" s="52" t="s">
        <v>2457</v>
      </c>
      <c r="W2233" s="52" t="s">
        <v>404</v>
      </c>
      <c r="X2233" s="52" t="s">
        <v>2760</v>
      </c>
      <c r="Y2233" s="52"/>
      <c r="Z2233" s="52" t="s">
        <v>2712</v>
      </c>
      <c r="AA2233" s="52" t="s">
        <v>6483</v>
      </c>
    </row>
    <row r="2234" spans="1:27">
      <c r="A2234" s="50">
        <v>2614000343</v>
      </c>
      <c r="B2234" s="52" t="s">
        <v>817</v>
      </c>
      <c r="C2234" s="52"/>
      <c r="D2234" s="52" t="s">
        <v>5076</v>
      </c>
      <c r="E2234" s="52" t="s">
        <v>4899</v>
      </c>
      <c r="F2234" s="52" t="s">
        <v>322</v>
      </c>
      <c r="G2234" s="52" t="s">
        <v>5077</v>
      </c>
      <c r="H2234" s="52" t="s">
        <v>5078</v>
      </c>
      <c r="I2234" s="52" t="s">
        <v>5079</v>
      </c>
      <c r="J2234" s="52" t="s">
        <v>5080</v>
      </c>
      <c r="K2234" s="52"/>
      <c r="L2234" s="52"/>
      <c r="M2234" s="52"/>
      <c r="N2234" s="52"/>
      <c r="O2234" s="52"/>
      <c r="P2234" s="52"/>
      <c r="Q2234" s="52"/>
      <c r="R2234" s="52" t="s">
        <v>126</v>
      </c>
      <c r="S2234" s="51">
        <v>44382</v>
      </c>
      <c r="T2234" s="51">
        <v>46572</v>
      </c>
      <c r="U2234" s="52" t="s">
        <v>5081</v>
      </c>
      <c r="V2234" s="52" t="s">
        <v>4899</v>
      </c>
      <c r="W2234" s="52" t="s">
        <v>322</v>
      </c>
      <c r="X2234" s="52" t="s">
        <v>5077</v>
      </c>
      <c r="Y2234" s="52" t="s">
        <v>5078</v>
      </c>
      <c r="Z2234" s="52" t="s">
        <v>5079</v>
      </c>
      <c r="AA2234" s="52" t="s">
        <v>5082</v>
      </c>
    </row>
    <row r="2235" spans="1:27">
      <c r="A2235" s="50">
        <v>2614000483</v>
      </c>
      <c r="B2235" s="52" t="s">
        <v>817</v>
      </c>
      <c r="C2235" s="52"/>
      <c r="D2235" s="52" t="s">
        <v>500</v>
      </c>
      <c r="E2235" s="52" t="s">
        <v>453</v>
      </c>
      <c r="F2235" s="52" t="s">
        <v>123</v>
      </c>
      <c r="G2235" s="52" t="s">
        <v>501</v>
      </c>
      <c r="H2235" s="52"/>
      <c r="I2235" s="52" t="s">
        <v>502</v>
      </c>
      <c r="J2235" s="52" t="s">
        <v>503</v>
      </c>
      <c r="K2235" s="52"/>
      <c r="L2235" s="52"/>
      <c r="M2235" s="52"/>
      <c r="N2235" s="52"/>
      <c r="O2235" s="52"/>
      <c r="P2235" s="52"/>
      <c r="Q2235" s="52"/>
      <c r="R2235" s="52" t="s">
        <v>126</v>
      </c>
      <c r="S2235" s="51">
        <v>42401</v>
      </c>
      <c r="T2235" s="51">
        <v>46783</v>
      </c>
      <c r="U2235" s="52" t="s">
        <v>504</v>
      </c>
      <c r="V2235" s="52" t="s">
        <v>2702</v>
      </c>
      <c r="W2235" s="52" t="s">
        <v>520</v>
      </c>
      <c r="X2235" s="52" t="s">
        <v>5365</v>
      </c>
      <c r="Y2235" s="52" t="s">
        <v>5366</v>
      </c>
      <c r="Z2235" s="52" t="s">
        <v>5367</v>
      </c>
      <c r="AA2235" s="52" t="s">
        <v>505</v>
      </c>
    </row>
    <row r="2236" spans="1:27">
      <c r="A2236" s="50">
        <v>2614081251</v>
      </c>
      <c r="B2236" s="52" t="s">
        <v>817</v>
      </c>
      <c r="C2236" s="52"/>
      <c r="D2236" s="52" t="s">
        <v>2543</v>
      </c>
      <c r="E2236" s="52" t="s">
        <v>2544</v>
      </c>
      <c r="F2236" s="52" t="s">
        <v>404</v>
      </c>
      <c r="G2236" s="52" t="s">
        <v>2545</v>
      </c>
      <c r="H2236" s="52" t="s">
        <v>2546</v>
      </c>
      <c r="I2236" s="52" t="s">
        <v>2547</v>
      </c>
      <c r="J2236" s="52" t="s">
        <v>2548</v>
      </c>
      <c r="K2236" s="52"/>
      <c r="L2236" s="52"/>
      <c r="M2236" s="52"/>
      <c r="N2236" s="52"/>
      <c r="O2236" s="52"/>
      <c r="P2236" s="52"/>
      <c r="Q2236" s="52"/>
      <c r="R2236" s="52" t="s">
        <v>126</v>
      </c>
      <c r="S2236" s="51">
        <v>41518</v>
      </c>
      <c r="T2236" s="51">
        <v>45900</v>
      </c>
      <c r="U2236" s="52" t="s">
        <v>2549</v>
      </c>
      <c r="V2236" s="52" t="s">
        <v>2550</v>
      </c>
      <c r="W2236" s="52" t="s">
        <v>404</v>
      </c>
      <c r="X2236" s="52" t="s">
        <v>2551</v>
      </c>
      <c r="Y2236" s="52"/>
      <c r="Z2236" s="52" t="s">
        <v>2547</v>
      </c>
      <c r="AA2236" s="52" t="s">
        <v>2552</v>
      </c>
    </row>
    <row r="2237" spans="1:27">
      <c r="A2237" s="50">
        <v>2614081285</v>
      </c>
      <c r="B2237" s="52" t="s">
        <v>817</v>
      </c>
      <c r="C2237" s="52"/>
      <c r="D2237" s="52" t="s">
        <v>2553</v>
      </c>
      <c r="E2237" s="52" t="s">
        <v>2554</v>
      </c>
      <c r="F2237" s="52" t="s">
        <v>404</v>
      </c>
      <c r="G2237" s="52" t="s">
        <v>2555</v>
      </c>
      <c r="H2237" s="52" t="s">
        <v>2556</v>
      </c>
      <c r="I2237" s="52" t="s">
        <v>2557</v>
      </c>
      <c r="J2237" s="52" t="s">
        <v>2558</v>
      </c>
      <c r="K2237" s="52"/>
      <c r="L2237" s="52"/>
      <c r="M2237" s="52"/>
      <c r="N2237" s="52"/>
      <c r="O2237" s="52"/>
      <c r="P2237" s="52"/>
      <c r="Q2237" s="52"/>
      <c r="R2237" s="52" t="s">
        <v>126</v>
      </c>
      <c r="S2237" s="51">
        <v>41749</v>
      </c>
      <c r="T2237" s="51">
        <v>46131</v>
      </c>
      <c r="U2237" s="52" t="s">
        <v>2559</v>
      </c>
      <c r="V2237" s="52" t="s">
        <v>2560</v>
      </c>
      <c r="W2237" s="52" t="s">
        <v>266</v>
      </c>
      <c r="X2237" s="52" t="s">
        <v>2561</v>
      </c>
      <c r="Y2237" s="52"/>
      <c r="Z2237" s="52" t="s">
        <v>2562</v>
      </c>
      <c r="AA2237" s="52" t="s">
        <v>2563</v>
      </c>
    </row>
    <row r="2238" spans="1:27">
      <c r="A2238" s="50">
        <v>2614081467</v>
      </c>
      <c r="B2238" s="52" t="s">
        <v>817</v>
      </c>
      <c r="C2238" s="52"/>
      <c r="D2238" s="52" t="s">
        <v>2572</v>
      </c>
      <c r="E2238" s="52" t="s">
        <v>2734</v>
      </c>
      <c r="F2238" s="52" t="s">
        <v>404</v>
      </c>
      <c r="G2238" s="52" t="s">
        <v>6484</v>
      </c>
      <c r="H2238" s="52"/>
      <c r="I2238" s="52" t="s">
        <v>2573</v>
      </c>
      <c r="J2238" s="52" t="s">
        <v>2574</v>
      </c>
      <c r="K2238" s="52"/>
      <c r="L2238" s="52"/>
      <c r="M2238" s="52"/>
      <c r="N2238" s="52"/>
      <c r="O2238" s="52"/>
      <c r="P2238" s="52"/>
      <c r="Q2238" s="52"/>
      <c r="R2238" s="52" t="s">
        <v>126</v>
      </c>
      <c r="S2238" s="51">
        <v>42248</v>
      </c>
      <c r="T2238" s="51">
        <v>46630</v>
      </c>
      <c r="U2238" s="52" t="s">
        <v>2575</v>
      </c>
      <c r="V2238" s="52" t="s">
        <v>2734</v>
      </c>
      <c r="W2238" s="52" t="s">
        <v>404</v>
      </c>
      <c r="X2238" s="52" t="s">
        <v>6484</v>
      </c>
      <c r="Y2238" s="52"/>
      <c r="Z2238" s="52" t="s">
        <v>2573</v>
      </c>
      <c r="AA2238" s="52" t="s">
        <v>2576</v>
      </c>
    </row>
    <row r="2239" spans="1:27">
      <c r="A2239" s="50">
        <v>2614081475</v>
      </c>
      <c r="B2239" s="52" t="s">
        <v>817</v>
      </c>
      <c r="C2239" s="52"/>
      <c r="D2239" s="52" t="s">
        <v>2577</v>
      </c>
      <c r="E2239" s="52" t="s">
        <v>2578</v>
      </c>
      <c r="F2239" s="52" t="s">
        <v>404</v>
      </c>
      <c r="G2239" s="52" t="s">
        <v>2579</v>
      </c>
      <c r="H2239" s="52"/>
      <c r="I2239" s="52" t="s">
        <v>2580</v>
      </c>
      <c r="J2239" s="52" t="s">
        <v>2580</v>
      </c>
      <c r="K2239" s="52"/>
      <c r="L2239" s="52"/>
      <c r="M2239" s="52"/>
      <c r="N2239" s="52"/>
      <c r="O2239" s="52"/>
      <c r="P2239" s="52"/>
      <c r="Q2239" s="52"/>
      <c r="R2239" s="52" t="s">
        <v>126</v>
      </c>
      <c r="S2239" s="51">
        <v>42236</v>
      </c>
      <c r="T2239" s="51">
        <v>46618</v>
      </c>
      <c r="U2239" s="52" t="s">
        <v>2581</v>
      </c>
      <c r="V2239" s="52" t="s">
        <v>2582</v>
      </c>
      <c r="W2239" s="52" t="s">
        <v>404</v>
      </c>
      <c r="X2239" s="52" t="s">
        <v>2583</v>
      </c>
      <c r="Y2239" s="52"/>
      <c r="Z2239" s="52" t="s">
        <v>2580</v>
      </c>
      <c r="AA2239" s="52" t="s">
        <v>2584</v>
      </c>
    </row>
    <row r="2240" spans="1:27">
      <c r="A2240" s="50">
        <v>2614081574</v>
      </c>
      <c r="B2240" s="52" t="s">
        <v>817</v>
      </c>
      <c r="C2240" s="52"/>
      <c r="D2240" s="52" t="s">
        <v>2607</v>
      </c>
      <c r="E2240" s="52" t="s">
        <v>2446</v>
      </c>
      <c r="F2240" s="52" t="s">
        <v>404</v>
      </c>
      <c r="G2240" s="52" t="s">
        <v>2608</v>
      </c>
      <c r="H2240" s="52" t="s">
        <v>2609</v>
      </c>
      <c r="I2240" s="52" t="s">
        <v>2610</v>
      </c>
      <c r="J2240" s="52" t="s">
        <v>2611</v>
      </c>
      <c r="K2240" s="52"/>
      <c r="L2240" s="52"/>
      <c r="M2240" s="52"/>
      <c r="N2240" s="52"/>
      <c r="O2240" s="52"/>
      <c r="P2240" s="52"/>
      <c r="Q2240" s="52"/>
      <c r="R2240" s="52" t="s">
        <v>126</v>
      </c>
      <c r="S2240" s="51">
        <v>43070</v>
      </c>
      <c r="T2240" s="51">
        <v>45260</v>
      </c>
      <c r="U2240" s="52" t="s">
        <v>2612</v>
      </c>
      <c r="V2240" s="52" t="s">
        <v>2446</v>
      </c>
      <c r="W2240" s="52" t="s">
        <v>404</v>
      </c>
      <c r="X2240" s="52" t="s">
        <v>2608</v>
      </c>
      <c r="Y2240" s="52" t="s">
        <v>2609</v>
      </c>
      <c r="Z2240" s="52" t="s">
        <v>2610</v>
      </c>
      <c r="AA2240" s="52" t="s">
        <v>2613</v>
      </c>
    </row>
    <row r="2241" spans="1:27">
      <c r="A2241" s="50">
        <v>2614081624</v>
      </c>
      <c r="B2241" s="52" t="s">
        <v>817</v>
      </c>
      <c r="C2241" s="52"/>
      <c r="D2241" s="52" t="s">
        <v>6493</v>
      </c>
      <c r="E2241" s="52" t="s">
        <v>304</v>
      </c>
      <c r="F2241" s="52" t="s">
        <v>123</v>
      </c>
      <c r="G2241" s="52" t="s">
        <v>305</v>
      </c>
      <c r="H2241" s="52"/>
      <c r="I2241" s="52" t="s">
        <v>2620</v>
      </c>
      <c r="J2241" s="52" t="s">
        <v>6494</v>
      </c>
      <c r="K2241" s="52"/>
      <c r="L2241" s="52"/>
      <c r="M2241" s="52"/>
      <c r="N2241" s="52"/>
      <c r="O2241" s="52"/>
      <c r="P2241" s="52"/>
      <c r="Q2241" s="52"/>
      <c r="R2241" s="52" t="s">
        <v>126</v>
      </c>
      <c r="S2241" s="51">
        <v>43040</v>
      </c>
      <c r="T2241" s="51">
        <v>45230</v>
      </c>
      <c r="U2241" s="52" t="s">
        <v>2621</v>
      </c>
      <c r="V2241" s="52" t="s">
        <v>1012</v>
      </c>
      <c r="W2241" s="52" t="s">
        <v>404</v>
      </c>
      <c r="X2241" s="52" t="s">
        <v>6495</v>
      </c>
      <c r="Y2241" s="52"/>
      <c r="Z2241" s="52" t="s">
        <v>2623</v>
      </c>
      <c r="AA2241" s="52" t="s">
        <v>2624</v>
      </c>
    </row>
    <row r="2242" spans="1:27">
      <c r="A2242" s="50">
        <v>2614081657</v>
      </c>
      <c r="B2242" s="52" t="s">
        <v>817</v>
      </c>
      <c r="C2242" s="52"/>
      <c r="D2242" s="52" t="s">
        <v>2629</v>
      </c>
      <c r="E2242" s="52" t="s">
        <v>2564</v>
      </c>
      <c r="F2242" s="52" t="s">
        <v>404</v>
      </c>
      <c r="G2242" s="52" t="s">
        <v>6496</v>
      </c>
      <c r="H2242" s="52"/>
      <c r="I2242" s="52" t="s">
        <v>2630</v>
      </c>
      <c r="J2242" s="52" t="s">
        <v>2631</v>
      </c>
      <c r="K2242" s="52"/>
      <c r="L2242" s="52"/>
      <c r="M2242" s="52"/>
      <c r="N2242" s="52"/>
      <c r="O2242" s="52"/>
      <c r="P2242" s="52"/>
      <c r="Q2242" s="52"/>
      <c r="R2242" s="52" t="s">
        <v>126</v>
      </c>
      <c r="S2242" s="51">
        <v>43140</v>
      </c>
      <c r="T2242" s="51">
        <v>45330</v>
      </c>
      <c r="U2242" s="52" t="s">
        <v>2632</v>
      </c>
      <c r="V2242" s="52" t="s">
        <v>2564</v>
      </c>
      <c r="W2242" s="52" t="s">
        <v>404</v>
      </c>
      <c r="X2242" s="52" t="s">
        <v>6497</v>
      </c>
      <c r="Y2242" s="52"/>
      <c r="Z2242" s="52" t="s">
        <v>2630</v>
      </c>
      <c r="AA2242" s="52" t="s">
        <v>2633</v>
      </c>
    </row>
    <row r="2243" spans="1:27">
      <c r="A2243" s="50">
        <v>2614081665</v>
      </c>
      <c r="B2243" s="52" t="s">
        <v>817</v>
      </c>
      <c r="C2243" s="52"/>
      <c r="D2243" s="52" t="s">
        <v>2634</v>
      </c>
      <c r="E2243" s="52" t="s">
        <v>6498</v>
      </c>
      <c r="F2243" s="52" t="s">
        <v>1403</v>
      </c>
      <c r="G2243" s="52" t="s">
        <v>6499</v>
      </c>
      <c r="H2243" s="52" t="s">
        <v>6500</v>
      </c>
      <c r="I2243" s="52" t="s">
        <v>2635</v>
      </c>
      <c r="J2243" s="52" t="s">
        <v>2636</v>
      </c>
      <c r="K2243" s="52"/>
      <c r="L2243" s="52"/>
      <c r="M2243" s="52"/>
      <c r="N2243" s="52"/>
      <c r="O2243" s="52"/>
      <c r="P2243" s="52"/>
      <c r="Q2243" s="52"/>
      <c r="R2243" s="52" t="s">
        <v>126</v>
      </c>
      <c r="S2243" s="51">
        <v>43191</v>
      </c>
      <c r="T2243" s="51">
        <v>45382</v>
      </c>
      <c r="U2243" s="52" t="s">
        <v>2637</v>
      </c>
      <c r="V2243" s="52" t="s">
        <v>6498</v>
      </c>
      <c r="W2243" s="52" t="s">
        <v>1403</v>
      </c>
      <c r="X2243" s="52" t="s">
        <v>6499</v>
      </c>
      <c r="Y2243" s="52" t="s">
        <v>6501</v>
      </c>
      <c r="Z2243" s="52" t="s">
        <v>2635</v>
      </c>
      <c r="AA2243" s="52" t="s">
        <v>2638</v>
      </c>
    </row>
    <row r="2244" spans="1:27">
      <c r="A2244" s="50">
        <v>2614081798</v>
      </c>
      <c r="B2244" s="52" t="s">
        <v>817</v>
      </c>
      <c r="C2244" s="52"/>
      <c r="D2244" s="52" t="s">
        <v>2674</v>
      </c>
      <c r="E2244" s="52" t="s">
        <v>2675</v>
      </c>
      <c r="F2244" s="52" t="s">
        <v>404</v>
      </c>
      <c r="G2244" s="52" t="s">
        <v>2676</v>
      </c>
      <c r="H2244" s="52"/>
      <c r="I2244" s="52" t="s">
        <v>2677</v>
      </c>
      <c r="J2244" s="52" t="s">
        <v>2678</v>
      </c>
      <c r="K2244" s="52"/>
      <c r="L2244" s="52"/>
      <c r="M2244" s="52"/>
      <c r="N2244" s="52"/>
      <c r="O2244" s="52"/>
      <c r="P2244" s="52"/>
      <c r="Q2244" s="52"/>
      <c r="R2244" s="52" t="s">
        <v>126</v>
      </c>
      <c r="S2244" s="51">
        <v>43922</v>
      </c>
      <c r="T2244" s="51">
        <v>46112</v>
      </c>
      <c r="U2244" s="52" t="s">
        <v>2679</v>
      </c>
      <c r="V2244" s="52" t="s">
        <v>2675</v>
      </c>
      <c r="W2244" s="52" t="s">
        <v>404</v>
      </c>
      <c r="X2244" s="52" t="s">
        <v>2676</v>
      </c>
      <c r="Y2244" s="52"/>
      <c r="Z2244" s="52" t="s">
        <v>2677</v>
      </c>
      <c r="AA2244" s="52" t="s">
        <v>2680</v>
      </c>
    </row>
    <row r="2245" spans="1:27">
      <c r="A2245" s="50">
        <v>2614100077</v>
      </c>
      <c r="B2245" s="52" t="s">
        <v>817</v>
      </c>
      <c r="C2245" s="52"/>
      <c r="D2245" s="52" t="s">
        <v>1668</v>
      </c>
      <c r="E2245" s="52" t="s">
        <v>1669</v>
      </c>
      <c r="F2245" s="52" t="s">
        <v>942</v>
      </c>
      <c r="G2245" s="52" t="s">
        <v>1670</v>
      </c>
      <c r="H2245" s="52"/>
      <c r="I2245" s="52" t="s">
        <v>1671</v>
      </c>
      <c r="J2245" s="52" t="s">
        <v>1672</v>
      </c>
      <c r="K2245" s="52"/>
      <c r="L2245" s="52"/>
      <c r="M2245" s="52"/>
      <c r="N2245" s="52"/>
      <c r="O2245" s="52"/>
      <c r="P2245" s="52"/>
      <c r="Q2245" s="52"/>
      <c r="R2245" s="52" t="s">
        <v>126</v>
      </c>
      <c r="S2245" s="51">
        <v>41609</v>
      </c>
      <c r="T2245" s="51">
        <v>45991</v>
      </c>
      <c r="U2245" s="52" t="s">
        <v>1673</v>
      </c>
      <c r="V2245" s="52" t="s">
        <v>1674</v>
      </c>
      <c r="W2245" s="52" t="s">
        <v>266</v>
      </c>
      <c r="X2245" s="52" t="s">
        <v>1675</v>
      </c>
      <c r="Y2245" s="52"/>
      <c r="Z2245" s="52" t="s">
        <v>1676</v>
      </c>
      <c r="AA2245" s="52" t="s">
        <v>1677</v>
      </c>
    </row>
    <row r="2246" spans="1:27">
      <c r="A2246" s="50">
        <v>2614100580</v>
      </c>
      <c r="B2246" s="52" t="s">
        <v>817</v>
      </c>
      <c r="C2246" s="52"/>
      <c r="D2246" s="52" t="s">
        <v>1685</v>
      </c>
      <c r="E2246" s="52" t="s">
        <v>1686</v>
      </c>
      <c r="F2246" s="52" t="s">
        <v>942</v>
      </c>
      <c r="G2246" s="52" t="s">
        <v>1687</v>
      </c>
      <c r="H2246" s="52"/>
      <c r="I2246" s="52" t="s">
        <v>1688</v>
      </c>
      <c r="J2246" s="52" t="s">
        <v>1689</v>
      </c>
      <c r="K2246" s="52"/>
      <c r="L2246" s="52"/>
      <c r="M2246" s="52"/>
      <c r="N2246" s="52"/>
      <c r="O2246" s="52"/>
      <c r="P2246" s="52"/>
      <c r="Q2246" s="52"/>
      <c r="R2246" s="52" t="s">
        <v>126</v>
      </c>
      <c r="S2246" s="51">
        <v>40889</v>
      </c>
      <c r="T2246" s="51">
        <v>45271</v>
      </c>
      <c r="U2246" s="52" t="s">
        <v>1690</v>
      </c>
      <c r="V2246" s="52" t="s">
        <v>1686</v>
      </c>
      <c r="W2246" s="52" t="s">
        <v>942</v>
      </c>
      <c r="X2246" s="52" t="s">
        <v>1687</v>
      </c>
      <c r="Y2246" s="52"/>
      <c r="Z2246" s="52" t="s">
        <v>1688</v>
      </c>
      <c r="AA2246" s="52" t="s">
        <v>1691</v>
      </c>
    </row>
    <row r="2247" spans="1:27">
      <c r="A2247" s="50">
        <v>2614100630</v>
      </c>
      <c r="B2247" s="52" t="s">
        <v>817</v>
      </c>
      <c r="C2247" s="52"/>
      <c r="D2247" s="52" t="s">
        <v>1700</v>
      </c>
      <c r="E2247" s="52" t="s">
        <v>1701</v>
      </c>
      <c r="F2247" s="52" t="s">
        <v>942</v>
      </c>
      <c r="G2247" s="52" t="s">
        <v>1702</v>
      </c>
      <c r="H2247" s="52" t="s">
        <v>1703</v>
      </c>
      <c r="I2247" s="52" t="s">
        <v>1704</v>
      </c>
      <c r="J2247" s="52" t="s">
        <v>1705</v>
      </c>
      <c r="K2247" s="52"/>
      <c r="L2247" s="52"/>
      <c r="M2247" s="52"/>
      <c r="N2247" s="52"/>
      <c r="O2247" s="52"/>
      <c r="P2247" s="52"/>
      <c r="Q2247" s="52"/>
      <c r="R2247" s="52" t="s">
        <v>126</v>
      </c>
      <c r="S2247" s="51">
        <v>40878</v>
      </c>
      <c r="T2247" s="51">
        <v>45260</v>
      </c>
      <c r="U2247" s="52" t="s">
        <v>149</v>
      </c>
      <c r="V2247" s="52" t="s">
        <v>5338</v>
      </c>
      <c r="W2247" s="52" t="s">
        <v>150</v>
      </c>
      <c r="X2247" s="52" t="s">
        <v>5339</v>
      </c>
      <c r="Y2247" s="52"/>
      <c r="Z2247" s="52" t="s">
        <v>151</v>
      </c>
      <c r="AA2247" s="52" t="s">
        <v>152</v>
      </c>
    </row>
    <row r="2248" spans="1:27">
      <c r="A2248" s="50">
        <v>2614100721</v>
      </c>
      <c r="B2248" s="52" t="s">
        <v>817</v>
      </c>
      <c r="C2248" s="52"/>
      <c r="D2248" s="52" t="s">
        <v>1724</v>
      </c>
      <c r="E2248" s="52" t="s">
        <v>1725</v>
      </c>
      <c r="F2248" s="52" t="s">
        <v>942</v>
      </c>
      <c r="G2248" s="52" t="s">
        <v>1726</v>
      </c>
      <c r="H2248" s="52" t="s">
        <v>1727</v>
      </c>
      <c r="I2248" s="52" t="s">
        <v>1728</v>
      </c>
      <c r="J2248" s="52" t="s">
        <v>1729</v>
      </c>
      <c r="K2248" s="52"/>
      <c r="L2248" s="52"/>
      <c r="M2248" s="52"/>
      <c r="N2248" s="52"/>
      <c r="O2248" s="52"/>
      <c r="P2248" s="52"/>
      <c r="Q2248" s="52"/>
      <c r="R2248" s="52" t="s">
        <v>126</v>
      </c>
      <c r="S2248" s="51">
        <v>40884</v>
      </c>
      <c r="T2248" s="51">
        <v>45266</v>
      </c>
      <c r="U2248" s="52" t="s">
        <v>917</v>
      </c>
      <c r="V2248" s="52" t="s">
        <v>918</v>
      </c>
      <c r="W2248" s="52" t="s">
        <v>919</v>
      </c>
      <c r="X2248" s="52" t="s">
        <v>920</v>
      </c>
      <c r="Y2248" s="52"/>
      <c r="Z2248" s="52" t="s">
        <v>921</v>
      </c>
      <c r="AA2248" s="52" t="s">
        <v>5596</v>
      </c>
    </row>
    <row r="2249" spans="1:27">
      <c r="A2249" s="50">
        <v>2614100770</v>
      </c>
      <c r="B2249" s="52" t="s">
        <v>817</v>
      </c>
      <c r="C2249" s="52"/>
      <c r="D2249" s="52" t="s">
        <v>1730</v>
      </c>
      <c r="E2249" s="52" t="s">
        <v>1731</v>
      </c>
      <c r="F2249" s="52" t="s">
        <v>942</v>
      </c>
      <c r="G2249" s="52" t="s">
        <v>1732</v>
      </c>
      <c r="H2249" s="52" t="s">
        <v>1733</v>
      </c>
      <c r="I2249" s="52" t="s">
        <v>1734</v>
      </c>
      <c r="J2249" s="52" t="s">
        <v>1735</v>
      </c>
      <c r="K2249" s="52"/>
      <c r="L2249" s="52"/>
      <c r="M2249" s="52"/>
      <c r="N2249" s="52"/>
      <c r="O2249" s="52"/>
      <c r="P2249" s="52"/>
      <c r="Q2249" s="52"/>
      <c r="R2249" s="52" t="s">
        <v>126</v>
      </c>
      <c r="S2249" s="51">
        <v>40995</v>
      </c>
      <c r="T2249" s="51">
        <v>45377</v>
      </c>
      <c r="U2249" s="52" t="s">
        <v>1736</v>
      </c>
      <c r="V2249" s="52" t="s">
        <v>1679</v>
      </c>
      <c r="W2249" s="52" t="s">
        <v>942</v>
      </c>
      <c r="X2249" s="52" t="s">
        <v>1737</v>
      </c>
      <c r="Y2249" s="52"/>
      <c r="Z2249" s="52" t="s">
        <v>1738</v>
      </c>
      <c r="AA2249" s="52" t="s">
        <v>1739</v>
      </c>
    </row>
    <row r="2250" spans="1:27">
      <c r="A2250" s="50">
        <v>2614181150</v>
      </c>
      <c r="B2250" s="52" t="s">
        <v>817</v>
      </c>
      <c r="C2250" s="52"/>
      <c r="D2250" s="52" t="s">
        <v>1740</v>
      </c>
      <c r="E2250" s="52" t="s">
        <v>1741</v>
      </c>
      <c r="F2250" s="52" t="s">
        <v>942</v>
      </c>
      <c r="G2250" s="52" t="s">
        <v>1742</v>
      </c>
      <c r="H2250" s="52"/>
      <c r="I2250" s="52" t="s">
        <v>1743</v>
      </c>
      <c r="J2250" s="52" t="s">
        <v>1744</v>
      </c>
      <c r="K2250" s="52"/>
      <c r="L2250" s="52"/>
      <c r="M2250" s="52"/>
      <c r="N2250" s="52"/>
      <c r="O2250" s="52"/>
      <c r="P2250" s="52"/>
      <c r="Q2250" s="52"/>
      <c r="R2250" s="52" t="s">
        <v>126</v>
      </c>
      <c r="S2250" s="51">
        <v>41456</v>
      </c>
      <c r="T2250" s="51">
        <v>45838</v>
      </c>
      <c r="U2250" s="52" t="s">
        <v>1745</v>
      </c>
      <c r="V2250" s="52" t="s">
        <v>1746</v>
      </c>
      <c r="W2250" s="52" t="s">
        <v>942</v>
      </c>
      <c r="X2250" s="52" t="s">
        <v>1747</v>
      </c>
      <c r="Y2250" s="52"/>
      <c r="Z2250" s="52" t="s">
        <v>1743</v>
      </c>
      <c r="AA2250" s="52" t="s">
        <v>1748</v>
      </c>
    </row>
    <row r="2251" spans="1:27">
      <c r="A2251" s="50">
        <v>2614181168</v>
      </c>
      <c r="B2251" s="52" t="s">
        <v>817</v>
      </c>
      <c r="C2251" s="52"/>
      <c r="D2251" s="52" t="s">
        <v>1749</v>
      </c>
      <c r="E2251" s="52" t="s">
        <v>941</v>
      </c>
      <c r="F2251" s="52" t="s">
        <v>942</v>
      </c>
      <c r="G2251" s="52" t="s">
        <v>1750</v>
      </c>
      <c r="H2251" s="52"/>
      <c r="I2251" s="52" t="s">
        <v>1751</v>
      </c>
      <c r="J2251" s="52" t="s">
        <v>1752</v>
      </c>
      <c r="K2251" s="52"/>
      <c r="L2251" s="52"/>
      <c r="M2251" s="52"/>
      <c r="N2251" s="52"/>
      <c r="O2251" s="52"/>
      <c r="P2251" s="52"/>
      <c r="Q2251" s="52"/>
      <c r="R2251" s="52" t="s">
        <v>126</v>
      </c>
      <c r="S2251" s="51">
        <v>41471</v>
      </c>
      <c r="T2251" s="51">
        <v>45853</v>
      </c>
      <c r="U2251" s="52" t="s">
        <v>1753</v>
      </c>
      <c r="V2251" s="52" t="s">
        <v>1754</v>
      </c>
      <c r="W2251" s="52" t="s">
        <v>1387</v>
      </c>
      <c r="X2251" s="52" t="s">
        <v>1755</v>
      </c>
      <c r="Y2251" s="52"/>
      <c r="Z2251" s="52" t="s">
        <v>1756</v>
      </c>
      <c r="AA2251" s="52" t="s">
        <v>1757</v>
      </c>
    </row>
    <row r="2252" spans="1:27">
      <c r="A2252" s="50">
        <v>2614181184</v>
      </c>
      <c r="B2252" s="52" t="s">
        <v>817</v>
      </c>
      <c r="C2252" s="52"/>
      <c r="D2252" s="52" t="s">
        <v>1758</v>
      </c>
      <c r="E2252" s="52" t="s">
        <v>1759</v>
      </c>
      <c r="F2252" s="52" t="s">
        <v>942</v>
      </c>
      <c r="G2252" s="52" t="s">
        <v>1760</v>
      </c>
      <c r="H2252" s="52" t="s">
        <v>1761</v>
      </c>
      <c r="I2252" s="52" t="s">
        <v>1762</v>
      </c>
      <c r="J2252" s="52" t="s">
        <v>1763</v>
      </c>
      <c r="K2252" s="52"/>
      <c r="L2252" s="52"/>
      <c r="M2252" s="52"/>
      <c r="N2252" s="52"/>
      <c r="O2252" s="52"/>
      <c r="P2252" s="52"/>
      <c r="Q2252" s="52"/>
      <c r="R2252" s="52" t="s">
        <v>126</v>
      </c>
      <c r="S2252" s="51">
        <v>41506</v>
      </c>
      <c r="T2252" s="51">
        <v>45888</v>
      </c>
      <c r="U2252" s="52" t="s">
        <v>1764</v>
      </c>
      <c r="V2252" s="52" t="s">
        <v>1765</v>
      </c>
      <c r="W2252" s="52" t="s">
        <v>1766</v>
      </c>
      <c r="X2252" s="52" t="s">
        <v>1767</v>
      </c>
      <c r="Y2252" s="52" t="s">
        <v>1768</v>
      </c>
      <c r="Z2252" s="52" t="s">
        <v>1769</v>
      </c>
      <c r="AA2252" s="52" t="s">
        <v>1770</v>
      </c>
    </row>
    <row r="2253" spans="1:27">
      <c r="A2253" s="50">
        <v>2614181234</v>
      </c>
      <c r="B2253" s="52" t="s">
        <v>817</v>
      </c>
      <c r="C2253" s="52"/>
      <c r="D2253" s="52" t="s">
        <v>1771</v>
      </c>
      <c r="E2253" s="52" t="s">
        <v>1669</v>
      </c>
      <c r="F2253" s="52" t="s">
        <v>942</v>
      </c>
      <c r="G2253" s="52" t="s">
        <v>1772</v>
      </c>
      <c r="H2253" s="52"/>
      <c r="I2253" s="52" t="s">
        <v>1773</v>
      </c>
      <c r="J2253" s="52" t="s">
        <v>1774</v>
      </c>
      <c r="K2253" s="52"/>
      <c r="L2253" s="52"/>
      <c r="M2253" s="52"/>
      <c r="N2253" s="52"/>
      <c r="O2253" s="52"/>
      <c r="P2253" s="52"/>
      <c r="Q2253" s="52"/>
      <c r="R2253" s="52" t="s">
        <v>126</v>
      </c>
      <c r="S2253" s="51">
        <v>41760</v>
      </c>
      <c r="T2253" s="51">
        <v>46142</v>
      </c>
      <c r="U2253" s="52" t="s">
        <v>1775</v>
      </c>
      <c r="V2253" s="52" t="s">
        <v>1669</v>
      </c>
      <c r="W2253" s="52" t="s">
        <v>942</v>
      </c>
      <c r="X2253" s="52" t="s">
        <v>1772</v>
      </c>
      <c r="Y2253" s="52"/>
      <c r="Z2253" s="52" t="s">
        <v>1773</v>
      </c>
      <c r="AA2253" s="52" t="s">
        <v>1776</v>
      </c>
    </row>
    <row r="2254" spans="1:27">
      <c r="A2254" s="50">
        <v>2614181259</v>
      </c>
      <c r="B2254" s="52" t="s">
        <v>817</v>
      </c>
      <c r="C2254" s="52"/>
      <c r="D2254" s="52" t="s">
        <v>1777</v>
      </c>
      <c r="E2254" s="52" t="s">
        <v>1778</v>
      </c>
      <c r="F2254" s="52" t="s">
        <v>942</v>
      </c>
      <c r="G2254" s="52" t="s">
        <v>1779</v>
      </c>
      <c r="H2254" s="52"/>
      <c r="I2254" s="52" t="s">
        <v>1780</v>
      </c>
      <c r="J2254" s="52" t="s">
        <v>1780</v>
      </c>
      <c r="K2254" s="52"/>
      <c r="L2254" s="52"/>
      <c r="M2254" s="52"/>
      <c r="N2254" s="52"/>
      <c r="O2254" s="52"/>
      <c r="P2254" s="52"/>
      <c r="Q2254" s="52"/>
      <c r="R2254" s="52" t="s">
        <v>126</v>
      </c>
      <c r="S2254" s="51">
        <v>41974</v>
      </c>
      <c r="T2254" s="51">
        <v>46356</v>
      </c>
      <c r="U2254" s="52" t="s">
        <v>1781</v>
      </c>
      <c r="V2254" s="52" t="s">
        <v>1778</v>
      </c>
      <c r="W2254" s="52" t="s">
        <v>942</v>
      </c>
      <c r="X2254" s="52" t="s">
        <v>1779</v>
      </c>
      <c r="Y2254" s="52"/>
      <c r="Z2254" s="52" t="s">
        <v>1780</v>
      </c>
      <c r="AA2254" s="52" t="s">
        <v>1782</v>
      </c>
    </row>
    <row r="2255" spans="1:27">
      <c r="A2255" s="50">
        <v>2614181390</v>
      </c>
      <c r="B2255" s="52" t="s">
        <v>817</v>
      </c>
      <c r="C2255" s="52"/>
      <c r="D2255" s="52" t="s">
        <v>1813</v>
      </c>
      <c r="E2255" s="52" t="s">
        <v>1814</v>
      </c>
      <c r="F2255" s="52" t="s">
        <v>942</v>
      </c>
      <c r="G2255" s="52" t="s">
        <v>1815</v>
      </c>
      <c r="H2255" s="52"/>
      <c r="I2255" s="52" t="s">
        <v>1816</v>
      </c>
      <c r="J2255" s="52" t="s">
        <v>1817</v>
      </c>
      <c r="K2255" s="52"/>
      <c r="L2255" s="52"/>
      <c r="M2255" s="52"/>
      <c r="N2255" s="52"/>
      <c r="O2255" s="52"/>
      <c r="P2255" s="52"/>
      <c r="Q2255" s="52"/>
      <c r="R2255" s="52" t="s">
        <v>510</v>
      </c>
      <c r="S2255" s="51">
        <v>42541</v>
      </c>
      <c r="T2255" s="51">
        <v>46891</v>
      </c>
      <c r="U2255" s="52" t="s">
        <v>1818</v>
      </c>
      <c r="V2255" s="52" t="s">
        <v>1814</v>
      </c>
      <c r="W2255" s="52" t="s">
        <v>942</v>
      </c>
      <c r="X2255" s="52" t="s">
        <v>1819</v>
      </c>
      <c r="Y2255" s="52"/>
      <c r="Z2255" s="52" t="s">
        <v>1816</v>
      </c>
      <c r="AA2255" s="52" t="s">
        <v>1820</v>
      </c>
    </row>
    <row r="2256" spans="1:27">
      <c r="A2256" s="50">
        <v>2614181598</v>
      </c>
      <c r="B2256" s="52" t="s">
        <v>817</v>
      </c>
      <c r="C2256" s="52"/>
      <c r="D2256" s="52" t="s">
        <v>1865</v>
      </c>
      <c r="E2256" s="52" t="s">
        <v>1866</v>
      </c>
      <c r="F2256" s="52" t="s">
        <v>942</v>
      </c>
      <c r="G2256" s="52" t="s">
        <v>1867</v>
      </c>
      <c r="H2256" s="52"/>
      <c r="I2256" s="52" t="s">
        <v>1868</v>
      </c>
      <c r="J2256" s="52" t="s">
        <v>1869</v>
      </c>
      <c r="K2256" s="52"/>
      <c r="L2256" s="52"/>
      <c r="M2256" s="52"/>
      <c r="N2256" s="52"/>
      <c r="O2256" s="52"/>
      <c r="P2256" s="52"/>
      <c r="Q2256" s="52"/>
      <c r="R2256" s="52" t="s">
        <v>126</v>
      </c>
      <c r="S2256" s="51">
        <v>43070</v>
      </c>
      <c r="T2256" s="51">
        <v>45260</v>
      </c>
      <c r="U2256" s="52" t="s">
        <v>1870</v>
      </c>
      <c r="V2256" s="52" t="s">
        <v>1871</v>
      </c>
      <c r="W2256" s="52" t="s">
        <v>1241</v>
      </c>
      <c r="X2256" s="52" t="s">
        <v>1872</v>
      </c>
      <c r="Y2256" s="52"/>
      <c r="Z2256" s="52" t="s">
        <v>1873</v>
      </c>
      <c r="AA2256" s="52" t="s">
        <v>1874</v>
      </c>
    </row>
    <row r="2257" spans="1:27">
      <c r="A2257" s="50">
        <v>2614181630</v>
      </c>
      <c r="B2257" s="52" t="s">
        <v>817</v>
      </c>
      <c r="C2257" s="52"/>
      <c r="D2257" s="52" t="s">
        <v>1875</v>
      </c>
      <c r="E2257" s="52" t="s">
        <v>1876</v>
      </c>
      <c r="F2257" s="52" t="s">
        <v>942</v>
      </c>
      <c r="G2257" s="52" t="s">
        <v>1877</v>
      </c>
      <c r="H2257" s="52"/>
      <c r="I2257" s="52" t="s">
        <v>1878</v>
      </c>
      <c r="J2257" s="52" t="s">
        <v>1879</v>
      </c>
      <c r="K2257" s="52"/>
      <c r="L2257" s="52"/>
      <c r="M2257" s="52"/>
      <c r="N2257" s="52"/>
      <c r="O2257" s="52"/>
      <c r="P2257" s="52"/>
      <c r="Q2257" s="52"/>
      <c r="R2257" s="52" t="s">
        <v>126</v>
      </c>
      <c r="S2257" s="51">
        <v>43475</v>
      </c>
      <c r="T2257" s="51">
        <v>45666</v>
      </c>
      <c r="U2257" s="52" t="s">
        <v>1880</v>
      </c>
      <c r="V2257" s="52" t="s">
        <v>1881</v>
      </c>
      <c r="W2257" s="52" t="s">
        <v>1387</v>
      </c>
      <c r="X2257" s="52" t="s">
        <v>1882</v>
      </c>
      <c r="Y2257" s="52" t="s">
        <v>1883</v>
      </c>
      <c r="Z2257" s="52" t="s">
        <v>1878</v>
      </c>
      <c r="AA2257" s="52" t="s">
        <v>1884</v>
      </c>
    </row>
    <row r="2258" spans="1:27">
      <c r="A2258" s="50">
        <v>2614181648</v>
      </c>
      <c r="B2258" s="52" t="s">
        <v>817</v>
      </c>
      <c r="C2258" s="52"/>
      <c r="D2258" s="52" t="s">
        <v>4434</v>
      </c>
      <c r="E2258" s="52" t="s">
        <v>4435</v>
      </c>
      <c r="F2258" s="52" t="s">
        <v>1387</v>
      </c>
      <c r="G2258" s="52" t="s">
        <v>4436</v>
      </c>
      <c r="H2258" s="52"/>
      <c r="I2258" s="52" t="s">
        <v>4437</v>
      </c>
      <c r="J2258" s="52" t="s">
        <v>4438</v>
      </c>
      <c r="K2258" s="52"/>
      <c r="L2258" s="52"/>
      <c r="M2258" s="52"/>
      <c r="N2258" s="52"/>
      <c r="O2258" s="52"/>
      <c r="P2258" s="52"/>
      <c r="Q2258" s="52"/>
      <c r="R2258" s="52" t="s">
        <v>126</v>
      </c>
      <c r="S2258" s="51">
        <v>43378</v>
      </c>
      <c r="T2258" s="51">
        <v>45569</v>
      </c>
      <c r="U2258" s="52" t="s">
        <v>4439</v>
      </c>
      <c r="V2258" s="52" t="s">
        <v>4435</v>
      </c>
      <c r="W2258" s="52" t="s">
        <v>1387</v>
      </c>
      <c r="X2258" s="52" t="s">
        <v>4436</v>
      </c>
      <c r="Y2258" s="52"/>
      <c r="Z2258" s="52" t="s">
        <v>4437</v>
      </c>
      <c r="AA2258" s="52" t="s">
        <v>4440</v>
      </c>
    </row>
    <row r="2259" spans="1:27">
      <c r="A2259" s="50">
        <v>2614181739</v>
      </c>
      <c r="B2259" s="52" t="s">
        <v>817</v>
      </c>
      <c r="C2259" s="52"/>
      <c r="D2259" s="52" t="s">
        <v>6556</v>
      </c>
      <c r="E2259" s="52" t="s">
        <v>6557</v>
      </c>
      <c r="F2259" s="52" t="s">
        <v>942</v>
      </c>
      <c r="G2259" s="52" t="s">
        <v>6558</v>
      </c>
      <c r="H2259" s="52" t="s">
        <v>6559</v>
      </c>
      <c r="I2259" s="52" t="s">
        <v>6560</v>
      </c>
      <c r="J2259" s="52" t="s">
        <v>6560</v>
      </c>
      <c r="K2259" s="52"/>
      <c r="L2259" s="52"/>
      <c r="M2259" s="52"/>
      <c r="N2259" s="52"/>
      <c r="O2259" s="52"/>
      <c r="P2259" s="52"/>
      <c r="Q2259" s="52"/>
      <c r="R2259" s="52" t="s">
        <v>126</v>
      </c>
      <c r="S2259" s="51">
        <v>44111</v>
      </c>
      <c r="T2259" s="51">
        <v>46301</v>
      </c>
      <c r="U2259" s="52" t="s">
        <v>6561</v>
      </c>
      <c r="V2259" s="52" t="s">
        <v>1663</v>
      </c>
      <c r="W2259" s="52" t="s">
        <v>942</v>
      </c>
      <c r="X2259" s="52" t="s">
        <v>6562</v>
      </c>
      <c r="Y2259" s="52"/>
      <c r="Z2259" s="52" t="s">
        <v>6563</v>
      </c>
      <c r="AA2259" s="52" t="s">
        <v>6564</v>
      </c>
    </row>
    <row r="2260" spans="1:27">
      <c r="A2260" s="50">
        <v>2614181804</v>
      </c>
      <c r="B2260" s="52" t="s">
        <v>817</v>
      </c>
      <c r="C2260" s="52"/>
      <c r="D2260" s="52" t="s">
        <v>6592</v>
      </c>
      <c r="E2260" s="52" t="s">
        <v>2054</v>
      </c>
      <c r="F2260" s="52" t="s">
        <v>942</v>
      </c>
      <c r="G2260" s="52" t="s">
        <v>6593</v>
      </c>
      <c r="H2260" s="52" t="s">
        <v>6594</v>
      </c>
      <c r="I2260" s="52" t="s">
        <v>6595</v>
      </c>
      <c r="J2260" s="52" t="s">
        <v>6596</v>
      </c>
      <c r="K2260" s="52"/>
      <c r="L2260" s="52"/>
      <c r="M2260" s="52"/>
      <c r="N2260" s="52"/>
      <c r="O2260" s="52"/>
      <c r="P2260" s="52"/>
      <c r="Q2260" s="52"/>
      <c r="R2260" s="52" t="s">
        <v>126</v>
      </c>
      <c r="S2260" s="51">
        <v>44352</v>
      </c>
      <c r="T2260" s="51">
        <v>46542</v>
      </c>
      <c r="U2260" s="52" t="s">
        <v>3537</v>
      </c>
      <c r="V2260" s="52" t="s">
        <v>3462</v>
      </c>
      <c r="W2260" s="52" t="s">
        <v>266</v>
      </c>
      <c r="X2260" s="52" t="s">
        <v>5533</v>
      </c>
      <c r="Y2260" s="52"/>
      <c r="Z2260" s="52" t="s">
        <v>3535</v>
      </c>
      <c r="AA2260" s="52" t="s">
        <v>3538</v>
      </c>
    </row>
    <row r="2261" spans="1:27">
      <c r="A2261" s="50">
        <v>2614181960</v>
      </c>
      <c r="B2261" s="52" t="s">
        <v>817</v>
      </c>
      <c r="C2261" s="52"/>
      <c r="D2261" s="52" t="s">
        <v>6679</v>
      </c>
      <c r="E2261" s="52" t="s">
        <v>6680</v>
      </c>
      <c r="F2261" s="52" t="s">
        <v>942</v>
      </c>
      <c r="G2261" s="52" t="s">
        <v>6681</v>
      </c>
      <c r="H2261" s="52" t="s">
        <v>6682</v>
      </c>
      <c r="I2261" s="52" t="s">
        <v>6683</v>
      </c>
      <c r="J2261" s="52" t="s">
        <v>6684</v>
      </c>
      <c r="K2261" s="52"/>
      <c r="L2261" s="52"/>
      <c r="M2261" s="52"/>
      <c r="N2261" s="52"/>
      <c r="O2261" s="52"/>
      <c r="P2261" s="52"/>
      <c r="Q2261" s="52"/>
      <c r="R2261" s="52" t="s">
        <v>126</v>
      </c>
      <c r="S2261" s="51">
        <v>44835</v>
      </c>
      <c r="T2261" s="51">
        <v>47026</v>
      </c>
      <c r="U2261" s="52" t="s">
        <v>6685</v>
      </c>
      <c r="V2261" s="52" t="s">
        <v>6680</v>
      </c>
      <c r="W2261" s="52" t="s">
        <v>942</v>
      </c>
      <c r="X2261" s="52" t="s">
        <v>6686</v>
      </c>
      <c r="Y2261" s="52"/>
      <c r="Z2261" s="52" t="s">
        <v>6683</v>
      </c>
      <c r="AA2261" s="52" t="s">
        <v>6687</v>
      </c>
    </row>
    <row r="2262" spans="1:27">
      <c r="A2262" s="50">
        <v>2610100212</v>
      </c>
      <c r="B2262" s="52" t="s">
        <v>818</v>
      </c>
      <c r="C2262" s="52"/>
      <c r="D2262" s="52" t="s">
        <v>5262</v>
      </c>
      <c r="E2262" s="52" t="s">
        <v>5125</v>
      </c>
      <c r="F2262" s="52" t="s">
        <v>322</v>
      </c>
      <c r="G2262" s="52" t="s">
        <v>5126</v>
      </c>
      <c r="H2262" s="52"/>
      <c r="I2262" s="52" t="s">
        <v>5127</v>
      </c>
      <c r="J2262" s="52" t="s">
        <v>5128</v>
      </c>
      <c r="K2262" s="52"/>
      <c r="L2262" s="52"/>
      <c r="M2262" s="52"/>
      <c r="N2262" s="52"/>
      <c r="O2262" s="52"/>
      <c r="P2262" s="52"/>
      <c r="Q2262" s="52"/>
      <c r="R2262" s="52" t="s">
        <v>126</v>
      </c>
      <c r="S2262" s="51">
        <v>41000</v>
      </c>
      <c r="T2262" s="51">
        <v>45382</v>
      </c>
      <c r="U2262" s="52" t="s">
        <v>5129</v>
      </c>
      <c r="V2262" s="52" t="s">
        <v>5125</v>
      </c>
      <c r="W2262" s="52" t="s">
        <v>322</v>
      </c>
      <c r="X2262" s="52" t="s">
        <v>5126</v>
      </c>
      <c r="Y2262" s="52"/>
      <c r="Z2262" s="52" t="s">
        <v>5127</v>
      </c>
      <c r="AA2262" s="52" t="s">
        <v>5130</v>
      </c>
    </row>
    <row r="2263" spans="1:27">
      <c r="A2263" s="50">
        <v>2610700169</v>
      </c>
      <c r="B2263" s="52" t="s">
        <v>818</v>
      </c>
      <c r="C2263" s="52"/>
      <c r="D2263" s="52" t="s">
        <v>590</v>
      </c>
      <c r="E2263" s="52" t="s">
        <v>591</v>
      </c>
      <c r="F2263" s="52" t="s">
        <v>123</v>
      </c>
      <c r="G2263" s="52" t="s">
        <v>592</v>
      </c>
      <c r="H2263" s="52"/>
      <c r="I2263" s="52" t="s">
        <v>593</v>
      </c>
      <c r="J2263" s="52" t="s">
        <v>594</v>
      </c>
      <c r="K2263" s="52"/>
      <c r="L2263" s="52"/>
      <c r="M2263" s="52"/>
      <c r="N2263" s="52"/>
      <c r="O2263" s="52"/>
      <c r="P2263" s="52"/>
      <c r="Q2263" s="52"/>
      <c r="R2263" s="52" t="s">
        <v>126</v>
      </c>
      <c r="S2263" s="51">
        <v>38991</v>
      </c>
      <c r="T2263" s="51">
        <v>45565</v>
      </c>
      <c r="U2263" s="52" t="s">
        <v>590</v>
      </c>
      <c r="V2263" s="52" t="s">
        <v>591</v>
      </c>
      <c r="W2263" s="52" t="s">
        <v>123</v>
      </c>
      <c r="X2263" s="52" t="s">
        <v>592</v>
      </c>
      <c r="Y2263" s="52"/>
      <c r="Z2263" s="52" t="s">
        <v>593</v>
      </c>
      <c r="AA2263" s="52" t="s">
        <v>595</v>
      </c>
    </row>
    <row r="2264" spans="1:27">
      <c r="A2264" s="52"/>
      <c r="B2264" s="52"/>
      <c r="C2264" s="52"/>
      <c r="D2264" s="52"/>
      <c r="E2264" s="52"/>
      <c r="F2264" s="52"/>
      <c r="G2264" s="52"/>
      <c r="H2264" s="52"/>
      <c r="I2264" s="52"/>
      <c r="J2264" s="52"/>
      <c r="K2264" s="52"/>
      <c r="L2264" s="52"/>
      <c r="M2264" s="52"/>
      <c r="N2264" s="52"/>
      <c r="O2264" s="52"/>
      <c r="P2264" s="52"/>
      <c r="Q2264" s="52"/>
      <c r="R2264" s="52"/>
      <c r="S2264" s="51"/>
      <c r="T2264" s="51"/>
      <c r="U2264" s="52"/>
      <c r="V2264" s="52"/>
      <c r="W2264" s="52"/>
      <c r="X2264" s="52"/>
      <c r="Y2264" s="52"/>
      <c r="Z2264" s="52"/>
      <c r="AA2264" s="52"/>
    </row>
    <row r="2265" spans="1:27">
      <c r="A2265" s="52"/>
      <c r="B2265" s="52"/>
      <c r="C2265" s="52"/>
      <c r="D2265" s="52"/>
      <c r="E2265" s="52"/>
      <c r="F2265" s="52"/>
      <c r="G2265" s="52"/>
      <c r="H2265" s="52"/>
      <c r="I2265" s="52"/>
      <c r="J2265" s="52"/>
      <c r="K2265" s="52"/>
      <c r="L2265" s="52"/>
      <c r="M2265" s="52"/>
      <c r="N2265" s="52"/>
      <c r="O2265" s="52"/>
      <c r="P2265" s="52"/>
      <c r="Q2265" s="52"/>
      <c r="R2265" s="52"/>
      <c r="S2265" s="51"/>
      <c r="T2265" s="51"/>
      <c r="U2265" s="52"/>
      <c r="V2265" s="52"/>
      <c r="W2265" s="52"/>
      <c r="X2265" s="52"/>
      <c r="Y2265" s="52"/>
      <c r="Z2265" s="52"/>
      <c r="AA2265" s="52"/>
    </row>
    <row r="2266" spans="1:27">
      <c r="A2266" s="52"/>
      <c r="B2266" s="52"/>
      <c r="C2266" s="52"/>
      <c r="D2266" s="52"/>
      <c r="E2266" s="52"/>
      <c r="F2266" s="52"/>
      <c r="G2266" s="52"/>
      <c r="H2266" s="52"/>
      <c r="I2266" s="52"/>
      <c r="J2266" s="52"/>
      <c r="K2266" s="52"/>
      <c r="L2266" s="52"/>
      <c r="M2266" s="52"/>
      <c r="N2266" s="52"/>
      <c r="O2266" s="52"/>
      <c r="P2266" s="52"/>
      <c r="Q2266" s="52"/>
      <c r="R2266" s="52"/>
      <c r="S2266" s="51"/>
      <c r="T2266" s="51"/>
      <c r="U2266" s="52"/>
      <c r="V2266" s="52"/>
      <c r="W2266" s="52"/>
      <c r="X2266" s="52"/>
      <c r="Y2266" s="52"/>
      <c r="Z2266" s="52"/>
      <c r="AA2266" s="52"/>
    </row>
    <row r="2267" spans="1:27">
      <c r="A2267" s="52"/>
      <c r="B2267" s="52"/>
      <c r="C2267" s="52"/>
      <c r="D2267" s="52"/>
      <c r="E2267" s="52"/>
      <c r="F2267" s="52"/>
      <c r="G2267" s="52"/>
      <c r="H2267" s="52"/>
      <c r="I2267" s="52"/>
      <c r="J2267" s="52"/>
      <c r="K2267" s="52"/>
      <c r="L2267" s="52"/>
      <c r="M2267" s="52"/>
      <c r="N2267" s="52"/>
      <c r="O2267" s="52"/>
      <c r="P2267" s="52"/>
      <c r="Q2267" s="52"/>
      <c r="R2267" s="52"/>
      <c r="S2267" s="51"/>
      <c r="T2267" s="51"/>
      <c r="U2267" s="52"/>
      <c r="V2267" s="52"/>
      <c r="W2267" s="52"/>
      <c r="X2267" s="52"/>
      <c r="Y2267" s="52"/>
      <c r="Z2267" s="52"/>
      <c r="AA2267" s="52"/>
    </row>
    <row r="2268" spans="1:27">
      <c r="A2268" s="52"/>
      <c r="B2268" s="52"/>
      <c r="C2268" s="52"/>
      <c r="D2268" s="52"/>
      <c r="E2268" s="52"/>
      <c r="F2268" s="52"/>
      <c r="G2268" s="52"/>
      <c r="H2268" s="52"/>
      <c r="I2268" s="52"/>
      <c r="J2268" s="52"/>
      <c r="K2268" s="52"/>
      <c r="L2268" s="52"/>
      <c r="M2268" s="52"/>
      <c r="N2268" s="52"/>
      <c r="O2268" s="52"/>
      <c r="P2268" s="52"/>
      <c r="Q2268" s="52"/>
      <c r="R2268" s="52"/>
      <c r="S2268" s="51"/>
      <c r="T2268" s="51"/>
      <c r="U2268" s="52"/>
      <c r="V2268" s="52"/>
      <c r="W2268" s="52"/>
      <c r="X2268" s="52"/>
      <c r="Y2268" s="52"/>
      <c r="Z2268" s="52"/>
      <c r="AA2268" s="52"/>
    </row>
    <row r="2269" spans="1:27">
      <c r="A2269" s="52"/>
      <c r="B2269" s="52"/>
      <c r="C2269" s="52"/>
      <c r="D2269" s="52"/>
      <c r="E2269" s="52"/>
      <c r="F2269" s="52"/>
      <c r="G2269" s="52"/>
      <c r="H2269" s="52"/>
      <c r="I2269" s="52"/>
      <c r="J2269" s="52"/>
      <c r="K2269" s="52"/>
      <c r="L2269" s="52"/>
      <c r="M2269" s="52"/>
      <c r="N2269" s="52"/>
      <c r="O2269" s="52"/>
      <c r="P2269" s="52"/>
      <c r="Q2269" s="52"/>
      <c r="R2269" s="52"/>
      <c r="S2269" s="51"/>
      <c r="T2269" s="51"/>
      <c r="U2269" s="52"/>
      <c r="V2269" s="52"/>
      <c r="W2269" s="52"/>
      <c r="X2269" s="52"/>
      <c r="Y2269" s="52"/>
      <c r="Z2269" s="52"/>
      <c r="AA2269" s="52"/>
    </row>
    <row r="2270" spans="1:27">
      <c r="A2270" s="52"/>
      <c r="B2270" s="52"/>
      <c r="C2270" s="52"/>
      <c r="D2270" s="52"/>
      <c r="E2270" s="52"/>
      <c r="F2270" s="52"/>
      <c r="G2270" s="52"/>
      <c r="H2270" s="52"/>
      <c r="I2270" s="52"/>
      <c r="J2270" s="52"/>
      <c r="K2270" s="52"/>
      <c r="L2270" s="52"/>
      <c r="M2270" s="52"/>
      <c r="N2270" s="52"/>
      <c r="O2270" s="52"/>
      <c r="P2270" s="52"/>
      <c r="Q2270" s="52"/>
      <c r="R2270" s="52"/>
      <c r="S2270" s="51"/>
      <c r="T2270" s="51"/>
      <c r="U2270" s="52"/>
      <c r="V2270" s="52"/>
      <c r="W2270" s="52"/>
      <c r="X2270" s="52"/>
      <c r="Y2270" s="52"/>
      <c r="Z2270" s="52"/>
      <c r="AA2270" s="52"/>
    </row>
    <row r="2271" spans="1:27">
      <c r="A2271" s="52"/>
      <c r="B2271" s="52"/>
      <c r="C2271" s="52"/>
      <c r="D2271" s="52"/>
      <c r="E2271" s="52"/>
      <c r="F2271" s="52"/>
      <c r="G2271" s="52"/>
      <c r="H2271" s="52"/>
      <c r="I2271" s="52"/>
      <c r="J2271" s="52"/>
      <c r="K2271" s="52"/>
      <c r="L2271" s="52"/>
      <c r="M2271" s="52"/>
      <c r="N2271" s="52"/>
      <c r="O2271" s="52"/>
      <c r="P2271" s="52"/>
      <c r="Q2271" s="52"/>
      <c r="R2271" s="52"/>
      <c r="S2271" s="51"/>
      <c r="T2271" s="51"/>
      <c r="U2271" s="52"/>
      <c r="V2271" s="52"/>
      <c r="W2271" s="52"/>
      <c r="X2271" s="52"/>
      <c r="Y2271" s="52"/>
      <c r="Z2271" s="52"/>
      <c r="AA2271" s="52"/>
    </row>
    <row r="2272" spans="1:27">
      <c r="A2272" s="52"/>
      <c r="B2272" s="52"/>
      <c r="C2272" s="52"/>
      <c r="D2272" s="52"/>
      <c r="E2272" s="52"/>
      <c r="F2272" s="52"/>
      <c r="G2272" s="52"/>
      <c r="H2272" s="52"/>
      <c r="I2272" s="52"/>
      <c r="J2272" s="52"/>
      <c r="K2272" s="52"/>
      <c r="L2272" s="52"/>
      <c r="M2272" s="52"/>
      <c r="N2272" s="52"/>
      <c r="O2272" s="52"/>
      <c r="P2272" s="52"/>
      <c r="Q2272" s="52"/>
      <c r="R2272" s="52"/>
      <c r="S2272" s="51"/>
      <c r="T2272" s="51"/>
      <c r="U2272" s="52"/>
      <c r="V2272" s="52"/>
      <c r="W2272" s="52"/>
      <c r="X2272" s="52"/>
      <c r="Y2272" s="52"/>
      <c r="Z2272" s="52"/>
      <c r="AA2272" s="52"/>
    </row>
    <row r="2273" spans="1:27">
      <c r="A2273" s="52"/>
      <c r="B2273" s="52"/>
      <c r="C2273" s="52"/>
      <c r="D2273" s="52"/>
      <c r="E2273" s="52"/>
      <c r="F2273" s="52"/>
      <c r="G2273" s="52"/>
      <c r="H2273" s="52"/>
      <c r="I2273" s="52"/>
      <c r="J2273" s="52"/>
      <c r="K2273" s="52"/>
      <c r="L2273" s="52"/>
      <c r="M2273" s="52"/>
      <c r="N2273" s="52"/>
      <c r="O2273" s="52"/>
      <c r="P2273" s="52"/>
      <c r="Q2273" s="52"/>
      <c r="R2273" s="52"/>
      <c r="S2273" s="51"/>
      <c r="T2273" s="51"/>
      <c r="U2273" s="52"/>
      <c r="V2273" s="52"/>
      <c r="W2273" s="52"/>
      <c r="X2273" s="52"/>
      <c r="Y2273" s="52"/>
      <c r="Z2273" s="52"/>
      <c r="AA2273" s="52"/>
    </row>
    <row r="2274" spans="1:27">
      <c r="A2274" s="52"/>
      <c r="B2274" s="52"/>
      <c r="C2274" s="52"/>
      <c r="D2274" s="52"/>
      <c r="E2274" s="52"/>
      <c r="F2274" s="52"/>
      <c r="G2274" s="52"/>
      <c r="H2274" s="52"/>
      <c r="I2274" s="52"/>
      <c r="J2274" s="52"/>
      <c r="K2274" s="52"/>
      <c r="L2274" s="52"/>
      <c r="M2274" s="52"/>
      <c r="N2274" s="52"/>
      <c r="O2274" s="52"/>
      <c r="P2274" s="52"/>
      <c r="Q2274" s="52"/>
      <c r="R2274" s="52"/>
      <c r="S2274" s="51"/>
      <c r="T2274" s="51"/>
      <c r="U2274" s="52"/>
      <c r="V2274" s="52"/>
      <c r="W2274" s="52"/>
      <c r="X2274" s="52"/>
      <c r="Y2274" s="52"/>
      <c r="Z2274" s="52"/>
      <c r="AA2274" s="52"/>
    </row>
    <row r="2275" spans="1:27">
      <c r="A2275" s="52"/>
      <c r="B2275" s="52"/>
      <c r="C2275" s="52"/>
      <c r="D2275" s="52"/>
      <c r="E2275" s="52"/>
      <c r="F2275" s="52"/>
      <c r="G2275" s="52"/>
      <c r="H2275" s="52"/>
      <c r="I2275" s="52"/>
      <c r="J2275" s="52"/>
      <c r="K2275" s="52"/>
      <c r="L2275" s="52"/>
      <c r="M2275" s="52"/>
      <c r="N2275" s="52"/>
      <c r="O2275" s="52"/>
      <c r="P2275" s="52"/>
      <c r="Q2275" s="52"/>
      <c r="R2275" s="52"/>
      <c r="S2275" s="51"/>
      <c r="T2275" s="51"/>
      <c r="U2275" s="52"/>
      <c r="V2275" s="52"/>
      <c r="W2275" s="52"/>
      <c r="X2275" s="52"/>
      <c r="Y2275" s="52"/>
      <c r="Z2275" s="52"/>
      <c r="AA2275" s="52"/>
    </row>
    <row r="2276" spans="1:27">
      <c r="A2276" s="52"/>
      <c r="B2276" s="52"/>
      <c r="C2276" s="52"/>
      <c r="D2276" s="52"/>
      <c r="E2276" s="52"/>
      <c r="F2276" s="52"/>
      <c r="G2276" s="52"/>
      <c r="H2276" s="52"/>
      <c r="I2276" s="52"/>
      <c r="J2276" s="52"/>
      <c r="K2276" s="52"/>
      <c r="L2276" s="52"/>
      <c r="M2276" s="52"/>
      <c r="N2276" s="52"/>
      <c r="O2276" s="52"/>
      <c r="P2276" s="52"/>
      <c r="Q2276" s="52"/>
      <c r="R2276" s="52"/>
      <c r="S2276" s="51"/>
      <c r="T2276" s="51"/>
      <c r="U2276" s="52"/>
      <c r="V2276" s="52"/>
      <c r="W2276" s="52"/>
      <c r="X2276" s="52"/>
      <c r="Y2276" s="52"/>
      <c r="Z2276" s="52"/>
      <c r="AA2276" s="52"/>
    </row>
    <row r="2277" spans="1:27">
      <c r="A2277" s="52"/>
      <c r="B2277" s="52"/>
      <c r="C2277" s="52"/>
      <c r="D2277" s="52"/>
      <c r="E2277" s="52"/>
      <c r="F2277" s="52"/>
      <c r="G2277" s="52"/>
      <c r="H2277" s="52"/>
      <c r="I2277" s="52"/>
      <c r="J2277" s="52"/>
      <c r="K2277" s="52"/>
      <c r="L2277" s="52"/>
      <c r="M2277" s="52"/>
      <c r="N2277" s="52"/>
      <c r="O2277" s="52"/>
      <c r="P2277" s="52"/>
      <c r="Q2277" s="52"/>
      <c r="R2277" s="52"/>
      <c r="S2277" s="51"/>
      <c r="T2277" s="51"/>
      <c r="U2277" s="52"/>
      <c r="V2277" s="52"/>
      <c r="W2277" s="52"/>
      <c r="X2277" s="52"/>
      <c r="Y2277" s="52"/>
      <c r="Z2277" s="52"/>
      <c r="AA2277" s="52"/>
    </row>
    <row r="2278" spans="1:27">
      <c r="A2278" s="52"/>
      <c r="B2278" s="52"/>
      <c r="C2278" s="52"/>
      <c r="D2278" s="52"/>
      <c r="E2278" s="52"/>
      <c r="F2278" s="52"/>
      <c r="G2278" s="52"/>
      <c r="H2278" s="52"/>
      <c r="I2278" s="52"/>
      <c r="J2278" s="52"/>
      <c r="K2278" s="52"/>
      <c r="L2278" s="52"/>
      <c r="M2278" s="52"/>
      <c r="N2278" s="52"/>
      <c r="O2278" s="52"/>
      <c r="P2278" s="52"/>
      <c r="Q2278" s="52"/>
      <c r="R2278" s="52"/>
      <c r="S2278" s="51"/>
      <c r="T2278" s="51"/>
      <c r="U2278" s="52"/>
      <c r="V2278" s="52"/>
      <c r="W2278" s="52"/>
      <c r="X2278" s="52"/>
      <c r="Y2278" s="52"/>
      <c r="Z2278" s="52"/>
      <c r="AA2278" s="52"/>
    </row>
    <row r="2279" spans="1:27">
      <c r="A2279" s="52"/>
      <c r="B2279" s="52"/>
      <c r="C2279" s="52"/>
      <c r="D2279" s="52"/>
      <c r="E2279" s="52"/>
      <c r="F2279" s="52"/>
      <c r="G2279" s="52"/>
      <c r="H2279" s="52"/>
      <c r="I2279" s="52"/>
      <c r="J2279" s="52"/>
      <c r="K2279" s="52"/>
      <c r="L2279" s="52"/>
      <c r="M2279" s="52"/>
      <c r="N2279" s="52"/>
      <c r="O2279" s="52"/>
      <c r="P2279" s="52"/>
      <c r="Q2279" s="52"/>
      <c r="R2279" s="52"/>
      <c r="S2279" s="51"/>
      <c r="T2279" s="51"/>
      <c r="U2279" s="52"/>
      <c r="V2279" s="52"/>
      <c r="W2279" s="52"/>
      <c r="X2279" s="52"/>
      <c r="Y2279" s="52"/>
      <c r="Z2279" s="52"/>
      <c r="AA2279" s="52"/>
    </row>
    <row r="2280" spans="1:27">
      <c r="A2280" s="52"/>
      <c r="B2280" s="52"/>
      <c r="C2280" s="52"/>
      <c r="D2280" s="52"/>
      <c r="E2280" s="52"/>
      <c r="F2280" s="52"/>
      <c r="G2280" s="52"/>
      <c r="H2280" s="52"/>
      <c r="I2280" s="52"/>
      <c r="J2280" s="52"/>
      <c r="K2280" s="52"/>
      <c r="L2280" s="52"/>
      <c r="M2280" s="52"/>
      <c r="N2280" s="52"/>
      <c r="O2280" s="52"/>
      <c r="P2280" s="52"/>
      <c r="Q2280" s="52"/>
      <c r="R2280" s="52"/>
      <c r="S2280" s="51"/>
      <c r="T2280" s="51"/>
      <c r="U2280" s="52"/>
      <c r="V2280" s="52"/>
      <c r="W2280" s="52"/>
      <c r="X2280" s="52"/>
      <c r="Y2280" s="52"/>
      <c r="Z2280" s="52"/>
      <c r="AA2280" s="52"/>
    </row>
    <row r="2281" spans="1:27">
      <c r="A2281" s="52"/>
      <c r="B2281" s="52"/>
      <c r="C2281" s="52"/>
      <c r="D2281" s="52"/>
      <c r="E2281" s="52"/>
      <c r="F2281" s="52"/>
      <c r="G2281" s="52"/>
      <c r="H2281" s="52"/>
      <c r="I2281" s="52"/>
      <c r="J2281" s="52"/>
      <c r="K2281" s="52"/>
      <c r="L2281" s="52"/>
      <c r="M2281" s="52"/>
      <c r="N2281" s="52"/>
      <c r="O2281" s="52"/>
      <c r="P2281" s="52"/>
      <c r="Q2281" s="52"/>
      <c r="R2281" s="52"/>
      <c r="S2281" s="51"/>
      <c r="T2281" s="51"/>
      <c r="U2281" s="52"/>
      <c r="V2281" s="52"/>
      <c r="W2281" s="52"/>
      <c r="X2281" s="52"/>
      <c r="Y2281" s="52"/>
      <c r="Z2281" s="52"/>
      <c r="AA2281" s="52"/>
    </row>
    <row r="2282" spans="1:27">
      <c r="A2282" s="52"/>
      <c r="B2282" s="52"/>
      <c r="C2282" s="52"/>
      <c r="D2282" s="52"/>
      <c r="E2282" s="52"/>
      <c r="F2282" s="52"/>
      <c r="G2282" s="52"/>
      <c r="H2282" s="52"/>
      <c r="I2282" s="52"/>
      <c r="J2282" s="52"/>
      <c r="K2282" s="52"/>
      <c r="L2282" s="52"/>
      <c r="M2282" s="52"/>
      <c r="N2282" s="52"/>
      <c r="O2282" s="52"/>
      <c r="P2282" s="52"/>
      <c r="Q2282" s="52"/>
      <c r="R2282" s="52"/>
      <c r="S2282" s="51"/>
      <c r="T2282" s="51"/>
      <c r="U2282" s="52"/>
      <c r="V2282" s="52"/>
      <c r="W2282" s="52"/>
      <c r="X2282" s="52"/>
      <c r="Y2282" s="52"/>
      <c r="Z2282" s="52"/>
      <c r="AA2282" s="52"/>
    </row>
    <row r="2283" spans="1:27">
      <c r="A2283" s="52"/>
      <c r="B2283" s="52"/>
      <c r="C2283" s="52"/>
      <c r="D2283" s="52"/>
      <c r="E2283" s="52"/>
      <c r="F2283" s="52"/>
      <c r="G2283" s="52"/>
      <c r="H2283" s="52"/>
      <c r="I2283" s="52"/>
      <c r="J2283" s="52"/>
      <c r="K2283" s="52"/>
      <c r="L2283" s="52"/>
      <c r="M2283" s="52"/>
      <c r="N2283" s="52"/>
      <c r="O2283" s="52"/>
      <c r="P2283" s="52"/>
      <c r="Q2283" s="52"/>
      <c r="R2283" s="52"/>
      <c r="S2283" s="51"/>
      <c r="T2283" s="51"/>
      <c r="U2283" s="52"/>
      <c r="V2283" s="52"/>
      <c r="W2283" s="52"/>
      <c r="X2283" s="52"/>
      <c r="Y2283" s="52"/>
      <c r="Z2283" s="52"/>
      <c r="AA2283" s="52"/>
    </row>
    <row r="2284" spans="1:27">
      <c r="A2284" s="52"/>
      <c r="B2284" s="52"/>
      <c r="C2284" s="52"/>
      <c r="D2284" s="52"/>
      <c r="E2284" s="52"/>
      <c r="F2284" s="52"/>
      <c r="G2284" s="52"/>
      <c r="H2284" s="52"/>
      <c r="I2284" s="52"/>
      <c r="J2284" s="52"/>
      <c r="K2284" s="52"/>
      <c r="L2284" s="52"/>
      <c r="M2284" s="52"/>
      <c r="N2284" s="52"/>
      <c r="O2284" s="52"/>
      <c r="P2284" s="52"/>
      <c r="Q2284" s="52"/>
      <c r="R2284" s="52"/>
      <c r="S2284" s="51"/>
      <c r="T2284" s="51"/>
      <c r="U2284" s="52"/>
      <c r="V2284" s="52"/>
      <c r="W2284" s="52"/>
      <c r="X2284" s="52"/>
      <c r="Y2284" s="52"/>
      <c r="Z2284" s="52"/>
      <c r="AA2284" s="52"/>
    </row>
    <row r="2285" spans="1:27">
      <c r="A2285" s="52"/>
      <c r="B2285" s="52"/>
      <c r="C2285" s="52"/>
      <c r="D2285" s="52"/>
      <c r="E2285" s="52"/>
      <c r="F2285" s="52"/>
      <c r="G2285" s="52"/>
      <c r="H2285" s="52"/>
      <c r="I2285" s="52"/>
      <c r="J2285" s="52"/>
      <c r="K2285" s="52"/>
      <c r="L2285" s="52"/>
      <c r="M2285" s="52"/>
      <c r="N2285" s="52"/>
      <c r="O2285" s="52"/>
      <c r="P2285" s="52"/>
      <c r="Q2285" s="52"/>
      <c r="R2285" s="52"/>
      <c r="S2285" s="51"/>
      <c r="T2285" s="51"/>
      <c r="U2285" s="52"/>
      <c r="V2285" s="52"/>
      <c r="W2285" s="52"/>
      <c r="X2285" s="52"/>
      <c r="Y2285" s="52"/>
      <c r="Z2285" s="52"/>
      <c r="AA2285" s="52"/>
    </row>
    <row r="2286" spans="1:27">
      <c r="A2286" s="52"/>
      <c r="B2286" s="52"/>
      <c r="C2286" s="52"/>
      <c r="D2286" s="52"/>
      <c r="E2286" s="52"/>
      <c r="F2286" s="52"/>
      <c r="G2286" s="52"/>
      <c r="H2286" s="52"/>
      <c r="I2286" s="52"/>
      <c r="J2286" s="52"/>
      <c r="K2286" s="52"/>
      <c r="L2286" s="52"/>
      <c r="M2286" s="52"/>
      <c r="N2286" s="52"/>
      <c r="O2286" s="52"/>
      <c r="P2286" s="52"/>
      <c r="Q2286" s="52"/>
      <c r="R2286" s="52"/>
      <c r="S2286" s="51"/>
      <c r="T2286" s="51"/>
      <c r="U2286" s="52"/>
      <c r="V2286" s="52"/>
      <c r="W2286" s="52"/>
      <c r="X2286" s="52"/>
      <c r="Y2286" s="52"/>
      <c r="Z2286" s="52"/>
      <c r="AA2286" s="52"/>
    </row>
    <row r="2287" spans="1:27">
      <c r="A2287" s="52"/>
      <c r="B2287" s="52"/>
      <c r="C2287" s="52"/>
      <c r="D2287" s="52"/>
      <c r="E2287" s="52"/>
      <c r="F2287" s="52"/>
      <c r="G2287" s="52"/>
      <c r="H2287" s="52"/>
      <c r="I2287" s="52"/>
      <c r="J2287" s="52"/>
      <c r="K2287" s="52"/>
      <c r="L2287" s="52"/>
      <c r="M2287" s="52"/>
      <c r="N2287" s="52"/>
      <c r="O2287" s="52"/>
      <c r="P2287" s="52"/>
      <c r="Q2287" s="52"/>
      <c r="R2287" s="52"/>
      <c r="S2287" s="51"/>
      <c r="T2287" s="51"/>
      <c r="U2287" s="52"/>
      <c r="V2287" s="52"/>
      <c r="W2287" s="52"/>
      <c r="X2287" s="52"/>
      <c r="Y2287" s="52"/>
      <c r="Z2287" s="52"/>
      <c r="AA2287" s="52"/>
    </row>
    <row r="2288" spans="1:27">
      <c r="A2288" s="52"/>
      <c r="B2288" s="52"/>
      <c r="C2288" s="52"/>
      <c r="D2288" s="52"/>
      <c r="E2288" s="52"/>
      <c r="F2288" s="52"/>
      <c r="G2288" s="52"/>
      <c r="H2288" s="52"/>
      <c r="I2288" s="52"/>
      <c r="J2288" s="52"/>
      <c r="K2288" s="52"/>
      <c r="L2288" s="52"/>
      <c r="M2288" s="52"/>
      <c r="N2288" s="52"/>
      <c r="O2288" s="52"/>
      <c r="P2288" s="52"/>
      <c r="Q2288" s="52"/>
      <c r="R2288" s="52"/>
      <c r="S2288" s="51"/>
      <c r="T2288" s="51"/>
      <c r="U2288" s="52"/>
      <c r="V2288" s="52"/>
      <c r="W2288" s="52"/>
      <c r="X2288" s="52"/>
      <c r="Y2288" s="52"/>
      <c r="Z2288" s="52"/>
      <c r="AA2288" s="52"/>
    </row>
    <row r="2289" spans="1:27">
      <c r="A2289" s="52"/>
      <c r="B2289" s="52"/>
      <c r="C2289" s="52"/>
      <c r="D2289" s="52"/>
      <c r="E2289" s="52"/>
      <c r="F2289" s="52"/>
      <c r="G2289" s="52"/>
      <c r="H2289" s="52"/>
      <c r="I2289" s="52"/>
      <c r="J2289" s="52"/>
      <c r="K2289" s="52"/>
      <c r="L2289" s="52"/>
      <c r="M2289" s="52"/>
      <c r="N2289" s="52"/>
      <c r="O2289" s="52"/>
      <c r="P2289" s="52"/>
      <c r="Q2289" s="52"/>
      <c r="R2289" s="52"/>
      <c r="S2289" s="51"/>
      <c r="T2289" s="51"/>
      <c r="U2289" s="52"/>
      <c r="V2289" s="52"/>
      <c r="W2289" s="52"/>
      <c r="X2289" s="52"/>
      <c r="Y2289" s="52"/>
      <c r="Z2289" s="52"/>
      <c r="AA2289" s="52"/>
    </row>
    <row r="2290" spans="1:27">
      <c r="A2290" s="52"/>
      <c r="B2290" s="52"/>
      <c r="C2290" s="52"/>
      <c r="D2290" s="52"/>
      <c r="E2290" s="52"/>
      <c r="F2290" s="52"/>
      <c r="G2290" s="52"/>
      <c r="H2290" s="52"/>
      <c r="I2290" s="52"/>
      <c r="J2290" s="52"/>
      <c r="K2290" s="52"/>
      <c r="L2290" s="52"/>
      <c r="M2290" s="52"/>
      <c r="N2290" s="52"/>
      <c r="O2290" s="52"/>
      <c r="P2290" s="52"/>
      <c r="Q2290" s="52"/>
      <c r="R2290" s="52"/>
      <c r="S2290" s="51"/>
      <c r="T2290" s="51"/>
      <c r="U2290" s="52"/>
      <c r="V2290" s="52"/>
      <c r="W2290" s="52"/>
      <c r="X2290" s="52"/>
      <c r="Y2290" s="52"/>
      <c r="Z2290" s="52"/>
      <c r="AA2290" s="52"/>
    </row>
    <row r="2291" spans="1:27">
      <c r="A2291" s="52"/>
      <c r="B2291" s="52"/>
      <c r="C2291" s="52"/>
      <c r="D2291" s="52"/>
      <c r="E2291" s="52"/>
      <c r="F2291" s="52"/>
      <c r="G2291" s="52"/>
      <c r="H2291" s="52"/>
      <c r="I2291" s="52"/>
      <c r="J2291" s="52"/>
      <c r="K2291" s="52"/>
      <c r="L2291" s="52"/>
      <c r="M2291" s="52"/>
      <c r="N2291" s="52"/>
      <c r="O2291" s="52"/>
      <c r="P2291" s="52"/>
      <c r="Q2291" s="52"/>
      <c r="R2291" s="52"/>
      <c r="S2291" s="51"/>
      <c r="T2291" s="51"/>
      <c r="U2291" s="52"/>
      <c r="V2291" s="52"/>
      <c r="W2291" s="52"/>
      <c r="X2291" s="52"/>
      <c r="Y2291" s="52"/>
      <c r="Z2291" s="52"/>
      <c r="AA2291" s="52"/>
    </row>
    <row r="2292" spans="1:27">
      <c r="A2292" s="52"/>
      <c r="B2292" s="52"/>
      <c r="C2292" s="52"/>
      <c r="D2292" s="52"/>
      <c r="E2292" s="52"/>
      <c r="F2292" s="52"/>
      <c r="G2292" s="52"/>
      <c r="H2292" s="52"/>
      <c r="I2292" s="52"/>
      <c r="J2292" s="52"/>
      <c r="K2292" s="52"/>
      <c r="L2292" s="52"/>
      <c r="M2292" s="52"/>
      <c r="N2292" s="52"/>
      <c r="O2292" s="52"/>
      <c r="P2292" s="52"/>
      <c r="Q2292" s="52"/>
      <c r="R2292" s="52"/>
      <c r="S2292" s="51"/>
      <c r="T2292" s="51"/>
      <c r="U2292" s="52"/>
      <c r="V2292" s="52"/>
      <c r="W2292" s="52"/>
      <c r="X2292" s="52"/>
      <c r="Y2292" s="52"/>
      <c r="Z2292" s="52"/>
      <c r="AA2292" s="52"/>
    </row>
    <row r="2293" spans="1:27">
      <c r="A2293" s="52"/>
      <c r="B2293" s="52"/>
      <c r="C2293" s="52"/>
      <c r="D2293" s="52"/>
      <c r="E2293" s="52"/>
      <c r="F2293" s="52"/>
      <c r="G2293" s="52"/>
      <c r="H2293" s="52"/>
      <c r="I2293" s="52"/>
      <c r="J2293" s="52"/>
      <c r="K2293" s="52"/>
      <c r="L2293" s="52"/>
      <c r="M2293" s="52"/>
      <c r="N2293" s="52"/>
      <c r="O2293" s="52"/>
      <c r="P2293" s="52"/>
      <c r="Q2293" s="52"/>
      <c r="R2293" s="52"/>
      <c r="S2293" s="51"/>
      <c r="T2293" s="51"/>
      <c r="U2293" s="52"/>
      <c r="V2293" s="52"/>
      <c r="W2293" s="52"/>
      <c r="X2293" s="52"/>
      <c r="Y2293" s="52"/>
      <c r="Z2293" s="52"/>
      <c r="AA2293" s="52"/>
    </row>
    <row r="2294" spans="1:27">
      <c r="A2294" s="52"/>
      <c r="B2294" s="52"/>
      <c r="C2294" s="52"/>
      <c r="D2294" s="52"/>
      <c r="E2294" s="52"/>
      <c r="F2294" s="52"/>
      <c r="G2294" s="52"/>
      <c r="H2294" s="52"/>
      <c r="I2294" s="52"/>
      <c r="J2294" s="52"/>
      <c r="K2294" s="52"/>
      <c r="L2294" s="52"/>
      <c r="M2294" s="52"/>
      <c r="N2294" s="52"/>
      <c r="O2294" s="52"/>
      <c r="P2294" s="52"/>
      <c r="Q2294" s="52"/>
      <c r="R2294" s="52"/>
      <c r="S2294" s="51"/>
      <c r="T2294" s="51"/>
      <c r="U2294" s="52"/>
      <c r="V2294" s="52"/>
      <c r="W2294" s="52"/>
      <c r="X2294" s="52"/>
      <c r="Y2294" s="52"/>
      <c r="Z2294" s="52"/>
      <c r="AA2294" s="52"/>
    </row>
    <row r="2295" spans="1:27">
      <c r="A2295" s="52"/>
      <c r="B2295" s="52"/>
      <c r="C2295" s="52"/>
      <c r="D2295" s="52"/>
      <c r="E2295" s="52"/>
      <c r="F2295" s="52"/>
      <c r="G2295" s="52"/>
      <c r="H2295" s="52"/>
      <c r="I2295" s="52"/>
      <c r="J2295" s="52"/>
      <c r="K2295" s="52"/>
      <c r="L2295" s="52"/>
      <c r="M2295" s="52"/>
      <c r="N2295" s="52"/>
      <c r="O2295" s="52"/>
      <c r="P2295" s="52"/>
      <c r="Q2295" s="52"/>
      <c r="R2295" s="52"/>
      <c r="S2295" s="51"/>
      <c r="T2295" s="51"/>
      <c r="U2295" s="52"/>
      <c r="V2295" s="52"/>
      <c r="W2295" s="52"/>
      <c r="X2295" s="52"/>
      <c r="Y2295" s="52"/>
      <c r="Z2295" s="52"/>
      <c r="AA2295" s="52"/>
    </row>
    <row r="2296" spans="1:27">
      <c r="A2296" s="52"/>
      <c r="B2296" s="52"/>
      <c r="C2296" s="52"/>
      <c r="D2296" s="52"/>
      <c r="E2296" s="52"/>
      <c r="F2296" s="52"/>
      <c r="G2296" s="52"/>
      <c r="H2296" s="52"/>
      <c r="I2296" s="52"/>
      <c r="J2296" s="52"/>
      <c r="K2296" s="52"/>
      <c r="L2296" s="52"/>
      <c r="M2296" s="52"/>
      <c r="N2296" s="52"/>
      <c r="O2296" s="52"/>
      <c r="P2296" s="52"/>
      <c r="Q2296" s="52"/>
      <c r="R2296" s="52"/>
      <c r="S2296" s="51"/>
      <c r="T2296" s="51"/>
      <c r="U2296" s="52"/>
      <c r="V2296" s="52"/>
      <c r="W2296" s="52"/>
      <c r="X2296" s="52"/>
      <c r="Y2296" s="52"/>
      <c r="Z2296" s="52"/>
      <c r="AA2296" s="52"/>
    </row>
    <row r="2297" spans="1:27">
      <c r="A2297" s="52"/>
      <c r="B2297" s="52"/>
      <c r="C2297" s="52"/>
      <c r="D2297" s="52"/>
      <c r="E2297" s="52"/>
      <c r="F2297" s="52"/>
      <c r="G2297" s="52"/>
      <c r="H2297" s="52"/>
      <c r="I2297" s="52"/>
      <c r="J2297" s="52"/>
      <c r="K2297" s="52"/>
      <c r="L2297" s="52"/>
      <c r="M2297" s="52"/>
      <c r="N2297" s="52"/>
      <c r="O2297" s="52"/>
      <c r="P2297" s="52"/>
      <c r="Q2297" s="52"/>
      <c r="R2297" s="52"/>
      <c r="S2297" s="51"/>
      <c r="T2297" s="51"/>
      <c r="U2297" s="52"/>
      <c r="V2297" s="52"/>
      <c r="W2297" s="52"/>
      <c r="X2297" s="52"/>
      <c r="Y2297" s="52"/>
      <c r="Z2297" s="52"/>
      <c r="AA2297" s="52"/>
    </row>
    <row r="2298" spans="1:27">
      <c r="A2298" s="52"/>
      <c r="B2298" s="52"/>
      <c r="C2298" s="52"/>
      <c r="D2298" s="52"/>
      <c r="E2298" s="52"/>
      <c r="F2298" s="52"/>
      <c r="G2298" s="52"/>
      <c r="H2298" s="52"/>
      <c r="I2298" s="52"/>
      <c r="J2298" s="52"/>
      <c r="K2298" s="52"/>
      <c r="L2298" s="52"/>
      <c r="M2298" s="52"/>
      <c r="N2298" s="52"/>
      <c r="O2298" s="52"/>
      <c r="P2298" s="52"/>
      <c r="Q2298" s="52"/>
      <c r="R2298" s="52"/>
      <c r="S2298" s="51"/>
      <c r="T2298" s="52"/>
      <c r="U2298" s="52"/>
      <c r="V2298" s="52"/>
      <c r="W2298" s="52"/>
      <c r="X2298" s="52"/>
      <c r="Y2298" s="52"/>
      <c r="Z2298" s="52"/>
      <c r="AA2298" s="52"/>
    </row>
    <row r="2299" spans="1:27">
      <c r="A2299" s="52"/>
      <c r="B2299" s="52"/>
      <c r="C2299" s="52"/>
      <c r="D2299" s="52"/>
      <c r="E2299" s="52"/>
      <c r="F2299" s="52"/>
      <c r="G2299" s="52"/>
      <c r="H2299" s="52"/>
      <c r="I2299" s="52"/>
      <c r="J2299" s="52"/>
      <c r="K2299" s="52"/>
      <c r="L2299" s="52"/>
      <c r="M2299" s="52"/>
      <c r="N2299" s="52"/>
      <c r="O2299" s="52"/>
      <c r="P2299" s="52"/>
      <c r="Q2299" s="52"/>
      <c r="R2299" s="52"/>
      <c r="S2299" s="51"/>
      <c r="T2299" s="51"/>
      <c r="U2299" s="52"/>
      <c r="V2299" s="52"/>
      <c r="W2299" s="52"/>
      <c r="X2299" s="52"/>
      <c r="Y2299" s="52"/>
      <c r="Z2299" s="52"/>
      <c r="AA2299" s="52"/>
    </row>
    <row r="2300" spans="1:27">
      <c r="A2300" s="52"/>
      <c r="B2300" s="52"/>
      <c r="C2300" s="52"/>
      <c r="D2300" s="52"/>
      <c r="E2300" s="52"/>
      <c r="F2300" s="52"/>
      <c r="G2300" s="52"/>
      <c r="H2300" s="52"/>
      <c r="I2300" s="52"/>
      <c r="J2300" s="52"/>
      <c r="K2300" s="52"/>
      <c r="L2300" s="52"/>
      <c r="M2300" s="52"/>
      <c r="N2300" s="52"/>
      <c r="O2300" s="52"/>
      <c r="P2300" s="52"/>
      <c r="Q2300" s="52"/>
      <c r="R2300" s="52"/>
      <c r="S2300" s="51"/>
      <c r="T2300" s="51"/>
      <c r="U2300" s="52"/>
      <c r="V2300" s="52"/>
      <c r="W2300" s="52"/>
      <c r="X2300" s="52"/>
      <c r="Y2300" s="52"/>
      <c r="Z2300" s="52"/>
      <c r="AA2300" s="52"/>
    </row>
    <row r="2301" spans="1:27">
      <c r="A2301" s="52"/>
      <c r="B2301" s="52"/>
      <c r="C2301" s="52"/>
      <c r="D2301" s="52"/>
      <c r="E2301" s="52"/>
      <c r="F2301" s="52"/>
      <c r="G2301" s="52"/>
      <c r="H2301" s="52"/>
      <c r="I2301" s="52"/>
      <c r="J2301" s="52"/>
      <c r="K2301" s="52"/>
      <c r="L2301" s="52"/>
      <c r="M2301" s="52"/>
      <c r="N2301" s="52"/>
      <c r="O2301" s="52"/>
      <c r="P2301" s="52"/>
      <c r="Q2301" s="52"/>
      <c r="R2301" s="52"/>
      <c r="S2301" s="51"/>
      <c r="T2301" s="51"/>
      <c r="U2301" s="52"/>
      <c r="V2301" s="52"/>
      <c r="W2301" s="52"/>
      <c r="X2301" s="52"/>
      <c r="Y2301" s="52"/>
      <c r="Z2301" s="52"/>
      <c r="AA2301" s="52"/>
    </row>
    <row r="2302" spans="1:27">
      <c r="A2302" s="52"/>
      <c r="B2302" s="52"/>
      <c r="C2302" s="52"/>
      <c r="D2302" s="52"/>
      <c r="E2302" s="52"/>
      <c r="F2302" s="52"/>
      <c r="G2302" s="52"/>
      <c r="H2302" s="52"/>
      <c r="I2302" s="52"/>
      <c r="J2302" s="52"/>
      <c r="K2302" s="52"/>
      <c r="L2302" s="52"/>
      <c r="M2302" s="52"/>
      <c r="N2302" s="52"/>
      <c r="O2302" s="52"/>
      <c r="P2302" s="52"/>
      <c r="Q2302" s="52"/>
      <c r="R2302" s="52"/>
      <c r="S2302" s="51"/>
      <c r="T2302" s="51"/>
      <c r="U2302" s="52"/>
      <c r="V2302" s="52"/>
      <c r="W2302" s="52"/>
      <c r="X2302" s="52"/>
      <c r="Y2302" s="52"/>
      <c r="Z2302" s="52"/>
      <c r="AA2302" s="52"/>
    </row>
    <row r="2303" spans="1:27">
      <c r="A2303" s="52"/>
      <c r="B2303" s="52"/>
      <c r="C2303" s="52"/>
      <c r="D2303" s="52"/>
      <c r="E2303" s="52"/>
      <c r="F2303" s="52"/>
      <c r="G2303" s="52"/>
      <c r="H2303" s="52"/>
      <c r="I2303" s="52"/>
      <c r="J2303" s="52"/>
      <c r="K2303" s="52"/>
      <c r="L2303" s="52"/>
      <c r="M2303" s="52"/>
      <c r="N2303" s="52"/>
      <c r="O2303" s="52"/>
      <c r="P2303" s="52"/>
      <c r="Q2303" s="52"/>
      <c r="R2303" s="52"/>
      <c r="S2303" s="51"/>
      <c r="T2303" s="51"/>
      <c r="U2303" s="52"/>
      <c r="V2303" s="52"/>
      <c r="W2303" s="52"/>
      <c r="X2303" s="52"/>
      <c r="Y2303" s="52"/>
      <c r="Z2303" s="52"/>
      <c r="AA2303" s="52"/>
    </row>
    <row r="2304" spans="1:27">
      <c r="A2304" s="52"/>
      <c r="B2304" s="52"/>
      <c r="C2304" s="52"/>
      <c r="D2304" s="52"/>
      <c r="E2304" s="52"/>
      <c r="F2304" s="52"/>
      <c r="G2304" s="52"/>
      <c r="H2304" s="52"/>
      <c r="I2304" s="52"/>
      <c r="J2304" s="52"/>
      <c r="K2304" s="52"/>
      <c r="L2304" s="52"/>
      <c r="M2304" s="52"/>
      <c r="N2304" s="52"/>
      <c r="O2304" s="52"/>
      <c r="P2304" s="52"/>
      <c r="Q2304" s="52"/>
      <c r="R2304" s="52"/>
      <c r="S2304" s="51"/>
      <c r="T2304" s="51"/>
      <c r="U2304" s="52"/>
      <c r="V2304" s="52"/>
      <c r="W2304" s="52"/>
      <c r="X2304" s="52"/>
      <c r="Y2304" s="52"/>
      <c r="Z2304" s="52"/>
      <c r="AA2304" s="52"/>
    </row>
    <row r="2305" spans="1:27">
      <c r="A2305" s="52"/>
      <c r="B2305" s="52"/>
      <c r="C2305" s="52"/>
      <c r="D2305" s="52"/>
      <c r="E2305" s="52"/>
      <c r="F2305" s="52"/>
      <c r="G2305" s="52"/>
      <c r="H2305" s="52"/>
      <c r="I2305" s="52"/>
      <c r="J2305" s="52"/>
      <c r="K2305" s="52"/>
      <c r="L2305" s="52"/>
      <c r="M2305" s="52"/>
      <c r="N2305" s="52"/>
      <c r="O2305" s="52"/>
      <c r="P2305" s="52"/>
      <c r="Q2305" s="52"/>
      <c r="R2305" s="52"/>
      <c r="S2305" s="51"/>
      <c r="T2305" s="51"/>
      <c r="U2305" s="52"/>
      <c r="V2305" s="52"/>
      <c r="W2305" s="52"/>
      <c r="X2305" s="52"/>
      <c r="Y2305" s="52"/>
      <c r="Z2305" s="52"/>
      <c r="AA2305" s="52"/>
    </row>
    <row r="2306" spans="1:27">
      <c r="A2306" s="52"/>
      <c r="B2306" s="52"/>
      <c r="C2306" s="52"/>
      <c r="D2306" s="52"/>
      <c r="E2306" s="52"/>
      <c r="F2306" s="52"/>
      <c r="G2306" s="52"/>
      <c r="H2306" s="52"/>
      <c r="I2306" s="52"/>
      <c r="J2306" s="52"/>
      <c r="K2306" s="52"/>
      <c r="L2306" s="52"/>
      <c r="M2306" s="52"/>
      <c r="N2306" s="52"/>
      <c r="O2306" s="52"/>
      <c r="P2306" s="52"/>
      <c r="Q2306" s="52"/>
      <c r="R2306" s="52"/>
      <c r="S2306" s="51"/>
      <c r="T2306" s="51"/>
      <c r="U2306" s="52"/>
      <c r="V2306" s="52"/>
      <c r="W2306" s="52"/>
      <c r="X2306" s="52"/>
      <c r="Y2306" s="52"/>
      <c r="Z2306" s="52"/>
      <c r="AA2306" s="52"/>
    </row>
    <row r="2307" spans="1:27">
      <c r="A2307" s="52"/>
      <c r="B2307" s="52"/>
      <c r="C2307" s="52"/>
      <c r="D2307" s="52"/>
      <c r="E2307" s="52"/>
      <c r="F2307" s="52"/>
      <c r="G2307" s="52"/>
      <c r="H2307" s="52"/>
      <c r="I2307" s="52"/>
      <c r="J2307" s="52"/>
      <c r="K2307" s="52"/>
      <c r="L2307" s="52"/>
      <c r="M2307" s="52"/>
      <c r="N2307" s="52"/>
      <c r="O2307" s="52"/>
      <c r="P2307" s="52"/>
      <c r="Q2307" s="52"/>
      <c r="R2307" s="52"/>
      <c r="S2307" s="51"/>
      <c r="T2307" s="51"/>
      <c r="U2307" s="52"/>
      <c r="V2307" s="52"/>
      <c r="W2307" s="52"/>
      <c r="X2307" s="52"/>
      <c r="Y2307" s="52"/>
      <c r="Z2307" s="52"/>
      <c r="AA2307" s="52"/>
    </row>
    <row r="2308" spans="1:27">
      <c r="A2308" s="52"/>
      <c r="B2308" s="52"/>
      <c r="C2308" s="52"/>
      <c r="D2308" s="52"/>
      <c r="E2308" s="52"/>
      <c r="F2308" s="52"/>
      <c r="G2308" s="52"/>
      <c r="H2308" s="52"/>
      <c r="I2308" s="52"/>
      <c r="J2308" s="52"/>
      <c r="K2308" s="52"/>
      <c r="L2308" s="52"/>
      <c r="M2308" s="52"/>
      <c r="N2308" s="52"/>
      <c r="O2308" s="52"/>
      <c r="P2308" s="52"/>
      <c r="Q2308" s="52"/>
      <c r="R2308" s="52"/>
      <c r="S2308" s="51"/>
      <c r="T2308" s="51"/>
      <c r="U2308" s="52"/>
      <c r="V2308" s="52"/>
      <c r="W2308" s="52"/>
      <c r="X2308" s="52"/>
      <c r="Y2308" s="52"/>
      <c r="Z2308" s="52"/>
      <c r="AA2308" s="52"/>
    </row>
    <row r="2309" spans="1:27">
      <c r="A2309" s="52"/>
      <c r="B2309" s="52"/>
      <c r="C2309" s="52"/>
      <c r="D2309" s="52"/>
      <c r="E2309" s="52"/>
      <c r="F2309" s="52"/>
      <c r="G2309" s="52"/>
      <c r="H2309" s="52"/>
      <c r="I2309" s="52"/>
      <c r="J2309" s="52"/>
      <c r="K2309" s="52"/>
      <c r="L2309" s="52"/>
      <c r="M2309" s="52"/>
      <c r="N2309" s="52"/>
      <c r="O2309" s="52"/>
      <c r="P2309" s="52"/>
      <c r="Q2309" s="52"/>
      <c r="R2309" s="52"/>
      <c r="S2309" s="51"/>
      <c r="T2309" s="51"/>
      <c r="U2309" s="52"/>
      <c r="V2309" s="52"/>
      <c r="W2309" s="52"/>
      <c r="X2309" s="52"/>
      <c r="Y2309" s="52"/>
      <c r="Z2309" s="52"/>
      <c r="AA2309" s="52"/>
    </row>
    <row r="2310" spans="1:27">
      <c r="A2310" s="52"/>
      <c r="B2310" s="52"/>
      <c r="C2310" s="52"/>
      <c r="D2310" s="52"/>
      <c r="E2310" s="52"/>
      <c r="F2310" s="52"/>
      <c r="G2310" s="52"/>
      <c r="H2310" s="52"/>
      <c r="I2310" s="52"/>
      <c r="J2310" s="52"/>
      <c r="K2310" s="52"/>
      <c r="L2310" s="52"/>
      <c r="M2310" s="52"/>
      <c r="N2310" s="52"/>
      <c r="O2310" s="52"/>
      <c r="P2310" s="52"/>
      <c r="Q2310" s="52"/>
      <c r="R2310" s="52"/>
      <c r="S2310" s="51"/>
      <c r="T2310" s="51"/>
      <c r="U2310" s="52"/>
      <c r="V2310" s="52"/>
      <c r="W2310" s="52"/>
      <c r="X2310" s="52"/>
      <c r="Y2310" s="52"/>
      <c r="Z2310" s="52"/>
      <c r="AA2310" s="52"/>
    </row>
    <row r="2311" spans="1:27">
      <c r="A2311" s="52"/>
      <c r="B2311" s="52"/>
      <c r="C2311" s="52"/>
      <c r="D2311" s="52"/>
      <c r="E2311" s="52"/>
      <c r="F2311" s="52"/>
      <c r="G2311" s="52"/>
      <c r="H2311" s="52"/>
      <c r="I2311" s="52"/>
      <c r="J2311" s="52"/>
      <c r="K2311" s="52"/>
      <c r="L2311" s="52"/>
      <c r="M2311" s="52"/>
      <c r="N2311" s="52"/>
      <c r="O2311" s="52"/>
      <c r="P2311" s="52"/>
      <c r="Q2311" s="52"/>
      <c r="R2311" s="52"/>
      <c r="S2311" s="51"/>
      <c r="T2311" s="51"/>
      <c r="U2311" s="52"/>
      <c r="V2311" s="52"/>
      <c r="W2311" s="52"/>
      <c r="X2311" s="52"/>
      <c r="Y2311" s="52"/>
      <c r="Z2311" s="52"/>
      <c r="AA2311" s="52"/>
    </row>
    <row r="2312" spans="1:27">
      <c r="A2312" s="52"/>
      <c r="B2312" s="52"/>
      <c r="C2312" s="52"/>
      <c r="D2312" s="52"/>
      <c r="E2312" s="52"/>
      <c r="F2312" s="52"/>
      <c r="G2312" s="52"/>
      <c r="H2312" s="52"/>
      <c r="I2312" s="52"/>
      <c r="J2312" s="52"/>
      <c r="K2312" s="52"/>
      <c r="L2312" s="52"/>
      <c r="M2312" s="52"/>
      <c r="N2312" s="52"/>
      <c r="O2312" s="52"/>
      <c r="P2312" s="52"/>
      <c r="Q2312" s="52"/>
      <c r="R2312" s="52"/>
      <c r="S2312" s="51"/>
      <c r="T2312" s="51"/>
      <c r="U2312" s="52"/>
      <c r="V2312" s="52"/>
      <c r="W2312" s="52"/>
      <c r="X2312" s="52"/>
      <c r="Y2312" s="52"/>
      <c r="Z2312" s="52"/>
      <c r="AA2312" s="52"/>
    </row>
    <row r="2313" spans="1:27">
      <c r="A2313" s="52"/>
      <c r="B2313" s="52"/>
      <c r="C2313" s="52"/>
      <c r="D2313" s="52"/>
      <c r="E2313" s="52"/>
      <c r="F2313" s="52"/>
      <c r="G2313" s="52"/>
      <c r="H2313" s="52"/>
      <c r="I2313" s="52"/>
      <c r="J2313" s="52"/>
      <c r="K2313" s="52"/>
      <c r="L2313" s="52"/>
      <c r="M2313" s="52"/>
      <c r="N2313" s="52"/>
      <c r="O2313" s="52"/>
      <c r="P2313" s="52"/>
      <c r="Q2313" s="52"/>
      <c r="R2313" s="52"/>
      <c r="S2313" s="51"/>
      <c r="T2313" s="51"/>
      <c r="U2313" s="52"/>
      <c r="V2313" s="52"/>
      <c r="W2313" s="52"/>
      <c r="X2313" s="52"/>
      <c r="Y2313" s="52"/>
      <c r="Z2313" s="52"/>
      <c r="AA2313" s="52"/>
    </row>
    <row r="2314" spans="1:27">
      <c r="A2314" s="52"/>
      <c r="B2314" s="52"/>
      <c r="C2314" s="52"/>
      <c r="D2314" s="52"/>
      <c r="E2314" s="52"/>
      <c r="F2314" s="52"/>
      <c r="G2314" s="52"/>
      <c r="H2314" s="52"/>
      <c r="I2314" s="52"/>
      <c r="J2314" s="52"/>
      <c r="K2314" s="52"/>
      <c r="L2314" s="52"/>
      <c r="M2314" s="52"/>
      <c r="N2314" s="52"/>
      <c r="O2314" s="52"/>
      <c r="P2314" s="52"/>
      <c r="Q2314" s="52"/>
      <c r="R2314" s="52"/>
      <c r="S2314" s="51"/>
      <c r="T2314" s="51"/>
      <c r="U2314" s="52"/>
      <c r="V2314" s="52"/>
      <c r="W2314" s="52"/>
      <c r="X2314" s="52"/>
      <c r="Y2314" s="52"/>
      <c r="Z2314" s="52"/>
      <c r="AA2314" s="52"/>
    </row>
    <row r="2315" spans="1:27">
      <c r="A2315" s="52"/>
      <c r="B2315" s="52"/>
      <c r="C2315" s="52"/>
      <c r="D2315" s="52"/>
      <c r="E2315" s="52"/>
      <c r="F2315" s="52"/>
      <c r="G2315" s="52"/>
      <c r="H2315" s="52"/>
      <c r="I2315" s="52"/>
      <c r="J2315" s="52"/>
      <c r="K2315" s="52"/>
      <c r="L2315" s="52"/>
      <c r="M2315" s="52"/>
      <c r="N2315" s="52"/>
      <c r="O2315" s="52"/>
      <c r="P2315" s="52"/>
      <c r="Q2315" s="52"/>
      <c r="R2315" s="52"/>
      <c r="S2315" s="51"/>
      <c r="T2315" s="51"/>
      <c r="U2315" s="52"/>
      <c r="V2315" s="52"/>
      <c r="W2315" s="52"/>
      <c r="X2315" s="52"/>
      <c r="Y2315" s="52"/>
      <c r="Z2315" s="52"/>
      <c r="AA2315" s="52"/>
    </row>
    <row r="2316" spans="1:27">
      <c r="A2316" s="52"/>
      <c r="B2316" s="52"/>
      <c r="C2316" s="52"/>
      <c r="D2316" s="52"/>
      <c r="E2316" s="52"/>
      <c r="F2316" s="52"/>
      <c r="G2316" s="52"/>
      <c r="H2316" s="52"/>
      <c r="I2316" s="52"/>
      <c r="J2316" s="52"/>
      <c r="K2316" s="52"/>
      <c r="L2316" s="52"/>
      <c r="M2316" s="52"/>
      <c r="N2316" s="52"/>
      <c r="O2316" s="52"/>
      <c r="P2316" s="52"/>
      <c r="Q2316" s="52"/>
      <c r="R2316" s="52"/>
      <c r="S2316" s="51"/>
      <c r="T2316" s="51"/>
      <c r="U2316" s="52"/>
      <c r="V2316" s="52"/>
      <c r="W2316" s="52"/>
      <c r="X2316" s="52"/>
      <c r="Y2316" s="52"/>
      <c r="Z2316" s="52"/>
      <c r="AA2316" s="52"/>
    </row>
    <row r="2317" spans="1:27">
      <c r="A2317" s="52"/>
      <c r="B2317" s="52"/>
      <c r="C2317" s="52"/>
      <c r="D2317" s="52"/>
      <c r="E2317" s="52"/>
      <c r="F2317" s="52"/>
      <c r="G2317" s="52"/>
      <c r="H2317" s="52"/>
      <c r="I2317" s="52"/>
      <c r="J2317" s="52"/>
      <c r="K2317" s="52"/>
      <c r="L2317" s="52"/>
      <c r="M2317" s="52"/>
      <c r="N2317" s="52"/>
      <c r="O2317" s="52"/>
      <c r="P2317" s="52"/>
      <c r="Q2317" s="52"/>
      <c r="R2317" s="52"/>
      <c r="S2317" s="51"/>
      <c r="T2317" s="51"/>
      <c r="U2317" s="52"/>
      <c r="V2317" s="52"/>
      <c r="W2317" s="52"/>
      <c r="X2317" s="52"/>
      <c r="Y2317" s="52"/>
      <c r="Z2317" s="52"/>
      <c r="AA2317" s="52"/>
    </row>
    <row r="2318" spans="1:27">
      <c r="A2318" s="52"/>
      <c r="B2318" s="52"/>
      <c r="C2318" s="52"/>
      <c r="D2318" s="52"/>
      <c r="E2318" s="52"/>
      <c r="F2318" s="52"/>
      <c r="G2318" s="52"/>
      <c r="H2318" s="52"/>
      <c r="I2318" s="52"/>
      <c r="J2318" s="52"/>
      <c r="K2318" s="52"/>
      <c r="L2318" s="52"/>
      <c r="M2318" s="52"/>
      <c r="N2318" s="52"/>
      <c r="O2318" s="52"/>
      <c r="P2318" s="52"/>
      <c r="Q2318" s="52"/>
      <c r="R2318" s="52"/>
      <c r="S2318" s="51"/>
      <c r="T2318" s="51"/>
      <c r="U2318" s="52"/>
      <c r="V2318" s="52"/>
      <c r="W2318" s="52"/>
      <c r="X2318" s="52"/>
      <c r="Y2318" s="52"/>
      <c r="Z2318" s="52"/>
      <c r="AA2318" s="52"/>
    </row>
    <row r="2319" spans="1:27">
      <c r="A2319" s="52"/>
      <c r="B2319" s="52"/>
      <c r="C2319" s="52"/>
      <c r="D2319" s="52"/>
      <c r="E2319" s="52"/>
      <c r="F2319" s="52"/>
      <c r="G2319" s="52"/>
      <c r="H2319" s="52"/>
      <c r="I2319" s="52"/>
      <c r="J2319" s="52"/>
      <c r="K2319" s="52"/>
      <c r="L2319" s="52"/>
      <c r="M2319" s="52"/>
      <c r="N2319" s="52"/>
      <c r="O2319" s="52"/>
      <c r="P2319" s="52"/>
      <c r="Q2319" s="52"/>
      <c r="R2319" s="52"/>
      <c r="S2319" s="51"/>
      <c r="T2319" s="51"/>
      <c r="U2319" s="52"/>
      <c r="V2319" s="52"/>
      <c r="W2319" s="52"/>
      <c r="X2319" s="52"/>
      <c r="Y2319" s="52"/>
      <c r="Z2319" s="52"/>
      <c r="AA2319" s="52"/>
    </row>
    <row r="2320" spans="1:27">
      <c r="A2320" s="52"/>
      <c r="B2320" s="52"/>
      <c r="C2320" s="52"/>
      <c r="D2320" s="52"/>
      <c r="E2320" s="52"/>
      <c r="F2320" s="52"/>
      <c r="G2320" s="52"/>
      <c r="H2320" s="52"/>
      <c r="I2320" s="52"/>
      <c r="J2320" s="52"/>
      <c r="K2320" s="52"/>
      <c r="L2320" s="52"/>
      <c r="M2320" s="52"/>
      <c r="N2320" s="52"/>
      <c r="O2320" s="52"/>
      <c r="P2320" s="52"/>
      <c r="Q2320" s="52"/>
      <c r="R2320" s="52"/>
      <c r="S2320" s="51"/>
      <c r="T2320" s="51"/>
      <c r="U2320" s="52"/>
      <c r="V2320" s="52"/>
      <c r="W2320" s="52"/>
      <c r="X2320" s="52"/>
      <c r="Y2320" s="52"/>
      <c r="Z2320" s="52"/>
      <c r="AA2320" s="52"/>
    </row>
    <row r="2321" spans="1:27">
      <c r="A2321" s="52"/>
      <c r="B2321" s="52"/>
      <c r="C2321" s="52"/>
      <c r="D2321" s="52"/>
      <c r="E2321" s="52"/>
      <c r="F2321" s="52"/>
      <c r="G2321" s="52"/>
      <c r="H2321" s="52"/>
      <c r="I2321" s="52"/>
      <c r="J2321" s="52"/>
      <c r="K2321" s="52"/>
      <c r="L2321" s="52"/>
      <c r="M2321" s="52"/>
      <c r="N2321" s="52"/>
      <c r="O2321" s="52"/>
      <c r="P2321" s="52"/>
      <c r="Q2321" s="52"/>
      <c r="R2321" s="52"/>
      <c r="S2321" s="51"/>
      <c r="T2321" s="51"/>
      <c r="U2321" s="52"/>
      <c r="V2321" s="52"/>
      <c r="W2321" s="52"/>
      <c r="X2321" s="52"/>
      <c r="Y2321" s="52"/>
      <c r="Z2321" s="52"/>
      <c r="AA2321" s="52"/>
    </row>
    <row r="2322" spans="1:27">
      <c r="A2322" s="52"/>
      <c r="B2322" s="52"/>
      <c r="C2322" s="52"/>
      <c r="D2322" s="52"/>
      <c r="E2322" s="52"/>
      <c r="F2322" s="52"/>
      <c r="G2322" s="52"/>
      <c r="H2322" s="52"/>
      <c r="I2322" s="52"/>
      <c r="J2322" s="52"/>
      <c r="K2322" s="52"/>
      <c r="L2322" s="52"/>
      <c r="M2322" s="52"/>
      <c r="N2322" s="52"/>
      <c r="O2322" s="52"/>
      <c r="P2322" s="52"/>
      <c r="Q2322" s="52"/>
      <c r="R2322" s="52"/>
      <c r="S2322" s="51"/>
      <c r="T2322" s="51"/>
      <c r="U2322" s="52"/>
      <c r="V2322" s="52"/>
      <c r="W2322" s="52"/>
      <c r="X2322" s="52"/>
      <c r="Y2322" s="52"/>
      <c r="Z2322" s="52"/>
      <c r="AA2322" s="52"/>
    </row>
    <row r="2323" spans="1:27">
      <c r="A2323" s="52"/>
      <c r="B2323" s="52"/>
      <c r="C2323" s="52"/>
      <c r="D2323" s="52"/>
      <c r="E2323" s="52"/>
      <c r="F2323" s="52"/>
      <c r="G2323" s="52"/>
      <c r="H2323" s="52"/>
      <c r="I2323" s="52"/>
      <c r="J2323" s="52"/>
      <c r="K2323" s="52"/>
      <c r="L2323" s="52"/>
      <c r="M2323" s="52"/>
      <c r="N2323" s="52"/>
      <c r="O2323" s="52"/>
      <c r="P2323" s="52"/>
      <c r="Q2323" s="52"/>
      <c r="R2323" s="52"/>
      <c r="S2323" s="51"/>
      <c r="T2323" s="51"/>
      <c r="U2323" s="52"/>
      <c r="V2323" s="52"/>
      <c r="W2323" s="52"/>
      <c r="X2323" s="52"/>
      <c r="Y2323" s="52"/>
      <c r="Z2323" s="52"/>
      <c r="AA2323" s="52"/>
    </row>
    <row r="2324" spans="1:27">
      <c r="A2324" s="52"/>
      <c r="B2324" s="52"/>
      <c r="C2324" s="52"/>
      <c r="D2324" s="52"/>
      <c r="E2324" s="52"/>
      <c r="F2324" s="52"/>
      <c r="G2324" s="52"/>
      <c r="H2324" s="52"/>
      <c r="I2324" s="52"/>
      <c r="J2324" s="52"/>
      <c r="K2324" s="52"/>
      <c r="L2324" s="52"/>
      <c r="M2324" s="52"/>
      <c r="N2324" s="52"/>
      <c r="O2324" s="52"/>
      <c r="P2324" s="52"/>
      <c r="Q2324" s="52"/>
      <c r="R2324" s="52"/>
      <c r="S2324" s="51"/>
      <c r="T2324" s="51"/>
      <c r="U2324" s="52"/>
      <c r="V2324" s="52"/>
      <c r="W2324" s="52"/>
      <c r="X2324" s="52"/>
      <c r="Y2324" s="52"/>
      <c r="Z2324" s="52"/>
      <c r="AA2324" s="52"/>
    </row>
    <row r="2325" spans="1:27">
      <c r="A2325" s="52"/>
      <c r="B2325" s="52"/>
      <c r="C2325" s="52"/>
      <c r="D2325" s="52"/>
      <c r="E2325" s="52"/>
      <c r="F2325" s="52"/>
      <c r="G2325" s="52"/>
      <c r="H2325" s="52"/>
      <c r="I2325" s="52"/>
      <c r="J2325" s="52"/>
      <c r="K2325" s="52"/>
      <c r="L2325" s="52"/>
      <c r="M2325" s="52"/>
      <c r="N2325" s="52"/>
      <c r="O2325" s="52"/>
      <c r="P2325" s="52"/>
      <c r="Q2325" s="52"/>
      <c r="R2325" s="52"/>
      <c r="S2325" s="51"/>
      <c r="T2325" s="51"/>
      <c r="U2325" s="52"/>
      <c r="V2325" s="52"/>
      <c r="W2325" s="52"/>
      <c r="X2325" s="52"/>
      <c r="Y2325" s="52"/>
      <c r="Z2325" s="52"/>
      <c r="AA2325" s="52"/>
    </row>
    <row r="2326" spans="1:27">
      <c r="A2326" s="52"/>
      <c r="B2326" s="52"/>
      <c r="C2326" s="52"/>
      <c r="D2326" s="52"/>
      <c r="E2326" s="52"/>
      <c r="F2326" s="52"/>
      <c r="G2326" s="52"/>
      <c r="H2326" s="52"/>
      <c r="I2326" s="52"/>
      <c r="J2326" s="52"/>
      <c r="K2326" s="52"/>
      <c r="L2326" s="52"/>
      <c r="M2326" s="52"/>
      <c r="N2326" s="52"/>
      <c r="O2326" s="52"/>
      <c r="P2326" s="52"/>
      <c r="Q2326" s="52"/>
      <c r="R2326" s="52"/>
      <c r="S2326" s="51"/>
      <c r="T2326" s="51"/>
      <c r="U2326" s="52"/>
      <c r="V2326" s="52"/>
      <c r="W2326" s="52"/>
      <c r="X2326" s="52"/>
      <c r="Y2326" s="52"/>
      <c r="Z2326" s="52"/>
      <c r="AA2326" s="52"/>
    </row>
    <row r="2327" spans="1:27">
      <c r="A2327" s="52"/>
      <c r="B2327" s="52"/>
      <c r="C2327" s="52"/>
      <c r="D2327" s="52"/>
      <c r="E2327" s="52"/>
      <c r="F2327" s="52"/>
      <c r="G2327" s="52"/>
      <c r="H2327" s="52"/>
      <c r="I2327" s="52"/>
      <c r="J2327" s="52"/>
      <c r="K2327" s="52"/>
      <c r="L2327" s="52"/>
      <c r="M2327" s="52"/>
      <c r="N2327" s="52"/>
      <c r="O2327" s="52"/>
      <c r="P2327" s="52"/>
      <c r="Q2327" s="52"/>
      <c r="R2327" s="52"/>
      <c r="S2327" s="51"/>
      <c r="T2327" s="51"/>
      <c r="U2327" s="52"/>
      <c r="V2327" s="52"/>
      <c r="W2327" s="52"/>
      <c r="X2327" s="52"/>
      <c r="Y2327" s="52"/>
      <c r="Z2327" s="52"/>
      <c r="AA2327" s="52"/>
    </row>
    <row r="2328" spans="1:27">
      <c r="A2328" s="52"/>
      <c r="B2328" s="52"/>
      <c r="C2328" s="52"/>
      <c r="D2328" s="52"/>
      <c r="E2328" s="52"/>
      <c r="F2328" s="52"/>
      <c r="G2328" s="52"/>
      <c r="H2328" s="52"/>
      <c r="I2328" s="52"/>
      <c r="J2328" s="52"/>
      <c r="K2328" s="52"/>
      <c r="L2328" s="52"/>
      <c r="M2328" s="52"/>
      <c r="N2328" s="52"/>
      <c r="O2328" s="52"/>
      <c r="P2328" s="52"/>
      <c r="Q2328" s="52"/>
      <c r="R2328" s="52"/>
      <c r="S2328" s="51"/>
      <c r="T2328" s="51"/>
      <c r="U2328" s="52"/>
      <c r="V2328" s="52"/>
      <c r="W2328" s="52"/>
      <c r="X2328" s="52"/>
      <c r="Y2328" s="52"/>
      <c r="Z2328" s="52"/>
      <c r="AA2328" s="52"/>
    </row>
    <row r="2329" spans="1:27">
      <c r="A2329" s="52"/>
      <c r="B2329" s="52"/>
      <c r="C2329" s="52"/>
      <c r="D2329" s="52"/>
      <c r="E2329" s="52"/>
      <c r="F2329" s="52"/>
      <c r="G2329" s="52"/>
      <c r="H2329" s="52"/>
      <c r="I2329" s="52"/>
      <c r="J2329" s="52"/>
      <c r="K2329" s="52"/>
      <c r="L2329" s="52"/>
      <c r="M2329" s="52"/>
      <c r="N2329" s="52"/>
      <c r="O2329" s="52"/>
      <c r="P2329" s="52"/>
      <c r="Q2329" s="52"/>
      <c r="R2329" s="52"/>
      <c r="S2329" s="51"/>
      <c r="T2329" s="51"/>
      <c r="U2329" s="52"/>
      <c r="V2329" s="52"/>
      <c r="W2329" s="52"/>
      <c r="X2329" s="52"/>
      <c r="Y2329" s="52"/>
      <c r="Z2329" s="52"/>
      <c r="AA2329" s="52"/>
    </row>
    <row r="2330" spans="1:27">
      <c r="A2330" s="52"/>
      <c r="B2330" s="52"/>
      <c r="C2330" s="52"/>
      <c r="D2330" s="52"/>
      <c r="E2330" s="52"/>
      <c r="F2330" s="52"/>
      <c r="G2330" s="52"/>
      <c r="H2330" s="52"/>
      <c r="I2330" s="52"/>
      <c r="J2330" s="52"/>
      <c r="K2330" s="52"/>
      <c r="L2330" s="52"/>
      <c r="M2330" s="52"/>
      <c r="N2330" s="52"/>
      <c r="O2330" s="52"/>
      <c r="P2330" s="52"/>
      <c r="Q2330" s="52"/>
      <c r="R2330" s="52"/>
      <c r="S2330" s="51"/>
      <c r="T2330" s="51"/>
      <c r="U2330" s="52"/>
      <c r="V2330" s="52"/>
      <c r="W2330" s="52"/>
      <c r="X2330" s="52"/>
      <c r="Y2330" s="52"/>
      <c r="Z2330" s="52"/>
      <c r="AA2330" s="52"/>
    </row>
    <row r="2331" spans="1:27">
      <c r="A2331" s="52"/>
      <c r="B2331" s="52"/>
      <c r="C2331" s="52"/>
      <c r="D2331" s="52"/>
      <c r="E2331" s="52"/>
      <c r="F2331" s="52"/>
      <c r="G2331" s="52"/>
      <c r="H2331" s="52"/>
      <c r="I2331" s="52"/>
      <c r="J2331" s="52"/>
      <c r="K2331" s="52"/>
      <c r="L2331" s="52"/>
      <c r="M2331" s="52"/>
      <c r="N2331" s="52"/>
      <c r="O2331" s="52"/>
      <c r="P2331" s="52"/>
      <c r="Q2331" s="52"/>
      <c r="R2331" s="52"/>
      <c r="S2331" s="51"/>
      <c r="T2331" s="51"/>
      <c r="U2331" s="52"/>
      <c r="V2331" s="52"/>
      <c r="W2331" s="52"/>
      <c r="X2331" s="52"/>
      <c r="Y2331" s="52"/>
      <c r="Z2331" s="52"/>
      <c r="AA2331" s="52"/>
    </row>
    <row r="2332" spans="1:27">
      <c r="A2332" s="52"/>
      <c r="B2332" s="52"/>
      <c r="C2332" s="52"/>
      <c r="D2332" s="52"/>
      <c r="E2332" s="52"/>
      <c r="F2332" s="52"/>
      <c r="G2332" s="52"/>
      <c r="H2332" s="52"/>
      <c r="I2332" s="52"/>
      <c r="J2332" s="52"/>
      <c r="K2332" s="52"/>
      <c r="L2332" s="52"/>
      <c r="M2332" s="52"/>
      <c r="N2332" s="52"/>
      <c r="O2332" s="52"/>
      <c r="P2332" s="52"/>
      <c r="Q2332" s="52"/>
      <c r="R2332" s="52"/>
      <c r="S2332" s="51"/>
      <c r="T2332" s="51"/>
      <c r="U2332" s="52"/>
      <c r="V2332" s="52"/>
      <c r="W2332" s="52"/>
      <c r="X2332" s="52"/>
      <c r="Y2332" s="52"/>
      <c r="Z2332" s="52"/>
      <c r="AA2332" s="52"/>
    </row>
    <row r="2333" spans="1:27">
      <c r="A2333" s="52"/>
      <c r="B2333" s="52"/>
      <c r="C2333" s="52"/>
      <c r="D2333" s="52"/>
      <c r="E2333" s="52"/>
      <c r="F2333" s="52"/>
      <c r="G2333" s="52"/>
      <c r="H2333" s="52"/>
      <c r="I2333" s="52"/>
      <c r="J2333" s="52"/>
      <c r="K2333" s="52"/>
      <c r="L2333" s="52"/>
      <c r="M2333" s="52"/>
      <c r="N2333" s="52"/>
      <c r="O2333" s="52"/>
      <c r="P2333" s="52"/>
      <c r="Q2333" s="52"/>
      <c r="R2333" s="52"/>
      <c r="S2333" s="51"/>
      <c r="T2333" s="51"/>
      <c r="U2333" s="52"/>
      <c r="V2333" s="52"/>
      <c r="W2333" s="52"/>
      <c r="X2333" s="52"/>
      <c r="Y2333" s="52"/>
      <c r="Z2333" s="52"/>
      <c r="AA2333" s="52"/>
    </row>
    <row r="2334" spans="1:27">
      <c r="A2334" s="52"/>
      <c r="B2334" s="52"/>
      <c r="C2334" s="52"/>
      <c r="D2334" s="52"/>
      <c r="E2334" s="52"/>
      <c r="F2334" s="52"/>
      <c r="G2334" s="52"/>
      <c r="H2334" s="52"/>
      <c r="I2334" s="52"/>
      <c r="J2334" s="52"/>
      <c r="K2334" s="52"/>
      <c r="L2334" s="52"/>
      <c r="M2334" s="52"/>
      <c r="N2334" s="52"/>
      <c r="O2334" s="52"/>
      <c r="P2334" s="52"/>
      <c r="Q2334" s="52"/>
      <c r="R2334" s="52"/>
      <c r="S2334" s="51"/>
      <c r="T2334" s="51"/>
      <c r="U2334" s="52"/>
      <c r="V2334" s="52"/>
      <c r="W2334" s="52"/>
      <c r="X2334" s="52"/>
      <c r="Y2334" s="52"/>
      <c r="Z2334" s="52"/>
      <c r="AA2334" s="52"/>
    </row>
    <row r="2335" spans="1:27">
      <c r="A2335" s="52"/>
      <c r="B2335" s="52"/>
      <c r="C2335" s="52"/>
      <c r="D2335" s="52"/>
      <c r="E2335" s="52"/>
      <c r="F2335" s="52"/>
      <c r="G2335" s="52"/>
      <c r="H2335" s="52"/>
      <c r="I2335" s="52"/>
      <c r="J2335" s="52"/>
      <c r="K2335" s="52"/>
      <c r="L2335" s="52"/>
      <c r="M2335" s="52"/>
      <c r="N2335" s="52"/>
      <c r="O2335" s="52"/>
      <c r="P2335" s="52"/>
      <c r="Q2335" s="52"/>
      <c r="R2335" s="52"/>
      <c r="S2335" s="51"/>
      <c r="T2335" s="51"/>
      <c r="U2335" s="52"/>
      <c r="V2335" s="52"/>
      <c r="W2335" s="52"/>
      <c r="X2335" s="52"/>
      <c r="Y2335" s="52"/>
      <c r="Z2335" s="52"/>
      <c r="AA2335" s="52"/>
    </row>
    <row r="2336" spans="1:27">
      <c r="A2336" s="52"/>
      <c r="B2336" s="52"/>
      <c r="C2336" s="52"/>
      <c r="D2336" s="52"/>
      <c r="E2336" s="52"/>
      <c r="F2336" s="52"/>
      <c r="G2336" s="52"/>
      <c r="H2336" s="52"/>
      <c r="I2336" s="52"/>
      <c r="J2336" s="52"/>
      <c r="K2336" s="52"/>
      <c r="L2336" s="52"/>
      <c r="M2336" s="52"/>
      <c r="N2336" s="52"/>
      <c r="O2336" s="52"/>
      <c r="P2336" s="52"/>
      <c r="Q2336" s="52"/>
      <c r="R2336" s="52"/>
      <c r="S2336" s="51"/>
      <c r="T2336" s="51"/>
      <c r="U2336" s="52"/>
      <c r="V2336" s="52"/>
      <c r="W2336" s="52"/>
      <c r="X2336" s="52"/>
      <c r="Y2336" s="52"/>
      <c r="Z2336" s="52"/>
      <c r="AA2336" s="52"/>
    </row>
    <row r="2337" spans="1:27">
      <c r="A2337" s="52"/>
      <c r="B2337" s="52"/>
      <c r="C2337" s="52"/>
      <c r="D2337" s="52"/>
      <c r="E2337" s="52"/>
      <c r="F2337" s="52"/>
      <c r="G2337" s="52"/>
      <c r="H2337" s="52"/>
      <c r="I2337" s="52"/>
      <c r="J2337" s="52"/>
      <c r="K2337" s="52"/>
      <c r="L2337" s="52"/>
      <c r="M2337" s="52"/>
      <c r="N2337" s="52"/>
      <c r="O2337" s="52"/>
      <c r="P2337" s="52"/>
      <c r="Q2337" s="52"/>
      <c r="R2337" s="52"/>
      <c r="S2337" s="51"/>
      <c r="T2337" s="52"/>
      <c r="U2337" s="52"/>
      <c r="V2337" s="52"/>
      <c r="W2337" s="52"/>
      <c r="X2337" s="52"/>
      <c r="Y2337" s="52"/>
      <c r="Z2337" s="52"/>
      <c r="AA2337" s="52"/>
    </row>
    <row r="2338" spans="1:27">
      <c r="A2338" s="52"/>
      <c r="B2338" s="52"/>
      <c r="C2338" s="52"/>
      <c r="D2338" s="52"/>
      <c r="E2338" s="52"/>
      <c r="F2338" s="52"/>
      <c r="G2338" s="52"/>
      <c r="H2338" s="52"/>
      <c r="I2338" s="52"/>
      <c r="J2338" s="52"/>
      <c r="K2338" s="52"/>
      <c r="L2338" s="52"/>
      <c r="M2338" s="52"/>
      <c r="N2338" s="52"/>
      <c r="O2338" s="52"/>
      <c r="P2338" s="52"/>
      <c r="Q2338" s="52"/>
      <c r="R2338" s="52"/>
      <c r="S2338" s="51"/>
      <c r="T2338" s="51"/>
      <c r="U2338" s="52"/>
      <c r="V2338" s="52"/>
      <c r="W2338" s="52"/>
      <c r="X2338" s="52"/>
      <c r="Y2338" s="52"/>
      <c r="Z2338" s="52"/>
      <c r="AA2338" s="52"/>
    </row>
    <row r="2339" spans="1:27">
      <c r="A2339" s="52"/>
      <c r="B2339" s="52"/>
      <c r="C2339" s="52"/>
      <c r="D2339" s="52"/>
      <c r="E2339" s="52"/>
      <c r="F2339" s="52"/>
      <c r="G2339" s="52"/>
      <c r="H2339" s="52"/>
      <c r="I2339" s="52"/>
      <c r="J2339" s="52"/>
      <c r="K2339" s="52"/>
      <c r="L2339" s="52"/>
      <c r="M2339" s="52"/>
      <c r="N2339" s="52"/>
      <c r="O2339" s="52"/>
      <c r="P2339" s="52"/>
      <c r="Q2339" s="52"/>
      <c r="R2339" s="52"/>
      <c r="S2339" s="51"/>
      <c r="T2339" s="51"/>
      <c r="U2339" s="52"/>
      <c r="V2339" s="52"/>
      <c r="W2339" s="52"/>
      <c r="X2339" s="52"/>
      <c r="Y2339" s="52"/>
      <c r="Z2339" s="52"/>
      <c r="AA2339" s="52"/>
    </row>
    <row r="2340" spans="1:27">
      <c r="A2340" s="52"/>
      <c r="B2340" s="52"/>
      <c r="C2340" s="52"/>
      <c r="D2340" s="52"/>
      <c r="E2340" s="52"/>
      <c r="F2340" s="52"/>
      <c r="G2340" s="52"/>
      <c r="H2340" s="52"/>
      <c r="I2340" s="52"/>
      <c r="J2340" s="52"/>
      <c r="K2340" s="52"/>
      <c r="L2340" s="52"/>
      <c r="M2340" s="52"/>
      <c r="N2340" s="52"/>
      <c r="O2340" s="52"/>
      <c r="P2340" s="52"/>
      <c r="Q2340" s="52"/>
      <c r="R2340" s="52"/>
      <c r="S2340" s="51"/>
      <c r="T2340" s="51"/>
      <c r="U2340" s="52"/>
      <c r="V2340" s="52"/>
      <c r="W2340" s="52"/>
      <c r="X2340" s="52"/>
      <c r="Y2340" s="52"/>
      <c r="Z2340" s="52"/>
      <c r="AA2340" s="52"/>
    </row>
    <row r="2341" spans="1:27">
      <c r="A2341" s="52"/>
      <c r="B2341" s="52"/>
      <c r="C2341" s="52"/>
      <c r="D2341" s="52"/>
      <c r="E2341" s="52"/>
      <c r="F2341" s="52"/>
      <c r="G2341" s="52"/>
      <c r="H2341" s="52"/>
      <c r="I2341" s="52"/>
      <c r="J2341" s="52"/>
      <c r="K2341" s="52"/>
      <c r="L2341" s="52"/>
      <c r="M2341" s="52"/>
      <c r="N2341" s="52"/>
      <c r="O2341" s="52"/>
      <c r="P2341" s="52"/>
      <c r="Q2341" s="52"/>
      <c r="R2341" s="52"/>
      <c r="S2341" s="51"/>
      <c r="T2341" s="51"/>
      <c r="U2341" s="52"/>
      <c r="V2341" s="52"/>
      <c r="W2341" s="52"/>
      <c r="X2341" s="52"/>
      <c r="Y2341" s="52"/>
      <c r="Z2341" s="52"/>
      <c r="AA2341" s="52"/>
    </row>
    <row r="2342" spans="1:27">
      <c r="A2342" s="52"/>
      <c r="B2342" s="52"/>
      <c r="C2342" s="52"/>
      <c r="D2342" s="52"/>
      <c r="E2342" s="52"/>
      <c r="F2342" s="52"/>
      <c r="G2342" s="52"/>
      <c r="H2342" s="52"/>
      <c r="I2342" s="52"/>
      <c r="J2342" s="52"/>
      <c r="K2342" s="52"/>
      <c r="L2342" s="52"/>
      <c r="M2342" s="52"/>
      <c r="N2342" s="52"/>
      <c r="O2342" s="52"/>
      <c r="P2342" s="52"/>
      <c r="Q2342" s="52"/>
      <c r="R2342" s="52"/>
      <c r="S2342" s="51"/>
      <c r="T2342" s="51"/>
      <c r="U2342" s="52"/>
      <c r="V2342" s="52"/>
      <c r="W2342" s="52"/>
      <c r="X2342" s="52"/>
      <c r="Y2342" s="52"/>
      <c r="Z2342" s="52"/>
      <c r="AA2342" s="52"/>
    </row>
    <row r="2343" spans="1:27">
      <c r="A2343" s="52"/>
      <c r="B2343" s="52"/>
      <c r="C2343" s="52"/>
      <c r="D2343" s="52"/>
      <c r="E2343" s="52"/>
      <c r="F2343" s="52"/>
      <c r="G2343" s="52"/>
      <c r="H2343" s="52"/>
      <c r="I2343" s="52"/>
      <c r="J2343" s="52"/>
      <c r="K2343" s="52"/>
      <c r="L2343" s="52"/>
      <c r="M2343" s="52"/>
      <c r="N2343" s="52"/>
      <c r="O2343" s="52"/>
      <c r="P2343" s="52"/>
      <c r="Q2343" s="52"/>
      <c r="R2343" s="52"/>
      <c r="S2343" s="51"/>
      <c r="T2343" s="51"/>
      <c r="U2343" s="52"/>
      <c r="V2343" s="52"/>
      <c r="W2343" s="52"/>
      <c r="X2343" s="52"/>
      <c r="Y2343" s="52"/>
      <c r="Z2343" s="52"/>
      <c r="AA2343" s="52"/>
    </row>
    <row r="2344" spans="1:27">
      <c r="A2344" s="52"/>
      <c r="B2344" s="52"/>
      <c r="C2344" s="52"/>
      <c r="D2344" s="52"/>
      <c r="E2344" s="52"/>
      <c r="F2344" s="52"/>
      <c r="G2344" s="52"/>
      <c r="H2344" s="52"/>
      <c r="I2344" s="52"/>
      <c r="J2344" s="52"/>
      <c r="K2344" s="52"/>
      <c r="L2344" s="52"/>
      <c r="M2344" s="52"/>
      <c r="N2344" s="52"/>
      <c r="O2344" s="52"/>
      <c r="P2344" s="52"/>
      <c r="Q2344" s="52"/>
      <c r="R2344" s="52"/>
      <c r="S2344" s="51"/>
      <c r="T2344" s="51"/>
      <c r="U2344" s="52"/>
      <c r="V2344" s="52"/>
      <c r="W2344" s="52"/>
      <c r="X2344" s="52"/>
      <c r="Y2344" s="52"/>
      <c r="Z2344" s="52"/>
      <c r="AA2344" s="52"/>
    </row>
    <row r="2345" spans="1:27">
      <c r="A2345" s="52"/>
      <c r="B2345" s="52"/>
      <c r="C2345" s="52"/>
      <c r="D2345" s="52"/>
      <c r="E2345" s="52"/>
      <c r="F2345" s="52"/>
      <c r="G2345" s="52"/>
      <c r="H2345" s="52"/>
      <c r="I2345" s="52"/>
      <c r="J2345" s="52"/>
      <c r="K2345" s="52"/>
      <c r="L2345" s="52"/>
      <c r="M2345" s="52"/>
      <c r="N2345" s="52"/>
      <c r="O2345" s="52"/>
      <c r="P2345" s="52"/>
      <c r="Q2345" s="52"/>
      <c r="R2345" s="52"/>
      <c r="S2345" s="51"/>
      <c r="T2345" s="51"/>
      <c r="U2345" s="52"/>
      <c r="V2345" s="52"/>
      <c r="W2345" s="52"/>
      <c r="X2345" s="52"/>
      <c r="Y2345" s="52"/>
      <c r="Z2345" s="52"/>
      <c r="AA2345" s="52"/>
    </row>
    <row r="2346" spans="1:27">
      <c r="A2346" s="52"/>
      <c r="B2346" s="52"/>
      <c r="C2346" s="52"/>
      <c r="D2346" s="52"/>
      <c r="E2346" s="52"/>
      <c r="F2346" s="52"/>
      <c r="G2346" s="52"/>
      <c r="H2346" s="52"/>
      <c r="I2346" s="52"/>
      <c r="J2346" s="52"/>
      <c r="K2346" s="52"/>
      <c r="L2346" s="52"/>
      <c r="M2346" s="52"/>
      <c r="N2346" s="52"/>
      <c r="O2346" s="52"/>
      <c r="P2346" s="52"/>
      <c r="Q2346" s="52"/>
      <c r="R2346" s="52"/>
      <c r="S2346" s="51"/>
      <c r="T2346" s="51"/>
      <c r="U2346" s="52"/>
      <c r="V2346" s="52"/>
      <c r="W2346" s="52"/>
      <c r="X2346" s="52"/>
      <c r="Y2346" s="52"/>
      <c r="Z2346" s="52"/>
      <c r="AA2346" s="52"/>
    </row>
    <row r="2347" spans="1:27">
      <c r="A2347" s="52"/>
      <c r="B2347" s="52"/>
      <c r="C2347" s="52"/>
      <c r="D2347" s="52"/>
      <c r="E2347" s="52"/>
      <c r="F2347" s="52"/>
      <c r="G2347" s="52"/>
      <c r="H2347" s="52"/>
      <c r="I2347" s="52"/>
      <c r="J2347" s="52"/>
      <c r="K2347" s="52"/>
      <c r="L2347" s="52"/>
      <c r="M2347" s="52"/>
      <c r="N2347" s="52"/>
      <c r="O2347" s="52"/>
      <c r="P2347" s="52"/>
      <c r="Q2347" s="52"/>
      <c r="R2347" s="52"/>
      <c r="S2347" s="51"/>
      <c r="T2347" s="51"/>
      <c r="U2347" s="52"/>
      <c r="V2347" s="52"/>
      <c r="W2347" s="52"/>
      <c r="X2347" s="52"/>
      <c r="Y2347" s="52"/>
      <c r="Z2347" s="52"/>
      <c r="AA2347" s="52"/>
    </row>
    <row r="2348" spans="1:27">
      <c r="A2348" s="52"/>
      <c r="B2348" s="52"/>
      <c r="C2348" s="52"/>
      <c r="D2348" s="52"/>
      <c r="E2348" s="52"/>
      <c r="F2348" s="52"/>
      <c r="G2348" s="52"/>
      <c r="H2348" s="52"/>
      <c r="I2348" s="52"/>
      <c r="J2348" s="52"/>
      <c r="K2348" s="52"/>
      <c r="L2348" s="52"/>
      <c r="M2348" s="52"/>
      <c r="N2348" s="52"/>
      <c r="O2348" s="52"/>
      <c r="P2348" s="52"/>
      <c r="Q2348" s="52"/>
      <c r="R2348" s="52"/>
      <c r="S2348" s="51"/>
      <c r="T2348" s="51"/>
      <c r="U2348" s="52"/>
      <c r="V2348" s="52"/>
      <c r="W2348" s="52"/>
      <c r="X2348" s="52"/>
      <c r="Y2348" s="52"/>
      <c r="Z2348" s="52"/>
      <c r="AA2348" s="52"/>
    </row>
    <row r="2349" spans="1:27">
      <c r="A2349" s="52"/>
      <c r="B2349" s="52"/>
      <c r="C2349" s="52"/>
      <c r="D2349" s="52"/>
      <c r="E2349" s="52"/>
      <c r="F2349" s="52"/>
      <c r="G2349" s="52"/>
      <c r="H2349" s="52"/>
      <c r="I2349" s="52"/>
      <c r="J2349" s="52"/>
      <c r="K2349" s="52"/>
      <c r="L2349" s="52"/>
      <c r="M2349" s="52"/>
      <c r="N2349" s="52"/>
      <c r="O2349" s="52"/>
      <c r="P2349" s="52"/>
      <c r="Q2349" s="52"/>
      <c r="R2349" s="52"/>
      <c r="S2349" s="51"/>
      <c r="T2349" s="51"/>
      <c r="U2349" s="52"/>
      <c r="V2349" s="52"/>
      <c r="W2349" s="52"/>
      <c r="X2349" s="52"/>
      <c r="Y2349" s="52"/>
      <c r="Z2349" s="52"/>
      <c r="AA2349" s="52"/>
    </row>
    <row r="2350" spans="1:27">
      <c r="A2350" s="52"/>
      <c r="B2350" s="52"/>
      <c r="C2350" s="52"/>
      <c r="D2350" s="52"/>
      <c r="E2350" s="52"/>
      <c r="F2350" s="52"/>
      <c r="G2350" s="52"/>
      <c r="H2350" s="52"/>
      <c r="I2350" s="52"/>
      <c r="J2350" s="52"/>
      <c r="K2350" s="52"/>
      <c r="L2350" s="52"/>
      <c r="M2350" s="52"/>
      <c r="N2350" s="52"/>
      <c r="O2350" s="52"/>
      <c r="P2350" s="52"/>
      <c r="Q2350" s="52"/>
      <c r="R2350" s="52"/>
      <c r="S2350" s="51"/>
      <c r="T2350" s="51"/>
      <c r="U2350" s="52"/>
      <c r="V2350" s="52"/>
      <c r="W2350" s="52"/>
      <c r="X2350" s="52"/>
      <c r="Y2350" s="52"/>
      <c r="Z2350" s="52"/>
      <c r="AA2350" s="52"/>
    </row>
    <row r="2351" spans="1:27">
      <c r="A2351" s="52"/>
      <c r="B2351" s="52"/>
      <c r="C2351" s="52"/>
      <c r="D2351" s="52"/>
      <c r="E2351" s="52"/>
      <c r="F2351" s="52"/>
      <c r="G2351" s="52"/>
      <c r="H2351" s="52"/>
      <c r="I2351" s="52"/>
      <c r="J2351" s="52"/>
      <c r="K2351" s="52"/>
      <c r="L2351" s="52"/>
      <c r="M2351" s="52"/>
      <c r="N2351" s="52"/>
      <c r="O2351" s="52"/>
      <c r="P2351" s="52"/>
      <c r="Q2351" s="52"/>
      <c r="R2351" s="52"/>
      <c r="S2351" s="51"/>
      <c r="T2351" s="51"/>
      <c r="U2351" s="52"/>
      <c r="V2351" s="52"/>
      <c r="W2351" s="52"/>
      <c r="X2351" s="52"/>
      <c r="Y2351" s="52"/>
      <c r="Z2351" s="52"/>
      <c r="AA2351" s="52"/>
    </row>
    <row r="2352" spans="1:27">
      <c r="A2352" s="52"/>
      <c r="B2352" s="52"/>
      <c r="C2352" s="52"/>
      <c r="D2352" s="52"/>
      <c r="E2352" s="52"/>
      <c r="F2352" s="52"/>
      <c r="G2352" s="52"/>
      <c r="H2352" s="52"/>
      <c r="I2352" s="52"/>
      <c r="J2352" s="52"/>
      <c r="K2352" s="52"/>
      <c r="L2352" s="52"/>
      <c r="M2352" s="52"/>
      <c r="N2352" s="52"/>
      <c r="O2352" s="52"/>
      <c r="P2352" s="52"/>
      <c r="Q2352" s="52"/>
      <c r="R2352" s="52"/>
      <c r="S2352" s="51"/>
      <c r="T2352" s="51"/>
      <c r="U2352" s="52"/>
      <c r="V2352" s="52"/>
      <c r="W2352" s="52"/>
      <c r="X2352" s="52"/>
      <c r="Y2352" s="52"/>
      <c r="Z2352" s="52"/>
      <c r="AA2352" s="52"/>
    </row>
    <row r="2353" spans="1:27">
      <c r="A2353" s="52"/>
      <c r="B2353" s="52"/>
      <c r="C2353" s="52"/>
      <c r="D2353" s="52"/>
      <c r="E2353" s="52"/>
      <c r="F2353" s="52"/>
      <c r="G2353" s="52"/>
      <c r="H2353" s="52"/>
      <c r="I2353" s="52"/>
      <c r="J2353" s="52"/>
      <c r="K2353" s="52"/>
      <c r="L2353" s="52"/>
      <c r="M2353" s="52"/>
      <c r="N2353" s="52"/>
      <c r="O2353" s="52"/>
      <c r="P2353" s="52"/>
      <c r="Q2353" s="52"/>
      <c r="R2353" s="52"/>
      <c r="S2353" s="51"/>
      <c r="T2353" s="51"/>
      <c r="U2353" s="52"/>
      <c r="V2353" s="52"/>
      <c r="W2353" s="52"/>
      <c r="X2353" s="52"/>
      <c r="Y2353" s="52"/>
      <c r="Z2353" s="52"/>
      <c r="AA2353" s="52"/>
    </row>
    <row r="2354" spans="1:27">
      <c r="A2354" s="52"/>
      <c r="B2354" s="52"/>
      <c r="C2354" s="52"/>
      <c r="D2354" s="52"/>
      <c r="E2354" s="52"/>
      <c r="F2354" s="52"/>
      <c r="G2354" s="52"/>
      <c r="H2354" s="52"/>
      <c r="I2354" s="52"/>
      <c r="J2354" s="52"/>
      <c r="K2354" s="52"/>
      <c r="L2354" s="52"/>
      <c r="M2354" s="52"/>
      <c r="N2354" s="52"/>
      <c r="O2354" s="52"/>
      <c r="P2354" s="52"/>
      <c r="Q2354" s="52"/>
      <c r="R2354" s="52"/>
      <c r="S2354" s="51"/>
      <c r="T2354" s="51"/>
      <c r="U2354" s="52"/>
      <c r="V2354" s="52"/>
      <c r="W2354" s="52"/>
      <c r="X2354" s="52"/>
      <c r="Y2354" s="52"/>
      <c r="Z2354" s="52"/>
      <c r="AA2354" s="52"/>
    </row>
    <row r="2355" spans="1:27">
      <c r="A2355" s="52"/>
      <c r="B2355" s="52"/>
      <c r="C2355" s="52"/>
      <c r="D2355" s="52"/>
      <c r="E2355" s="52"/>
      <c r="F2355" s="52"/>
      <c r="G2355" s="52"/>
      <c r="H2355" s="52"/>
      <c r="I2355" s="52"/>
      <c r="J2355" s="52"/>
      <c r="K2355" s="52"/>
      <c r="L2355" s="52"/>
      <c r="M2355" s="52"/>
      <c r="N2355" s="52"/>
      <c r="O2355" s="52"/>
      <c r="P2355" s="52"/>
      <c r="Q2355" s="52"/>
      <c r="R2355" s="52"/>
      <c r="S2355" s="51"/>
      <c r="T2355" s="51"/>
      <c r="U2355" s="52"/>
      <c r="V2355" s="52"/>
      <c r="W2355" s="52"/>
      <c r="X2355" s="52"/>
      <c r="Y2355" s="52"/>
      <c r="Z2355" s="52"/>
      <c r="AA2355" s="52"/>
    </row>
    <row r="2356" spans="1:27">
      <c r="A2356" s="52"/>
      <c r="B2356" s="52"/>
      <c r="C2356" s="52"/>
      <c r="D2356" s="52"/>
      <c r="E2356" s="52"/>
      <c r="F2356" s="52"/>
      <c r="G2356" s="52"/>
      <c r="H2356" s="52"/>
      <c r="I2356" s="52"/>
      <c r="J2356" s="52"/>
      <c r="K2356" s="52"/>
      <c r="L2356" s="52"/>
      <c r="M2356" s="52"/>
      <c r="N2356" s="52"/>
      <c r="O2356" s="52"/>
      <c r="P2356" s="52"/>
      <c r="Q2356" s="52"/>
      <c r="R2356" s="52"/>
      <c r="S2356" s="51"/>
      <c r="T2356" s="51"/>
      <c r="U2356" s="52"/>
      <c r="V2356" s="52"/>
      <c r="W2356" s="52"/>
      <c r="X2356" s="52"/>
      <c r="Y2356" s="52"/>
      <c r="Z2356" s="52"/>
      <c r="AA2356" s="52"/>
    </row>
    <row r="2357" spans="1:27">
      <c r="A2357" s="52"/>
      <c r="B2357" s="52"/>
      <c r="C2357" s="52"/>
      <c r="D2357" s="52"/>
      <c r="E2357" s="52"/>
      <c r="F2357" s="52"/>
      <c r="G2357" s="52"/>
      <c r="H2357" s="52"/>
      <c r="I2357" s="52"/>
      <c r="J2357" s="52"/>
      <c r="K2357" s="52"/>
      <c r="L2357" s="52"/>
      <c r="M2357" s="52"/>
      <c r="N2357" s="52"/>
      <c r="O2357" s="52"/>
      <c r="P2357" s="52"/>
      <c r="Q2357" s="52"/>
      <c r="R2357" s="52"/>
      <c r="S2357" s="51"/>
      <c r="T2357" s="51"/>
      <c r="U2357" s="52"/>
      <c r="V2357" s="52"/>
      <c r="W2357" s="52"/>
      <c r="X2357" s="52"/>
      <c r="Y2357" s="52"/>
      <c r="Z2357" s="52"/>
      <c r="AA2357" s="52"/>
    </row>
    <row r="2358" spans="1:27">
      <c r="A2358" s="52"/>
      <c r="B2358" s="52"/>
      <c r="C2358" s="52"/>
      <c r="D2358" s="52"/>
      <c r="E2358" s="52"/>
      <c r="F2358" s="52"/>
      <c r="G2358" s="52"/>
      <c r="H2358" s="52"/>
      <c r="I2358" s="52"/>
      <c r="J2358" s="52"/>
      <c r="K2358" s="52"/>
      <c r="L2358" s="52"/>
      <c r="M2358" s="52"/>
      <c r="N2358" s="52"/>
      <c r="O2358" s="52"/>
      <c r="P2358" s="52"/>
      <c r="Q2358" s="52"/>
      <c r="R2358" s="52"/>
      <c r="S2358" s="51"/>
      <c r="T2358" s="51"/>
      <c r="U2358" s="52"/>
      <c r="V2358" s="52"/>
      <c r="W2358" s="52"/>
      <c r="X2358" s="52"/>
      <c r="Y2358" s="52"/>
      <c r="Z2358" s="52"/>
      <c r="AA2358" s="52"/>
    </row>
    <row r="2359" spans="1:27">
      <c r="A2359" s="52"/>
      <c r="B2359" s="52"/>
      <c r="C2359" s="52"/>
      <c r="D2359" s="52"/>
      <c r="E2359" s="52"/>
      <c r="F2359" s="52"/>
      <c r="G2359" s="52"/>
      <c r="H2359" s="52"/>
      <c r="I2359" s="52"/>
      <c r="J2359" s="52"/>
      <c r="K2359" s="52"/>
      <c r="L2359" s="52"/>
      <c r="M2359" s="52"/>
      <c r="N2359" s="52"/>
      <c r="O2359" s="52"/>
      <c r="P2359" s="52"/>
      <c r="Q2359" s="52"/>
      <c r="R2359" s="52"/>
      <c r="S2359" s="51"/>
      <c r="T2359" s="51"/>
      <c r="U2359" s="52"/>
      <c r="V2359" s="52"/>
      <c r="W2359" s="52"/>
      <c r="X2359" s="52"/>
      <c r="Y2359" s="52"/>
      <c r="Z2359" s="52"/>
      <c r="AA2359" s="52"/>
    </row>
    <row r="2360" spans="1:27">
      <c r="A2360" s="52"/>
      <c r="B2360" s="52"/>
      <c r="C2360" s="52"/>
      <c r="D2360" s="52"/>
      <c r="E2360" s="52"/>
      <c r="F2360" s="52"/>
      <c r="G2360" s="52"/>
      <c r="H2360" s="52"/>
      <c r="I2360" s="52"/>
      <c r="J2360" s="52"/>
      <c r="K2360" s="52"/>
      <c r="L2360" s="52"/>
      <c r="M2360" s="52"/>
      <c r="N2360" s="52"/>
      <c r="O2360" s="52"/>
      <c r="P2360" s="52"/>
      <c r="Q2360" s="52"/>
      <c r="R2360" s="52"/>
      <c r="S2360" s="51"/>
      <c r="T2360" s="51"/>
      <c r="U2360" s="52"/>
      <c r="V2360" s="52"/>
      <c r="W2360" s="52"/>
      <c r="X2360" s="52"/>
      <c r="Y2360" s="52"/>
      <c r="Z2360" s="52"/>
      <c r="AA2360" s="52"/>
    </row>
    <row r="2361" spans="1:27">
      <c r="A2361" s="52"/>
      <c r="B2361" s="52"/>
      <c r="C2361" s="52"/>
      <c r="D2361" s="52"/>
      <c r="E2361" s="52"/>
      <c r="F2361" s="52"/>
      <c r="G2361" s="52"/>
      <c r="H2361" s="52"/>
      <c r="I2361" s="52"/>
      <c r="J2361" s="52"/>
      <c r="K2361" s="52"/>
      <c r="L2361" s="52"/>
      <c r="M2361" s="52"/>
      <c r="N2361" s="52"/>
      <c r="O2361" s="52"/>
      <c r="P2361" s="52"/>
      <c r="Q2361" s="52"/>
      <c r="R2361" s="52"/>
      <c r="S2361" s="51"/>
      <c r="T2361" s="51"/>
      <c r="U2361" s="52"/>
      <c r="V2361" s="52"/>
      <c r="W2361" s="52"/>
      <c r="X2361" s="52"/>
      <c r="Y2361" s="52"/>
      <c r="Z2361" s="52"/>
      <c r="AA2361" s="52"/>
    </row>
    <row r="2362" spans="1:27">
      <c r="A2362" s="52"/>
      <c r="B2362" s="52"/>
      <c r="C2362" s="52"/>
      <c r="D2362" s="52"/>
      <c r="E2362" s="52"/>
      <c r="F2362" s="52"/>
      <c r="G2362" s="52"/>
      <c r="H2362" s="52"/>
      <c r="I2362" s="52"/>
      <c r="J2362" s="52"/>
      <c r="K2362" s="52"/>
      <c r="L2362" s="52"/>
      <c r="M2362" s="52"/>
      <c r="N2362" s="52"/>
      <c r="O2362" s="52"/>
      <c r="P2362" s="52"/>
      <c r="Q2362" s="52"/>
      <c r="R2362" s="52"/>
      <c r="S2362" s="51"/>
      <c r="T2362" s="51"/>
      <c r="U2362" s="52"/>
      <c r="V2362" s="52"/>
      <c r="W2362" s="52"/>
      <c r="X2362" s="52"/>
      <c r="Y2362" s="52"/>
      <c r="Z2362" s="52"/>
      <c r="AA2362" s="52"/>
    </row>
    <row r="2363" spans="1:27">
      <c r="A2363" s="52"/>
      <c r="B2363" s="52"/>
      <c r="C2363" s="52"/>
      <c r="D2363" s="52"/>
      <c r="E2363" s="52"/>
      <c r="F2363" s="52"/>
      <c r="G2363" s="52"/>
      <c r="H2363" s="52"/>
      <c r="I2363" s="52"/>
      <c r="J2363" s="52"/>
      <c r="K2363" s="52"/>
      <c r="L2363" s="52"/>
      <c r="M2363" s="52"/>
      <c r="N2363" s="52"/>
      <c r="O2363" s="52"/>
      <c r="P2363" s="52"/>
      <c r="Q2363" s="52"/>
      <c r="R2363" s="52"/>
      <c r="S2363" s="51"/>
      <c r="T2363" s="51"/>
      <c r="U2363" s="52"/>
      <c r="V2363" s="52"/>
      <c r="W2363" s="52"/>
      <c r="X2363" s="52"/>
      <c r="Y2363" s="52"/>
      <c r="Z2363" s="52"/>
      <c r="AA2363" s="52"/>
    </row>
    <row r="2364" spans="1:27">
      <c r="A2364" s="52"/>
      <c r="B2364" s="52"/>
      <c r="C2364" s="52"/>
      <c r="D2364" s="52"/>
      <c r="E2364" s="52"/>
      <c r="F2364" s="52"/>
      <c r="G2364" s="52"/>
      <c r="H2364" s="52"/>
      <c r="I2364" s="52"/>
      <c r="J2364" s="52"/>
      <c r="K2364" s="52"/>
      <c r="L2364" s="52"/>
      <c r="M2364" s="52"/>
      <c r="N2364" s="52"/>
      <c r="O2364" s="52"/>
      <c r="P2364" s="52"/>
      <c r="Q2364" s="52"/>
      <c r="R2364" s="52"/>
      <c r="S2364" s="51"/>
      <c r="T2364" s="51"/>
      <c r="U2364" s="52"/>
      <c r="V2364" s="52"/>
      <c r="W2364" s="52"/>
      <c r="X2364" s="52"/>
      <c r="Y2364" s="52"/>
      <c r="Z2364" s="52"/>
      <c r="AA2364" s="52"/>
    </row>
    <row r="2365" spans="1:27">
      <c r="A2365" s="52"/>
      <c r="B2365" s="52"/>
      <c r="C2365" s="52"/>
      <c r="D2365" s="52"/>
      <c r="E2365" s="52"/>
      <c r="F2365" s="52"/>
      <c r="G2365" s="52"/>
      <c r="H2365" s="52"/>
      <c r="I2365" s="52"/>
      <c r="J2365" s="52"/>
      <c r="K2365" s="52"/>
      <c r="L2365" s="52"/>
      <c r="M2365" s="52"/>
      <c r="N2365" s="52"/>
      <c r="O2365" s="52"/>
      <c r="P2365" s="52"/>
      <c r="Q2365" s="52"/>
      <c r="R2365" s="52"/>
      <c r="S2365" s="51"/>
      <c r="T2365" s="51"/>
      <c r="U2365" s="52"/>
      <c r="V2365" s="52"/>
      <c r="W2365" s="52"/>
      <c r="X2365" s="52"/>
      <c r="Y2365" s="52"/>
      <c r="Z2365" s="52"/>
      <c r="AA2365" s="52"/>
    </row>
    <row r="2366" spans="1:27">
      <c r="A2366" s="52"/>
      <c r="B2366" s="52"/>
      <c r="C2366" s="52"/>
      <c r="D2366" s="52"/>
      <c r="E2366" s="52"/>
      <c r="F2366" s="52"/>
      <c r="G2366" s="52"/>
      <c r="H2366" s="52"/>
      <c r="I2366" s="52"/>
      <c r="J2366" s="52"/>
      <c r="K2366" s="52"/>
      <c r="L2366" s="52"/>
      <c r="M2366" s="52"/>
      <c r="N2366" s="52"/>
      <c r="O2366" s="52"/>
      <c r="P2366" s="52"/>
      <c r="Q2366" s="52"/>
      <c r="R2366" s="52"/>
      <c r="S2366" s="51"/>
      <c r="T2366" s="51"/>
      <c r="U2366" s="52"/>
      <c r="V2366" s="52"/>
      <c r="W2366" s="52"/>
      <c r="X2366" s="52"/>
      <c r="Y2366" s="52"/>
      <c r="Z2366" s="52"/>
      <c r="AA2366" s="52"/>
    </row>
    <row r="2367" spans="1:27">
      <c r="A2367" s="52"/>
      <c r="B2367" s="52"/>
      <c r="C2367" s="52"/>
      <c r="D2367" s="52"/>
      <c r="E2367" s="52"/>
      <c r="F2367" s="52"/>
      <c r="G2367" s="52"/>
      <c r="H2367" s="52"/>
      <c r="I2367" s="52"/>
      <c r="J2367" s="52"/>
      <c r="K2367" s="52"/>
      <c r="L2367" s="52"/>
      <c r="M2367" s="52"/>
      <c r="N2367" s="52"/>
      <c r="O2367" s="52"/>
      <c r="P2367" s="52"/>
      <c r="Q2367" s="52"/>
      <c r="R2367" s="52"/>
      <c r="S2367" s="51"/>
      <c r="T2367" s="51"/>
      <c r="U2367" s="52"/>
      <c r="V2367" s="52"/>
      <c r="W2367" s="52"/>
      <c r="X2367" s="52"/>
      <c r="Y2367" s="52"/>
      <c r="Z2367" s="52"/>
      <c r="AA2367" s="52"/>
    </row>
    <row r="2368" spans="1:27">
      <c r="A2368" s="52"/>
      <c r="B2368" s="52"/>
      <c r="C2368" s="52"/>
      <c r="D2368" s="52"/>
      <c r="E2368" s="52"/>
      <c r="F2368" s="52"/>
      <c r="G2368" s="52"/>
      <c r="H2368" s="52"/>
      <c r="I2368" s="52"/>
      <c r="J2368" s="52"/>
      <c r="K2368" s="52"/>
      <c r="L2368" s="52"/>
      <c r="M2368" s="52"/>
      <c r="N2368" s="52"/>
      <c r="O2368" s="52"/>
      <c r="P2368" s="52"/>
      <c r="Q2368" s="52"/>
      <c r="R2368" s="52"/>
      <c r="S2368" s="51"/>
      <c r="T2368" s="51"/>
      <c r="U2368" s="52"/>
      <c r="V2368" s="52"/>
      <c r="W2368" s="52"/>
      <c r="X2368" s="52"/>
      <c r="Y2368" s="52"/>
      <c r="Z2368" s="52"/>
      <c r="AA2368" s="52"/>
    </row>
    <row r="2369" spans="1:27">
      <c r="A2369" s="52"/>
      <c r="B2369" s="52"/>
      <c r="C2369" s="52"/>
      <c r="D2369" s="52"/>
      <c r="E2369" s="52"/>
      <c r="F2369" s="52"/>
      <c r="G2369" s="52"/>
      <c r="H2369" s="52"/>
      <c r="I2369" s="52"/>
      <c r="J2369" s="52"/>
      <c r="K2369" s="52"/>
      <c r="L2369" s="52"/>
      <c r="M2369" s="52"/>
      <c r="N2369" s="52"/>
      <c r="O2369" s="52"/>
      <c r="P2369" s="52"/>
      <c r="Q2369" s="52"/>
      <c r="R2369" s="52"/>
      <c r="S2369" s="51"/>
      <c r="T2369" s="51"/>
      <c r="U2369" s="52"/>
      <c r="V2369" s="52"/>
      <c r="W2369" s="52"/>
      <c r="X2369" s="52"/>
      <c r="Y2369" s="52"/>
      <c r="Z2369" s="52"/>
      <c r="AA2369" s="52"/>
    </row>
    <row r="2370" spans="1:27">
      <c r="A2370" s="52"/>
      <c r="B2370" s="52"/>
      <c r="C2370" s="52"/>
      <c r="D2370" s="52"/>
      <c r="E2370" s="52"/>
      <c r="F2370" s="52"/>
      <c r="G2370" s="52"/>
      <c r="H2370" s="52"/>
      <c r="I2370" s="52"/>
      <c r="J2370" s="52"/>
      <c r="K2370" s="52"/>
      <c r="L2370" s="52"/>
      <c r="M2370" s="52"/>
      <c r="N2370" s="52"/>
      <c r="O2370" s="52"/>
      <c r="P2370" s="52"/>
      <c r="Q2370" s="52"/>
      <c r="R2370" s="52"/>
      <c r="S2370" s="51"/>
      <c r="T2370" s="51"/>
      <c r="U2370" s="52"/>
      <c r="V2370" s="52"/>
      <c r="W2370" s="52"/>
      <c r="X2370" s="52"/>
      <c r="Y2370" s="52"/>
      <c r="Z2370" s="52"/>
      <c r="AA2370" s="52"/>
    </row>
    <row r="2371" spans="1:27">
      <c r="A2371" s="52"/>
      <c r="B2371" s="52"/>
      <c r="C2371" s="52"/>
      <c r="D2371" s="52"/>
      <c r="E2371" s="52"/>
      <c r="F2371" s="52"/>
      <c r="G2371" s="52"/>
      <c r="H2371" s="52"/>
      <c r="I2371" s="52"/>
      <c r="J2371" s="52"/>
      <c r="K2371" s="52"/>
      <c r="L2371" s="52"/>
      <c r="M2371" s="52"/>
      <c r="N2371" s="52"/>
      <c r="O2371" s="52"/>
      <c r="P2371" s="52"/>
      <c r="Q2371" s="52"/>
      <c r="R2371" s="52"/>
      <c r="S2371" s="51"/>
      <c r="T2371" s="51"/>
      <c r="U2371" s="52"/>
      <c r="V2371" s="52"/>
      <c r="W2371" s="52"/>
      <c r="X2371" s="52"/>
      <c r="Y2371" s="52"/>
      <c r="Z2371" s="52"/>
      <c r="AA2371" s="52"/>
    </row>
    <row r="2372" spans="1:27">
      <c r="A2372" s="52"/>
      <c r="B2372" s="52"/>
      <c r="C2372" s="52"/>
      <c r="D2372" s="52"/>
      <c r="E2372" s="52"/>
      <c r="F2372" s="52"/>
      <c r="G2372" s="52"/>
      <c r="H2372" s="52"/>
      <c r="I2372" s="52"/>
      <c r="J2372" s="52"/>
      <c r="K2372" s="52"/>
      <c r="L2372" s="52"/>
      <c r="M2372" s="52"/>
      <c r="N2372" s="52"/>
      <c r="O2372" s="52"/>
      <c r="P2372" s="52"/>
      <c r="Q2372" s="52"/>
      <c r="R2372" s="52"/>
      <c r="S2372" s="51"/>
      <c r="T2372" s="51"/>
      <c r="U2372" s="52"/>
      <c r="V2372" s="52"/>
      <c r="W2372" s="52"/>
      <c r="X2372" s="52"/>
      <c r="Y2372" s="52"/>
      <c r="Z2372" s="52"/>
      <c r="AA2372" s="52"/>
    </row>
    <row r="2373" spans="1:27">
      <c r="A2373" s="52"/>
      <c r="B2373" s="52"/>
      <c r="C2373" s="52"/>
      <c r="D2373" s="52"/>
      <c r="E2373" s="52"/>
      <c r="F2373" s="52"/>
      <c r="G2373" s="52"/>
      <c r="H2373" s="52"/>
      <c r="I2373" s="52"/>
      <c r="J2373" s="52"/>
      <c r="K2373" s="52"/>
      <c r="L2373" s="52"/>
      <c r="M2373" s="52"/>
      <c r="N2373" s="52"/>
      <c r="O2373" s="52"/>
      <c r="P2373" s="52"/>
      <c r="Q2373" s="52"/>
      <c r="R2373" s="52"/>
      <c r="S2373" s="51"/>
      <c r="T2373" s="51"/>
      <c r="U2373" s="52"/>
      <c r="V2373" s="52"/>
      <c r="W2373" s="52"/>
      <c r="X2373" s="52"/>
      <c r="Y2373" s="52"/>
      <c r="Z2373" s="52"/>
      <c r="AA2373" s="52"/>
    </row>
    <row r="2374" spans="1:27">
      <c r="A2374" s="52"/>
      <c r="B2374" s="52"/>
      <c r="C2374" s="52"/>
      <c r="D2374" s="52"/>
      <c r="E2374" s="52"/>
      <c r="F2374" s="52"/>
      <c r="G2374" s="52"/>
      <c r="H2374" s="52"/>
      <c r="I2374" s="52"/>
      <c r="J2374" s="52"/>
      <c r="K2374" s="52"/>
      <c r="L2374" s="52"/>
      <c r="M2374" s="52"/>
      <c r="N2374" s="52"/>
      <c r="O2374" s="52"/>
      <c r="P2374" s="52"/>
      <c r="Q2374" s="52"/>
      <c r="R2374" s="52"/>
      <c r="S2374" s="51"/>
      <c r="T2374" s="51"/>
      <c r="U2374" s="52"/>
      <c r="V2374" s="52"/>
      <c r="W2374" s="52"/>
      <c r="X2374" s="52"/>
      <c r="Y2374" s="52"/>
      <c r="Z2374" s="52"/>
      <c r="AA2374" s="52"/>
    </row>
    <row r="2375" spans="1:27">
      <c r="A2375" s="52"/>
      <c r="B2375" s="52"/>
      <c r="C2375" s="52"/>
      <c r="D2375" s="52"/>
      <c r="E2375" s="52"/>
      <c r="F2375" s="52"/>
      <c r="G2375" s="52"/>
      <c r="H2375" s="52"/>
      <c r="I2375" s="52"/>
      <c r="J2375" s="52"/>
      <c r="K2375" s="52"/>
      <c r="L2375" s="52"/>
      <c r="M2375" s="52"/>
      <c r="N2375" s="52"/>
      <c r="O2375" s="52"/>
      <c r="P2375" s="52"/>
      <c r="Q2375" s="52"/>
      <c r="R2375" s="52"/>
      <c r="S2375" s="51"/>
      <c r="T2375" s="51"/>
      <c r="U2375" s="52"/>
      <c r="V2375" s="52"/>
      <c r="W2375" s="52"/>
      <c r="X2375" s="52"/>
      <c r="Y2375" s="52"/>
      <c r="Z2375" s="52"/>
      <c r="AA2375" s="52"/>
    </row>
    <row r="2376" spans="1:27">
      <c r="A2376" s="52"/>
      <c r="B2376" s="52"/>
      <c r="C2376" s="52"/>
      <c r="D2376" s="52"/>
      <c r="E2376" s="52"/>
      <c r="F2376" s="52"/>
      <c r="G2376" s="52"/>
      <c r="H2376" s="52"/>
      <c r="I2376" s="52"/>
      <c r="J2376" s="52"/>
      <c r="K2376" s="52"/>
      <c r="L2376" s="52"/>
      <c r="M2376" s="52"/>
      <c r="N2376" s="52"/>
      <c r="O2376" s="52"/>
      <c r="P2376" s="52"/>
      <c r="Q2376" s="52"/>
      <c r="R2376" s="52"/>
      <c r="S2376" s="51"/>
      <c r="T2376" s="51"/>
      <c r="U2376" s="52"/>
      <c r="V2376" s="52"/>
      <c r="W2376" s="52"/>
      <c r="X2376" s="52"/>
      <c r="Y2376" s="52"/>
      <c r="Z2376" s="52"/>
      <c r="AA2376" s="52"/>
    </row>
    <row r="2377" spans="1:27">
      <c r="A2377" s="52"/>
      <c r="B2377" s="52"/>
      <c r="C2377" s="52"/>
      <c r="D2377" s="52"/>
      <c r="E2377" s="52"/>
      <c r="F2377" s="52"/>
      <c r="G2377" s="52"/>
      <c r="H2377" s="52"/>
      <c r="I2377" s="52"/>
      <c r="J2377" s="52"/>
      <c r="K2377" s="52"/>
      <c r="L2377" s="52"/>
      <c r="M2377" s="52"/>
      <c r="N2377" s="52"/>
      <c r="O2377" s="52"/>
      <c r="P2377" s="52"/>
      <c r="Q2377" s="52"/>
      <c r="R2377" s="52"/>
      <c r="S2377" s="51"/>
      <c r="T2377" s="51"/>
      <c r="U2377" s="52"/>
      <c r="V2377" s="52"/>
      <c r="W2377" s="52"/>
      <c r="X2377" s="52"/>
      <c r="Y2377" s="52"/>
      <c r="Z2377" s="52"/>
      <c r="AA2377" s="52"/>
    </row>
    <row r="2378" spans="1:27">
      <c r="A2378" s="52"/>
      <c r="B2378" s="52"/>
      <c r="C2378" s="52"/>
      <c r="D2378" s="52"/>
      <c r="E2378" s="52"/>
      <c r="F2378" s="52"/>
      <c r="G2378" s="52"/>
      <c r="H2378" s="52"/>
      <c r="I2378" s="52"/>
      <c r="J2378" s="52"/>
      <c r="K2378" s="52"/>
      <c r="L2378" s="52"/>
      <c r="M2378" s="52"/>
      <c r="N2378" s="52"/>
      <c r="O2378" s="52"/>
      <c r="P2378" s="52"/>
      <c r="Q2378" s="52"/>
      <c r="R2378" s="52"/>
      <c r="S2378" s="51"/>
      <c r="T2378" s="51"/>
      <c r="U2378" s="52"/>
      <c r="V2378" s="52"/>
      <c r="W2378" s="52"/>
      <c r="X2378" s="52"/>
      <c r="Y2378" s="52"/>
      <c r="Z2378" s="52"/>
      <c r="AA2378" s="52"/>
    </row>
    <row r="2379" spans="1:27">
      <c r="A2379" s="52"/>
      <c r="B2379" s="52"/>
      <c r="C2379" s="52"/>
      <c r="D2379" s="52"/>
      <c r="E2379" s="52"/>
      <c r="F2379" s="52"/>
      <c r="G2379" s="52"/>
      <c r="H2379" s="52"/>
      <c r="I2379" s="52"/>
      <c r="J2379" s="52"/>
      <c r="K2379" s="52"/>
      <c r="L2379" s="52"/>
      <c r="M2379" s="52"/>
      <c r="N2379" s="52"/>
      <c r="O2379" s="52"/>
      <c r="P2379" s="52"/>
      <c r="Q2379" s="52"/>
      <c r="R2379" s="52"/>
      <c r="S2379" s="51"/>
      <c r="T2379" s="51"/>
      <c r="U2379" s="52"/>
      <c r="V2379" s="52"/>
      <c r="W2379" s="52"/>
      <c r="X2379" s="52"/>
      <c r="Y2379" s="52"/>
      <c r="Z2379" s="52"/>
      <c r="AA2379" s="52"/>
    </row>
    <row r="2380" spans="1:27">
      <c r="A2380" s="52"/>
      <c r="B2380" s="52"/>
      <c r="C2380" s="52"/>
      <c r="D2380" s="52"/>
      <c r="E2380" s="52"/>
      <c r="F2380" s="52"/>
      <c r="G2380" s="52"/>
      <c r="H2380" s="52"/>
      <c r="I2380" s="52"/>
      <c r="J2380" s="52"/>
      <c r="K2380" s="52"/>
      <c r="L2380" s="52"/>
      <c r="M2380" s="52"/>
      <c r="N2380" s="52"/>
      <c r="O2380" s="52"/>
      <c r="P2380" s="52"/>
      <c r="Q2380" s="52"/>
      <c r="R2380" s="52"/>
      <c r="S2380" s="51"/>
      <c r="T2380" s="51"/>
      <c r="U2380" s="52"/>
      <c r="V2380" s="52"/>
      <c r="W2380" s="52"/>
      <c r="X2380" s="52"/>
      <c r="Y2380" s="52"/>
      <c r="Z2380" s="52"/>
      <c r="AA2380" s="52"/>
    </row>
    <row r="2381" spans="1:27">
      <c r="A2381" s="52"/>
      <c r="B2381" s="52"/>
      <c r="C2381" s="52"/>
      <c r="D2381" s="52"/>
      <c r="E2381" s="52"/>
      <c r="F2381" s="52"/>
      <c r="G2381" s="52"/>
      <c r="H2381" s="52"/>
      <c r="I2381" s="52"/>
      <c r="J2381" s="52"/>
      <c r="K2381" s="52"/>
      <c r="L2381" s="52"/>
      <c r="M2381" s="52"/>
      <c r="N2381" s="52"/>
      <c r="O2381" s="52"/>
      <c r="P2381" s="52"/>
      <c r="Q2381" s="52"/>
      <c r="R2381" s="52"/>
      <c r="S2381" s="51"/>
      <c r="T2381" s="51"/>
      <c r="U2381" s="52"/>
      <c r="V2381" s="52"/>
      <c r="W2381" s="52"/>
      <c r="X2381" s="52"/>
      <c r="Y2381" s="52"/>
      <c r="Z2381" s="52"/>
      <c r="AA2381" s="52"/>
    </row>
    <row r="2382" spans="1:27">
      <c r="A2382" s="52"/>
      <c r="B2382" s="52"/>
      <c r="C2382" s="52"/>
      <c r="D2382" s="52"/>
      <c r="E2382" s="52"/>
      <c r="F2382" s="52"/>
      <c r="G2382" s="52"/>
      <c r="H2382" s="52"/>
      <c r="I2382" s="52"/>
      <c r="J2382" s="52"/>
      <c r="K2382" s="52"/>
      <c r="L2382" s="52"/>
      <c r="M2382" s="52"/>
      <c r="N2382" s="52"/>
      <c r="O2382" s="52"/>
      <c r="P2382" s="52"/>
      <c r="Q2382" s="52"/>
      <c r="R2382" s="52"/>
      <c r="S2382" s="51"/>
      <c r="T2382" s="51"/>
      <c r="U2382" s="52"/>
      <c r="V2382" s="52"/>
      <c r="W2382" s="52"/>
      <c r="X2382" s="52"/>
      <c r="Y2382" s="52"/>
      <c r="Z2382" s="52"/>
      <c r="AA2382" s="52"/>
    </row>
    <row r="2383" spans="1:27">
      <c r="A2383" s="52"/>
      <c r="B2383" s="52"/>
      <c r="C2383" s="52"/>
      <c r="D2383" s="52"/>
      <c r="E2383" s="52"/>
      <c r="F2383" s="52"/>
      <c r="G2383" s="52"/>
      <c r="H2383" s="52"/>
      <c r="I2383" s="52"/>
      <c r="J2383" s="52"/>
      <c r="K2383" s="52"/>
      <c r="L2383" s="52"/>
      <c r="M2383" s="52"/>
      <c r="N2383" s="52"/>
      <c r="O2383" s="52"/>
      <c r="P2383" s="52"/>
      <c r="Q2383" s="52"/>
      <c r="R2383" s="52"/>
      <c r="S2383" s="51"/>
      <c r="T2383" s="51"/>
      <c r="U2383" s="52"/>
      <c r="V2383" s="52"/>
      <c r="W2383" s="52"/>
      <c r="X2383" s="52"/>
      <c r="Y2383" s="52"/>
      <c r="Z2383" s="52"/>
      <c r="AA2383" s="52"/>
    </row>
    <row r="2384" spans="1:27">
      <c r="A2384" s="52"/>
      <c r="B2384" s="52"/>
      <c r="C2384" s="52"/>
      <c r="D2384" s="52"/>
      <c r="E2384" s="52"/>
      <c r="F2384" s="52"/>
      <c r="G2384" s="52"/>
      <c r="H2384" s="52"/>
      <c r="I2384" s="52"/>
      <c r="J2384" s="52"/>
      <c r="K2384" s="52"/>
      <c r="L2384" s="52"/>
      <c r="M2384" s="52"/>
      <c r="N2384" s="52"/>
      <c r="O2384" s="52"/>
      <c r="P2384" s="52"/>
      <c r="Q2384" s="52"/>
      <c r="R2384" s="52"/>
      <c r="S2384" s="51"/>
      <c r="T2384" s="51"/>
      <c r="U2384" s="52"/>
      <c r="V2384" s="52"/>
      <c r="W2384" s="52"/>
      <c r="X2384" s="52"/>
      <c r="Y2384" s="52"/>
      <c r="Z2384" s="52"/>
      <c r="AA2384" s="52"/>
    </row>
    <row r="2385" spans="1:27">
      <c r="A2385" s="52"/>
      <c r="B2385" s="52"/>
      <c r="C2385" s="52"/>
      <c r="D2385" s="52"/>
      <c r="E2385" s="52"/>
      <c r="F2385" s="52"/>
      <c r="G2385" s="52"/>
      <c r="H2385" s="52"/>
      <c r="I2385" s="52"/>
      <c r="J2385" s="52"/>
      <c r="K2385" s="52"/>
      <c r="L2385" s="52"/>
      <c r="M2385" s="52"/>
      <c r="N2385" s="52"/>
      <c r="O2385" s="52"/>
      <c r="P2385" s="52"/>
      <c r="Q2385" s="52"/>
      <c r="R2385" s="52"/>
      <c r="S2385" s="51"/>
      <c r="T2385" s="51"/>
      <c r="U2385" s="52"/>
      <c r="V2385" s="52"/>
      <c r="W2385" s="52"/>
      <c r="X2385" s="52"/>
      <c r="Y2385" s="52"/>
      <c r="Z2385" s="52"/>
      <c r="AA2385" s="52"/>
    </row>
    <row r="2386" spans="1:27">
      <c r="A2386" s="52"/>
      <c r="B2386" s="52"/>
      <c r="C2386" s="52"/>
      <c r="D2386" s="52"/>
      <c r="E2386" s="52"/>
      <c r="F2386" s="52"/>
      <c r="G2386" s="52"/>
      <c r="H2386" s="52"/>
      <c r="I2386" s="52"/>
      <c r="J2386" s="52"/>
      <c r="K2386" s="52"/>
      <c r="L2386" s="52"/>
      <c r="M2386" s="52"/>
      <c r="N2386" s="52"/>
      <c r="O2386" s="52"/>
      <c r="P2386" s="52"/>
      <c r="Q2386" s="52"/>
      <c r="R2386" s="52"/>
      <c r="S2386" s="51"/>
      <c r="T2386" s="51"/>
      <c r="U2386" s="52"/>
      <c r="V2386" s="52"/>
      <c r="W2386" s="52"/>
      <c r="X2386" s="52"/>
      <c r="Y2386" s="52"/>
      <c r="Z2386" s="52"/>
      <c r="AA2386" s="52"/>
    </row>
    <row r="2387" spans="1:27">
      <c r="A2387" s="52"/>
      <c r="B2387" s="52"/>
      <c r="C2387" s="52"/>
      <c r="D2387" s="52"/>
      <c r="E2387" s="52"/>
      <c r="F2387" s="52"/>
      <c r="G2387" s="52"/>
      <c r="H2387" s="52"/>
      <c r="I2387" s="52"/>
      <c r="J2387" s="52"/>
      <c r="K2387" s="52"/>
      <c r="L2387" s="52"/>
      <c r="M2387" s="52"/>
      <c r="N2387" s="52"/>
      <c r="O2387" s="52"/>
      <c r="P2387" s="52"/>
      <c r="Q2387" s="52"/>
      <c r="R2387" s="52"/>
      <c r="S2387" s="51"/>
      <c r="T2387" s="51"/>
      <c r="U2387" s="52"/>
      <c r="V2387" s="52"/>
      <c r="W2387" s="52"/>
      <c r="X2387" s="52"/>
      <c r="Y2387" s="52"/>
      <c r="Z2387" s="52"/>
      <c r="AA2387" s="52"/>
    </row>
    <row r="2388" spans="1:27">
      <c r="A2388" s="52"/>
      <c r="B2388" s="52"/>
      <c r="C2388" s="52"/>
      <c r="D2388" s="52"/>
      <c r="E2388" s="52"/>
      <c r="F2388" s="52"/>
      <c r="G2388" s="52"/>
      <c r="H2388" s="52"/>
      <c r="I2388" s="52"/>
      <c r="J2388" s="52"/>
      <c r="K2388" s="52"/>
      <c r="L2388" s="52"/>
      <c r="M2388" s="52"/>
      <c r="N2388" s="52"/>
      <c r="O2388" s="52"/>
      <c r="P2388" s="52"/>
      <c r="Q2388" s="52"/>
      <c r="R2388" s="52"/>
      <c r="S2388" s="51"/>
      <c r="T2388" s="51"/>
      <c r="U2388" s="52"/>
      <c r="V2388" s="52"/>
      <c r="W2388" s="52"/>
      <c r="X2388" s="52"/>
      <c r="Y2388" s="52"/>
      <c r="Z2388" s="52"/>
      <c r="AA2388" s="52"/>
    </row>
    <row r="2389" spans="1:27">
      <c r="A2389" s="52"/>
      <c r="B2389" s="52"/>
      <c r="C2389" s="52"/>
      <c r="D2389" s="52"/>
      <c r="E2389" s="52"/>
      <c r="F2389" s="52"/>
      <c r="G2389" s="52"/>
      <c r="H2389" s="52"/>
      <c r="I2389" s="52"/>
      <c r="J2389" s="52"/>
      <c r="K2389" s="52"/>
      <c r="L2389" s="52"/>
      <c r="M2389" s="52"/>
      <c r="N2389" s="52"/>
      <c r="O2389" s="52"/>
      <c r="P2389" s="52"/>
      <c r="Q2389" s="52"/>
      <c r="R2389" s="52"/>
      <c r="S2389" s="51"/>
      <c r="T2389" s="51"/>
      <c r="U2389" s="52"/>
      <c r="V2389" s="52"/>
      <c r="W2389" s="52"/>
      <c r="X2389" s="52"/>
      <c r="Y2389" s="52"/>
      <c r="Z2389" s="52"/>
      <c r="AA2389" s="52"/>
    </row>
    <row r="2390" spans="1:27">
      <c r="A2390" s="52"/>
      <c r="B2390" s="52"/>
      <c r="C2390" s="52"/>
      <c r="D2390" s="52"/>
      <c r="E2390" s="52"/>
      <c r="F2390" s="52"/>
      <c r="G2390" s="52"/>
      <c r="H2390" s="52"/>
      <c r="I2390" s="52"/>
      <c r="J2390" s="52"/>
      <c r="K2390" s="52"/>
      <c r="L2390" s="52"/>
      <c r="M2390" s="52"/>
      <c r="N2390" s="52"/>
      <c r="O2390" s="52"/>
      <c r="P2390" s="52"/>
      <c r="Q2390" s="52"/>
      <c r="R2390" s="52"/>
      <c r="S2390" s="51"/>
      <c r="T2390" s="51"/>
      <c r="U2390" s="52"/>
      <c r="V2390" s="52"/>
      <c r="W2390" s="52"/>
      <c r="X2390" s="52"/>
      <c r="Y2390" s="52"/>
      <c r="Z2390" s="52"/>
      <c r="AA2390" s="52"/>
    </row>
    <row r="2391" spans="1:27">
      <c r="A2391" s="52"/>
      <c r="B2391" s="52"/>
      <c r="C2391" s="52"/>
      <c r="D2391" s="52"/>
      <c r="E2391" s="52"/>
      <c r="F2391" s="52"/>
      <c r="G2391" s="52"/>
      <c r="H2391" s="52"/>
      <c r="I2391" s="52"/>
      <c r="J2391" s="52"/>
      <c r="K2391" s="52"/>
      <c r="L2391" s="52"/>
      <c r="M2391" s="52"/>
      <c r="N2391" s="52"/>
      <c r="O2391" s="52"/>
      <c r="P2391" s="52"/>
      <c r="Q2391" s="52"/>
      <c r="R2391" s="52"/>
      <c r="S2391" s="51"/>
      <c r="T2391" s="51"/>
      <c r="U2391" s="52"/>
      <c r="V2391" s="52"/>
      <c r="W2391" s="52"/>
      <c r="X2391" s="52"/>
      <c r="Y2391" s="52"/>
      <c r="Z2391" s="52"/>
      <c r="AA2391" s="52"/>
    </row>
    <row r="2392" spans="1:27">
      <c r="A2392" s="52"/>
      <c r="B2392" s="52"/>
      <c r="C2392" s="52"/>
      <c r="D2392" s="52"/>
      <c r="E2392" s="52"/>
      <c r="F2392" s="52"/>
      <c r="G2392" s="52"/>
      <c r="H2392" s="52"/>
      <c r="I2392" s="52"/>
      <c r="J2392" s="52"/>
      <c r="K2392" s="52"/>
      <c r="L2392" s="52"/>
      <c r="M2392" s="52"/>
      <c r="N2392" s="52"/>
      <c r="O2392" s="52"/>
      <c r="P2392" s="52"/>
      <c r="Q2392" s="52"/>
      <c r="R2392" s="52"/>
      <c r="S2392" s="51"/>
      <c r="T2392" s="51"/>
      <c r="U2392" s="52"/>
      <c r="V2392" s="52"/>
      <c r="W2392" s="52"/>
      <c r="X2392" s="52"/>
      <c r="Y2392" s="52"/>
      <c r="Z2392" s="52"/>
      <c r="AA2392" s="52"/>
    </row>
    <row r="2393" spans="1:27">
      <c r="A2393" s="52"/>
      <c r="B2393" s="52"/>
      <c r="C2393" s="52"/>
      <c r="D2393" s="52"/>
      <c r="E2393" s="52"/>
      <c r="F2393" s="52"/>
      <c r="G2393" s="52"/>
      <c r="H2393" s="52"/>
      <c r="I2393" s="52"/>
      <c r="J2393" s="52"/>
      <c r="K2393" s="52"/>
      <c r="L2393" s="52"/>
      <c r="M2393" s="52"/>
      <c r="N2393" s="52"/>
      <c r="O2393" s="52"/>
      <c r="P2393" s="52"/>
      <c r="Q2393" s="52"/>
      <c r="R2393" s="52"/>
      <c r="S2393" s="51"/>
      <c r="T2393" s="51"/>
      <c r="U2393" s="52"/>
      <c r="V2393" s="52"/>
      <c r="W2393" s="52"/>
      <c r="X2393" s="52"/>
      <c r="Y2393" s="52"/>
      <c r="Z2393" s="52"/>
      <c r="AA2393" s="52"/>
    </row>
    <row r="2394" spans="1:27">
      <c r="A2394" s="52"/>
      <c r="B2394" s="52"/>
      <c r="C2394" s="52"/>
      <c r="D2394" s="52"/>
      <c r="E2394" s="52"/>
      <c r="F2394" s="52"/>
      <c r="G2394" s="52"/>
      <c r="H2394" s="52"/>
      <c r="I2394" s="52"/>
      <c r="J2394" s="52"/>
      <c r="K2394" s="52"/>
      <c r="L2394" s="52"/>
      <c r="M2394" s="52"/>
      <c r="N2394" s="52"/>
      <c r="O2394" s="52"/>
      <c r="P2394" s="52"/>
      <c r="Q2394" s="52"/>
      <c r="R2394" s="52"/>
      <c r="S2394" s="51"/>
      <c r="T2394" s="51"/>
      <c r="U2394" s="52"/>
      <c r="V2394" s="52"/>
      <c r="W2394" s="52"/>
      <c r="X2394" s="52"/>
      <c r="Y2394" s="52"/>
      <c r="Z2394" s="52"/>
      <c r="AA2394" s="52"/>
    </row>
    <row r="2395" spans="1:27">
      <c r="A2395" s="52"/>
      <c r="B2395" s="52"/>
      <c r="C2395" s="52"/>
      <c r="D2395" s="52"/>
      <c r="E2395" s="52"/>
      <c r="F2395" s="52"/>
      <c r="G2395" s="52"/>
      <c r="H2395" s="52"/>
      <c r="I2395" s="52"/>
      <c r="J2395" s="52"/>
      <c r="K2395" s="52"/>
      <c r="L2395" s="52"/>
      <c r="M2395" s="52"/>
      <c r="N2395" s="52"/>
      <c r="O2395" s="52"/>
      <c r="P2395" s="52"/>
      <c r="Q2395" s="52"/>
      <c r="R2395" s="52"/>
      <c r="S2395" s="51"/>
      <c r="T2395" s="51"/>
      <c r="U2395" s="52"/>
      <c r="V2395" s="52"/>
      <c r="W2395" s="52"/>
      <c r="X2395" s="52"/>
      <c r="Y2395" s="52"/>
      <c r="Z2395" s="52"/>
      <c r="AA2395" s="52"/>
    </row>
    <row r="2396" spans="1:27">
      <c r="A2396" s="52"/>
      <c r="B2396" s="52"/>
      <c r="C2396" s="52"/>
      <c r="D2396" s="52"/>
      <c r="E2396" s="52"/>
      <c r="F2396" s="52"/>
      <c r="G2396" s="52"/>
      <c r="H2396" s="52"/>
      <c r="I2396" s="52"/>
      <c r="J2396" s="52"/>
      <c r="K2396" s="52"/>
      <c r="L2396" s="52"/>
      <c r="M2396" s="52"/>
      <c r="N2396" s="52"/>
      <c r="O2396" s="52"/>
      <c r="P2396" s="52"/>
      <c r="Q2396" s="52"/>
      <c r="R2396" s="52"/>
      <c r="S2396" s="51"/>
      <c r="T2396" s="51"/>
      <c r="U2396" s="52"/>
      <c r="V2396" s="52"/>
      <c r="W2396" s="52"/>
      <c r="X2396" s="52"/>
      <c r="Y2396" s="52"/>
      <c r="Z2396" s="52"/>
      <c r="AA2396" s="52"/>
    </row>
    <row r="2397" spans="1:27">
      <c r="A2397" s="52"/>
      <c r="B2397" s="52"/>
      <c r="C2397" s="52"/>
      <c r="D2397" s="52"/>
      <c r="E2397" s="52"/>
      <c r="F2397" s="52"/>
      <c r="G2397" s="52"/>
      <c r="H2397" s="52"/>
      <c r="I2397" s="52"/>
      <c r="J2397" s="52"/>
      <c r="K2397" s="52"/>
      <c r="L2397" s="52"/>
      <c r="M2397" s="52"/>
      <c r="N2397" s="52"/>
      <c r="O2397" s="52"/>
      <c r="P2397" s="52"/>
      <c r="Q2397" s="52"/>
      <c r="R2397" s="52"/>
      <c r="S2397" s="51"/>
      <c r="T2397" s="51"/>
      <c r="U2397" s="52"/>
      <c r="V2397" s="52"/>
      <c r="W2397" s="52"/>
      <c r="X2397" s="52"/>
      <c r="Y2397" s="52"/>
      <c r="Z2397" s="52"/>
      <c r="AA2397" s="52"/>
    </row>
    <row r="2398" spans="1:27">
      <c r="A2398" s="52"/>
      <c r="B2398" s="52"/>
      <c r="C2398" s="52"/>
      <c r="D2398" s="52"/>
      <c r="E2398" s="52"/>
      <c r="F2398" s="52"/>
      <c r="G2398" s="52"/>
      <c r="H2398" s="52"/>
      <c r="I2398" s="52"/>
      <c r="J2398" s="52"/>
      <c r="K2398" s="52"/>
      <c r="L2398" s="52"/>
      <c r="M2398" s="52"/>
      <c r="N2398" s="52"/>
      <c r="O2398" s="52"/>
      <c r="P2398" s="52"/>
      <c r="Q2398" s="52"/>
      <c r="R2398" s="52"/>
      <c r="S2398" s="51"/>
      <c r="T2398" s="51"/>
      <c r="U2398" s="52"/>
      <c r="V2398" s="52"/>
      <c r="W2398" s="52"/>
      <c r="X2398" s="52"/>
      <c r="Y2398" s="52"/>
      <c r="Z2398" s="52"/>
      <c r="AA2398" s="52"/>
    </row>
    <row r="2399" spans="1:27">
      <c r="A2399" s="52"/>
      <c r="B2399" s="52"/>
      <c r="C2399" s="52"/>
      <c r="D2399" s="52"/>
      <c r="E2399" s="52"/>
      <c r="F2399" s="52"/>
      <c r="G2399" s="52"/>
      <c r="H2399" s="52"/>
      <c r="I2399" s="52"/>
      <c r="J2399" s="52"/>
      <c r="K2399" s="52"/>
      <c r="L2399" s="52"/>
      <c r="M2399" s="52"/>
      <c r="N2399" s="52"/>
      <c r="O2399" s="52"/>
      <c r="P2399" s="52"/>
      <c r="Q2399" s="52"/>
      <c r="R2399" s="52"/>
      <c r="S2399" s="51"/>
      <c r="T2399" s="51"/>
      <c r="U2399" s="52"/>
      <c r="V2399" s="52"/>
      <c r="W2399" s="52"/>
      <c r="X2399" s="52"/>
      <c r="Y2399" s="52"/>
      <c r="Z2399" s="52"/>
      <c r="AA2399" s="52"/>
    </row>
    <row r="2400" spans="1:27">
      <c r="A2400" s="52"/>
      <c r="B2400" s="52"/>
      <c r="C2400" s="52"/>
      <c r="D2400" s="52"/>
      <c r="E2400" s="52"/>
      <c r="F2400" s="52"/>
      <c r="G2400" s="52"/>
      <c r="H2400" s="52"/>
      <c r="I2400" s="52"/>
      <c r="J2400" s="52"/>
      <c r="K2400" s="52"/>
      <c r="L2400" s="52"/>
      <c r="M2400" s="52"/>
      <c r="N2400" s="52"/>
      <c r="O2400" s="52"/>
      <c r="P2400" s="52"/>
      <c r="Q2400" s="52"/>
      <c r="R2400" s="52"/>
      <c r="S2400" s="51"/>
      <c r="T2400" s="51"/>
      <c r="U2400" s="52"/>
      <c r="V2400" s="52"/>
      <c r="W2400" s="52"/>
      <c r="X2400" s="52"/>
      <c r="Y2400" s="52"/>
      <c r="Z2400" s="52"/>
      <c r="AA2400" s="52"/>
    </row>
    <row r="2401" spans="1:27">
      <c r="A2401" s="52"/>
      <c r="B2401" s="52"/>
      <c r="C2401" s="52"/>
      <c r="D2401" s="52"/>
      <c r="E2401" s="52"/>
      <c r="F2401" s="52"/>
      <c r="G2401" s="52"/>
      <c r="H2401" s="52"/>
      <c r="I2401" s="52"/>
      <c r="J2401" s="52"/>
      <c r="K2401" s="52"/>
      <c r="L2401" s="52"/>
      <c r="M2401" s="52"/>
      <c r="N2401" s="52"/>
      <c r="O2401" s="52"/>
      <c r="P2401" s="52"/>
      <c r="Q2401" s="52"/>
      <c r="R2401" s="52"/>
      <c r="S2401" s="51"/>
      <c r="T2401" s="51"/>
      <c r="U2401" s="52"/>
      <c r="V2401" s="52"/>
      <c r="W2401" s="52"/>
      <c r="X2401" s="52"/>
      <c r="Y2401" s="52"/>
      <c r="Z2401" s="52"/>
      <c r="AA2401" s="52"/>
    </row>
    <row r="2402" spans="1:27">
      <c r="A2402" s="52"/>
      <c r="B2402" s="52"/>
      <c r="C2402" s="52"/>
      <c r="D2402" s="52"/>
      <c r="E2402" s="52"/>
      <c r="F2402" s="52"/>
      <c r="G2402" s="52"/>
      <c r="H2402" s="52"/>
      <c r="I2402" s="52"/>
      <c r="J2402" s="52"/>
      <c r="K2402" s="52"/>
      <c r="L2402" s="52"/>
      <c r="M2402" s="52"/>
      <c r="N2402" s="52"/>
      <c r="O2402" s="52"/>
      <c r="P2402" s="52"/>
      <c r="Q2402" s="52"/>
      <c r="R2402" s="52"/>
      <c r="S2402" s="51"/>
      <c r="T2402" s="51"/>
      <c r="U2402" s="52"/>
      <c r="V2402" s="52"/>
      <c r="W2402" s="52"/>
      <c r="X2402" s="52"/>
      <c r="Y2402" s="52"/>
      <c r="Z2402" s="52"/>
      <c r="AA2402" s="52"/>
    </row>
    <row r="2403" spans="1:27">
      <c r="A2403" s="52"/>
      <c r="B2403" s="52"/>
      <c r="C2403" s="52"/>
      <c r="D2403" s="52"/>
      <c r="E2403" s="52"/>
      <c r="F2403" s="52"/>
      <c r="G2403" s="52"/>
      <c r="H2403" s="52"/>
      <c r="I2403" s="52"/>
      <c r="J2403" s="52"/>
      <c r="K2403" s="52"/>
      <c r="L2403" s="52"/>
      <c r="M2403" s="52"/>
      <c r="N2403" s="52"/>
      <c r="O2403" s="52"/>
      <c r="P2403" s="52"/>
      <c r="Q2403" s="52"/>
      <c r="R2403" s="52"/>
      <c r="S2403" s="51"/>
      <c r="T2403" s="51"/>
      <c r="U2403" s="52"/>
      <c r="V2403" s="52"/>
      <c r="W2403" s="52"/>
      <c r="X2403" s="52"/>
      <c r="Y2403" s="52"/>
      <c r="Z2403" s="52"/>
      <c r="AA2403" s="52"/>
    </row>
    <row r="2404" spans="1:27">
      <c r="A2404" s="52"/>
      <c r="B2404" s="52"/>
      <c r="C2404" s="52"/>
      <c r="D2404" s="52"/>
      <c r="E2404" s="52"/>
      <c r="F2404" s="52"/>
      <c r="G2404" s="52"/>
      <c r="H2404" s="52"/>
      <c r="I2404" s="52"/>
      <c r="J2404" s="52"/>
      <c r="K2404" s="52"/>
      <c r="L2404" s="52"/>
      <c r="M2404" s="52"/>
      <c r="N2404" s="52"/>
      <c r="O2404" s="52"/>
      <c r="P2404" s="52"/>
      <c r="Q2404" s="52"/>
      <c r="R2404" s="52"/>
      <c r="S2404" s="51"/>
      <c r="T2404" s="51"/>
      <c r="U2404" s="52"/>
      <c r="V2404" s="52"/>
      <c r="W2404" s="52"/>
      <c r="X2404" s="52"/>
      <c r="Y2404" s="52"/>
      <c r="Z2404" s="52"/>
      <c r="AA2404" s="52"/>
    </row>
    <row r="2405" spans="1:27">
      <c r="A2405" s="52"/>
      <c r="B2405" s="52"/>
      <c r="C2405" s="52"/>
      <c r="D2405" s="52"/>
      <c r="E2405" s="52"/>
      <c r="F2405" s="52"/>
      <c r="G2405" s="52"/>
      <c r="H2405" s="52"/>
      <c r="I2405" s="52"/>
      <c r="J2405" s="52"/>
      <c r="K2405" s="52"/>
      <c r="L2405" s="52"/>
      <c r="M2405" s="52"/>
      <c r="N2405" s="52"/>
      <c r="O2405" s="52"/>
      <c r="P2405" s="52"/>
      <c r="Q2405" s="52"/>
      <c r="R2405" s="52"/>
      <c r="S2405" s="51"/>
      <c r="T2405" s="51"/>
      <c r="U2405" s="52"/>
      <c r="V2405" s="52"/>
      <c r="W2405" s="52"/>
      <c r="X2405" s="52"/>
      <c r="Y2405" s="52"/>
      <c r="Z2405" s="52"/>
      <c r="AA2405" s="52"/>
    </row>
    <row r="2406" spans="1:27">
      <c r="A2406" s="52"/>
      <c r="B2406" s="52"/>
      <c r="C2406" s="52"/>
      <c r="D2406" s="52"/>
      <c r="E2406" s="52"/>
      <c r="F2406" s="52"/>
      <c r="G2406" s="52"/>
      <c r="H2406" s="52"/>
      <c r="I2406" s="52"/>
      <c r="J2406" s="52"/>
      <c r="K2406" s="52"/>
      <c r="L2406" s="52"/>
      <c r="M2406" s="52"/>
      <c r="N2406" s="52"/>
      <c r="O2406" s="52"/>
      <c r="P2406" s="52"/>
      <c r="Q2406" s="52"/>
      <c r="R2406" s="52"/>
      <c r="S2406" s="51"/>
      <c r="T2406" s="51"/>
      <c r="U2406" s="52"/>
      <c r="V2406" s="52"/>
      <c r="W2406" s="52"/>
      <c r="X2406" s="52"/>
      <c r="Y2406" s="52"/>
      <c r="Z2406" s="52"/>
      <c r="AA2406" s="52"/>
    </row>
    <row r="2407" spans="1:27">
      <c r="A2407" s="52"/>
      <c r="B2407" s="52"/>
      <c r="C2407" s="52"/>
      <c r="D2407" s="52"/>
      <c r="E2407" s="52"/>
      <c r="F2407" s="52"/>
      <c r="G2407" s="52"/>
      <c r="H2407" s="52"/>
      <c r="I2407" s="52"/>
      <c r="J2407" s="52"/>
      <c r="K2407" s="52"/>
      <c r="L2407" s="52"/>
      <c r="M2407" s="52"/>
      <c r="N2407" s="52"/>
      <c r="O2407" s="52"/>
      <c r="P2407" s="52"/>
      <c r="Q2407" s="52"/>
      <c r="R2407" s="52"/>
      <c r="S2407" s="51"/>
      <c r="T2407" s="51"/>
      <c r="U2407" s="52"/>
      <c r="V2407" s="52"/>
      <c r="W2407" s="52"/>
      <c r="X2407" s="52"/>
      <c r="Y2407" s="52"/>
      <c r="Z2407" s="52"/>
      <c r="AA2407" s="52"/>
    </row>
    <row r="2408" spans="1:27">
      <c r="A2408" s="52"/>
      <c r="B2408" s="52"/>
      <c r="C2408" s="52"/>
      <c r="D2408" s="52"/>
      <c r="E2408" s="52"/>
      <c r="F2408" s="52"/>
      <c r="G2408" s="52"/>
      <c r="H2408" s="52"/>
      <c r="I2408" s="52"/>
      <c r="J2408" s="52"/>
      <c r="K2408" s="52"/>
      <c r="L2408" s="52"/>
      <c r="M2408" s="52"/>
      <c r="N2408" s="52"/>
      <c r="O2408" s="52"/>
      <c r="P2408" s="52"/>
      <c r="Q2408" s="52"/>
      <c r="R2408" s="52"/>
      <c r="S2408" s="51"/>
      <c r="T2408" s="51"/>
      <c r="U2408" s="52"/>
      <c r="V2408" s="52"/>
      <c r="W2408" s="52"/>
      <c r="X2408" s="52"/>
      <c r="Y2408" s="52"/>
      <c r="Z2408" s="52"/>
      <c r="AA2408" s="52"/>
    </row>
    <row r="2409" spans="1:27">
      <c r="A2409" s="52"/>
      <c r="B2409" s="52"/>
      <c r="C2409" s="52"/>
      <c r="D2409" s="52"/>
      <c r="E2409" s="52"/>
      <c r="F2409" s="52"/>
      <c r="G2409" s="52"/>
      <c r="H2409" s="52"/>
      <c r="I2409" s="52"/>
      <c r="J2409" s="52"/>
      <c r="K2409" s="52"/>
      <c r="L2409" s="52"/>
      <c r="M2409" s="52"/>
      <c r="N2409" s="52"/>
      <c r="O2409" s="52"/>
      <c r="P2409" s="52"/>
      <c r="Q2409" s="52"/>
      <c r="R2409" s="52"/>
      <c r="S2409" s="51"/>
      <c r="T2409" s="51"/>
      <c r="U2409" s="52"/>
      <c r="V2409" s="52"/>
      <c r="W2409" s="52"/>
      <c r="X2409" s="52"/>
      <c r="Y2409" s="52"/>
      <c r="Z2409" s="52"/>
      <c r="AA2409" s="52"/>
    </row>
    <row r="2410" spans="1:27">
      <c r="A2410" s="52"/>
      <c r="B2410" s="52"/>
      <c r="C2410" s="52"/>
      <c r="D2410" s="52"/>
      <c r="E2410" s="52"/>
      <c r="F2410" s="52"/>
      <c r="G2410" s="52"/>
      <c r="H2410" s="52"/>
      <c r="I2410" s="52"/>
      <c r="J2410" s="52"/>
      <c r="K2410" s="52"/>
      <c r="L2410" s="52"/>
      <c r="M2410" s="52"/>
      <c r="N2410" s="52"/>
      <c r="O2410" s="52"/>
      <c r="P2410" s="52"/>
      <c r="Q2410" s="52"/>
      <c r="R2410" s="52"/>
      <c r="S2410" s="51"/>
      <c r="T2410" s="51"/>
      <c r="U2410" s="52"/>
      <c r="V2410" s="52"/>
      <c r="W2410" s="52"/>
      <c r="X2410" s="52"/>
      <c r="Y2410" s="52"/>
      <c r="Z2410" s="52"/>
      <c r="AA2410" s="52"/>
    </row>
    <row r="2411" spans="1:27">
      <c r="A2411" s="52"/>
      <c r="B2411" s="52"/>
      <c r="C2411" s="52"/>
      <c r="D2411" s="52"/>
      <c r="E2411" s="52"/>
      <c r="F2411" s="52"/>
      <c r="G2411" s="52"/>
      <c r="H2411" s="52"/>
      <c r="I2411" s="52"/>
      <c r="J2411" s="52"/>
      <c r="K2411" s="52"/>
      <c r="L2411" s="52"/>
      <c r="M2411" s="52"/>
      <c r="N2411" s="52"/>
      <c r="O2411" s="52"/>
      <c r="P2411" s="52"/>
      <c r="Q2411" s="52"/>
      <c r="R2411" s="52"/>
      <c r="S2411" s="51"/>
      <c r="T2411" s="51"/>
      <c r="U2411" s="52"/>
      <c r="V2411" s="52"/>
      <c r="W2411" s="52"/>
      <c r="X2411" s="52"/>
      <c r="Y2411" s="52"/>
      <c r="Z2411" s="52"/>
      <c r="AA2411" s="52"/>
    </row>
    <row r="2412" spans="1:27">
      <c r="A2412" s="52"/>
      <c r="B2412" s="52"/>
      <c r="C2412" s="52"/>
      <c r="D2412" s="52"/>
      <c r="E2412" s="52"/>
      <c r="F2412" s="52"/>
      <c r="G2412" s="52"/>
      <c r="H2412" s="52"/>
      <c r="I2412" s="52"/>
      <c r="J2412" s="52"/>
      <c r="K2412" s="52"/>
      <c r="L2412" s="52"/>
      <c r="M2412" s="52"/>
      <c r="N2412" s="52"/>
      <c r="O2412" s="52"/>
      <c r="P2412" s="52"/>
      <c r="Q2412" s="52"/>
      <c r="R2412" s="52"/>
      <c r="S2412" s="51"/>
      <c r="T2412" s="51"/>
      <c r="U2412" s="52"/>
      <c r="V2412" s="52"/>
      <c r="W2412" s="52"/>
      <c r="X2412" s="52"/>
      <c r="Y2412" s="52"/>
      <c r="Z2412" s="52"/>
      <c r="AA2412" s="52"/>
    </row>
    <row r="2413" spans="1:27">
      <c r="A2413" s="52"/>
      <c r="B2413" s="52"/>
      <c r="C2413" s="52"/>
      <c r="D2413" s="52"/>
      <c r="E2413" s="52"/>
      <c r="F2413" s="52"/>
      <c r="G2413" s="52"/>
      <c r="H2413" s="52"/>
      <c r="I2413" s="52"/>
      <c r="J2413" s="52"/>
      <c r="K2413" s="52"/>
      <c r="L2413" s="52"/>
      <c r="M2413" s="52"/>
      <c r="N2413" s="52"/>
      <c r="O2413" s="52"/>
      <c r="P2413" s="52"/>
      <c r="Q2413" s="52"/>
      <c r="R2413" s="52"/>
      <c r="S2413" s="51"/>
      <c r="T2413" s="51"/>
      <c r="U2413" s="52"/>
      <c r="V2413" s="52"/>
      <c r="W2413" s="52"/>
      <c r="X2413" s="52"/>
      <c r="Y2413" s="52"/>
      <c r="Z2413" s="52"/>
      <c r="AA2413" s="52"/>
    </row>
    <row r="2414" spans="1:27">
      <c r="A2414" s="52"/>
      <c r="B2414" s="52"/>
      <c r="C2414" s="52"/>
      <c r="D2414" s="52"/>
      <c r="E2414" s="52"/>
      <c r="F2414" s="52"/>
      <c r="G2414" s="52"/>
      <c r="H2414" s="52"/>
      <c r="I2414" s="52"/>
      <c r="J2414" s="52"/>
      <c r="K2414" s="52"/>
      <c r="L2414" s="52"/>
      <c r="M2414" s="52"/>
      <c r="N2414" s="52"/>
      <c r="O2414" s="52"/>
      <c r="P2414" s="52"/>
      <c r="Q2414" s="52"/>
      <c r="R2414" s="52"/>
      <c r="S2414" s="51"/>
      <c r="T2414" s="51"/>
      <c r="U2414" s="52"/>
      <c r="V2414" s="52"/>
      <c r="W2414" s="52"/>
      <c r="X2414" s="52"/>
      <c r="Y2414" s="52"/>
      <c r="Z2414" s="52"/>
      <c r="AA2414" s="52"/>
    </row>
    <row r="2415" spans="1:27">
      <c r="A2415" s="52"/>
      <c r="B2415" s="52"/>
      <c r="C2415" s="52"/>
      <c r="D2415" s="52"/>
      <c r="E2415" s="52"/>
      <c r="F2415" s="52"/>
      <c r="G2415" s="52"/>
      <c r="H2415" s="52"/>
      <c r="I2415" s="52"/>
      <c r="J2415" s="52"/>
      <c r="K2415" s="52"/>
      <c r="L2415" s="52"/>
      <c r="M2415" s="52"/>
      <c r="N2415" s="52"/>
      <c r="O2415" s="52"/>
      <c r="P2415" s="52"/>
      <c r="Q2415" s="52"/>
      <c r="R2415" s="52"/>
      <c r="S2415" s="51"/>
      <c r="T2415" s="51"/>
      <c r="U2415" s="52"/>
      <c r="V2415" s="52"/>
      <c r="W2415" s="52"/>
      <c r="X2415" s="52"/>
      <c r="Y2415" s="52"/>
      <c r="Z2415" s="52"/>
      <c r="AA2415" s="52"/>
    </row>
    <row r="2416" spans="1:27">
      <c r="A2416" s="52"/>
      <c r="B2416" s="52"/>
      <c r="C2416" s="52"/>
      <c r="D2416" s="52"/>
      <c r="E2416" s="52"/>
      <c r="F2416" s="52"/>
      <c r="G2416" s="52"/>
      <c r="H2416" s="52"/>
      <c r="I2416" s="52"/>
      <c r="J2416" s="52"/>
      <c r="K2416" s="52"/>
      <c r="L2416" s="52"/>
      <c r="M2416" s="52"/>
      <c r="N2416" s="52"/>
      <c r="O2416" s="52"/>
      <c r="P2416" s="52"/>
      <c r="Q2416" s="52"/>
      <c r="R2416" s="52"/>
      <c r="S2416" s="51"/>
      <c r="T2416" s="51"/>
      <c r="U2416" s="52"/>
      <c r="V2416" s="52"/>
      <c r="W2416" s="52"/>
      <c r="X2416" s="52"/>
      <c r="Y2416" s="52"/>
      <c r="Z2416" s="52"/>
      <c r="AA2416" s="52"/>
    </row>
    <row r="2417" spans="1:27">
      <c r="A2417" s="52"/>
      <c r="B2417" s="52"/>
      <c r="C2417" s="52"/>
      <c r="D2417" s="52"/>
      <c r="E2417" s="52"/>
      <c r="F2417" s="52"/>
      <c r="G2417" s="52"/>
      <c r="H2417" s="52"/>
      <c r="I2417" s="52"/>
      <c r="J2417" s="52"/>
      <c r="K2417" s="52"/>
      <c r="L2417" s="52"/>
      <c r="M2417" s="52"/>
      <c r="N2417" s="52"/>
      <c r="O2417" s="52"/>
      <c r="P2417" s="52"/>
      <c r="Q2417" s="52"/>
      <c r="R2417" s="52"/>
      <c r="S2417" s="51"/>
      <c r="T2417" s="51"/>
      <c r="U2417" s="52"/>
      <c r="V2417" s="52"/>
      <c r="W2417" s="52"/>
      <c r="X2417" s="52"/>
      <c r="Y2417" s="52"/>
      <c r="Z2417" s="52"/>
      <c r="AA2417" s="52"/>
    </row>
    <row r="2418" spans="1:27">
      <c r="A2418" s="52"/>
      <c r="B2418" s="52"/>
      <c r="C2418" s="52"/>
      <c r="D2418" s="52"/>
      <c r="E2418" s="52"/>
      <c r="F2418" s="52"/>
      <c r="G2418" s="52"/>
      <c r="H2418" s="52"/>
      <c r="I2418" s="52"/>
      <c r="J2418" s="52"/>
      <c r="K2418" s="52"/>
      <c r="L2418" s="52"/>
      <c r="M2418" s="52"/>
      <c r="N2418" s="52"/>
      <c r="O2418" s="52"/>
      <c r="P2418" s="52"/>
      <c r="Q2418" s="52"/>
      <c r="R2418" s="52"/>
      <c r="S2418" s="51"/>
      <c r="T2418" s="51"/>
      <c r="U2418" s="52"/>
      <c r="V2418" s="52"/>
      <c r="W2418" s="52"/>
      <c r="X2418" s="52"/>
      <c r="Y2418" s="52"/>
      <c r="Z2418" s="52"/>
      <c r="AA2418" s="52"/>
    </row>
    <row r="2419" spans="1:27">
      <c r="A2419" s="52"/>
      <c r="B2419" s="52"/>
      <c r="C2419" s="52"/>
      <c r="D2419" s="52"/>
      <c r="E2419" s="52"/>
      <c r="F2419" s="52"/>
      <c r="G2419" s="52"/>
      <c r="H2419" s="52"/>
      <c r="I2419" s="52"/>
      <c r="J2419" s="52"/>
      <c r="K2419" s="52"/>
      <c r="L2419" s="52"/>
      <c r="M2419" s="52"/>
      <c r="N2419" s="52"/>
      <c r="O2419" s="52"/>
      <c r="P2419" s="52"/>
      <c r="Q2419" s="52"/>
      <c r="R2419" s="52"/>
      <c r="S2419" s="51"/>
      <c r="T2419" s="51"/>
      <c r="U2419" s="52"/>
      <c r="V2419" s="52"/>
      <c r="W2419" s="52"/>
      <c r="X2419" s="52"/>
      <c r="Y2419" s="52"/>
      <c r="Z2419" s="52"/>
      <c r="AA2419" s="52"/>
    </row>
    <row r="2420" spans="1:27">
      <c r="A2420" s="52"/>
      <c r="B2420" s="52"/>
      <c r="C2420" s="52"/>
      <c r="D2420" s="52"/>
      <c r="E2420" s="52"/>
      <c r="F2420" s="52"/>
      <c r="G2420" s="52"/>
      <c r="H2420" s="52"/>
      <c r="I2420" s="52"/>
      <c r="J2420" s="52"/>
      <c r="K2420" s="52"/>
      <c r="L2420" s="52"/>
      <c r="M2420" s="52"/>
      <c r="N2420" s="52"/>
      <c r="O2420" s="52"/>
      <c r="P2420" s="52"/>
      <c r="Q2420" s="52"/>
      <c r="R2420" s="52"/>
      <c r="S2420" s="51"/>
      <c r="T2420" s="51"/>
      <c r="U2420" s="52"/>
      <c r="V2420" s="52"/>
      <c r="W2420" s="52"/>
      <c r="X2420" s="52"/>
      <c r="Y2420" s="52"/>
      <c r="Z2420" s="52"/>
      <c r="AA2420" s="52"/>
    </row>
    <row r="2421" spans="1:27">
      <c r="A2421" s="52"/>
      <c r="B2421" s="52"/>
      <c r="C2421" s="52"/>
      <c r="D2421" s="52"/>
      <c r="E2421" s="52"/>
      <c r="F2421" s="52"/>
      <c r="G2421" s="52"/>
      <c r="H2421" s="52"/>
      <c r="I2421" s="52"/>
      <c r="J2421" s="52"/>
      <c r="K2421" s="52"/>
      <c r="L2421" s="52"/>
      <c r="M2421" s="52"/>
      <c r="N2421" s="52"/>
      <c r="O2421" s="52"/>
      <c r="P2421" s="52"/>
      <c r="Q2421" s="52"/>
      <c r="R2421" s="52"/>
      <c r="S2421" s="51"/>
      <c r="T2421" s="51"/>
      <c r="U2421" s="52"/>
      <c r="V2421" s="52"/>
      <c r="W2421" s="52"/>
      <c r="X2421" s="52"/>
      <c r="Y2421" s="52"/>
      <c r="Z2421" s="52"/>
      <c r="AA2421" s="52"/>
    </row>
    <row r="2422" spans="1:27">
      <c r="A2422" s="52"/>
      <c r="B2422" s="52"/>
      <c r="C2422" s="52"/>
      <c r="D2422" s="52"/>
      <c r="E2422" s="52"/>
      <c r="F2422" s="52"/>
      <c r="G2422" s="52"/>
      <c r="H2422" s="52"/>
      <c r="I2422" s="52"/>
      <c r="J2422" s="52"/>
      <c r="K2422" s="52"/>
      <c r="L2422" s="52"/>
      <c r="M2422" s="52"/>
      <c r="N2422" s="52"/>
      <c r="O2422" s="52"/>
      <c r="P2422" s="52"/>
      <c r="Q2422" s="52"/>
      <c r="R2422" s="52"/>
      <c r="S2422" s="51"/>
      <c r="T2422" s="51"/>
      <c r="U2422" s="52"/>
      <c r="V2422" s="52"/>
      <c r="W2422" s="52"/>
      <c r="X2422" s="52"/>
      <c r="Y2422" s="52"/>
      <c r="Z2422" s="52"/>
      <c r="AA2422" s="52"/>
    </row>
    <row r="2423" spans="1:27">
      <c r="A2423" s="52"/>
      <c r="B2423" s="52"/>
      <c r="C2423" s="52"/>
      <c r="D2423" s="52"/>
      <c r="E2423" s="52"/>
      <c r="F2423" s="52"/>
      <c r="G2423" s="52"/>
      <c r="H2423" s="52"/>
      <c r="I2423" s="52"/>
      <c r="J2423" s="52"/>
      <c r="K2423" s="52"/>
      <c r="L2423" s="52"/>
      <c r="M2423" s="52"/>
      <c r="N2423" s="52"/>
      <c r="O2423" s="52"/>
      <c r="P2423" s="52"/>
      <c r="Q2423" s="52"/>
      <c r="R2423" s="52"/>
      <c r="S2423" s="51"/>
      <c r="T2423" s="51"/>
      <c r="U2423" s="52"/>
      <c r="V2423" s="52"/>
      <c r="W2423" s="52"/>
      <c r="X2423" s="52"/>
      <c r="Y2423" s="52"/>
      <c r="Z2423" s="52"/>
      <c r="AA2423" s="52"/>
    </row>
    <row r="2424" spans="1:27">
      <c r="A2424" s="52"/>
      <c r="B2424" s="52"/>
      <c r="C2424" s="52"/>
      <c r="D2424" s="52"/>
      <c r="E2424" s="52"/>
      <c r="F2424" s="52"/>
      <c r="G2424" s="52"/>
      <c r="H2424" s="52"/>
      <c r="I2424" s="52"/>
      <c r="J2424" s="52"/>
      <c r="K2424" s="52"/>
      <c r="L2424" s="52"/>
      <c r="M2424" s="52"/>
      <c r="N2424" s="52"/>
      <c r="O2424" s="52"/>
      <c r="P2424" s="52"/>
      <c r="Q2424" s="52"/>
      <c r="R2424" s="52"/>
      <c r="S2424" s="51"/>
      <c r="T2424" s="51"/>
      <c r="U2424" s="52"/>
      <c r="V2424" s="52"/>
      <c r="W2424" s="52"/>
      <c r="X2424" s="52"/>
      <c r="Y2424" s="52"/>
      <c r="Z2424" s="52"/>
      <c r="AA2424" s="52"/>
    </row>
    <row r="2425" spans="1:27">
      <c r="A2425" s="52"/>
      <c r="B2425" s="52"/>
      <c r="C2425" s="52"/>
      <c r="D2425" s="52"/>
      <c r="E2425" s="52"/>
      <c r="F2425" s="52"/>
      <c r="G2425" s="52"/>
      <c r="H2425" s="52"/>
      <c r="I2425" s="52"/>
      <c r="J2425" s="52"/>
      <c r="K2425" s="52"/>
      <c r="L2425" s="52"/>
      <c r="M2425" s="52"/>
      <c r="N2425" s="52"/>
      <c r="O2425" s="52"/>
      <c r="P2425" s="52"/>
      <c r="Q2425" s="52"/>
      <c r="R2425" s="52"/>
      <c r="S2425" s="51"/>
      <c r="T2425" s="51"/>
      <c r="U2425" s="52"/>
      <c r="V2425" s="52"/>
      <c r="W2425" s="52"/>
      <c r="X2425" s="52"/>
      <c r="Y2425" s="52"/>
      <c r="Z2425" s="52"/>
      <c r="AA2425" s="52"/>
    </row>
    <row r="2426" spans="1:27">
      <c r="A2426" s="52"/>
      <c r="B2426" s="52"/>
      <c r="C2426" s="52"/>
      <c r="D2426" s="52"/>
      <c r="E2426" s="52"/>
      <c r="F2426" s="52"/>
      <c r="G2426" s="52"/>
      <c r="H2426" s="52"/>
      <c r="I2426" s="52"/>
      <c r="J2426" s="52"/>
      <c r="K2426" s="52"/>
      <c r="L2426" s="52"/>
      <c r="M2426" s="52"/>
      <c r="N2426" s="52"/>
      <c r="O2426" s="52"/>
      <c r="P2426" s="52"/>
      <c r="Q2426" s="52"/>
      <c r="R2426" s="52"/>
      <c r="S2426" s="51"/>
      <c r="T2426" s="51"/>
      <c r="U2426" s="52"/>
      <c r="V2426" s="52"/>
      <c r="W2426" s="52"/>
      <c r="X2426" s="52"/>
      <c r="Y2426" s="52"/>
      <c r="Z2426" s="52"/>
      <c r="AA2426" s="52"/>
    </row>
    <row r="2427" spans="1:27">
      <c r="A2427" s="52"/>
      <c r="B2427" s="52"/>
      <c r="C2427" s="52"/>
      <c r="D2427" s="52"/>
      <c r="E2427" s="52"/>
      <c r="F2427" s="52"/>
      <c r="G2427" s="52"/>
      <c r="H2427" s="52"/>
      <c r="I2427" s="52"/>
      <c r="J2427" s="52"/>
      <c r="K2427" s="52"/>
      <c r="L2427" s="52"/>
      <c r="M2427" s="52"/>
      <c r="N2427" s="52"/>
      <c r="O2427" s="52"/>
      <c r="P2427" s="52"/>
      <c r="Q2427" s="52"/>
      <c r="R2427" s="52"/>
      <c r="S2427" s="51"/>
      <c r="T2427" s="51"/>
      <c r="U2427" s="52"/>
      <c r="V2427" s="52"/>
      <c r="W2427" s="52"/>
      <c r="X2427" s="52"/>
      <c r="Y2427" s="52"/>
      <c r="Z2427" s="52"/>
      <c r="AA2427" s="52"/>
    </row>
    <row r="2428" spans="1:27">
      <c r="A2428" s="52"/>
      <c r="B2428" s="52"/>
      <c r="C2428" s="52"/>
      <c r="D2428" s="52"/>
      <c r="E2428" s="52"/>
      <c r="F2428" s="52"/>
      <c r="G2428" s="52"/>
      <c r="H2428" s="52"/>
      <c r="I2428" s="52"/>
      <c r="J2428" s="52"/>
      <c r="K2428" s="52"/>
      <c r="L2428" s="52"/>
      <c r="M2428" s="52"/>
      <c r="N2428" s="52"/>
      <c r="O2428" s="52"/>
      <c r="P2428" s="52"/>
      <c r="Q2428" s="52"/>
      <c r="R2428" s="52"/>
      <c r="S2428" s="51"/>
      <c r="T2428" s="51"/>
      <c r="U2428" s="52"/>
      <c r="V2428" s="52"/>
      <c r="W2428" s="52"/>
      <c r="X2428" s="52"/>
      <c r="Y2428" s="52"/>
      <c r="Z2428" s="52"/>
      <c r="AA2428" s="52"/>
    </row>
    <row r="2429" spans="1:27">
      <c r="A2429" s="52"/>
      <c r="B2429" s="52"/>
      <c r="C2429" s="52"/>
      <c r="D2429" s="52"/>
      <c r="E2429" s="52"/>
      <c r="F2429" s="52"/>
      <c r="G2429" s="52"/>
      <c r="H2429" s="52"/>
      <c r="I2429" s="52"/>
      <c r="J2429" s="52"/>
      <c r="K2429" s="52"/>
      <c r="L2429" s="52"/>
      <c r="M2429" s="52"/>
      <c r="N2429" s="52"/>
      <c r="O2429" s="52"/>
      <c r="P2429" s="52"/>
      <c r="Q2429" s="52"/>
      <c r="R2429" s="52"/>
      <c r="S2429" s="51"/>
      <c r="T2429" s="51"/>
      <c r="U2429" s="52"/>
      <c r="V2429" s="52"/>
      <c r="W2429" s="52"/>
      <c r="X2429" s="52"/>
      <c r="Y2429" s="52"/>
      <c r="Z2429" s="52"/>
      <c r="AA2429" s="52"/>
    </row>
    <row r="2430" spans="1:27">
      <c r="A2430" s="52"/>
      <c r="B2430" s="52"/>
      <c r="C2430" s="52"/>
      <c r="D2430" s="52"/>
      <c r="E2430" s="52"/>
      <c r="F2430" s="52"/>
      <c r="G2430" s="52"/>
      <c r="H2430" s="52"/>
      <c r="I2430" s="52"/>
      <c r="J2430" s="52"/>
      <c r="K2430" s="52"/>
      <c r="L2430" s="52"/>
      <c r="M2430" s="52"/>
      <c r="N2430" s="52"/>
      <c r="O2430" s="52"/>
      <c r="P2430" s="52"/>
      <c r="Q2430" s="52"/>
      <c r="R2430" s="52"/>
      <c r="S2430" s="51"/>
      <c r="T2430" s="51"/>
      <c r="U2430" s="52"/>
      <c r="V2430" s="52"/>
      <c r="W2430" s="52"/>
      <c r="X2430" s="52"/>
      <c r="Y2430" s="52"/>
      <c r="Z2430" s="52"/>
      <c r="AA2430" s="52"/>
    </row>
    <row r="2431" spans="1:27">
      <c r="A2431" s="52"/>
      <c r="B2431" s="52"/>
      <c r="C2431" s="52"/>
      <c r="D2431" s="52"/>
      <c r="E2431" s="52"/>
      <c r="F2431" s="52"/>
      <c r="G2431" s="52"/>
      <c r="H2431" s="52"/>
      <c r="I2431" s="52"/>
      <c r="J2431" s="52"/>
      <c r="K2431" s="52"/>
      <c r="L2431" s="52"/>
      <c r="M2431" s="52"/>
      <c r="N2431" s="52"/>
      <c r="O2431" s="52"/>
      <c r="P2431" s="52"/>
      <c r="Q2431" s="52"/>
      <c r="R2431" s="52"/>
      <c r="S2431" s="51"/>
      <c r="T2431" s="51"/>
      <c r="U2431" s="52"/>
      <c r="V2431" s="52"/>
      <c r="W2431" s="52"/>
      <c r="X2431" s="52"/>
      <c r="Y2431" s="52"/>
      <c r="Z2431" s="52"/>
      <c r="AA2431" s="52"/>
    </row>
    <row r="2432" spans="1:27">
      <c r="A2432" s="52"/>
      <c r="B2432" s="52"/>
      <c r="C2432" s="52"/>
      <c r="D2432" s="52"/>
      <c r="E2432" s="52"/>
      <c r="F2432" s="52"/>
      <c r="G2432" s="52"/>
      <c r="H2432" s="52"/>
      <c r="I2432" s="52"/>
      <c r="J2432" s="52"/>
      <c r="K2432" s="52"/>
      <c r="L2432" s="52"/>
      <c r="M2432" s="52"/>
      <c r="N2432" s="52"/>
      <c r="O2432" s="52"/>
      <c r="P2432" s="52"/>
      <c r="Q2432" s="52"/>
      <c r="R2432" s="52"/>
      <c r="S2432" s="51"/>
      <c r="T2432" s="51"/>
      <c r="U2432" s="52"/>
      <c r="V2432" s="52"/>
      <c r="W2432" s="52"/>
      <c r="X2432" s="52"/>
      <c r="Y2432" s="52"/>
      <c r="Z2432" s="52"/>
      <c r="AA2432" s="52"/>
    </row>
    <row r="2433" spans="1:27">
      <c r="A2433" s="52"/>
      <c r="B2433" s="52"/>
      <c r="C2433" s="52"/>
      <c r="D2433" s="52"/>
      <c r="E2433" s="52"/>
      <c r="F2433" s="52"/>
      <c r="G2433" s="52"/>
      <c r="H2433" s="52"/>
      <c r="I2433" s="52"/>
      <c r="J2433" s="52"/>
      <c r="K2433" s="52"/>
      <c r="L2433" s="52"/>
      <c r="M2433" s="52"/>
      <c r="N2433" s="52"/>
      <c r="O2433" s="52"/>
      <c r="P2433" s="52"/>
      <c r="Q2433" s="52"/>
      <c r="R2433" s="52"/>
      <c r="S2433" s="51"/>
      <c r="T2433" s="51"/>
      <c r="U2433" s="52"/>
      <c r="V2433" s="52"/>
      <c r="W2433" s="52"/>
      <c r="X2433" s="52"/>
      <c r="Y2433" s="52"/>
      <c r="Z2433" s="52"/>
      <c r="AA2433" s="52"/>
    </row>
    <row r="2434" spans="1:27">
      <c r="A2434" s="52"/>
      <c r="B2434" s="52"/>
      <c r="C2434" s="52"/>
      <c r="D2434" s="52"/>
      <c r="E2434" s="52"/>
      <c r="F2434" s="52"/>
      <c r="G2434" s="52"/>
      <c r="H2434" s="52"/>
      <c r="I2434" s="52"/>
      <c r="J2434" s="52"/>
      <c r="K2434" s="52"/>
      <c r="L2434" s="52"/>
      <c r="M2434" s="52"/>
      <c r="N2434" s="52"/>
      <c r="O2434" s="52"/>
      <c r="P2434" s="52"/>
      <c r="Q2434" s="52"/>
      <c r="R2434" s="52"/>
      <c r="S2434" s="51"/>
      <c r="T2434" s="51"/>
      <c r="U2434" s="52"/>
      <c r="V2434" s="52"/>
      <c r="W2434" s="52"/>
      <c r="X2434" s="52"/>
      <c r="Y2434" s="52"/>
      <c r="Z2434" s="52"/>
      <c r="AA2434" s="52"/>
    </row>
    <row r="2435" spans="1:27">
      <c r="A2435" s="52"/>
      <c r="B2435" s="52"/>
      <c r="C2435" s="52"/>
      <c r="D2435" s="52"/>
      <c r="E2435" s="52"/>
      <c r="F2435" s="52"/>
      <c r="G2435" s="52"/>
      <c r="H2435" s="52"/>
      <c r="I2435" s="52"/>
      <c r="J2435" s="52"/>
      <c r="K2435" s="52"/>
      <c r="L2435" s="52"/>
      <c r="M2435" s="52"/>
      <c r="N2435" s="52"/>
      <c r="O2435" s="52"/>
      <c r="P2435" s="52"/>
      <c r="Q2435" s="52"/>
      <c r="R2435" s="52"/>
      <c r="S2435" s="51"/>
      <c r="T2435" s="51"/>
      <c r="U2435" s="52"/>
      <c r="V2435" s="52"/>
      <c r="W2435" s="52"/>
      <c r="X2435" s="52"/>
      <c r="Y2435" s="52"/>
      <c r="Z2435" s="52"/>
      <c r="AA2435" s="52"/>
    </row>
    <row r="2436" spans="1:27">
      <c r="A2436" s="52"/>
      <c r="B2436" s="52"/>
      <c r="C2436" s="52"/>
      <c r="D2436" s="52"/>
      <c r="E2436" s="52"/>
      <c r="F2436" s="52"/>
      <c r="G2436" s="52"/>
      <c r="H2436" s="52"/>
      <c r="I2436" s="52"/>
      <c r="J2436" s="52"/>
      <c r="K2436" s="52"/>
      <c r="L2436" s="52"/>
      <c r="M2436" s="52"/>
      <c r="N2436" s="52"/>
      <c r="O2436" s="52"/>
      <c r="P2436" s="52"/>
      <c r="Q2436" s="52"/>
      <c r="R2436" s="52"/>
      <c r="S2436" s="51"/>
      <c r="T2436" s="51"/>
      <c r="U2436" s="52"/>
      <c r="V2436" s="52"/>
      <c r="W2436" s="52"/>
      <c r="X2436" s="52"/>
      <c r="Y2436" s="52"/>
      <c r="Z2436" s="52"/>
      <c r="AA2436" s="52"/>
    </row>
    <row r="2437" spans="1:27">
      <c r="A2437" s="52"/>
      <c r="B2437" s="52"/>
      <c r="C2437" s="52"/>
      <c r="D2437" s="52"/>
      <c r="E2437" s="52"/>
      <c r="F2437" s="52"/>
      <c r="G2437" s="52"/>
      <c r="H2437" s="52"/>
      <c r="I2437" s="52"/>
      <c r="J2437" s="52"/>
      <c r="K2437" s="52"/>
      <c r="L2437" s="52"/>
      <c r="M2437" s="52"/>
      <c r="N2437" s="52"/>
      <c r="O2437" s="52"/>
      <c r="P2437" s="52"/>
      <c r="Q2437" s="52"/>
      <c r="R2437" s="52"/>
      <c r="S2437" s="51"/>
      <c r="T2437" s="51"/>
      <c r="U2437" s="52"/>
      <c r="V2437" s="52"/>
      <c r="W2437" s="52"/>
      <c r="X2437" s="52"/>
      <c r="Y2437" s="52"/>
      <c r="Z2437" s="52"/>
      <c r="AA2437" s="52"/>
    </row>
    <row r="2438" spans="1:27">
      <c r="A2438" s="52"/>
      <c r="B2438" s="52"/>
      <c r="C2438" s="52"/>
      <c r="D2438" s="52"/>
      <c r="E2438" s="52"/>
      <c r="F2438" s="52"/>
      <c r="G2438" s="52"/>
      <c r="H2438" s="52"/>
      <c r="I2438" s="52"/>
      <c r="J2438" s="52"/>
      <c r="K2438" s="52"/>
      <c r="L2438" s="52"/>
      <c r="M2438" s="52"/>
      <c r="N2438" s="52"/>
      <c r="O2438" s="52"/>
      <c r="P2438" s="52"/>
      <c r="Q2438" s="52"/>
      <c r="R2438" s="52"/>
      <c r="S2438" s="51"/>
      <c r="T2438" s="51"/>
      <c r="U2438" s="52"/>
      <c r="V2438" s="52"/>
      <c r="W2438" s="52"/>
      <c r="X2438" s="52"/>
      <c r="Y2438" s="52"/>
      <c r="Z2438" s="52"/>
      <c r="AA2438" s="52"/>
    </row>
    <row r="2439" spans="1:27">
      <c r="A2439" s="52"/>
      <c r="B2439" s="52"/>
      <c r="C2439" s="52"/>
      <c r="D2439" s="52"/>
      <c r="E2439" s="52"/>
      <c r="F2439" s="52"/>
      <c r="G2439" s="52"/>
      <c r="H2439" s="52"/>
      <c r="I2439" s="52"/>
      <c r="J2439" s="52"/>
      <c r="K2439" s="52"/>
      <c r="L2439" s="52"/>
      <c r="M2439" s="52"/>
      <c r="N2439" s="52"/>
      <c r="O2439" s="52"/>
      <c r="P2439" s="52"/>
      <c r="Q2439" s="52"/>
      <c r="R2439" s="52"/>
      <c r="S2439" s="51"/>
      <c r="T2439" s="51"/>
      <c r="U2439" s="52"/>
      <c r="V2439" s="52"/>
      <c r="W2439" s="52"/>
      <c r="X2439" s="52"/>
      <c r="Y2439" s="52"/>
      <c r="Z2439" s="52"/>
      <c r="AA2439" s="52"/>
    </row>
    <row r="2440" spans="1:27">
      <c r="A2440" s="52"/>
      <c r="B2440" s="52"/>
      <c r="C2440" s="52"/>
      <c r="D2440" s="52"/>
      <c r="E2440" s="52"/>
      <c r="F2440" s="52"/>
      <c r="G2440" s="52"/>
      <c r="H2440" s="52"/>
      <c r="I2440" s="52"/>
      <c r="J2440" s="52"/>
      <c r="K2440" s="52"/>
      <c r="L2440" s="52"/>
      <c r="M2440" s="52"/>
      <c r="N2440" s="52"/>
      <c r="O2440" s="52"/>
      <c r="P2440" s="52"/>
      <c r="Q2440" s="52"/>
      <c r="R2440" s="52"/>
      <c r="S2440" s="51"/>
      <c r="T2440" s="51"/>
      <c r="U2440" s="52"/>
      <c r="V2440" s="52"/>
      <c r="W2440" s="52"/>
      <c r="X2440" s="52"/>
      <c r="Y2440" s="52"/>
      <c r="Z2440" s="52"/>
      <c r="AA2440" s="52"/>
    </row>
    <row r="2441" spans="1:27">
      <c r="A2441" s="52"/>
      <c r="B2441" s="52"/>
      <c r="C2441" s="52"/>
      <c r="D2441" s="52"/>
      <c r="E2441" s="52"/>
      <c r="F2441" s="52"/>
      <c r="G2441" s="52"/>
      <c r="H2441" s="52"/>
      <c r="I2441" s="52"/>
      <c r="J2441" s="52"/>
      <c r="K2441" s="52"/>
      <c r="L2441" s="52"/>
      <c r="M2441" s="52"/>
      <c r="N2441" s="52"/>
      <c r="O2441" s="52"/>
      <c r="P2441" s="52"/>
      <c r="Q2441" s="52"/>
      <c r="R2441" s="52"/>
      <c r="S2441" s="51"/>
      <c r="T2441" s="51"/>
      <c r="U2441" s="52"/>
      <c r="V2441" s="52"/>
      <c r="W2441" s="52"/>
      <c r="X2441" s="52"/>
      <c r="Y2441" s="52"/>
      <c r="Z2441" s="52"/>
      <c r="AA2441" s="52"/>
    </row>
    <row r="2442" spans="1:27">
      <c r="A2442" s="52"/>
      <c r="B2442" s="52"/>
      <c r="C2442" s="52"/>
      <c r="D2442" s="52"/>
      <c r="E2442" s="52"/>
      <c r="F2442" s="52"/>
      <c r="G2442" s="52"/>
      <c r="H2442" s="52"/>
      <c r="I2442" s="52"/>
      <c r="J2442" s="52"/>
      <c r="K2442" s="52"/>
      <c r="L2442" s="52"/>
      <c r="M2442" s="52"/>
      <c r="N2442" s="52"/>
      <c r="O2442" s="52"/>
      <c r="P2442" s="52"/>
      <c r="Q2442" s="52"/>
      <c r="R2442" s="52"/>
      <c r="S2442" s="51"/>
      <c r="T2442" s="51"/>
      <c r="U2442" s="52"/>
      <c r="V2442" s="52"/>
      <c r="W2442" s="52"/>
      <c r="X2442" s="52"/>
      <c r="Y2442" s="52"/>
      <c r="Z2442" s="52"/>
      <c r="AA2442" s="52"/>
    </row>
    <row r="2443" spans="1:27">
      <c r="A2443" s="52"/>
      <c r="B2443" s="52"/>
      <c r="C2443" s="52"/>
      <c r="D2443" s="52"/>
      <c r="E2443" s="52"/>
      <c r="F2443" s="52"/>
      <c r="G2443" s="52"/>
      <c r="H2443" s="52"/>
      <c r="I2443" s="52"/>
      <c r="J2443" s="52"/>
      <c r="K2443" s="52"/>
      <c r="L2443" s="52"/>
      <c r="M2443" s="52"/>
      <c r="N2443" s="52"/>
      <c r="O2443" s="52"/>
      <c r="P2443" s="52"/>
      <c r="Q2443" s="52"/>
      <c r="R2443" s="52"/>
      <c r="S2443" s="51"/>
      <c r="T2443" s="51"/>
      <c r="U2443" s="52"/>
      <c r="V2443" s="52"/>
      <c r="W2443" s="52"/>
      <c r="X2443" s="52"/>
      <c r="Y2443" s="52"/>
      <c r="Z2443" s="52"/>
      <c r="AA2443" s="52"/>
    </row>
    <row r="2444" spans="1:27">
      <c r="A2444" s="52"/>
      <c r="B2444" s="52"/>
      <c r="C2444" s="52"/>
      <c r="D2444" s="52"/>
      <c r="E2444" s="52"/>
      <c r="F2444" s="52"/>
      <c r="G2444" s="52"/>
      <c r="H2444" s="52"/>
      <c r="I2444" s="52"/>
      <c r="J2444" s="52"/>
      <c r="K2444" s="52"/>
      <c r="L2444" s="52"/>
      <c r="M2444" s="52"/>
      <c r="N2444" s="52"/>
      <c r="O2444" s="52"/>
      <c r="P2444" s="52"/>
      <c r="Q2444" s="52"/>
      <c r="R2444" s="52"/>
      <c r="S2444" s="51"/>
      <c r="T2444" s="52"/>
      <c r="U2444" s="52"/>
      <c r="V2444" s="52"/>
      <c r="W2444" s="52"/>
      <c r="X2444" s="52"/>
      <c r="Y2444" s="52"/>
      <c r="Z2444" s="52"/>
      <c r="AA2444" s="52"/>
    </row>
    <row r="2445" spans="1:27">
      <c r="A2445" s="52"/>
      <c r="B2445" s="52"/>
      <c r="C2445" s="52"/>
      <c r="D2445" s="52"/>
      <c r="E2445" s="52"/>
      <c r="F2445" s="52"/>
      <c r="G2445" s="52"/>
      <c r="H2445" s="52"/>
      <c r="I2445" s="52"/>
      <c r="J2445" s="52"/>
      <c r="K2445" s="52"/>
      <c r="L2445" s="52"/>
      <c r="M2445" s="52"/>
      <c r="N2445" s="52"/>
      <c r="O2445" s="52"/>
      <c r="P2445" s="52"/>
      <c r="Q2445" s="52"/>
      <c r="R2445" s="52"/>
      <c r="S2445" s="51"/>
      <c r="T2445" s="51"/>
      <c r="U2445" s="52"/>
      <c r="V2445" s="52"/>
      <c r="W2445" s="52"/>
      <c r="X2445" s="52"/>
      <c r="Y2445" s="52"/>
      <c r="Z2445" s="52"/>
      <c r="AA2445" s="52"/>
    </row>
    <row r="2446" spans="1:27">
      <c r="A2446" s="52"/>
      <c r="B2446" s="52"/>
      <c r="C2446" s="52"/>
      <c r="D2446" s="52"/>
      <c r="E2446" s="52"/>
      <c r="F2446" s="52"/>
      <c r="G2446" s="52"/>
      <c r="H2446" s="52"/>
      <c r="I2446" s="52"/>
      <c r="J2446" s="52"/>
      <c r="K2446" s="52"/>
      <c r="L2446" s="52"/>
      <c r="M2446" s="52"/>
      <c r="N2446" s="52"/>
      <c r="O2446" s="52"/>
      <c r="P2446" s="52"/>
      <c r="Q2446" s="52"/>
      <c r="R2446" s="52"/>
      <c r="S2446" s="51"/>
      <c r="T2446" s="51"/>
      <c r="U2446" s="52"/>
      <c r="V2446" s="52"/>
      <c r="W2446" s="52"/>
      <c r="X2446" s="52"/>
      <c r="Y2446" s="52"/>
      <c r="Z2446" s="52"/>
      <c r="AA2446" s="52"/>
    </row>
    <row r="2447" spans="1:27">
      <c r="A2447" s="52"/>
      <c r="B2447" s="52"/>
      <c r="C2447" s="52"/>
      <c r="D2447" s="52"/>
      <c r="E2447" s="52"/>
      <c r="F2447" s="52"/>
      <c r="G2447" s="52"/>
      <c r="H2447" s="52"/>
      <c r="I2447" s="52"/>
      <c r="J2447" s="52"/>
      <c r="K2447" s="52"/>
      <c r="L2447" s="52"/>
      <c r="M2447" s="52"/>
      <c r="N2447" s="52"/>
      <c r="O2447" s="52"/>
      <c r="P2447" s="52"/>
      <c r="Q2447" s="52"/>
      <c r="R2447" s="52"/>
      <c r="S2447" s="51"/>
      <c r="T2447" s="51"/>
      <c r="U2447" s="52"/>
      <c r="V2447" s="52"/>
      <c r="W2447" s="52"/>
      <c r="X2447" s="52"/>
      <c r="Y2447" s="52"/>
      <c r="Z2447" s="52"/>
      <c r="AA2447" s="52"/>
    </row>
    <row r="2448" spans="1:27">
      <c r="A2448" s="52"/>
      <c r="B2448" s="52"/>
      <c r="C2448" s="52"/>
      <c r="D2448" s="52"/>
      <c r="E2448" s="52"/>
      <c r="F2448" s="52"/>
      <c r="G2448" s="52"/>
      <c r="H2448" s="52"/>
      <c r="I2448" s="52"/>
      <c r="J2448" s="52"/>
      <c r="K2448" s="52"/>
      <c r="L2448" s="52"/>
      <c r="M2448" s="52"/>
      <c r="N2448" s="52"/>
      <c r="O2448" s="52"/>
      <c r="P2448" s="52"/>
      <c r="Q2448" s="52"/>
      <c r="R2448" s="52"/>
      <c r="S2448" s="51"/>
      <c r="T2448" s="51"/>
      <c r="U2448" s="52"/>
      <c r="V2448" s="52"/>
      <c r="W2448" s="52"/>
      <c r="X2448" s="52"/>
      <c r="Y2448" s="52"/>
      <c r="Z2448" s="52"/>
      <c r="AA2448" s="52"/>
    </row>
    <row r="2449" spans="1:27">
      <c r="A2449" s="52"/>
      <c r="B2449" s="52"/>
      <c r="C2449" s="52"/>
      <c r="D2449" s="52"/>
      <c r="E2449" s="52"/>
      <c r="F2449" s="52"/>
      <c r="G2449" s="52"/>
      <c r="H2449" s="52"/>
      <c r="I2449" s="52"/>
      <c r="J2449" s="52"/>
      <c r="K2449" s="52"/>
      <c r="L2449" s="52"/>
      <c r="M2449" s="52"/>
      <c r="N2449" s="52"/>
      <c r="O2449" s="52"/>
      <c r="P2449" s="52"/>
      <c r="Q2449" s="52"/>
      <c r="R2449" s="52"/>
      <c r="S2449" s="51"/>
      <c r="T2449" s="51"/>
      <c r="U2449" s="52"/>
      <c r="V2449" s="52"/>
      <c r="W2449" s="52"/>
      <c r="X2449" s="52"/>
      <c r="Y2449" s="52"/>
      <c r="Z2449" s="52"/>
      <c r="AA2449" s="52"/>
    </row>
    <row r="2450" spans="1:27">
      <c r="A2450" s="52"/>
      <c r="B2450" s="52"/>
      <c r="C2450" s="52"/>
      <c r="D2450" s="52"/>
      <c r="E2450" s="52"/>
      <c r="F2450" s="52"/>
      <c r="G2450" s="52"/>
      <c r="H2450" s="52"/>
      <c r="I2450" s="52"/>
      <c r="J2450" s="52"/>
      <c r="K2450" s="52"/>
      <c r="L2450" s="52"/>
      <c r="M2450" s="52"/>
      <c r="N2450" s="52"/>
      <c r="O2450" s="52"/>
      <c r="P2450" s="52"/>
      <c r="Q2450" s="52"/>
      <c r="R2450" s="52"/>
      <c r="S2450" s="51"/>
      <c r="T2450" s="51"/>
      <c r="U2450" s="52"/>
      <c r="V2450" s="52"/>
      <c r="W2450" s="52"/>
      <c r="X2450" s="52"/>
      <c r="Y2450" s="52"/>
      <c r="Z2450" s="52"/>
      <c r="AA2450" s="52"/>
    </row>
    <row r="2451" spans="1:27">
      <c r="A2451" s="52"/>
      <c r="B2451" s="52"/>
      <c r="C2451" s="52"/>
      <c r="D2451" s="52"/>
      <c r="E2451" s="52"/>
      <c r="F2451" s="52"/>
      <c r="G2451" s="52"/>
      <c r="H2451" s="52"/>
      <c r="I2451" s="52"/>
      <c r="J2451" s="52"/>
      <c r="K2451" s="52"/>
      <c r="L2451" s="52"/>
      <c r="M2451" s="52"/>
      <c r="N2451" s="52"/>
      <c r="O2451" s="52"/>
      <c r="P2451" s="52"/>
      <c r="Q2451" s="52"/>
      <c r="R2451" s="52"/>
      <c r="S2451" s="51"/>
      <c r="T2451" s="51"/>
      <c r="U2451" s="52"/>
      <c r="V2451" s="52"/>
      <c r="W2451" s="52"/>
      <c r="X2451" s="52"/>
      <c r="Y2451" s="52"/>
      <c r="Z2451" s="52"/>
      <c r="AA2451" s="52"/>
    </row>
    <row r="2452" spans="1:27">
      <c r="A2452" s="52"/>
      <c r="B2452" s="52"/>
      <c r="C2452" s="52"/>
      <c r="D2452" s="52"/>
      <c r="E2452" s="52"/>
      <c r="F2452" s="52"/>
      <c r="G2452" s="52"/>
      <c r="H2452" s="52"/>
      <c r="I2452" s="52"/>
      <c r="J2452" s="52"/>
      <c r="K2452" s="52"/>
      <c r="L2452" s="52"/>
      <c r="M2452" s="52"/>
      <c r="N2452" s="52"/>
      <c r="O2452" s="52"/>
      <c r="P2452" s="52"/>
      <c r="Q2452" s="52"/>
      <c r="R2452" s="52"/>
      <c r="S2452" s="51"/>
      <c r="T2452" s="51"/>
      <c r="U2452" s="52"/>
      <c r="V2452" s="52"/>
      <c r="W2452" s="52"/>
      <c r="X2452" s="52"/>
      <c r="Y2452" s="52"/>
      <c r="Z2452" s="52"/>
      <c r="AA2452" s="52"/>
    </row>
    <row r="2453" spans="1:27">
      <c r="A2453" s="52"/>
      <c r="B2453" s="52"/>
      <c r="C2453" s="52"/>
      <c r="D2453" s="52"/>
      <c r="E2453" s="52"/>
      <c r="F2453" s="52"/>
      <c r="G2453" s="52"/>
      <c r="H2453" s="52"/>
      <c r="I2453" s="52"/>
      <c r="J2453" s="52"/>
      <c r="K2453" s="52"/>
      <c r="L2453" s="52"/>
      <c r="M2453" s="52"/>
      <c r="N2453" s="52"/>
      <c r="O2453" s="52"/>
      <c r="P2453" s="52"/>
      <c r="Q2453" s="52"/>
      <c r="R2453" s="52"/>
      <c r="S2453" s="51"/>
      <c r="T2453" s="51"/>
      <c r="U2453" s="52"/>
      <c r="V2453" s="52"/>
      <c r="W2453" s="52"/>
      <c r="X2453" s="52"/>
      <c r="Y2453" s="52"/>
      <c r="Z2453" s="52"/>
      <c r="AA2453" s="52"/>
    </row>
    <row r="2454" spans="1:27">
      <c r="A2454" s="52"/>
      <c r="B2454" s="52"/>
      <c r="C2454" s="52"/>
      <c r="D2454" s="52"/>
      <c r="E2454" s="52"/>
      <c r="F2454" s="52"/>
      <c r="G2454" s="52"/>
      <c r="H2454" s="52"/>
      <c r="I2454" s="52"/>
      <c r="J2454" s="52"/>
      <c r="K2454" s="52"/>
      <c r="L2454" s="52"/>
      <c r="M2454" s="52"/>
      <c r="N2454" s="52"/>
      <c r="O2454" s="52"/>
      <c r="P2454" s="52"/>
      <c r="Q2454" s="52"/>
      <c r="R2454" s="52"/>
      <c r="S2454" s="51"/>
      <c r="T2454" s="51"/>
      <c r="U2454" s="52"/>
      <c r="V2454" s="52"/>
      <c r="W2454" s="52"/>
      <c r="X2454" s="52"/>
      <c r="Y2454" s="52"/>
      <c r="Z2454" s="52"/>
      <c r="AA2454" s="52"/>
    </row>
    <row r="2455" spans="1:27">
      <c r="A2455" s="52"/>
      <c r="B2455" s="52"/>
      <c r="C2455" s="52"/>
      <c r="D2455" s="52"/>
      <c r="E2455" s="52"/>
      <c r="F2455" s="52"/>
      <c r="G2455" s="52"/>
      <c r="H2455" s="52"/>
      <c r="I2455" s="52"/>
      <c r="J2455" s="52"/>
      <c r="K2455" s="52"/>
      <c r="L2455" s="52"/>
      <c r="M2455" s="52"/>
      <c r="N2455" s="52"/>
      <c r="O2455" s="52"/>
      <c r="P2455" s="52"/>
      <c r="Q2455" s="52"/>
      <c r="R2455" s="52"/>
      <c r="S2455" s="51"/>
      <c r="T2455" s="51"/>
      <c r="U2455" s="52"/>
      <c r="V2455" s="52"/>
      <c r="W2455" s="52"/>
      <c r="X2455" s="52"/>
      <c r="Y2455" s="52"/>
      <c r="Z2455" s="52"/>
      <c r="AA2455" s="52"/>
    </row>
    <row r="2456" spans="1:27">
      <c r="A2456" s="52"/>
      <c r="B2456" s="52"/>
      <c r="C2456" s="52"/>
      <c r="D2456" s="52"/>
      <c r="E2456" s="52"/>
      <c r="F2456" s="52"/>
      <c r="G2456" s="52"/>
      <c r="H2456" s="52"/>
      <c r="I2456" s="52"/>
      <c r="J2456" s="52"/>
      <c r="K2456" s="52"/>
      <c r="L2456" s="52"/>
      <c r="M2456" s="52"/>
      <c r="N2456" s="52"/>
      <c r="O2456" s="52"/>
      <c r="P2456" s="52"/>
      <c r="Q2456" s="52"/>
      <c r="R2456" s="52"/>
      <c r="S2456" s="51"/>
      <c r="T2456" s="51"/>
      <c r="U2456" s="52"/>
      <c r="V2456" s="52"/>
      <c r="W2456" s="52"/>
      <c r="X2456" s="52"/>
      <c r="Y2456" s="52"/>
      <c r="Z2456" s="52"/>
      <c r="AA2456" s="52"/>
    </row>
    <row r="2457" spans="1:27">
      <c r="A2457" s="52"/>
      <c r="B2457" s="52"/>
      <c r="C2457" s="52"/>
      <c r="D2457" s="52"/>
      <c r="E2457" s="52"/>
      <c r="F2457" s="52"/>
      <c r="G2457" s="52"/>
      <c r="H2457" s="52"/>
      <c r="I2457" s="52"/>
      <c r="J2457" s="52"/>
      <c r="K2457" s="52"/>
      <c r="L2457" s="52"/>
      <c r="M2457" s="52"/>
      <c r="N2457" s="52"/>
      <c r="O2457" s="52"/>
      <c r="P2457" s="52"/>
      <c r="Q2457" s="52"/>
      <c r="R2457" s="52"/>
      <c r="S2457" s="51"/>
      <c r="T2457" s="51"/>
      <c r="U2457" s="52"/>
      <c r="V2457" s="52"/>
      <c r="W2457" s="52"/>
      <c r="X2457" s="52"/>
      <c r="Y2457" s="52"/>
      <c r="Z2457" s="52"/>
      <c r="AA2457" s="52"/>
    </row>
    <row r="2458" spans="1:27">
      <c r="A2458" s="52"/>
      <c r="B2458" s="52"/>
      <c r="C2458" s="52"/>
      <c r="D2458" s="52"/>
      <c r="E2458" s="52"/>
      <c r="F2458" s="52"/>
      <c r="G2458" s="52"/>
      <c r="H2458" s="52"/>
      <c r="I2458" s="52"/>
      <c r="J2458" s="52"/>
      <c r="K2458" s="52"/>
      <c r="L2458" s="52"/>
      <c r="M2458" s="52"/>
      <c r="N2458" s="52"/>
      <c r="O2458" s="52"/>
      <c r="P2458" s="52"/>
      <c r="Q2458" s="52"/>
      <c r="R2458" s="52"/>
      <c r="S2458" s="51"/>
      <c r="T2458" s="51"/>
      <c r="U2458" s="52"/>
      <c r="V2458" s="52"/>
      <c r="W2458" s="52"/>
      <c r="X2458" s="52"/>
      <c r="Y2458" s="52"/>
      <c r="Z2458" s="52"/>
      <c r="AA2458" s="52"/>
    </row>
    <row r="2459" spans="1:27">
      <c r="A2459" s="52"/>
      <c r="B2459" s="52"/>
      <c r="C2459" s="52"/>
      <c r="D2459" s="52"/>
      <c r="E2459" s="52"/>
      <c r="F2459" s="52"/>
      <c r="G2459" s="52"/>
      <c r="H2459" s="52"/>
      <c r="I2459" s="52"/>
      <c r="J2459" s="52"/>
      <c r="K2459" s="52"/>
      <c r="L2459" s="52"/>
      <c r="M2459" s="52"/>
      <c r="N2459" s="52"/>
      <c r="O2459" s="52"/>
      <c r="P2459" s="52"/>
      <c r="Q2459" s="52"/>
      <c r="R2459" s="52"/>
      <c r="S2459" s="51"/>
      <c r="T2459" s="51"/>
      <c r="U2459" s="52"/>
      <c r="V2459" s="52"/>
      <c r="W2459" s="52"/>
      <c r="X2459" s="52"/>
      <c r="Y2459" s="52"/>
      <c r="Z2459" s="52"/>
      <c r="AA2459" s="52"/>
    </row>
    <row r="2460" spans="1:27">
      <c r="A2460" s="52"/>
      <c r="B2460" s="52"/>
      <c r="C2460" s="52"/>
      <c r="D2460" s="52"/>
      <c r="E2460" s="52"/>
      <c r="F2460" s="52"/>
      <c r="G2460" s="52"/>
      <c r="H2460" s="52"/>
      <c r="I2460" s="52"/>
      <c r="J2460" s="52"/>
      <c r="K2460" s="52"/>
      <c r="L2460" s="52"/>
      <c r="M2460" s="52"/>
      <c r="N2460" s="52"/>
      <c r="O2460" s="52"/>
      <c r="P2460" s="52"/>
      <c r="Q2460" s="52"/>
      <c r="R2460" s="52"/>
      <c r="S2460" s="51"/>
      <c r="T2460" s="51"/>
      <c r="U2460" s="52"/>
      <c r="V2460" s="52"/>
      <c r="W2460" s="52"/>
      <c r="X2460" s="52"/>
      <c r="Y2460" s="52"/>
      <c r="Z2460" s="52"/>
      <c r="AA2460" s="52"/>
    </row>
    <row r="2461" spans="1:27">
      <c r="A2461" s="52"/>
      <c r="B2461" s="52"/>
      <c r="C2461" s="52"/>
      <c r="D2461" s="52"/>
      <c r="E2461" s="52"/>
      <c r="F2461" s="52"/>
      <c r="G2461" s="52"/>
      <c r="H2461" s="52"/>
      <c r="I2461" s="52"/>
      <c r="J2461" s="52"/>
      <c r="K2461" s="52"/>
      <c r="L2461" s="52"/>
      <c r="M2461" s="52"/>
      <c r="N2461" s="52"/>
      <c r="O2461" s="52"/>
      <c r="P2461" s="52"/>
      <c r="Q2461" s="52"/>
      <c r="R2461" s="52"/>
      <c r="S2461" s="51"/>
      <c r="T2461" s="51"/>
      <c r="U2461" s="52"/>
      <c r="V2461" s="52"/>
      <c r="W2461" s="52"/>
      <c r="X2461" s="52"/>
      <c r="Y2461" s="52"/>
      <c r="Z2461" s="52"/>
      <c r="AA2461" s="52"/>
    </row>
    <row r="2462" spans="1:27">
      <c r="A2462" s="52"/>
      <c r="B2462" s="52"/>
      <c r="C2462" s="52"/>
      <c r="D2462" s="52"/>
      <c r="E2462" s="52"/>
      <c r="F2462" s="52"/>
      <c r="G2462" s="52"/>
      <c r="H2462" s="52"/>
      <c r="I2462" s="52"/>
      <c r="J2462" s="52"/>
      <c r="K2462" s="52"/>
      <c r="L2462" s="52"/>
      <c r="M2462" s="52"/>
      <c r="N2462" s="52"/>
      <c r="O2462" s="52"/>
      <c r="P2462" s="52"/>
      <c r="Q2462" s="52"/>
      <c r="R2462" s="52"/>
      <c r="S2462" s="51"/>
      <c r="T2462" s="51"/>
      <c r="U2462" s="52"/>
      <c r="V2462" s="52"/>
      <c r="W2462" s="52"/>
      <c r="X2462" s="52"/>
      <c r="Y2462" s="52"/>
      <c r="Z2462" s="52"/>
      <c r="AA2462" s="52"/>
    </row>
    <row r="2463" spans="1:27">
      <c r="A2463" s="52"/>
      <c r="B2463" s="52"/>
      <c r="C2463" s="52"/>
      <c r="D2463" s="52"/>
      <c r="E2463" s="52"/>
      <c r="F2463" s="52"/>
      <c r="G2463" s="52"/>
      <c r="H2463" s="52"/>
      <c r="I2463" s="52"/>
      <c r="J2463" s="52"/>
      <c r="K2463" s="52"/>
      <c r="L2463" s="52"/>
      <c r="M2463" s="52"/>
      <c r="N2463" s="52"/>
      <c r="O2463" s="52"/>
      <c r="P2463" s="52"/>
      <c r="Q2463" s="52"/>
      <c r="R2463" s="52"/>
      <c r="S2463" s="51"/>
      <c r="T2463" s="51"/>
      <c r="U2463" s="52"/>
      <c r="V2463" s="52"/>
      <c r="W2463" s="52"/>
      <c r="X2463" s="52"/>
      <c r="Y2463" s="52"/>
      <c r="Z2463" s="52"/>
      <c r="AA2463" s="52"/>
    </row>
    <row r="2464" spans="1:27">
      <c r="A2464" s="52"/>
      <c r="B2464" s="52"/>
      <c r="C2464" s="52"/>
      <c r="D2464" s="52"/>
      <c r="E2464" s="52"/>
      <c r="F2464" s="52"/>
      <c r="G2464" s="52"/>
      <c r="H2464" s="52"/>
      <c r="I2464" s="52"/>
      <c r="J2464" s="52"/>
      <c r="K2464" s="52"/>
      <c r="L2464" s="52"/>
      <c r="M2464" s="52"/>
      <c r="N2464" s="52"/>
      <c r="O2464" s="52"/>
      <c r="P2464" s="52"/>
      <c r="Q2464" s="52"/>
      <c r="R2464" s="52"/>
      <c r="S2464" s="51"/>
      <c r="T2464" s="51"/>
      <c r="U2464" s="52"/>
      <c r="V2464" s="52"/>
      <c r="W2464" s="52"/>
      <c r="X2464" s="52"/>
      <c r="Y2464" s="52"/>
      <c r="Z2464" s="52"/>
      <c r="AA2464" s="52"/>
    </row>
    <row r="2465" spans="1:27">
      <c r="A2465" s="52"/>
      <c r="B2465" s="52"/>
      <c r="C2465" s="52"/>
      <c r="D2465" s="52"/>
      <c r="E2465" s="52"/>
      <c r="F2465" s="52"/>
      <c r="G2465" s="52"/>
      <c r="H2465" s="52"/>
      <c r="I2465" s="52"/>
      <c r="J2465" s="52"/>
      <c r="K2465" s="52"/>
      <c r="L2465" s="52"/>
      <c r="M2465" s="52"/>
      <c r="N2465" s="52"/>
      <c r="O2465" s="52"/>
      <c r="P2465" s="52"/>
      <c r="Q2465" s="52"/>
      <c r="R2465" s="52"/>
      <c r="S2465" s="51"/>
      <c r="T2465" s="51"/>
      <c r="U2465" s="52"/>
      <c r="V2465" s="52"/>
      <c r="W2465" s="52"/>
      <c r="X2465" s="52"/>
      <c r="Y2465" s="52"/>
      <c r="Z2465" s="52"/>
      <c r="AA2465" s="52"/>
    </row>
    <row r="2466" spans="1:27">
      <c r="A2466" s="52"/>
      <c r="B2466" s="52"/>
      <c r="C2466" s="52"/>
      <c r="D2466" s="52"/>
      <c r="E2466" s="52"/>
      <c r="F2466" s="52"/>
      <c r="G2466" s="52"/>
      <c r="H2466" s="52"/>
      <c r="I2466" s="52"/>
      <c r="J2466" s="52"/>
      <c r="K2466" s="52"/>
      <c r="L2466" s="52"/>
      <c r="M2466" s="52"/>
      <c r="N2466" s="52"/>
      <c r="O2466" s="52"/>
      <c r="P2466" s="52"/>
      <c r="Q2466" s="52"/>
      <c r="R2466" s="52"/>
      <c r="S2466" s="51"/>
      <c r="T2466" s="51"/>
      <c r="U2466" s="52"/>
      <c r="V2466" s="52"/>
      <c r="W2466" s="52"/>
      <c r="X2466" s="52"/>
      <c r="Y2466" s="52"/>
      <c r="Z2466" s="52"/>
      <c r="AA2466" s="52"/>
    </row>
    <row r="2467" spans="1:27">
      <c r="A2467" s="52"/>
      <c r="B2467" s="52"/>
      <c r="C2467" s="52"/>
      <c r="D2467" s="52"/>
      <c r="E2467" s="52"/>
      <c r="F2467" s="52"/>
      <c r="G2467" s="52"/>
      <c r="H2467" s="52"/>
      <c r="I2467" s="52"/>
      <c r="J2467" s="52"/>
      <c r="K2467" s="52"/>
      <c r="L2467" s="52"/>
      <c r="M2467" s="52"/>
      <c r="N2467" s="52"/>
      <c r="O2467" s="52"/>
      <c r="P2467" s="52"/>
      <c r="Q2467" s="52"/>
      <c r="R2467" s="52"/>
      <c r="S2467" s="51"/>
      <c r="T2467" s="51"/>
      <c r="U2467" s="52"/>
      <c r="V2467" s="52"/>
      <c r="W2467" s="52"/>
      <c r="X2467" s="52"/>
      <c r="Y2467" s="52"/>
      <c r="Z2467" s="52"/>
      <c r="AA2467" s="52"/>
    </row>
    <row r="2468" spans="1:27">
      <c r="A2468" s="52"/>
      <c r="B2468" s="52"/>
      <c r="C2468" s="52"/>
      <c r="D2468" s="52"/>
      <c r="E2468" s="52"/>
      <c r="F2468" s="52"/>
      <c r="G2468" s="52"/>
      <c r="H2468" s="52"/>
      <c r="I2468" s="52"/>
      <c r="J2468" s="52"/>
      <c r="K2468" s="52"/>
      <c r="L2468" s="52"/>
      <c r="M2468" s="52"/>
      <c r="N2468" s="52"/>
      <c r="O2468" s="52"/>
      <c r="P2468" s="52"/>
      <c r="Q2468" s="52"/>
      <c r="R2468" s="52"/>
      <c r="S2468" s="51"/>
      <c r="T2468" s="51"/>
      <c r="U2468" s="52"/>
      <c r="V2468" s="52"/>
      <c r="W2468" s="52"/>
      <c r="X2468" s="52"/>
      <c r="Y2468" s="52"/>
      <c r="Z2468" s="52"/>
      <c r="AA2468" s="52"/>
    </row>
    <row r="2469" spans="1:27">
      <c r="A2469" s="52"/>
      <c r="B2469" s="52"/>
      <c r="C2469" s="52"/>
      <c r="D2469" s="52"/>
      <c r="E2469" s="52"/>
      <c r="F2469" s="52"/>
      <c r="G2469" s="52"/>
      <c r="H2469" s="52"/>
      <c r="I2469" s="52"/>
      <c r="J2469" s="52"/>
      <c r="K2469" s="52"/>
      <c r="L2469" s="52"/>
      <c r="M2469" s="52"/>
      <c r="N2469" s="52"/>
      <c r="O2469" s="52"/>
      <c r="P2469" s="52"/>
      <c r="Q2469" s="52"/>
      <c r="R2469" s="52"/>
      <c r="S2469" s="51"/>
      <c r="T2469" s="51"/>
      <c r="U2469" s="52"/>
      <c r="V2469" s="52"/>
      <c r="W2469" s="52"/>
      <c r="X2469" s="52"/>
      <c r="Y2469" s="52"/>
      <c r="Z2469" s="52"/>
      <c r="AA2469" s="52"/>
    </row>
    <row r="2470" spans="1:27">
      <c r="A2470" s="52"/>
      <c r="B2470" s="52"/>
      <c r="C2470" s="52"/>
      <c r="D2470" s="52"/>
      <c r="E2470" s="52"/>
      <c r="F2470" s="52"/>
      <c r="G2470" s="52"/>
      <c r="H2470" s="52"/>
      <c r="I2470" s="52"/>
      <c r="J2470" s="52"/>
      <c r="K2470" s="52"/>
      <c r="L2470" s="52"/>
      <c r="M2470" s="52"/>
      <c r="N2470" s="52"/>
      <c r="O2470" s="52"/>
      <c r="P2470" s="52"/>
      <c r="Q2470" s="52"/>
      <c r="R2470" s="52"/>
      <c r="S2470" s="51"/>
      <c r="T2470" s="51"/>
      <c r="U2470" s="52"/>
      <c r="V2470" s="52"/>
      <c r="W2470" s="52"/>
      <c r="X2470" s="52"/>
      <c r="Y2470" s="52"/>
      <c r="Z2470" s="52"/>
      <c r="AA2470" s="52"/>
    </row>
    <row r="2471" spans="1:27">
      <c r="A2471" s="52"/>
      <c r="B2471" s="52"/>
      <c r="C2471" s="52"/>
      <c r="D2471" s="52"/>
      <c r="E2471" s="52"/>
      <c r="F2471" s="52"/>
      <c r="G2471" s="52"/>
      <c r="H2471" s="52"/>
      <c r="I2471" s="52"/>
      <c r="J2471" s="52"/>
      <c r="K2471" s="52"/>
      <c r="L2471" s="52"/>
      <c r="M2471" s="52"/>
      <c r="N2471" s="52"/>
      <c r="O2471" s="52"/>
      <c r="P2471" s="52"/>
      <c r="Q2471" s="52"/>
      <c r="R2471" s="52"/>
      <c r="S2471" s="51"/>
      <c r="T2471" s="51"/>
      <c r="U2471" s="52"/>
      <c r="V2471" s="52"/>
      <c r="W2471" s="52"/>
      <c r="X2471" s="52"/>
      <c r="Y2471" s="52"/>
      <c r="Z2471" s="52"/>
      <c r="AA2471" s="52"/>
    </row>
    <row r="2472" spans="1:27">
      <c r="A2472" s="52"/>
      <c r="B2472" s="52"/>
      <c r="C2472" s="52"/>
      <c r="D2472" s="52"/>
      <c r="E2472" s="52"/>
      <c r="F2472" s="52"/>
      <c r="G2472" s="52"/>
      <c r="H2472" s="52"/>
      <c r="I2472" s="52"/>
      <c r="J2472" s="52"/>
      <c r="K2472" s="52"/>
      <c r="L2472" s="52"/>
      <c r="M2472" s="52"/>
      <c r="N2472" s="52"/>
      <c r="O2472" s="52"/>
      <c r="P2472" s="52"/>
      <c r="Q2472" s="52"/>
      <c r="R2472" s="52"/>
      <c r="S2472" s="51"/>
      <c r="T2472" s="51"/>
      <c r="U2472" s="52"/>
      <c r="V2472" s="52"/>
      <c r="W2472" s="52"/>
      <c r="X2472" s="52"/>
      <c r="Y2472" s="52"/>
      <c r="Z2472" s="52"/>
      <c r="AA2472" s="52"/>
    </row>
    <row r="2473" spans="1:27">
      <c r="A2473" s="52"/>
      <c r="B2473" s="52"/>
      <c r="C2473" s="52"/>
      <c r="D2473" s="52"/>
      <c r="E2473" s="52"/>
      <c r="F2473" s="52"/>
      <c r="G2473" s="52"/>
      <c r="H2473" s="52"/>
      <c r="I2473" s="52"/>
      <c r="J2473" s="52"/>
      <c r="K2473" s="52"/>
      <c r="L2473" s="52"/>
      <c r="M2473" s="52"/>
      <c r="N2473" s="52"/>
      <c r="O2473" s="52"/>
      <c r="P2473" s="52"/>
      <c r="Q2473" s="52"/>
      <c r="R2473" s="52"/>
      <c r="S2473" s="51"/>
      <c r="T2473" s="51"/>
      <c r="U2473" s="52"/>
      <c r="V2473" s="52"/>
      <c r="W2473" s="52"/>
      <c r="X2473" s="52"/>
      <c r="Y2473" s="52"/>
      <c r="Z2473" s="52"/>
      <c r="AA2473" s="52"/>
    </row>
    <row r="2474" spans="1:27">
      <c r="A2474" s="52"/>
      <c r="B2474" s="52"/>
      <c r="C2474" s="52"/>
      <c r="D2474" s="52"/>
      <c r="E2474" s="52"/>
      <c r="F2474" s="52"/>
      <c r="G2474" s="52"/>
      <c r="H2474" s="52"/>
      <c r="I2474" s="52"/>
      <c r="J2474" s="52"/>
      <c r="K2474" s="52"/>
      <c r="L2474" s="52"/>
      <c r="M2474" s="52"/>
      <c r="N2474" s="52"/>
      <c r="O2474" s="52"/>
      <c r="P2474" s="52"/>
      <c r="Q2474" s="52"/>
      <c r="R2474" s="52"/>
      <c r="S2474" s="51"/>
      <c r="T2474" s="52"/>
      <c r="U2474" s="52"/>
      <c r="V2474" s="52"/>
      <c r="W2474" s="52"/>
      <c r="X2474" s="52"/>
      <c r="Y2474" s="52"/>
      <c r="Z2474" s="52"/>
      <c r="AA2474" s="52"/>
    </row>
    <row r="2475" spans="1:27">
      <c r="A2475" s="52"/>
      <c r="B2475" s="52"/>
      <c r="C2475" s="52"/>
      <c r="D2475" s="52"/>
      <c r="E2475" s="52"/>
      <c r="F2475" s="52"/>
      <c r="G2475" s="52"/>
      <c r="H2475" s="52"/>
      <c r="I2475" s="52"/>
      <c r="J2475" s="52"/>
      <c r="K2475" s="52"/>
      <c r="L2475" s="52"/>
      <c r="M2475" s="52"/>
      <c r="N2475" s="52"/>
      <c r="O2475" s="52"/>
      <c r="P2475" s="52"/>
      <c r="Q2475" s="52"/>
      <c r="R2475" s="52"/>
      <c r="S2475" s="51"/>
      <c r="T2475" s="51"/>
      <c r="U2475" s="52"/>
      <c r="V2475" s="52"/>
      <c r="W2475" s="52"/>
      <c r="X2475" s="52"/>
      <c r="Y2475" s="52"/>
      <c r="Z2475" s="52"/>
      <c r="AA2475" s="52"/>
    </row>
    <row r="2476" spans="1:27">
      <c r="A2476" s="52"/>
      <c r="B2476" s="52"/>
      <c r="C2476" s="52"/>
      <c r="D2476" s="52"/>
      <c r="E2476" s="52"/>
      <c r="F2476" s="52"/>
      <c r="G2476" s="52"/>
      <c r="H2476" s="52"/>
      <c r="I2476" s="52"/>
      <c r="J2476" s="52"/>
      <c r="K2476" s="52"/>
      <c r="L2476" s="52"/>
      <c r="M2476" s="52"/>
      <c r="N2476" s="52"/>
      <c r="O2476" s="52"/>
      <c r="P2476" s="52"/>
      <c r="Q2476" s="52"/>
      <c r="R2476" s="52"/>
      <c r="S2476" s="51"/>
      <c r="T2476" s="51"/>
      <c r="U2476" s="52"/>
      <c r="V2476" s="52"/>
      <c r="W2476" s="52"/>
      <c r="X2476" s="52"/>
      <c r="Y2476" s="52"/>
      <c r="Z2476" s="52"/>
      <c r="AA2476" s="52"/>
    </row>
    <row r="2477" spans="1:27">
      <c r="A2477" s="52"/>
      <c r="B2477" s="52"/>
      <c r="C2477" s="52"/>
      <c r="D2477" s="52"/>
      <c r="E2477" s="52"/>
      <c r="F2477" s="52"/>
      <c r="G2477" s="52"/>
      <c r="H2477" s="52"/>
      <c r="I2477" s="52"/>
      <c r="J2477" s="52"/>
      <c r="K2477" s="52"/>
      <c r="L2477" s="52"/>
      <c r="M2477" s="52"/>
      <c r="N2477" s="52"/>
      <c r="O2477" s="52"/>
      <c r="P2477" s="52"/>
      <c r="Q2477" s="52"/>
      <c r="R2477" s="52"/>
      <c r="S2477" s="51"/>
      <c r="T2477" s="51"/>
      <c r="U2477" s="52"/>
      <c r="V2477" s="52"/>
      <c r="W2477" s="52"/>
      <c r="X2477" s="52"/>
      <c r="Y2477" s="52"/>
      <c r="Z2477" s="52"/>
      <c r="AA2477" s="52"/>
    </row>
    <row r="2478" spans="1:27">
      <c r="A2478" s="52"/>
      <c r="B2478" s="52"/>
      <c r="C2478" s="52"/>
      <c r="D2478" s="52"/>
      <c r="E2478" s="52"/>
      <c r="F2478" s="52"/>
      <c r="G2478" s="52"/>
      <c r="H2478" s="52"/>
      <c r="I2478" s="52"/>
      <c r="J2478" s="52"/>
      <c r="K2478" s="52"/>
      <c r="L2478" s="52"/>
      <c r="M2478" s="52"/>
      <c r="N2478" s="52"/>
      <c r="O2478" s="52"/>
      <c r="P2478" s="52"/>
      <c r="Q2478" s="52"/>
      <c r="R2478" s="52"/>
      <c r="S2478" s="51"/>
      <c r="T2478" s="51"/>
      <c r="U2478" s="52"/>
      <c r="V2478" s="52"/>
      <c r="W2478" s="52"/>
      <c r="X2478" s="52"/>
      <c r="Y2478" s="52"/>
      <c r="Z2478" s="52"/>
      <c r="AA2478" s="52"/>
    </row>
    <row r="2479" spans="1:27">
      <c r="A2479" s="52"/>
      <c r="B2479" s="52"/>
      <c r="C2479" s="52"/>
      <c r="D2479" s="52"/>
      <c r="E2479" s="52"/>
      <c r="F2479" s="52"/>
      <c r="G2479" s="52"/>
      <c r="H2479" s="52"/>
      <c r="I2479" s="52"/>
      <c r="J2479" s="52"/>
      <c r="K2479" s="52"/>
      <c r="L2479" s="52"/>
      <c r="M2479" s="52"/>
      <c r="N2479" s="52"/>
      <c r="O2479" s="52"/>
      <c r="P2479" s="52"/>
      <c r="Q2479" s="52"/>
      <c r="R2479" s="52"/>
      <c r="S2479" s="51"/>
      <c r="T2479" s="51"/>
      <c r="U2479" s="52"/>
      <c r="V2479" s="52"/>
      <c r="W2479" s="52"/>
      <c r="X2479" s="52"/>
      <c r="Y2479" s="52"/>
      <c r="Z2479" s="52"/>
      <c r="AA2479" s="52"/>
    </row>
    <row r="2480" spans="1:27">
      <c r="A2480" s="52"/>
      <c r="B2480" s="52"/>
      <c r="C2480" s="52"/>
      <c r="D2480" s="52"/>
      <c r="E2480" s="52"/>
      <c r="F2480" s="52"/>
      <c r="G2480" s="52"/>
      <c r="H2480" s="52"/>
      <c r="I2480" s="52"/>
      <c r="J2480" s="52"/>
      <c r="K2480" s="52"/>
      <c r="L2480" s="52"/>
      <c r="M2480" s="52"/>
      <c r="N2480" s="52"/>
      <c r="O2480" s="52"/>
      <c r="P2480" s="52"/>
      <c r="Q2480" s="52"/>
      <c r="R2480" s="52"/>
      <c r="S2480" s="51"/>
      <c r="T2480" s="51"/>
      <c r="U2480" s="52"/>
      <c r="V2480" s="52"/>
      <c r="W2480" s="52"/>
      <c r="X2480" s="52"/>
      <c r="Y2480" s="52"/>
      <c r="Z2480" s="52"/>
      <c r="AA2480" s="52"/>
    </row>
    <row r="2481" spans="1:27">
      <c r="A2481" s="52"/>
      <c r="B2481" s="52"/>
      <c r="C2481" s="52"/>
      <c r="D2481" s="52"/>
      <c r="E2481" s="52"/>
      <c r="F2481" s="52"/>
      <c r="G2481" s="52"/>
      <c r="H2481" s="52"/>
      <c r="I2481" s="52"/>
      <c r="J2481" s="52"/>
      <c r="K2481" s="52"/>
      <c r="L2481" s="52"/>
      <c r="M2481" s="52"/>
      <c r="N2481" s="52"/>
      <c r="O2481" s="52"/>
      <c r="P2481" s="52"/>
      <c r="Q2481" s="52"/>
      <c r="R2481" s="52"/>
      <c r="S2481" s="51"/>
      <c r="T2481" s="51"/>
      <c r="U2481" s="52"/>
      <c r="V2481" s="52"/>
      <c r="W2481" s="52"/>
      <c r="X2481" s="52"/>
      <c r="Y2481" s="52"/>
      <c r="Z2481" s="52"/>
      <c r="AA2481" s="52"/>
    </row>
    <row r="2482" spans="1:27">
      <c r="A2482" s="52"/>
      <c r="B2482" s="52"/>
      <c r="C2482" s="52"/>
      <c r="D2482" s="52"/>
      <c r="E2482" s="52"/>
      <c r="F2482" s="52"/>
      <c r="G2482" s="52"/>
      <c r="H2482" s="52"/>
      <c r="I2482" s="52"/>
      <c r="J2482" s="52"/>
      <c r="K2482" s="52"/>
      <c r="L2482" s="52"/>
      <c r="M2482" s="52"/>
      <c r="N2482" s="52"/>
      <c r="O2482" s="52"/>
      <c r="P2482" s="52"/>
      <c r="Q2482" s="52"/>
      <c r="R2482" s="52"/>
      <c r="S2482" s="51"/>
      <c r="T2482" s="51"/>
      <c r="U2482" s="52"/>
      <c r="V2482" s="52"/>
      <c r="W2482" s="52"/>
      <c r="X2482" s="52"/>
      <c r="Y2482" s="52"/>
      <c r="Z2482" s="52"/>
      <c r="AA2482" s="52"/>
    </row>
    <row r="2483" spans="1:27">
      <c r="A2483" s="52"/>
      <c r="B2483" s="52"/>
      <c r="C2483" s="52"/>
      <c r="D2483" s="52"/>
      <c r="E2483" s="52"/>
      <c r="F2483" s="52"/>
      <c r="G2483" s="52"/>
      <c r="H2483" s="52"/>
      <c r="I2483" s="52"/>
      <c r="J2483" s="52"/>
      <c r="K2483" s="52"/>
      <c r="L2483" s="52"/>
      <c r="M2483" s="52"/>
      <c r="N2483" s="52"/>
      <c r="O2483" s="52"/>
      <c r="P2483" s="52"/>
      <c r="Q2483" s="52"/>
      <c r="R2483" s="52"/>
      <c r="S2483" s="51"/>
      <c r="T2483" s="51"/>
      <c r="U2483" s="52"/>
      <c r="V2483" s="52"/>
      <c r="W2483" s="52"/>
      <c r="X2483" s="52"/>
      <c r="Y2483" s="52"/>
      <c r="Z2483" s="52"/>
      <c r="AA2483" s="52"/>
    </row>
    <row r="2484" spans="1:27">
      <c r="A2484" s="52"/>
      <c r="B2484" s="52"/>
      <c r="C2484" s="52"/>
      <c r="D2484" s="52"/>
      <c r="E2484" s="52"/>
      <c r="F2484" s="52"/>
      <c r="G2484" s="52"/>
      <c r="H2484" s="52"/>
      <c r="I2484" s="52"/>
      <c r="J2484" s="52"/>
      <c r="K2484" s="52"/>
      <c r="L2484" s="52"/>
      <c r="M2484" s="52"/>
      <c r="N2484" s="52"/>
      <c r="O2484" s="52"/>
      <c r="P2484" s="52"/>
      <c r="Q2484" s="52"/>
      <c r="R2484" s="52"/>
      <c r="S2484" s="51"/>
      <c r="T2484" s="51"/>
      <c r="U2484" s="52"/>
      <c r="V2484" s="52"/>
      <c r="W2484" s="52"/>
      <c r="X2484" s="52"/>
      <c r="Y2484" s="52"/>
      <c r="Z2484" s="52"/>
      <c r="AA2484" s="52"/>
    </row>
    <row r="2485" spans="1:27">
      <c r="A2485" s="52"/>
      <c r="B2485" s="52"/>
      <c r="C2485" s="52"/>
      <c r="D2485" s="52"/>
      <c r="E2485" s="52"/>
      <c r="F2485" s="52"/>
      <c r="G2485" s="52"/>
      <c r="H2485" s="52"/>
      <c r="I2485" s="52"/>
      <c r="J2485" s="52"/>
      <c r="K2485" s="52"/>
      <c r="L2485" s="52"/>
      <c r="M2485" s="52"/>
      <c r="N2485" s="52"/>
      <c r="O2485" s="52"/>
      <c r="P2485" s="52"/>
      <c r="Q2485" s="52"/>
      <c r="R2485" s="52"/>
      <c r="S2485" s="51"/>
      <c r="T2485" s="51"/>
      <c r="U2485" s="52"/>
      <c r="V2485" s="52"/>
      <c r="W2485" s="52"/>
      <c r="X2485" s="52"/>
      <c r="Y2485" s="52"/>
      <c r="Z2485" s="52"/>
      <c r="AA2485" s="52"/>
    </row>
    <row r="2486" spans="1:27">
      <c r="A2486" s="52"/>
      <c r="B2486" s="52"/>
      <c r="C2486" s="52"/>
      <c r="D2486" s="52"/>
      <c r="E2486" s="52"/>
      <c r="F2486" s="52"/>
      <c r="G2486" s="52"/>
      <c r="H2486" s="52"/>
      <c r="I2486" s="52"/>
      <c r="J2486" s="52"/>
      <c r="K2486" s="52"/>
      <c r="L2486" s="52"/>
      <c r="M2486" s="52"/>
      <c r="N2486" s="52"/>
      <c r="O2486" s="52"/>
      <c r="P2486" s="52"/>
      <c r="Q2486" s="52"/>
      <c r="R2486" s="52"/>
      <c r="S2486" s="51"/>
      <c r="T2486" s="51"/>
      <c r="U2486" s="52"/>
      <c r="V2486" s="52"/>
      <c r="W2486" s="52"/>
      <c r="X2486" s="52"/>
      <c r="Y2486" s="52"/>
      <c r="Z2486" s="52"/>
      <c r="AA2486" s="52"/>
    </row>
    <row r="2487" spans="1:27">
      <c r="A2487" s="52"/>
      <c r="B2487" s="52"/>
      <c r="C2487" s="52"/>
      <c r="D2487" s="52"/>
      <c r="E2487" s="52"/>
      <c r="F2487" s="52"/>
      <c r="G2487" s="52"/>
      <c r="H2487" s="52"/>
      <c r="I2487" s="52"/>
      <c r="J2487" s="52"/>
      <c r="K2487" s="52"/>
      <c r="L2487" s="52"/>
      <c r="M2487" s="52"/>
      <c r="N2487" s="52"/>
      <c r="O2487" s="52"/>
      <c r="P2487" s="52"/>
      <c r="Q2487" s="52"/>
      <c r="R2487" s="52"/>
      <c r="S2487" s="51"/>
      <c r="T2487" s="51"/>
      <c r="U2487" s="52"/>
      <c r="V2487" s="52"/>
      <c r="W2487" s="52"/>
      <c r="X2487" s="52"/>
      <c r="Y2487" s="52"/>
      <c r="Z2487" s="52"/>
      <c r="AA2487" s="52"/>
    </row>
    <row r="2488" spans="1:27">
      <c r="A2488" s="52"/>
      <c r="B2488" s="52"/>
      <c r="C2488" s="52"/>
      <c r="D2488" s="52"/>
      <c r="E2488" s="52"/>
      <c r="F2488" s="52"/>
      <c r="G2488" s="52"/>
      <c r="H2488" s="52"/>
      <c r="I2488" s="52"/>
      <c r="J2488" s="52"/>
      <c r="K2488" s="52"/>
      <c r="L2488" s="52"/>
      <c r="M2488" s="52"/>
      <c r="N2488" s="52"/>
      <c r="O2488" s="52"/>
      <c r="P2488" s="52"/>
      <c r="Q2488" s="52"/>
      <c r="R2488" s="52"/>
      <c r="S2488" s="51"/>
      <c r="T2488" s="51"/>
      <c r="U2488" s="52"/>
      <c r="V2488" s="52"/>
      <c r="W2488" s="52"/>
      <c r="X2488" s="52"/>
      <c r="Y2488" s="52"/>
      <c r="Z2488" s="52"/>
      <c r="AA2488" s="52"/>
    </row>
    <row r="2489" spans="1:27">
      <c r="A2489" s="52"/>
      <c r="B2489" s="52"/>
      <c r="C2489" s="52"/>
      <c r="D2489" s="52"/>
      <c r="E2489" s="52"/>
      <c r="F2489" s="52"/>
      <c r="G2489" s="52"/>
      <c r="H2489" s="52"/>
      <c r="I2489" s="52"/>
      <c r="J2489" s="52"/>
      <c r="K2489" s="52"/>
      <c r="L2489" s="52"/>
      <c r="M2489" s="52"/>
      <c r="N2489" s="52"/>
      <c r="O2489" s="52"/>
      <c r="P2489" s="52"/>
      <c r="Q2489" s="52"/>
      <c r="R2489" s="52"/>
      <c r="S2489" s="51"/>
      <c r="T2489" s="51"/>
      <c r="U2489" s="52"/>
      <c r="V2489" s="52"/>
      <c r="W2489" s="52"/>
      <c r="X2489" s="52"/>
      <c r="Y2489" s="52"/>
      <c r="Z2489" s="52"/>
      <c r="AA2489" s="52"/>
    </row>
    <row r="2490" spans="1:27">
      <c r="A2490" s="52"/>
      <c r="B2490" s="52"/>
      <c r="C2490" s="52"/>
      <c r="D2490" s="52"/>
      <c r="E2490" s="52"/>
      <c r="F2490" s="52"/>
      <c r="G2490" s="52"/>
      <c r="H2490" s="52"/>
      <c r="I2490" s="52"/>
      <c r="J2490" s="52"/>
      <c r="K2490" s="52"/>
      <c r="L2490" s="52"/>
      <c r="M2490" s="52"/>
      <c r="N2490" s="52"/>
      <c r="O2490" s="52"/>
      <c r="P2490" s="52"/>
      <c r="Q2490" s="52"/>
      <c r="R2490" s="52"/>
      <c r="S2490" s="51"/>
      <c r="T2490" s="51"/>
      <c r="U2490" s="52"/>
      <c r="V2490" s="52"/>
      <c r="W2490" s="52"/>
      <c r="X2490" s="52"/>
      <c r="Y2490" s="52"/>
      <c r="Z2490" s="52"/>
      <c r="AA2490" s="52"/>
    </row>
    <row r="2491" spans="1:27">
      <c r="A2491" s="52"/>
      <c r="B2491" s="52"/>
      <c r="C2491" s="52"/>
      <c r="D2491" s="52"/>
      <c r="E2491" s="52"/>
      <c r="F2491" s="52"/>
      <c r="G2491" s="52"/>
      <c r="H2491" s="52"/>
      <c r="I2491" s="52"/>
      <c r="J2491" s="52"/>
      <c r="K2491" s="52"/>
      <c r="L2491" s="52"/>
      <c r="M2491" s="52"/>
      <c r="N2491" s="52"/>
      <c r="O2491" s="52"/>
      <c r="P2491" s="52"/>
      <c r="Q2491" s="52"/>
      <c r="R2491" s="52"/>
      <c r="S2491" s="51"/>
      <c r="T2491" s="51"/>
      <c r="U2491" s="52"/>
      <c r="V2491" s="52"/>
      <c r="W2491" s="52"/>
      <c r="X2491" s="52"/>
      <c r="Y2491" s="52"/>
      <c r="Z2491" s="52"/>
      <c r="AA2491" s="52"/>
    </row>
    <row r="2492" spans="1:27">
      <c r="A2492" s="52"/>
      <c r="B2492" s="52"/>
      <c r="C2492" s="52"/>
      <c r="D2492" s="52"/>
      <c r="E2492" s="52"/>
      <c r="F2492" s="52"/>
      <c r="G2492" s="52"/>
      <c r="H2492" s="52"/>
      <c r="I2492" s="52"/>
      <c r="J2492" s="52"/>
      <c r="K2492" s="52"/>
      <c r="L2492" s="52"/>
      <c r="M2492" s="52"/>
      <c r="N2492" s="52"/>
      <c r="O2492" s="52"/>
      <c r="P2492" s="52"/>
      <c r="Q2492" s="52"/>
      <c r="R2492" s="52"/>
      <c r="S2492" s="51"/>
      <c r="T2492" s="51"/>
      <c r="U2492" s="52"/>
      <c r="V2492" s="52"/>
      <c r="W2492" s="52"/>
      <c r="X2492" s="52"/>
      <c r="Y2492" s="52"/>
      <c r="Z2492" s="52"/>
      <c r="AA2492" s="52"/>
    </row>
    <row r="2493" spans="1:27">
      <c r="A2493" s="52"/>
      <c r="B2493" s="52"/>
      <c r="C2493" s="52"/>
      <c r="D2493" s="52"/>
      <c r="E2493" s="52"/>
      <c r="F2493" s="52"/>
      <c r="G2493" s="52"/>
      <c r="H2493" s="52"/>
      <c r="I2493" s="52"/>
      <c r="J2493" s="52"/>
      <c r="K2493" s="52"/>
      <c r="L2493" s="52"/>
      <c r="M2493" s="52"/>
      <c r="N2493" s="52"/>
      <c r="O2493" s="52"/>
      <c r="P2493" s="52"/>
      <c r="Q2493" s="52"/>
      <c r="R2493" s="52"/>
      <c r="S2493" s="51"/>
      <c r="T2493" s="51"/>
      <c r="U2493" s="52"/>
      <c r="V2493" s="52"/>
      <c r="W2493" s="52"/>
      <c r="X2493" s="52"/>
      <c r="Y2493" s="52"/>
      <c r="Z2493" s="52"/>
      <c r="AA2493" s="52"/>
    </row>
    <row r="2494" spans="1:27">
      <c r="A2494" s="52"/>
      <c r="B2494" s="52"/>
      <c r="C2494" s="52"/>
      <c r="D2494" s="52"/>
      <c r="E2494" s="52"/>
      <c r="F2494" s="52"/>
      <c r="G2494" s="52"/>
      <c r="H2494" s="52"/>
      <c r="I2494" s="52"/>
      <c r="J2494" s="52"/>
      <c r="K2494" s="52"/>
      <c r="L2494" s="52"/>
      <c r="M2494" s="52"/>
      <c r="N2494" s="52"/>
      <c r="O2494" s="52"/>
      <c r="P2494" s="52"/>
      <c r="Q2494" s="52"/>
      <c r="R2494" s="52"/>
      <c r="S2494" s="51"/>
      <c r="T2494" s="51"/>
      <c r="U2494" s="52"/>
      <c r="V2494" s="52"/>
      <c r="W2494" s="52"/>
      <c r="X2494" s="52"/>
      <c r="Y2494" s="52"/>
      <c r="Z2494" s="52"/>
      <c r="AA2494" s="52"/>
    </row>
    <row r="2495" spans="1:27">
      <c r="A2495" s="52"/>
      <c r="B2495" s="52"/>
      <c r="C2495" s="52"/>
      <c r="D2495" s="52"/>
      <c r="E2495" s="52"/>
      <c r="F2495" s="52"/>
      <c r="G2495" s="52"/>
      <c r="H2495" s="52"/>
      <c r="I2495" s="52"/>
      <c r="J2495" s="52"/>
      <c r="K2495" s="52"/>
      <c r="L2495" s="52"/>
      <c r="M2495" s="52"/>
      <c r="N2495" s="52"/>
      <c r="O2495" s="52"/>
      <c r="P2495" s="52"/>
      <c r="Q2495" s="52"/>
      <c r="R2495" s="52"/>
      <c r="S2495" s="51"/>
      <c r="T2495" s="51"/>
      <c r="U2495" s="52"/>
      <c r="V2495" s="52"/>
      <c r="W2495" s="52"/>
      <c r="X2495" s="52"/>
      <c r="Y2495" s="52"/>
      <c r="Z2495" s="52"/>
      <c r="AA2495" s="52"/>
    </row>
    <row r="2496" spans="1:27">
      <c r="A2496" s="52"/>
      <c r="B2496" s="52"/>
      <c r="C2496" s="52"/>
      <c r="D2496" s="52"/>
      <c r="E2496" s="52"/>
      <c r="F2496" s="52"/>
      <c r="G2496" s="52"/>
      <c r="H2496" s="52"/>
      <c r="I2496" s="52"/>
      <c r="J2496" s="52"/>
      <c r="K2496" s="52"/>
      <c r="L2496" s="52"/>
      <c r="M2496" s="52"/>
      <c r="N2496" s="52"/>
      <c r="O2496" s="52"/>
      <c r="P2496" s="52"/>
      <c r="Q2496" s="52"/>
      <c r="R2496" s="52"/>
      <c r="S2496" s="51"/>
      <c r="T2496" s="51"/>
      <c r="U2496" s="52"/>
      <c r="V2496" s="52"/>
      <c r="W2496" s="52"/>
      <c r="X2496" s="52"/>
      <c r="Y2496" s="52"/>
      <c r="Z2496" s="52"/>
      <c r="AA2496" s="52"/>
    </row>
    <row r="2497" spans="1:27">
      <c r="A2497" s="52"/>
      <c r="B2497" s="52"/>
      <c r="C2497" s="52"/>
      <c r="D2497" s="52"/>
      <c r="E2497" s="52"/>
      <c r="F2497" s="52"/>
      <c r="G2497" s="52"/>
      <c r="H2497" s="52"/>
      <c r="I2497" s="52"/>
      <c r="J2497" s="52"/>
      <c r="K2497" s="52"/>
      <c r="L2497" s="52"/>
      <c r="M2497" s="52"/>
      <c r="N2497" s="52"/>
      <c r="O2497" s="52"/>
      <c r="P2497" s="52"/>
      <c r="Q2497" s="52"/>
      <c r="R2497" s="52"/>
      <c r="S2497" s="51"/>
      <c r="T2497" s="51"/>
      <c r="U2497" s="52"/>
      <c r="V2497" s="52"/>
      <c r="W2497" s="52"/>
      <c r="X2497" s="52"/>
      <c r="Y2497" s="52"/>
      <c r="Z2497" s="52"/>
      <c r="AA2497" s="52"/>
    </row>
    <row r="2498" spans="1:27">
      <c r="A2498" s="52"/>
      <c r="B2498" s="52"/>
      <c r="C2498" s="52"/>
      <c r="D2498" s="52"/>
      <c r="E2498" s="52"/>
      <c r="F2498" s="52"/>
      <c r="G2498" s="52"/>
      <c r="H2498" s="52"/>
      <c r="I2498" s="52"/>
      <c r="J2498" s="52"/>
      <c r="K2498" s="52"/>
      <c r="L2498" s="52"/>
      <c r="M2498" s="52"/>
      <c r="N2498" s="52"/>
      <c r="O2498" s="52"/>
      <c r="P2498" s="52"/>
      <c r="Q2498" s="52"/>
      <c r="R2498" s="52"/>
      <c r="S2498" s="51"/>
      <c r="T2498" s="51"/>
      <c r="U2498" s="52"/>
      <c r="V2498" s="52"/>
      <c r="W2498" s="52"/>
      <c r="X2498" s="52"/>
      <c r="Y2498" s="52"/>
      <c r="Z2498" s="52"/>
      <c r="AA2498" s="52"/>
    </row>
    <row r="2499" spans="1:27">
      <c r="A2499" s="52"/>
      <c r="B2499" s="52"/>
      <c r="C2499" s="52"/>
      <c r="D2499" s="52"/>
      <c r="E2499" s="52"/>
      <c r="F2499" s="52"/>
      <c r="G2499" s="52"/>
      <c r="H2499" s="52"/>
      <c r="I2499" s="52"/>
      <c r="J2499" s="52"/>
      <c r="K2499" s="52"/>
      <c r="L2499" s="52"/>
      <c r="M2499" s="52"/>
      <c r="N2499" s="52"/>
      <c r="O2499" s="52"/>
      <c r="P2499" s="52"/>
      <c r="Q2499" s="52"/>
      <c r="R2499" s="52"/>
      <c r="S2499" s="51"/>
      <c r="T2499" s="51"/>
      <c r="U2499" s="52"/>
      <c r="V2499" s="52"/>
      <c r="W2499" s="52"/>
      <c r="X2499" s="52"/>
      <c r="Y2499" s="52"/>
      <c r="Z2499" s="52"/>
      <c r="AA2499" s="52"/>
    </row>
    <row r="2500" spans="1:27">
      <c r="A2500" s="52"/>
      <c r="B2500" s="52"/>
      <c r="C2500" s="52"/>
      <c r="D2500" s="52"/>
      <c r="E2500" s="52"/>
      <c r="F2500" s="52"/>
      <c r="G2500" s="52"/>
      <c r="H2500" s="52"/>
      <c r="I2500" s="52"/>
      <c r="J2500" s="52"/>
      <c r="K2500" s="52"/>
      <c r="L2500" s="52"/>
      <c r="M2500" s="52"/>
      <c r="N2500" s="52"/>
      <c r="O2500" s="52"/>
      <c r="P2500" s="52"/>
      <c r="Q2500" s="52"/>
      <c r="R2500" s="52"/>
      <c r="S2500" s="51"/>
      <c r="T2500" s="51"/>
      <c r="U2500" s="52"/>
      <c r="V2500" s="52"/>
      <c r="W2500" s="52"/>
      <c r="X2500" s="52"/>
      <c r="Y2500" s="52"/>
      <c r="Z2500" s="52"/>
      <c r="AA2500" s="52"/>
    </row>
    <row r="2501" spans="1:27">
      <c r="A2501" s="52"/>
      <c r="B2501" s="52"/>
      <c r="C2501" s="52"/>
      <c r="D2501" s="52"/>
      <c r="E2501" s="52"/>
      <c r="F2501" s="52"/>
      <c r="G2501" s="52"/>
      <c r="H2501" s="52"/>
      <c r="I2501" s="52"/>
      <c r="J2501" s="52"/>
      <c r="K2501" s="52"/>
      <c r="L2501" s="52"/>
      <c r="M2501" s="52"/>
      <c r="N2501" s="52"/>
      <c r="O2501" s="52"/>
      <c r="P2501" s="52"/>
      <c r="Q2501" s="52"/>
      <c r="R2501" s="52"/>
      <c r="S2501" s="51"/>
      <c r="T2501" s="51"/>
      <c r="U2501" s="52"/>
      <c r="V2501" s="52"/>
      <c r="W2501" s="52"/>
      <c r="X2501" s="52"/>
      <c r="Y2501" s="52"/>
      <c r="Z2501" s="52"/>
      <c r="AA2501" s="52"/>
    </row>
    <row r="2502" spans="1:27">
      <c r="A2502" s="52"/>
      <c r="B2502" s="52"/>
      <c r="C2502" s="52"/>
      <c r="D2502" s="52"/>
      <c r="E2502" s="52"/>
      <c r="F2502" s="52"/>
      <c r="G2502" s="52"/>
      <c r="H2502" s="52"/>
      <c r="I2502" s="52"/>
      <c r="J2502" s="52"/>
      <c r="K2502" s="52"/>
      <c r="L2502" s="52"/>
      <c r="M2502" s="52"/>
      <c r="N2502" s="52"/>
      <c r="O2502" s="52"/>
      <c r="P2502" s="52"/>
      <c r="Q2502" s="52"/>
      <c r="R2502" s="52"/>
      <c r="S2502" s="51"/>
      <c r="T2502" s="51"/>
      <c r="U2502" s="52"/>
      <c r="V2502" s="52"/>
      <c r="W2502" s="52"/>
      <c r="X2502" s="52"/>
      <c r="Y2502" s="52"/>
      <c r="Z2502" s="52"/>
      <c r="AA2502" s="52"/>
    </row>
    <row r="2503" spans="1:27">
      <c r="A2503" s="52"/>
      <c r="B2503" s="52"/>
      <c r="C2503" s="52"/>
      <c r="D2503" s="52"/>
      <c r="E2503" s="52"/>
      <c r="F2503" s="52"/>
      <c r="G2503" s="52"/>
      <c r="H2503" s="52"/>
      <c r="I2503" s="52"/>
      <c r="J2503" s="52"/>
      <c r="K2503" s="52"/>
      <c r="L2503" s="52"/>
      <c r="M2503" s="52"/>
      <c r="N2503" s="52"/>
      <c r="O2503" s="52"/>
      <c r="P2503" s="52"/>
      <c r="Q2503" s="52"/>
      <c r="R2503" s="52"/>
      <c r="S2503" s="51"/>
      <c r="T2503" s="51"/>
      <c r="U2503" s="52"/>
      <c r="V2503" s="52"/>
      <c r="W2503" s="52"/>
      <c r="X2503" s="52"/>
      <c r="Y2503" s="52"/>
      <c r="Z2503" s="52"/>
      <c r="AA2503" s="52"/>
    </row>
    <row r="2504" spans="1:27">
      <c r="A2504" s="52"/>
      <c r="B2504" s="52"/>
      <c r="C2504" s="52"/>
      <c r="D2504" s="52"/>
      <c r="E2504" s="52"/>
      <c r="F2504" s="52"/>
      <c r="G2504" s="52"/>
      <c r="H2504" s="52"/>
      <c r="I2504" s="52"/>
      <c r="J2504" s="52"/>
      <c r="K2504" s="52"/>
      <c r="L2504" s="52"/>
      <c r="M2504" s="52"/>
      <c r="N2504" s="52"/>
      <c r="O2504" s="52"/>
      <c r="P2504" s="52"/>
      <c r="Q2504" s="52"/>
      <c r="R2504" s="52"/>
      <c r="S2504" s="51"/>
      <c r="T2504" s="51"/>
      <c r="U2504" s="52"/>
      <c r="V2504" s="52"/>
      <c r="W2504" s="52"/>
      <c r="X2504" s="52"/>
      <c r="Y2504" s="52"/>
      <c r="Z2504" s="52"/>
      <c r="AA2504" s="52"/>
    </row>
    <row r="2505" spans="1:27">
      <c r="A2505" s="52"/>
      <c r="B2505" s="52"/>
      <c r="C2505" s="52"/>
      <c r="D2505" s="52"/>
      <c r="E2505" s="52"/>
      <c r="F2505" s="52"/>
      <c r="G2505" s="52"/>
      <c r="H2505" s="52"/>
      <c r="I2505" s="52"/>
      <c r="J2505" s="52"/>
      <c r="K2505" s="52"/>
      <c r="L2505" s="52"/>
      <c r="M2505" s="52"/>
      <c r="N2505" s="52"/>
      <c r="O2505" s="52"/>
      <c r="P2505" s="52"/>
      <c r="Q2505" s="52"/>
      <c r="R2505" s="52"/>
      <c r="S2505" s="51"/>
      <c r="T2505" s="51"/>
      <c r="U2505" s="52"/>
      <c r="V2505" s="52"/>
      <c r="W2505" s="52"/>
      <c r="X2505" s="52"/>
      <c r="Y2505" s="52"/>
      <c r="Z2505" s="52"/>
      <c r="AA2505" s="52"/>
    </row>
    <row r="2506" spans="1:27">
      <c r="A2506" s="52"/>
      <c r="B2506" s="52"/>
      <c r="C2506" s="52"/>
      <c r="D2506" s="52"/>
      <c r="E2506" s="52"/>
      <c r="F2506" s="52"/>
      <c r="G2506" s="52"/>
      <c r="H2506" s="52"/>
      <c r="I2506" s="52"/>
      <c r="J2506" s="52"/>
      <c r="K2506" s="52"/>
      <c r="L2506" s="52"/>
      <c r="M2506" s="52"/>
      <c r="N2506" s="52"/>
      <c r="O2506" s="52"/>
      <c r="P2506" s="52"/>
      <c r="Q2506" s="52"/>
      <c r="R2506" s="52"/>
      <c r="S2506" s="51"/>
      <c r="T2506" s="51"/>
      <c r="U2506" s="52"/>
      <c r="V2506" s="52"/>
      <c r="W2506" s="52"/>
      <c r="X2506" s="52"/>
      <c r="Y2506" s="52"/>
      <c r="Z2506" s="52"/>
      <c r="AA2506" s="52"/>
    </row>
    <row r="2507" spans="1:27">
      <c r="A2507" s="52"/>
      <c r="B2507" s="52"/>
      <c r="C2507" s="52"/>
      <c r="D2507" s="52"/>
      <c r="E2507" s="52"/>
      <c r="F2507" s="52"/>
      <c r="G2507" s="52"/>
      <c r="H2507" s="52"/>
      <c r="I2507" s="52"/>
      <c r="J2507" s="52"/>
      <c r="K2507" s="52"/>
      <c r="L2507" s="52"/>
      <c r="M2507" s="52"/>
      <c r="N2507" s="52"/>
      <c r="O2507" s="52"/>
      <c r="P2507" s="52"/>
      <c r="Q2507" s="52"/>
      <c r="R2507" s="52"/>
      <c r="S2507" s="51"/>
      <c r="T2507" s="51"/>
      <c r="U2507" s="52"/>
      <c r="V2507" s="52"/>
      <c r="W2507" s="52"/>
      <c r="X2507" s="52"/>
      <c r="Y2507" s="52"/>
      <c r="Z2507" s="52"/>
      <c r="AA2507" s="52"/>
    </row>
    <row r="2508" spans="1:27">
      <c r="A2508" s="52"/>
      <c r="B2508" s="52"/>
      <c r="C2508" s="52"/>
      <c r="D2508" s="52"/>
      <c r="E2508" s="52"/>
      <c r="F2508" s="52"/>
      <c r="G2508" s="52"/>
      <c r="H2508" s="52"/>
      <c r="I2508" s="52"/>
      <c r="J2508" s="52"/>
      <c r="K2508" s="52"/>
      <c r="L2508" s="52"/>
      <c r="M2508" s="52"/>
      <c r="N2508" s="52"/>
      <c r="O2508" s="52"/>
      <c r="P2508" s="52"/>
      <c r="Q2508" s="52"/>
      <c r="R2508" s="52"/>
      <c r="S2508" s="51"/>
      <c r="T2508" s="51"/>
      <c r="U2508" s="52"/>
      <c r="V2508" s="52"/>
      <c r="W2508" s="52"/>
      <c r="X2508" s="52"/>
      <c r="Y2508" s="52"/>
      <c r="Z2508" s="52"/>
      <c r="AA2508" s="52"/>
    </row>
    <row r="2509" spans="1:27">
      <c r="A2509" s="52"/>
      <c r="B2509" s="52"/>
      <c r="C2509" s="52"/>
      <c r="D2509" s="52"/>
      <c r="E2509" s="52"/>
      <c r="F2509" s="52"/>
      <c r="G2509" s="52"/>
      <c r="H2509" s="52"/>
      <c r="I2509" s="52"/>
      <c r="J2509" s="52"/>
      <c r="K2509" s="52"/>
      <c r="L2509" s="52"/>
      <c r="M2509" s="52"/>
      <c r="N2509" s="52"/>
      <c r="O2509" s="52"/>
      <c r="P2509" s="52"/>
      <c r="Q2509" s="52"/>
      <c r="R2509" s="52"/>
      <c r="S2509" s="51"/>
      <c r="T2509" s="51"/>
      <c r="U2509" s="52"/>
      <c r="V2509" s="52"/>
      <c r="W2509" s="52"/>
      <c r="X2509" s="52"/>
      <c r="Y2509" s="52"/>
      <c r="Z2509" s="52"/>
      <c r="AA2509" s="52"/>
    </row>
    <row r="2510" spans="1:27">
      <c r="A2510" s="52"/>
      <c r="B2510" s="52"/>
      <c r="C2510" s="52"/>
      <c r="D2510" s="52"/>
      <c r="E2510" s="52"/>
      <c r="F2510" s="52"/>
      <c r="G2510" s="52"/>
      <c r="H2510" s="52"/>
      <c r="I2510" s="52"/>
      <c r="J2510" s="52"/>
      <c r="K2510" s="52"/>
      <c r="L2510" s="52"/>
      <c r="M2510" s="52"/>
      <c r="N2510" s="52"/>
      <c r="O2510" s="52"/>
      <c r="P2510" s="52"/>
      <c r="Q2510" s="52"/>
      <c r="R2510" s="52"/>
      <c r="S2510" s="51"/>
      <c r="T2510" s="51"/>
      <c r="U2510" s="52"/>
      <c r="V2510" s="52"/>
      <c r="W2510" s="52"/>
      <c r="X2510" s="52"/>
      <c r="Y2510" s="52"/>
      <c r="Z2510" s="52"/>
      <c r="AA2510" s="52"/>
    </row>
    <row r="2511" spans="1:27">
      <c r="A2511" s="52"/>
      <c r="B2511" s="52"/>
      <c r="C2511" s="52"/>
      <c r="D2511" s="52"/>
      <c r="E2511" s="52"/>
      <c r="F2511" s="52"/>
      <c r="G2511" s="52"/>
      <c r="H2511" s="52"/>
      <c r="I2511" s="52"/>
      <c r="J2511" s="52"/>
      <c r="K2511" s="52"/>
      <c r="L2511" s="52"/>
      <c r="M2511" s="52"/>
      <c r="N2511" s="52"/>
      <c r="O2511" s="52"/>
      <c r="P2511" s="52"/>
      <c r="Q2511" s="52"/>
      <c r="R2511" s="52"/>
      <c r="S2511" s="51"/>
      <c r="T2511" s="51"/>
      <c r="U2511" s="52"/>
      <c r="V2511" s="52"/>
      <c r="W2511" s="52"/>
      <c r="X2511" s="52"/>
      <c r="Y2511" s="52"/>
      <c r="Z2511" s="52"/>
      <c r="AA2511" s="52"/>
    </row>
    <row r="2512" spans="1:27">
      <c r="A2512" s="52"/>
      <c r="B2512" s="52"/>
      <c r="C2512" s="52"/>
      <c r="D2512" s="52"/>
      <c r="E2512" s="52"/>
      <c r="F2512" s="52"/>
      <c r="G2512" s="52"/>
      <c r="H2512" s="52"/>
      <c r="I2512" s="52"/>
      <c r="J2512" s="52"/>
      <c r="K2512" s="52"/>
      <c r="L2512" s="52"/>
      <c r="M2512" s="52"/>
      <c r="N2512" s="52"/>
      <c r="O2512" s="52"/>
      <c r="P2512" s="52"/>
      <c r="Q2512" s="52"/>
      <c r="R2512" s="52"/>
      <c r="S2512" s="51"/>
      <c r="T2512" s="51"/>
      <c r="U2512" s="52"/>
      <c r="V2512" s="52"/>
      <c r="W2512" s="52"/>
      <c r="X2512" s="52"/>
      <c r="Y2512" s="52"/>
      <c r="Z2512" s="52"/>
      <c r="AA2512" s="52"/>
    </row>
    <row r="2513" spans="1:27">
      <c r="A2513" s="52"/>
      <c r="B2513" s="52"/>
      <c r="C2513" s="52"/>
      <c r="D2513" s="52"/>
      <c r="E2513" s="52"/>
      <c r="F2513" s="52"/>
      <c r="G2513" s="52"/>
      <c r="H2513" s="52"/>
      <c r="I2513" s="52"/>
      <c r="J2513" s="52"/>
      <c r="K2513" s="52"/>
      <c r="L2513" s="52"/>
      <c r="M2513" s="52"/>
      <c r="N2513" s="52"/>
      <c r="O2513" s="52"/>
      <c r="P2513" s="52"/>
      <c r="Q2513" s="52"/>
      <c r="R2513" s="52"/>
      <c r="S2513" s="51"/>
      <c r="T2513" s="51"/>
      <c r="U2513" s="52"/>
      <c r="V2513" s="52"/>
      <c r="W2513" s="52"/>
      <c r="X2513" s="52"/>
      <c r="Y2513" s="52"/>
      <c r="Z2513" s="52"/>
      <c r="AA2513" s="52"/>
    </row>
    <row r="2514" spans="1:27">
      <c r="A2514" s="52"/>
      <c r="B2514" s="52"/>
      <c r="C2514" s="52"/>
      <c r="D2514" s="52"/>
      <c r="E2514" s="52"/>
      <c r="F2514" s="52"/>
      <c r="G2514" s="52"/>
      <c r="H2514" s="52"/>
      <c r="I2514" s="52"/>
      <c r="J2514" s="52"/>
      <c r="K2514" s="52"/>
      <c r="L2514" s="52"/>
      <c r="M2514" s="52"/>
      <c r="N2514" s="52"/>
      <c r="O2514" s="52"/>
      <c r="P2514" s="52"/>
      <c r="Q2514" s="52"/>
      <c r="R2514" s="52"/>
      <c r="S2514" s="51"/>
      <c r="T2514" s="51"/>
      <c r="U2514" s="52"/>
      <c r="V2514" s="52"/>
      <c r="W2514" s="52"/>
      <c r="X2514" s="52"/>
      <c r="Y2514" s="52"/>
      <c r="Z2514" s="52"/>
      <c r="AA2514" s="52"/>
    </row>
    <row r="2515" spans="1:27">
      <c r="A2515" s="52"/>
      <c r="B2515" s="52"/>
      <c r="C2515" s="52"/>
      <c r="D2515" s="52"/>
      <c r="E2515" s="52"/>
      <c r="F2515" s="52"/>
      <c r="G2515" s="52"/>
      <c r="H2515" s="52"/>
      <c r="I2515" s="52"/>
      <c r="J2515" s="52"/>
      <c r="K2515" s="52"/>
      <c r="L2515" s="52"/>
      <c r="M2515" s="52"/>
      <c r="N2515" s="52"/>
      <c r="O2515" s="52"/>
      <c r="P2515" s="52"/>
      <c r="Q2515" s="52"/>
      <c r="R2515" s="52"/>
      <c r="S2515" s="51"/>
      <c r="T2515" s="51"/>
      <c r="U2515" s="52"/>
      <c r="V2515" s="52"/>
      <c r="W2515" s="52"/>
      <c r="X2515" s="52"/>
      <c r="Y2515" s="52"/>
      <c r="Z2515" s="52"/>
      <c r="AA2515" s="52"/>
    </row>
    <row r="2516" spans="1:27">
      <c r="A2516" s="52"/>
      <c r="B2516" s="52"/>
      <c r="C2516" s="52"/>
      <c r="D2516" s="52"/>
      <c r="E2516" s="52"/>
      <c r="F2516" s="52"/>
      <c r="G2516" s="52"/>
      <c r="H2516" s="52"/>
      <c r="I2516" s="52"/>
      <c r="J2516" s="52"/>
      <c r="K2516" s="52"/>
      <c r="L2516" s="52"/>
      <c r="M2516" s="52"/>
      <c r="N2516" s="52"/>
      <c r="O2516" s="52"/>
      <c r="P2516" s="52"/>
      <c r="Q2516" s="52"/>
      <c r="R2516" s="52"/>
      <c r="S2516" s="51"/>
      <c r="T2516" s="51"/>
      <c r="U2516" s="52"/>
      <c r="V2516" s="52"/>
      <c r="W2516" s="52"/>
      <c r="X2516" s="52"/>
      <c r="Y2516" s="52"/>
      <c r="Z2516" s="52"/>
      <c r="AA2516" s="52"/>
    </row>
    <row r="2517" spans="1:27">
      <c r="A2517" s="52"/>
      <c r="B2517" s="52"/>
      <c r="C2517" s="52"/>
      <c r="D2517" s="52"/>
      <c r="E2517" s="52"/>
      <c r="F2517" s="52"/>
      <c r="G2517" s="52"/>
      <c r="H2517" s="52"/>
      <c r="I2517" s="52"/>
      <c r="J2517" s="52"/>
      <c r="K2517" s="52"/>
      <c r="L2517" s="52"/>
      <c r="M2517" s="52"/>
      <c r="N2517" s="52"/>
      <c r="O2517" s="52"/>
      <c r="P2517" s="52"/>
      <c r="Q2517" s="52"/>
      <c r="R2517" s="52"/>
      <c r="S2517" s="51"/>
      <c r="T2517" s="51"/>
      <c r="U2517" s="52"/>
      <c r="V2517" s="52"/>
      <c r="W2517" s="52"/>
      <c r="X2517" s="52"/>
      <c r="Y2517" s="52"/>
      <c r="Z2517" s="52"/>
      <c r="AA2517" s="52"/>
    </row>
    <row r="2518" spans="1:27">
      <c r="A2518" s="52"/>
      <c r="B2518" s="52"/>
      <c r="C2518" s="52"/>
      <c r="D2518" s="52"/>
      <c r="E2518" s="52"/>
      <c r="F2518" s="52"/>
      <c r="G2518" s="52"/>
      <c r="H2518" s="52"/>
      <c r="I2518" s="52"/>
      <c r="J2518" s="52"/>
      <c r="K2518" s="52"/>
      <c r="L2518" s="52"/>
      <c r="M2518" s="52"/>
      <c r="N2518" s="52"/>
      <c r="O2518" s="52"/>
      <c r="P2518" s="52"/>
      <c r="Q2518" s="52"/>
      <c r="R2518" s="52"/>
      <c r="S2518" s="51"/>
      <c r="T2518" s="51"/>
      <c r="U2518" s="52"/>
      <c r="V2518" s="52"/>
      <c r="W2518" s="52"/>
      <c r="X2518" s="52"/>
      <c r="Y2518" s="52"/>
      <c r="Z2518" s="52"/>
      <c r="AA2518" s="52"/>
    </row>
    <row r="2519" spans="1:27">
      <c r="A2519" s="52"/>
      <c r="B2519" s="52"/>
      <c r="C2519" s="52"/>
      <c r="D2519" s="52"/>
      <c r="E2519" s="52"/>
      <c r="F2519" s="52"/>
      <c r="G2519" s="52"/>
      <c r="H2519" s="52"/>
      <c r="I2519" s="52"/>
      <c r="J2519" s="52"/>
      <c r="K2519" s="52"/>
      <c r="L2519" s="52"/>
      <c r="M2519" s="52"/>
      <c r="N2519" s="52"/>
      <c r="O2519" s="52"/>
      <c r="P2519" s="52"/>
      <c r="Q2519" s="52"/>
      <c r="R2519" s="52"/>
      <c r="S2519" s="51"/>
      <c r="T2519" s="51"/>
      <c r="U2519" s="52"/>
      <c r="V2519" s="52"/>
      <c r="W2519" s="52"/>
      <c r="X2519" s="52"/>
      <c r="Y2519" s="52"/>
      <c r="Z2519" s="52"/>
      <c r="AA2519" s="52"/>
    </row>
    <row r="2520" spans="1:27">
      <c r="A2520" s="52"/>
      <c r="B2520" s="52"/>
      <c r="C2520" s="52"/>
      <c r="D2520" s="52"/>
      <c r="E2520" s="52"/>
      <c r="F2520" s="52"/>
      <c r="G2520" s="52"/>
      <c r="H2520" s="52"/>
      <c r="I2520" s="52"/>
      <c r="J2520" s="52"/>
      <c r="K2520" s="52"/>
      <c r="L2520" s="52"/>
      <c r="M2520" s="52"/>
      <c r="N2520" s="52"/>
      <c r="O2520" s="52"/>
      <c r="P2520" s="52"/>
      <c r="Q2520" s="52"/>
      <c r="R2520" s="52"/>
      <c r="S2520" s="51"/>
      <c r="T2520" s="51"/>
      <c r="U2520" s="52"/>
      <c r="V2520" s="52"/>
      <c r="W2520" s="52"/>
      <c r="X2520" s="52"/>
      <c r="Y2520" s="52"/>
      <c r="Z2520" s="52"/>
      <c r="AA2520" s="52"/>
    </row>
    <row r="2521" spans="1:27">
      <c r="A2521" s="52"/>
      <c r="B2521" s="52"/>
      <c r="C2521" s="52"/>
      <c r="D2521" s="52"/>
      <c r="E2521" s="52"/>
      <c r="F2521" s="52"/>
      <c r="G2521" s="52"/>
      <c r="H2521" s="52"/>
      <c r="I2521" s="52"/>
      <c r="J2521" s="52"/>
      <c r="K2521" s="52"/>
      <c r="L2521" s="52"/>
      <c r="M2521" s="52"/>
      <c r="N2521" s="52"/>
      <c r="O2521" s="52"/>
      <c r="P2521" s="52"/>
      <c r="Q2521" s="52"/>
      <c r="R2521" s="52"/>
      <c r="S2521" s="51"/>
      <c r="T2521" s="51"/>
      <c r="U2521" s="52"/>
      <c r="V2521" s="52"/>
      <c r="W2521" s="52"/>
      <c r="X2521" s="52"/>
      <c r="Y2521" s="52"/>
      <c r="Z2521" s="52"/>
      <c r="AA2521" s="52"/>
    </row>
    <row r="2522" spans="1:27">
      <c r="A2522" s="52"/>
      <c r="B2522" s="52"/>
      <c r="C2522" s="52"/>
      <c r="D2522" s="52"/>
      <c r="E2522" s="52"/>
      <c r="F2522" s="52"/>
      <c r="G2522" s="52"/>
      <c r="H2522" s="52"/>
      <c r="I2522" s="52"/>
      <c r="J2522" s="52"/>
      <c r="K2522" s="52"/>
      <c r="L2522" s="52"/>
      <c r="M2522" s="52"/>
      <c r="N2522" s="52"/>
      <c r="O2522" s="52"/>
      <c r="P2522" s="52"/>
      <c r="Q2522" s="52"/>
      <c r="R2522" s="52"/>
      <c r="S2522" s="51"/>
      <c r="T2522" s="51"/>
      <c r="U2522" s="52"/>
      <c r="V2522" s="52"/>
      <c r="W2522" s="52"/>
      <c r="X2522" s="52"/>
      <c r="Y2522" s="52"/>
      <c r="Z2522" s="52"/>
      <c r="AA2522" s="52"/>
    </row>
    <row r="2523" spans="1:27">
      <c r="A2523" s="52"/>
      <c r="B2523" s="52"/>
      <c r="C2523" s="52"/>
      <c r="D2523" s="52"/>
      <c r="E2523" s="52"/>
      <c r="F2523" s="52"/>
      <c r="G2523" s="52"/>
      <c r="H2523" s="52"/>
      <c r="I2523" s="52"/>
      <c r="J2523" s="52"/>
      <c r="K2523" s="52"/>
      <c r="L2523" s="52"/>
      <c r="M2523" s="52"/>
      <c r="N2523" s="52"/>
      <c r="O2523" s="52"/>
      <c r="P2523" s="52"/>
      <c r="Q2523" s="52"/>
      <c r="R2523" s="52"/>
      <c r="S2523" s="51"/>
      <c r="T2523" s="51"/>
      <c r="U2523" s="52"/>
      <c r="V2523" s="52"/>
      <c r="W2523" s="52"/>
      <c r="X2523" s="52"/>
      <c r="Y2523" s="52"/>
      <c r="Z2523" s="52"/>
      <c r="AA2523" s="52"/>
    </row>
    <row r="2524" spans="1:27">
      <c r="A2524" s="52"/>
      <c r="B2524" s="52"/>
      <c r="C2524" s="52"/>
      <c r="D2524" s="52"/>
      <c r="E2524" s="52"/>
      <c r="F2524" s="52"/>
      <c r="G2524" s="52"/>
      <c r="H2524" s="52"/>
      <c r="I2524" s="52"/>
      <c r="J2524" s="52"/>
      <c r="K2524" s="52"/>
      <c r="L2524" s="52"/>
      <c r="M2524" s="52"/>
      <c r="N2524" s="52"/>
      <c r="O2524" s="52"/>
      <c r="P2524" s="52"/>
      <c r="Q2524" s="52"/>
      <c r="R2524" s="52"/>
      <c r="S2524" s="51"/>
      <c r="T2524" s="51"/>
      <c r="U2524" s="52"/>
      <c r="V2524" s="52"/>
      <c r="W2524" s="52"/>
      <c r="X2524" s="52"/>
      <c r="Y2524" s="52"/>
      <c r="Z2524" s="52"/>
      <c r="AA2524" s="52"/>
    </row>
    <row r="2525" spans="1:27">
      <c r="A2525" s="52"/>
      <c r="B2525" s="52"/>
      <c r="C2525" s="52"/>
      <c r="D2525" s="52"/>
      <c r="E2525" s="52"/>
      <c r="F2525" s="52"/>
      <c r="G2525" s="52"/>
      <c r="H2525" s="52"/>
      <c r="I2525" s="52"/>
      <c r="J2525" s="52"/>
      <c r="K2525" s="52"/>
      <c r="L2525" s="52"/>
      <c r="M2525" s="52"/>
      <c r="N2525" s="52"/>
      <c r="O2525" s="52"/>
      <c r="P2525" s="52"/>
      <c r="Q2525" s="52"/>
      <c r="R2525" s="52"/>
      <c r="S2525" s="51"/>
      <c r="T2525" s="51"/>
      <c r="U2525" s="52"/>
      <c r="V2525" s="52"/>
      <c r="W2525" s="52"/>
      <c r="X2525" s="52"/>
      <c r="Y2525" s="52"/>
      <c r="Z2525" s="52"/>
      <c r="AA2525" s="52"/>
    </row>
    <row r="2526" spans="1:27">
      <c r="A2526" s="52"/>
      <c r="B2526" s="52"/>
      <c r="C2526" s="52"/>
      <c r="D2526" s="52"/>
      <c r="E2526" s="52"/>
      <c r="F2526" s="52"/>
      <c r="G2526" s="52"/>
      <c r="H2526" s="52"/>
      <c r="I2526" s="52"/>
      <c r="J2526" s="52"/>
      <c r="K2526" s="52"/>
      <c r="L2526" s="52"/>
      <c r="M2526" s="52"/>
      <c r="N2526" s="52"/>
      <c r="O2526" s="52"/>
      <c r="P2526" s="52"/>
      <c r="Q2526" s="52"/>
      <c r="R2526" s="52"/>
      <c r="S2526" s="51"/>
      <c r="T2526" s="51"/>
      <c r="U2526" s="52"/>
      <c r="V2526" s="52"/>
      <c r="W2526" s="52"/>
      <c r="X2526" s="52"/>
      <c r="Y2526" s="52"/>
      <c r="Z2526" s="52"/>
      <c r="AA2526" s="52"/>
    </row>
    <row r="2527" spans="1:27">
      <c r="A2527" s="52"/>
      <c r="B2527" s="52"/>
      <c r="C2527" s="52"/>
      <c r="D2527" s="52"/>
      <c r="E2527" s="52"/>
      <c r="F2527" s="52"/>
      <c r="G2527" s="52"/>
      <c r="H2527" s="52"/>
      <c r="I2527" s="52"/>
      <c r="J2527" s="52"/>
      <c r="K2527" s="52"/>
      <c r="L2527" s="52"/>
      <c r="M2527" s="52"/>
      <c r="N2527" s="52"/>
      <c r="O2527" s="52"/>
      <c r="P2527" s="52"/>
      <c r="Q2527" s="52"/>
      <c r="R2527" s="52"/>
      <c r="S2527" s="51"/>
      <c r="T2527" s="51"/>
      <c r="U2527" s="52"/>
      <c r="V2527" s="52"/>
      <c r="W2527" s="52"/>
      <c r="X2527" s="52"/>
      <c r="Y2527" s="52"/>
      <c r="Z2527" s="52"/>
      <c r="AA2527" s="52"/>
    </row>
    <row r="2528" spans="1:27">
      <c r="A2528" s="52"/>
      <c r="B2528" s="52"/>
      <c r="C2528" s="52"/>
      <c r="D2528" s="52"/>
      <c r="E2528" s="52"/>
      <c r="F2528" s="52"/>
      <c r="G2528" s="52"/>
      <c r="H2528" s="52"/>
      <c r="I2528" s="52"/>
      <c r="J2528" s="52"/>
      <c r="K2528" s="52"/>
      <c r="L2528" s="52"/>
      <c r="M2528" s="52"/>
      <c r="N2528" s="52"/>
      <c r="O2528" s="52"/>
      <c r="P2528" s="52"/>
      <c r="Q2528" s="52"/>
      <c r="R2528" s="52"/>
      <c r="S2528" s="51"/>
      <c r="T2528" s="51"/>
      <c r="U2528" s="52"/>
      <c r="V2528" s="52"/>
      <c r="W2528" s="52"/>
      <c r="X2528" s="52"/>
      <c r="Y2528" s="52"/>
      <c r="Z2528" s="52"/>
      <c r="AA2528" s="52"/>
    </row>
    <row r="2529" spans="1:27">
      <c r="A2529" s="52"/>
      <c r="B2529" s="52"/>
      <c r="C2529" s="52"/>
      <c r="D2529" s="52"/>
      <c r="E2529" s="52"/>
      <c r="F2529" s="52"/>
      <c r="G2529" s="52"/>
      <c r="H2529" s="52"/>
      <c r="I2529" s="52"/>
      <c r="J2529" s="52"/>
      <c r="K2529" s="52"/>
      <c r="L2529" s="52"/>
      <c r="M2529" s="52"/>
      <c r="N2529" s="52"/>
      <c r="O2529" s="52"/>
      <c r="P2529" s="52"/>
      <c r="Q2529" s="52"/>
      <c r="R2529" s="52"/>
      <c r="S2529" s="51"/>
      <c r="T2529" s="51"/>
      <c r="U2529" s="52"/>
      <c r="V2529" s="52"/>
      <c r="W2529" s="52"/>
      <c r="X2529" s="52"/>
      <c r="Y2529" s="52"/>
      <c r="Z2529" s="52"/>
      <c r="AA2529" s="52"/>
    </row>
    <row r="2530" spans="1:27">
      <c r="A2530" s="52"/>
      <c r="B2530" s="52"/>
      <c r="C2530" s="52"/>
      <c r="D2530" s="52"/>
      <c r="E2530" s="52"/>
      <c r="F2530" s="52"/>
      <c r="G2530" s="52"/>
      <c r="H2530" s="52"/>
      <c r="I2530" s="52"/>
      <c r="J2530" s="52"/>
      <c r="K2530" s="52"/>
      <c r="L2530" s="52"/>
      <c r="M2530" s="52"/>
      <c r="N2530" s="52"/>
      <c r="O2530" s="52"/>
      <c r="P2530" s="52"/>
      <c r="Q2530" s="52"/>
      <c r="R2530" s="52"/>
      <c r="S2530" s="51"/>
      <c r="T2530" s="51"/>
      <c r="U2530" s="52"/>
      <c r="V2530" s="52"/>
      <c r="W2530" s="52"/>
      <c r="X2530" s="52"/>
      <c r="Y2530" s="52"/>
      <c r="Z2530" s="52"/>
      <c r="AA2530" s="52"/>
    </row>
    <row r="2531" spans="1:27">
      <c r="A2531" s="52"/>
      <c r="B2531" s="52"/>
      <c r="C2531" s="52"/>
      <c r="D2531" s="52"/>
      <c r="E2531" s="52"/>
      <c r="F2531" s="52"/>
      <c r="G2531" s="52"/>
      <c r="H2531" s="52"/>
      <c r="I2531" s="52"/>
      <c r="J2531" s="52"/>
      <c r="K2531" s="52"/>
      <c r="L2531" s="52"/>
      <c r="M2531" s="52"/>
      <c r="N2531" s="52"/>
      <c r="O2531" s="52"/>
      <c r="P2531" s="52"/>
      <c r="Q2531" s="52"/>
      <c r="R2531" s="52"/>
      <c r="S2531" s="51"/>
      <c r="T2531" s="51"/>
      <c r="U2531" s="52"/>
      <c r="V2531" s="52"/>
      <c r="W2531" s="52"/>
      <c r="X2531" s="52"/>
      <c r="Y2531" s="52"/>
      <c r="Z2531" s="52"/>
      <c r="AA2531" s="52"/>
    </row>
    <row r="2532" spans="1:27">
      <c r="A2532" s="52"/>
      <c r="B2532" s="52"/>
      <c r="C2532" s="52"/>
      <c r="D2532" s="52"/>
      <c r="E2532" s="52"/>
      <c r="F2532" s="52"/>
      <c r="G2532" s="52"/>
      <c r="H2532" s="52"/>
      <c r="I2532" s="52"/>
      <c r="J2532" s="52"/>
      <c r="K2532" s="52"/>
      <c r="L2532" s="52"/>
      <c r="M2532" s="52"/>
      <c r="N2532" s="52"/>
      <c r="O2532" s="52"/>
      <c r="P2532" s="52"/>
      <c r="Q2532" s="52"/>
      <c r="R2532" s="52"/>
      <c r="S2532" s="51"/>
      <c r="T2532" s="51"/>
      <c r="U2532" s="52"/>
      <c r="V2532" s="52"/>
      <c r="W2532" s="52"/>
      <c r="X2532" s="52"/>
      <c r="Y2532" s="52"/>
      <c r="Z2532" s="52"/>
      <c r="AA2532" s="52"/>
    </row>
    <row r="2533" spans="1:27">
      <c r="A2533" s="52"/>
      <c r="B2533" s="52"/>
      <c r="C2533" s="52"/>
      <c r="D2533" s="52"/>
      <c r="E2533" s="52"/>
      <c r="F2533" s="52"/>
      <c r="G2533" s="52"/>
      <c r="H2533" s="52"/>
      <c r="I2533" s="52"/>
      <c r="J2533" s="52"/>
      <c r="K2533" s="52"/>
      <c r="L2533" s="52"/>
      <c r="M2533" s="52"/>
      <c r="N2533" s="52"/>
      <c r="O2533" s="52"/>
      <c r="P2533" s="52"/>
      <c r="Q2533" s="52"/>
      <c r="R2533" s="52"/>
      <c r="S2533" s="51"/>
      <c r="T2533" s="51"/>
      <c r="U2533" s="52"/>
      <c r="V2533" s="52"/>
      <c r="W2533" s="52"/>
      <c r="X2533" s="52"/>
      <c r="Y2533" s="52"/>
      <c r="Z2533" s="52"/>
      <c r="AA2533" s="52"/>
    </row>
    <row r="2534" spans="1:27">
      <c r="A2534" s="52"/>
      <c r="B2534" s="52"/>
      <c r="C2534" s="52"/>
      <c r="D2534" s="52"/>
      <c r="E2534" s="52"/>
      <c r="F2534" s="52"/>
      <c r="G2534" s="52"/>
      <c r="H2534" s="52"/>
      <c r="I2534" s="52"/>
      <c r="J2534" s="52"/>
      <c r="K2534" s="52"/>
      <c r="L2534" s="52"/>
      <c r="M2534" s="52"/>
      <c r="N2534" s="52"/>
      <c r="O2534" s="52"/>
      <c r="P2534" s="52"/>
      <c r="Q2534" s="52"/>
      <c r="R2534" s="52"/>
      <c r="S2534" s="51"/>
      <c r="T2534" s="51"/>
      <c r="U2534" s="52"/>
      <c r="V2534" s="52"/>
      <c r="W2534" s="52"/>
      <c r="X2534" s="52"/>
      <c r="Y2534" s="52"/>
      <c r="Z2534" s="52"/>
      <c r="AA2534" s="52"/>
    </row>
    <row r="2535" spans="1:27">
      <c r="A2535" s="52"/>
      <c r="B2535" s="52"/>
      <c r="C2535" s="52"/>
      <c r="D2535" s="52"/>
      <c r="E2535" s="52"/>
      <c r="F2535" s="52"/>
      <c r="G2535" s="52"/>
      <c r="H2535" s="52"/>
      <c r="I2535" s="52"/>
      <c r="J2535" s="52"/>
      <c r="K2535" s="52"/>
      <c r="L2535" s="52"/>
      <c r="M2535" s="52"/>
      <c r="N2535" s="52"/>
      <c r="O2535" s="52"/>
      <c r="P2535" s="52"/>
      <c r="Q2535" s="52"/>
      <c r="R2535" s="52"/>
      <c r="S2535" s="51"/>
      <c r="T2535" s="51"/>
      <c r="U2535" s="52"/>
      <c r="V2535" s="52"/>
      <c r="W2535" s="52"/>
      <c r="X2535" s="52"/>
      <c r="Y2535" s="52"/>
      <c r="Z2535" s="52"/>
      <c r="AA2535" s="52"/>
    </row>
    <row r="2536" spans="1:27">
      <c r="A2536" s="52"/>
      <c r="B2536" s="52"/>
      <c r="C2536" s="52"/>
      <c r="D2536" s="52"/>
      <c r="E2536" s="52"/>
      <c r="F2536" s="52"/>
      <c r="G2536" s="52"/>
      <c r="H2536" s="52"/>
      <c r="I2536" s="52"/>
      <c r="J2536" s="52"/>
      <c r="K2536" s="52"/>
      <c r="L2536" s="52"/>
      <c r="M2536" s="52"/>
      <c r="N2536" s="52"/>
      <c r="O2536" s="52"/>
      <c r="P2536" s="52"/>
      <c r="Q2536" s="52"/>
      <c r="R2536" s="52"/>
      <c r="S2536" s="51"/>
      <c r="T2536" s="51"/>
      <c r="U2536" s="52"/>
      <c r="V2536" s="52"/>
      <c r="W2536" s="52"/>
      <c r="X2536" s="52"/>
      <c r="Y2536" s="52"/>
      <c r="Z2536" s="52"/>
      <c r="AA2536" s="52"/>
    </row>
    <row r="2537" spans="1:27">
      <c r="A2537" s="52"/>
      <c r="B2537" s="52"/>
      <c r="C2537" s="52"/>
      <c r="D2537" s="52"/>
      <c r="E2537" s="52"/>
      <c r="F2537" s="52"/>
      <c r="G2537" s="52"/>
      <c r="H2537" s="52"/>
      <c r="I2537" s="52"/>
      <c r="J2537" s="52"/>
      <c r="K2537" s="52"/>
      <c r="L2537" s="52"/>
      <c r="M2537" s="52"/>
      <c r="N2537" s="52"/>
      <c r="O2537" s="52"/>
      <c r="P2537" s="52"/>
      <c r="Q2537" s="52"/>
      <c r="R2537" s="52"/>
      <c r="S2537" s="51"/>
      <c r="T2537" s="51"/>
      <c r="U2537" s="52"/>
      <c r="V2537" s="52"/>
      <c r="W2537" s="52"/>
      <c r="X2537" s="52"/>
      <c r="Y2537" s="52"/>
      <c r="Z2537" s="52"/>
      <c r="AA2537" s="52"/>
    </row>
    <row r="2538" spans="1:27">
      <c r="A2538" s="52"/>
      <c r="B2538" s="52"/>
      <c r="C2538" s="52"/>
      <c r="D2538" s="52"/>
      <c r="E2538" s="52"/>
      <c r="F2538" s="52"/>
      <c r="G2538" s="52"/>
      <c r="H2538" s="52"/>
      <c r="I2538" s="52"/>
      <c r="J2538" s="52"/>
      <c r="K2538" s="52"/>
      <c r="L2538" s="52"/>
      <c r="M2538" s="52"/>
      <c r="N2538" s="52"/>
      <c r="O2538" s="52"/>
      <c r="P2538" s="52"/>
      <c r="Q2538" s="52"/>
      <c r="R2538" s="52"/>
      <c r="S2538" s="51"/>
      <c r="T2538" s="51"/>
      <c r="U2538" s="52"/>
      <c r="V2538" s="52"/>
      <c r="W2538" s="52"/>
      <c r="X2538" s="52"/>
      <c r="Y2538" s="52"/>
      <c r="Z2538" s="52"/>
      <c r="AA2538" s="52"/>
    </row>
    <row r="2539" spans="1:27">
      <c r="A2539" s="52"/>
      <c r="B2539" s="52"/>
      <c r="C2539" s="52"/>
      <c r="D2539" s="52"/>
      <c r="E2539" s="52"/>
      <c r="F2539" s="52"/>
      <c r="G2539" s="52"/>
      <c r="H2539" s="52"/>
      <c r="I2539" s="52"/>
      <c r="J2539" s="52"/>
      <c r="K2539" s="52"/>
      <c r="L2539" s="52"/>
      <c r="M2539" s="52"/>
      <c r="N2539" s="52"/>
      <c r="O2539" s="52"/>
      <c r="P2539" s="52"/>
      <c r="Q2539" s="52"/>
      <c r="R2539" s="52"/>
      <c r="S2539" s="51"/>
      <c r="T2539" s="51"/>
      <c r="U2539" s="52"/>
      <c r="V2539" s="52"/>
      <c r="W2539" s="52"/>
      <c r="X2539" s="52"/>
      <c r="Y2539" s="52"/>
      <c r="Z2539" s="52"/>
      <c r="AA2539" s="52"/>
    </row>
    <row r="2540" spans="1:27">
      <c r="A2540" s="52"/>
      <c r="B2540" s="52"/>
      <c r="C2540" s="52"/>
      <c r="D2540" s="52"/>
      <c r="E2540" s="52"/>
      <c r="F2540" s="52"/>
      <c r="G2540" s="52"/>
      <c r="H2540" s="52"/>
      <c r="I2540" s="52"/>
      <c r="J2540" s="52"/>
      <c r="K2540" s="52"/>
      <c r="L2540" s="52"/>
      <c r="M2540" s="52"/>
      <c r="N2540" s="52"/>
      <c r="O2540" s="52"/>
      <c r="P2540" s="52"/>
      <c r="Q2540" s="52"/>
      <c r="R2540" s="52"/>
      <c r="S2540" s="51"/>
      <c r="T2540" s="51"/>
      <c r="U2540" s="52"/>
      <c r="V2540" s="52"/>
      <c r="W2540" s="52"/>
      <c r="X2540" s="52"/>
      <c r="Y2540" s="52"/>
      <c r="Z2540" s="52"/>
      <c r="AA2540" s="52"/>
    </row>
    <row r="2541" spans="1:27">
      <c r="A2541" s="52"/>
      <c r="B2541" s="52"/>
      <c r="C2541" s="52"/>
      <c r="D2541" s="52"/>
      <c r="E2541" s="52"/>
      <c r="F2541" s="52"/>
      <c r="G2541" s="52"/>
      <c r="H2541" s="52"/>
      <c r="I2541" s="52"/>
      <c r="J2541" s="52"/>
      <c r="K2541" s="52"/>
      <c r="L2541" s="52"/>
      <c r="M2541" s="52"/>
      <c r="N2541" s="52"/>
      <c r="O2541" s="52"/>
      <c r="P2541" s="52"/>
      <c r="Q2541" s="52"/>
      <c r="R2541" s="52"/>
      <c r="S2541" s="51"/>
      <c r="T2541" s="51"/>
      <c r="U2541" s="52"/>
      <c r="V2541" s="52"/>
      <c r="W2541" s="52"/>
      <c r="X2541" s="52"/>
      <c r="Y2541" s="52"/>
      <c r="Z2541" s="52"/>
      <c r="AA2541" s="52"/>
    </row>
    <row r="2542" spans="1:27">
      <c r="A2542" s="52"/>
      <c r="B2542" s="52"/>
      <c r="C2542" s="52"/>
      <c r="D2542" s="52"/>
      <c r="E2542" s="52"/>
      <c r="F2542" s="52"/>
      <c r="G2542" s="52"/>
      <c r="H2542" s="52"/>
      <c r="I2542" s="52"/>
      <c r="J2542" s="52"/>
      <c r="K2542" s="52"/>
      <c r="L2542" s="52"/>
      <c r="M2542" s="52"/>
      <c r="N2542" s="52"/>
      <c r="O2542" s="52"/>
      <c r="P2542" s="52"/>
      <c r="Q2542" s="52"/>
      <c r="R2542" s="52"/>
      <c r="S2542" s="51"/>
      <c r="T2542" s="51"/>
      <c r="U2542" s="52"/>
      <c r="V2542" s="52"/>
      <c r="W2542" s="52"/>
      <c r="X2542" s="52"/>
      <c r="Y2542" s="52"/>
      <c r="Z2542" s="52"/>
      <c r="AA2542" s="52"/>
    </row>
    <row r="2543" spans="1:27">
      <c r="A2543" s="52"/>
      <c r="B2543" s="52"/>
      <c r="C2543" s="52"/>
      <c r="D2543" s="52"/>
      <c r="E2543" s="52"/>
      <c r="F2543" s="52"/>
      <c r="G2543" s="52"/>
      <c r="H2543" s="52"/>
      <c r="I2543" s="52"/>
      <c r="J2543" s="52"/>
      <c r="K2543" s="52"/>
      <c r="L2543" s="52"/>
      <c r="M2543" s="52"/>
      <c r="N2543" s="52"/>
      <c r="O2543" s="52"/>
      <c r="P2543" s="52"/>
      <c r="Q2543" s="52"/>
      <c r="R2543" s="52"/>
      <c r="S2543" s="51"/>
      <c r="T2543" s="51"/>
      <c r="U2543" s="52"/>
      <c r="V2543" s="52"/>
      <c r="W2543" s="52"/>
      <c r="X2543" s="52"/>
      <c r="Y2543" s="52"/>
      <c r="Z2543" s="52"/>
      <c r="AA2543" s="52"/>
    </row>
    <row r="2544" spans="1:27">
      <c r="A2544" s="52"/>
      <c r="B2544" s="52"/>
      <c r="C2544" s="52"/>
      <c r="D2544" s="52"/>
      <c r="E2544" s="52"/>
      <c r="F2544" s="52"/>
      <c r="G2544" s="52"/>
      <c r="H2544" s="52"/>
      <c r="I2544" s="52"/>
      <c r="J2544" s="52"/>
      <c r="K2544" s="52"/>
      <c r="L2544" s="52"/>
      <c r="M2544" s="52"/>
      <c r="N2544" s="52"/>
      <c r="O2544" s="52"/>
      <c r="P2544" s="52"/>
      <c r="Q2544" s="52"/>
      <c r="R2544" s="52"/>
      <c r="S2544" s="51"/>
      <c r="T2544" s="51"/>
      <c r="U2544" s="52"/>
      <c r="V2544" s="52"/>
      <c r="W2544" s="52"/>
      <c r="X2544" s="52"/>
      <c r="Y2544" s="52"/>
      <c r="Z2544" s="52"/>
      <c r="AA2544" s="52"/>
    </row>
    <row r="2545" spans="1:27">
      <c r="A2545" s="52"/>
      <c r="B2545" s="52"/>
      <c r="C2545" s="52"/>
      <c r="D2545" s="52"/>
      <c r="E2545" s="52"/>
      <c r="F2545" s="52"/>
      <c r="G2545" s="52"/>
      <c r="H2545" s="52"/>
      <c r="I2545" s="52"/>
      <c r="J2545" s="52"/>
      <c r="K2545" s="52"/>
      <c r="L2545" s="52"/>
      <c r="M2545" s="52"/>
      <c r="N2545" s="52"/>
      <c r="O2545" s="52"/>
      <c r="P2545" s="52"/>
      <c r="Q2545" s="52"/>
      <c r="R2545" s="52"/>
      <c r="S2545" s="51"/>
      <c r="T2545" s="51"/>
      <c r="U2545" s="52"/>
      <c r="V2545" s="52"/>
      <c r="W2545" s="52"/>
      <c r="X2545" s="52"/>
      <c r="Y2545" s="52"/>
      <c r="Z2545" s="52"/>
      <c r="AA2545" s="52"/>
    </row>
    <row r="2546" spans="1:27">
      <c r="A2546" s="52"/>
      <c r="B2546" s="52"/>
      <c r="C2546" s="52"/>
      <c r="D2546" s="52"/>
      <c r="E2546" s="52"/>
      <c r="F2546" s="52"/>
      <c r="G2546" s="52"/>
      <c r="H2546" s="52"/>
      <c r="I2546" s="52"/>
      <c r="J2546" s="52"/>
      <c r="K2546" s="52"/>
      <c r="L2546" s="52"/>
      <c r="M2546" s="52"/>
      <c r="N2546" s="52"/>
      <c r="O2546" s="52"/>
      <c r="P2546" s="52"/>
      <c r="Q2546" s="52"/>
      <c r="R2546" s="52"/>
      <c r="S2546" s="51"/>
      <c r="T2546" s="51"/>
      <c r="U2546" s="52"/>
      <c r="V2546" s="52"/>
      <c r="W2546" s="52"/>
      <c r="X2546" s="52"/>
      <c r="Y2546" s="52"/>
      <c r="Z2546" s="52"/>
      <c r="AA2546" s="52"/>
    </row>
    <row r="2547" spans="1:27">
      <c r="A2547" s="52"/>
      <c r="B2547" s="52"/>
      <c r="C2547" s="52"/>
      <c r="D2547" s="52"/>
      <c r="E2547" s="52"/>
      <c r="F2547" s="52"/>
      <c r="G2547" s="52"/>
      <c r="H2547" s="52"/>
      <c r="I2547" s="52"/>
      <c r="J2547" s="52"/>
      <c r="K2547" s="52"/>
      <c r="L2547" s="52"/>
      <c r="M2547" s="52"/>
      <c r="N2547" s="52"/>
      <c r="O2547" s="52"/>
      <c r="P2547" s="52"/>
      <c r="Q2547" s="52"/>
      <c r="R2547" s="52"/>
      <c r="S2547" s="51"/>
      <c r="T2547" s="51"/>
      <c r="U2547" s="52"/>
      <c r="V2547" s="52"/>
      <c r="W2547" s="52"/>
      <c r="X2547" s="52"/>
      <c r="Y2547" s="52"/>
      <c r="Z2547" s="52"/>
      <c r="AA2547" s="52"/>
    </row>
    <row r="2548" spans="1:27">
      <c r="A2548" s="52"/>
      <c r="B2548" s="52"/>
      <c r="C2548" s="52"/>
      <c r="D2548" s="52"/>
      <c r="E2548" s="52"/>
      <c r="F2548" s="52"/>
      <c r="G2548" s="52"/>
      <c r="H2548" s="52"/>
      <c r="I2548" s="52"/>
      <c r="J2548" s="52"/>
      <c r="K2548" s="52"/>
      <c r="L2548" s="52"/>
      <c r="M2548" s="52"/>
      <c r="N2548" s="52"/>
      <c r="O2548" s="52"/>
      <c r="P2548" s="52"/>
      <c r="Q2548" s="52"/>
      <c r="R2548" s="52"/>
      <c r="S2548" s="51"/>
      <c r="T2548" s="51"/>
      <c r="U2548" s="52"/>
      <c r="V2548" s="52"/>
      <c r="W2548" s="52"/>
      <c r="X2548" s="52"/>
      <c r="Y2548" s="52"/>
      <c r="Z2548" s="52"/>
      <c r="AA2548" s="52"/>
    </row>
    <row r="2549" spans="1:27">
      <c r="A2549" s="52"/>
      <c r="B2549" s="52"/>
      <c r="C2549" s="52"/>
      <c r="D2549" s="52"/>
      <c r="E2549" s="52"/>
      <c r="F2549" s="52"/>
      <c r="G2549" s="52"/>
      <c r="H2549" s="52"/>
      <c r="I2549" s="52"/>
      <c r="J2549" s="52"/>
      <c r="K2549" s="52"/>
      <c r="L2549" s="52"/>
      <c r="M2549" s="52"/>
      <c r="N2549" s="52"/>
      <c r="O2549" s="52"/>
      <c r="P2549" s="52"/>
      <c r="Q2549" s="52"/>
      <c r="R2549" s="52"/>
      <c r="S2549" s="51"/>
      <c r="T2549" s="51"/>
      <c r="U2549" s="52"/>
      <c r="V2549" s="52"/>
      <c r="W2549" s="52"/>
      <c r="X2549" s="52"/>
      <c r="Y2549" s="52"/>
      <c r="Z2549" s="52"/>
      <c r="AA2549" s="52"/>
    </row>
    <row r="2550" spans="1:27">
      <c r="A2550" s="52"/>
      <c r="B2550" s="52"/>
      <c r="C2550" s="52"/>
      <c r="D2550" s="52"/>
      <c r="E2550" s="52"/>
      <c r="F2550" s="52"/>
      <c r="G2550" s="52"/>
      <c r="H2550" s="52"/>
      <c r="I2550" s="52"/>
      <c r="J2550" s="52"/>
      <c r="K2550" s="52"/>
      <c r="L2550" s="52"/>
      <c r="M2550" s="52"/>
      <c r="N2550" s="52"/>
      <c r="O2550" s="52"/>
      <c r="P2550" s="52"/>
      <c r="Q2550" s="52"/>
      <c r="R2550" s="52"/>
      <c r="S2550" s="51"/>
      <c r="T2550" s="51"/>
      <c r="U2550" s="52"/>
      <c r="V2550" s="52"/>
      <c r="W2550" s="52"/>
      <c r="X2550" s="52"/>
      <c r="Y2550" s="52"/>
      <c r="Z2550" s="52"/>
      <c r="AA2550" s="52"/>
    </row>
    <row r="2551" spans="1:27">
      <c r="A2551" s="52"/>
      <c r="B2551" s="52"/>
      <c r="C2551" s="52"/>
      <c r="D2551" s="52"/>
      <c r="E2551" s="52"/>
      <c r="F2551" s="52"/>
      <c r="G2551" s="52"/>
      <c r="H2551" s="52"/>
      <c r="I2551" s="52"/>
      <c r="J2551" s="52"/>
      <c r="K2551" s="52"/>
      <c r="L2551" s="52"/>
      <c r="M2551" s="52"/>
      <c r="N2551" s="52"/>
      <c r="O2551" s="52"/>
      <c r="P2551" s="52"/>
      <c r="Q2551" s="52"/>
      <c r="R2551" s="52"/>
      <c r="S2551" s="51"/>
      <c r="T2551" s="51"/>
      <c r="U2551" s="52"/>
      <c r="V2551" s="52"/>
      <c r="W2551" s="52"/>
      <c r="X2551" s="52"/>
      <c r="Y2551" s="52"/>
      <c r="Z2551" s="52"/>
      <c r="AA2551" s="52"/>
    </row>
    <row r="2552" spans="1:27">
      <c r="A2552" s="52"/>
      <c r="B2552" s="52"/>
      <c r="C2552" s="52"/>
      <c r="D2552" s="52"/>
      <c r="E2552" s="52"/>
      <c r="F2552" s="52"/>
      <c r="G2552" s="52"/>
      <c r="H2552" s="52"/>
      <c r="I2552" s="52"/>
      <c r="J2552" s="52"/>
      <c r="K2552" s="52"/>
      <c r="L2552" s="52"/>
      <c r="M2552" s="52"/>
      <c r="N2552" s="52"/>
      <c r="O2552" s="52"/>
      <c r="P2552" s="52"/>
      <c r="Q2552" s="52"/>
      <c r="R2552" s="52"/>
      <c r="S2552" s="51"/>
      <c r="T2552" s="51"/>
      <c r="U2552" s="52"/>
      <c r="V2552" s="52"/>
      <c r="W2552" s="52"/>
      <c r="X2552" s="52"/>
      <c r="Y2552" s="52"/>
      <c r="Z2552" s="52"/>
      <c r="AA2552" s="52"/>
    </row>
    <row r="2553" spans="1:27">
      <c r="A2553" s="52"/>
      <c r="B2553" s="52"/>
      <c r="C2553" s="52"/>
      <c r="D2553" s="52"/>
      <c r="E2553" s="52"/>
      <c r="F2553" s="52"/>
      <c r="G2553" s="52"/>
      <c r="H2553" s="52"/>
      <c r="I2553" s="52"/>
      <c r="J2553" s="52"/>
      <c r="K2553" s="52"/>
      <c r="L2553" s="52"/>
      <c r="M2553" s="52"/>
      <c r="N2553" s="52"/>
      <c r="O2553" s="52"/>
      <c r="P2553" s="52"/>
      <c r="Q2553" s="52"/>
      <c r="R2553" s="52"/>
      <c r="S2553" s="51"/>
      <c r="T2553" s="51"/>
      <c r="U2553" s="52"/>
      <c r="V2553" s="52"/>
      <c r="W2553" s="52"/>
      <c r="X2553" s="52"/>
      <c r="Y2553" s="52"/>
      <c r="Z2553" s="52"/>
      <c r="AA2553" s="52"/>
    </row>
    <row r="2554" spans="1:27">
      <c r="A2554" s="52"/>
      <c r="B2554" s="52"/>
      <c r="C2554" s="52"/>
      <c r="D2554" s="52"/>
      <c r="E2554" s="52"/>
      <c r="F2554" s="52"/>
      <c r="G2554" s="52"/>
      <c r="H2554" s="52"/>
      <c r="I2554" s="52"/>
      <c r="J2554" s="52"/>
      <c r="K2554" s="52"/>
      <c r="L2554" s="52"/>
      <c r="M2554" s="52"/>
      <c r="N2554" s="52"/>
      <c r="O2554" s="52"/>
      <c r="P2554" s="52"/>
      <c r="Q2554" s="52"/>
      <c r="R2554" s="52"/>
      <c r="S2554" s="51"/>
      <c r="T2554" s="51"/>
      <c r="U2554" s="52"/>
      <c r="V2554" s="52"/>
      <c r="W2554" s="52"/>
      <c r="X2554" s="52"/>
      <c r="Y2554" s="52"/>
      <c r="Z2554" s="52"/>
      <c r="AA2554" s="52"/>
    </row>
    <row r="2555" spans="1:27">
      <c r="A2555" s="52"/>
      <c r="B2555" s="52"/>
      <c r="C2555" s="52"/>
      <c r="D2555" s="52"/>
      <c r="E2555" s="52"/>
      <c r="F2555" s="52"/>
      <c r="G2555" s="52"/>
      <c r="H2555" s="52"/>
      <c r="I2555" s="52"/>
      <c r="J2555" s="52"/>
      <c r="K2555" s="52"/>
      <c r="L2555" s="52"/>
      <c r="M2555" s="52"/>
      <c r="N2555" s="52"/>
      <c r="O2555" s="52"/>
      <c r="P2555" s="52"/>
      <c r="Q2555" s="52"/>
      <c r="R2555" s="52"/>
      <c r="S2555" s="51"/>
      <c r="T2555" s="51"/>
      <c r="U2555" s="52"/>
      <c r="V2555" s="52"/>
      <c r="W2555" s="52"/>
      <c r="X2555" s="52"/>
      <c r="Y2555" s="52"/>
      <c r="Z2555" s="52"/>
      <c r="AA2555" s="52"/>
    </row>
    <row r="2556" spans="1:27">
      <c r="A2556" s="52"/>
      <c r="B2556" s="52"/>
      <c r="C2556" s="52"/>
      <c r="D2556" s="52"/>
      <c r="E2556" s="52"/>
      <c r="F2556" s="52"/>
      <c r="G2556" s="52"/>
      <c r="H2556" s="52"/>
      <c r="I2556" s="52"/>
      <c r="J2556" s="52"/>
      <c r="K2556" s="52"/>
      <c r="L2556" s="52"/>
      <c r="M2556" s="52"/>
      <c r="N2556" s="52"/>
      <c r="O2556" s="52"/>
      <c r="P2556" s="52"/>
      <c r="Q2556" s="52"/>
      <c r="R2556" s="52"/>
      <c r="S2556" s="51"/>
      <c r="T2556" s="51"/>
      <c r="U2556" s="52"/>
      <c r="V2556" s="52"/>
      <c r="W2556" s="52"/>
      <c r="X2556" s="52"/>
      <c r="Y2556" s="52"/>
      <c r="Z2556" s="52"/>
      <c r="AA2556" s="52"/>
    </row>
    <row r="2557" spans="1:27">
      <c r="A2557" s="52"/>
      <c r="B2557" s="52"/>
      <c r="C2557" s="52"/>
      <c r="D2557" s="52"/>
      <c r="E2557" s="52"/>
      <c r="F2557" s="52"/>
      <c r="G2557" s="52"/>
      <c r="H2557" s="52"/>
      <c r="I2557" s="52"/>
      <c r="J2557" s="52"/>
      <c r="K2557" s="52"/>
      <c r="L2557" s="52"/>
      <c r="M2557" s="52"/>
      <c r="N2557" s="52"/>
      <c r="O2557" s="52"/>
      <c r="P2557" s="52"/>
      <c r="Q2557" s="52"/>
      <c r="R2557" s="52"/>
      <c r="S2557" s="51"/>
      <c r="T2557" s="51"/>
      <c r="U2557" s="52"/>
      <c r="V2557" s="52"/>
      <c r="W2557" s="52"/>
      <c r="X2557" s="52"/>
      <c r="Y2557" s="52"/>
      <c r="Z2557" s="52"/>
      <c r="AA2557" s="52"/>
    </row>
    <row r="2558" spans="1:27">
      <c r="A2558" s="52"/>
      <c r="B2558" s="52"/>
      <c r="C2558" s="52"/>
      <c r="D2558" s="52"/>
      <c r="E2558" s="52"/>
      <c r="F2558" s="52"/>
      <c r="G2558" s="52"/>
      <c r="H2558" s="52"/>
      <c r="I2558" s="52"/>
      <c r="J2558" s="52"/>
      <c r="K2558" s="52"/>
      <c r="L2558" s="52"/>
      <c r="M2558" s="52"/>
      <c r="N2558" s="52"/>
      <c r="O2558" s="52"/>
      <c r="P2558" s="52"/>
      <c r="Q2558" s="52"/>
      <c r="R2558" s="52"/>
      <c r="S2558" s="51"/>
      <c r="T2558" s="51"/>
      <c r="U2558" s="52"/>
      <c r="V2558" s="52"/>
      <c r="W2558" s="52"/>
      <c r="X2558" s="52"/>
      <c r="Y2558" s="52"/>
      <c r="Z2558" s="52"/>
      <c r="AA2558" s="52"/>
    </row>
    <row r="2559" spans="1:27">
      <c r="A2559" s="52"/>
      <c r="B2559" s="52"/>
      <c r="C2559" s="52"/>
      <c r="D2559" s="52"/>
      <c r="E2559" s="52"/>
      <c r="F2559" s="52"/>
      <c r="G2559" s="52"/>
      <c r="H2559" s="52"/>
      <c r="I2559" s="52"/>
      <c r="J2559" s="52"/>
      <c r="K2559" s="52"/>
      <c r="L2559" s="52"/>
      <c r="M2559" s="52"/>
      <c r="N2559" s="52"/>
      <c r="O2559" s="52"/>
      <c r="P2559" s="52"/>
      <c r="Q2559" s="52"/>
      <c r="R2559" s="52"/>
      <c r="S2559" s="51"/>
      <c r="T2559" s="51"/>
      <c r="U2559" s="52"/>
      <c r="V2559" s="52"/>
      <c r="W2559" s="52"/>
      <c r="X2559" s="52"/>
      <c r="Y2559" s="52"/>
      <c r="Z2559" s="52"/>
      <c r="AA2559" s="52"/>
    </row>
    <row r="2560" spans="1:27">
      <c r="A2560" s="52"/>
      <c r="B2560" s="52"/>
      <c r="C2560" s="52"/>
      <c r="D2560" s="52"/>
      <c r="E2560" s="52"/>
      <c r="F2560" s="52"/>
      <c r="G2560" s="52"/>
      <c r="H2560" s="52"/>
      <c r="I2560" s="52"/>
      <c r="J2560" s="52"/>
      <c r="K2560" s="52"/>
      <c r="L2560" s="52"/>
      <c r="M2560" s="52"/>
      <c r="N2560" s="52"/>
      <c r="O2560" s="52"/>
      <c r="P2560" s="52"/>
      <c r="Q2560" s="52"/>
      <c r="R2560" s="52"/>
      <c r="S2560" s="51"/>
      <c r="T2560" s="51"/>
      <c r="U2560" s="52"/>
      <c r="V2560" s="52"/>
      <c r="W2560" s="52"/>
      <c r="X2560" s="52"/>
      <c r="Y2560" s="52"/>
      <c r="Z2560" s="52"/>
      <c r="AA2560" s="52"/>
    </row>
    <row r="2561" spans="1:27">
      <c r="A2561" s="52"/>
      <c r="B2561" s="52"/>
      <c r="C2561" s="52"/>
      <c r="D2561" s="52"/>
      <c r="E2561" s="52"/>
      <c r="F2561" s="52"/>
      <c r="G2561" s="52"/>
      <c r="H2561" s="52"/>
      <c r="I2561" s="52"/>
      <c r="J2561" s="52"/>
      <c r="K2561" s="52"/>
      <c r="L2561" s="52"/>
      <c r="M2561" s="52"/>
      <c r="N2561" s="52"/>
      <c r="O2561" s="52"/>
      <c r="P2561" s="52"/>
      <c r="Q2561" s="52"/>
      <c r="R2561" s="52"/>
      <c r="S2561" s="51"/>
      <c r="T2561" s="51"/>
      <c r="U2561" s="52"/>
      <c r="V2561" s="52"/>
      <c r="W2561" s="52"/>
      <c r="X2561" s="52"/>
      <c r="Y2561" s="52"/>
      <c r="Z2561" s="52"/>
      <c r="AA2561" s="52"/>
    </row>
    <row r="2562" spans="1:27">
      <c r="A2562" s="52"/>
      <c r="B2562" s="52"/>
      <c r="C2562" s="52"/>
      <c r="D2562" s="52"/>
      <c r="E2562" s="52"/>
      <c r="F2562" s="52"/>
      <c r="G2562" s="52"/>
      <c r="H2562" s="52"/>
      <c r="I2562" s="52"/>
      <c r="J2562" s="52"/>
      <c r="K2562" s="52"/>
      <c r="L2562" s="52"/>
      <c r="M2562" s="52"/>
      <c r="N2562" s="52"/>
      <c r="O2562" s="52"/>
      <c r="P2562" s="52"/>
      <c r="Q2562" s="52"/>
      <c r="R2562" s="52"/>
      <c r="S2562" s="51"/>
      <c r="T2562" s="51"/>
      <c r="U2562" s="52"/>
      <c r="V2562" s="52"/>
      <c r="W2562" s="52"/>
      <c r="X2562" s="52"/>
      <c r="Y2562" s="52"/>
      <c r="Z2562" s="52"/>
      <c r="AA2562" s="52"/>
    </row>
    <row r="2563" spans="1:27">
      <c r="A2563" s="52"/>
      <c r="B2563" s="52"/>
      <c r="C2563" s="52"/>
      <c r="D2563" s="52"/>
      <c r="E2563" s="52"/>
      <c r="F2563" s="52"/>
      <c r="G2563" s="52"/>
      <c r="H2563" s="52"/>
      <c r="I2563" s="52"/>
      <c r="J2563" s="52"/>
      <c r="K2563" s="52"/>
      <c r="L2563" s="52"/>
      <c r="M2563" s="52"/>
      <c r="N2563" s="52"/>
      <c r="O2563" s="52"/>
      <c r="P2563" s="52"/>
      <c r="Q2563" s="52"/>
      <c r="R2563" s="52"/>
      <c r="S2563" s="51"/>
      <c r="T2563" s="51"/>
      <c r="U2563" s="52"/>
      <c r="V2563" s="52"/>
      <c r="W2563" s="52"/>
      <c r="X2563" s="52"/>
      <c r="Y2563" s="52"/>
      <c r="Z2563" s="52"/>
      <c r="AA2563" s="52"/>
    </row>
    <row r="2564" spans="1:27">
      <c r="A2564" s="52"/>
      <c r="B2564" s="52"/>
      <c r="C2564" s="52"/>
      <c r="D2564" s="52"/>
      <c r="E2564" s="52"/>
      <c r="F2564" s="52"/>
      <c r="G2564" s="52"/>
      <c r="H2564" s="52"/>
      <c r="I2564" s="52"/>
      <c r="J2564" s="52"/>
      <c r="K2564" s="52"/>
      <c r="L2564" s="52"/>
      <c r="M2564" s="52"/>
      <c r="N2564" s="52"/>
      <c r="O2564" s="52"/>
      <c r="P2564" s="52"/>
      <c r="Q2564" s="52"/>
      <c r="R2564" s="52"/>
      <c r="S2564" s="51"/>
      <c r="T2564" s="51"/>
      <c r="U2564" s="52"/>
      <c r="V2564" s="52"/>
      <c r="W2564" s="52"/>
      <c r="X2564" s="52"/>
      <c r="Y2564" s="52"/>
      <c r="Z2564" s="52"/>
      <c r="AA2564" s="52"/>
    </row>
    <row r="2565" spans="1:27">
      <c r="A2565" s="52"/>
      <c r="B2565" s="52"/>
      <c r="C2565" s="52"/>
      <c r="D2565" s="52"/>
      <c r="E2565" s="52"/>
      <c r="F2565" s="52"/>
      <c r="G2565" s="52"/>
      <c r="H2565" s="52"/>
      <c r="I2565" s="52"/>
      <c r="J2565" s="52"/>
      <c r="K2565" s="52"/>
      <c r="L2565" s="52"/>
      <c r="M2565" s="52"/>
      <c r="N2565" s="52"/>
      <c r="O2565" s="52"/>
      <c r="P2565" s="52"/>
      <c r="Q2565" s="52"/>
      <c r="R2565" s="52"/>
      <c r="S2565" s="51"/>
      <c r="T2565" s="51"/>
      <c r="U2565" s="52"/>
      <c r="V2565" s="52"/>
      <c r="W2565" s="52"/>
      <c r="X2565" s="52"/>
      <c r="Y2565" s="52"/>
      <c r="Z2565" s="52"/>
      <c r="AA2565" s="52"/>
    </row>
    <row r="2566" spans="1:27">
      <c r="A2566" s="52"/>
      <c r="B2566" s="52"/>
      <c r="C2566" s="52"/>
      <c r="D2566" s="52"/>
      <c r="E2566" s="52"/>
      <c r="F2566" s="52"/>
      <c r="G2566" s="52"/>
      <c r="H2566" s="52"/>
      <c r="I2566" s="52"/>
      <c r="J2566" s="52"/>
      <c r="K2566" s="52"/>
      <c r="L2566" s="52"/>
      <c r="M2566" s="52"/>
      <c r="N2566" s="52"/>
      <c r="O2566" s="52"/>
      <c r="P2566" s="52"/>
      <c r="Q2566" s="52"/>
      <c r="R2566" s="52"/>
      <c r="S2566" s="51"/>
      <c r="T2566" s="51"/>
      <c r="U2566" s="52"/>
      <c r="V2566" s="52"/>
      <c r="W2566" s="52"/>
      <c r="X2566" s="52"/>
      <c r="Y2566" s="52"/>
      <c r="Z2566" s="52"/>
      <c r="AA2566" s="52"/>
    </row>
    <row r="2567" spans="1:27">
      <c r="A2567" s="52"/>
      <c r="B2567" s="52"/>
      <c r="C2567" s="52"/>
      <c r="D2567" s="52"/>
      <c r="E2567" s="52"/>
      <c r="F2567" s="52"/>
      <c r="G2567" s="52"/>
      <c r="H2567" s="52"/>
      <c r="I2567" s="52"/>
      <c r="J2567" s="52"/>
      <c r="K2567" s="52"/>
      <c r="L2567" s="52"/>
      <c r="M2567" s="52"/>
      <c r="N2567" s="52"/>
      <c r="O2567" s="52"/>
      <c r="P2567" s="52"/>
      <c r="Q2567" s="52"/>
      <c r="R2567" s="52"/>
      <c r="S2567" s="51"/>
      <c r="T2567" s="51"/>
      <c r="U2567" s="52"/>
      <c r="V2567" s="52"/>
      <c r="W2567" s="52"/>
      <c r="X2567" s="52"/>
      <c r="Y2567" s="52"/>
      <c r="Z2567" s="52"/>
      <c r="AA2567" s="52"/>
    </row>
    <row r="2568" spans="1:27">
      <c r="A2568" s="52"/>
      <c r="B2568" s="52"/>
      <c r="C2568" s="52"/>
      <c r="D2568" s="52"/>
      <c r="E2568" s="52"/>
      <c r="F2568" s="52"/>
      <c r="G2568" s="52"/>
      <c r="H2568" s="52"/>
      <c r="I2568" s="52"/>
      <c r="J2568" s="52"/>
      <c r="K2568" s="52"/>
      <c r="L2568" s="52"/>
      <c r="M2568" s="52"/>
      <c r="N2568" s="52"/>
      <c r="O2568" s="52"/>
      <c r="P2568" s="52"/>
      <c r="Q2568" s="52"/>
      <c r="R2568" s="52"/>
      <c r="S2568" s="51"/>
      <c r="T2568" s="51"/>
      <c r="U2568" s="52"/>
      <c r="V2568" s="52"/>
      <c r="W2568" s="52"/>
      <c r="X2568" s="52"/>
      <c r="Y2568" s="52"/>
      <c r="Z2568" s="52"/>
      <c r="AA2568" s="52"/>
    </row>
    <row r="2569" spans="1:27">
      <c r="A2569" s="52"/>
      <c r="B2569" s="52"/>
      <c r="C2569" s="52"/>
      <c r="D2569" s="52"/>
      <c r="E2569" s="52"/>
      <c r="F2569" s="52"/>
      <c r="G2569" s="52"/>
      <c r="H2569" s="52"/>
      <c r="I2569" s="52"/>
      <c r="J2569" s="52"/>
      <c r="K2569" s="52"/>
      <c r="L2569" s="52"/>
      <c r="M2569" s="52"/>
      <c r="N2569" s="52"/>
      <c r="O2569" s="52"/>
      <c r="P2569" s="52"/>
      <c r="Q2569" s="52"/>
      <c r="R2569" s="52"/>
      <c r="S2569" s="51"/>
      <c r="T2569" s="51"/>
      <c r="U2569" s="52"/>
      <c r="V2569" s="52"/>
      <c r="W2569" s="52"/>
      <c r="X2569" s="52"/>
      <c r="Y2569" s="52"/>
      <c r="Z2569" s="52"/>
      <c r="AA2569" s="52"/>
    </row>
    <row r="2570" spans="1:27">
      <c r="A2570" s="52"/>
      <c r="B2570" s="52"/>
      <c r="C2570" s="52"/>
      <c r="D2570" s="52"/>
      <c r="E2570" s="52"/>
      <c r="F2570" s="52"/>
      <c r="G2570" s="52"/>
      <c r="H2570" s="52"/>
      <c r="I2570" s="52"/>
      <c r="J2570" s="52"/>
      <c r="K2570" s="52"/>
      <c r="L2570" s="52"/>
      <c r="M2570" s="52"/>
      <c r="N2570" s="52"/>
      <c r="O2570" s="52"/>
      <c r="P2570" s="52"/>
      <c r="Q2570" s="52"/>
      <c r="R2570" s="52"/>
      <c r="S2570" s="51"/>
      <c r="T2570" s="51"/>
      <c r="U2570" s="52"/>
      <c r="V2570" s="52"/>
      <c r="W2570" s="52"/>
      <c r="X2570" s="52"/>
      <c r="Y2570" s="52"/>
      <c r="Z2570" s="52"/>
      <c r="AA2570" s="52"/>
    </row>
    <row r="2571" spans="1:27">
      <c r="A2571" s="52"/>
      <c r="B2571" s="52"/>
      <c r="C2571" s="52"/>
      <c r="D2571" s="52"/>
      <c r="E2571" s="52"/>
      <c r="F2571" s="52"/>
      <c r="G2571" s="52"/>
      <c r="H2571" s="52"/>
      <c r="I2571" s="52"/>
      <c r="J2571" s="52"/>
      <c r="K2571" s="52"/>
      <c r="L2571" s="52"/>
      <c r="M2571" s="52"/>
      <c r="N2571" s="52"/>
      <c r="O2571" s="52"/>
      <c r="P2571" s="52"/>
      <c r="Q2571" s="52"/>
      <c r="R2571" s="52"/>
      <c r="S2571" s="51"/>
      <c r="T2571" s="51"/>
      <c r="U2571" s="52"/>
      <c r="V2571" s="52"/>
      <c r="W2571" s="52"/>
      <c r="X2571" s="52"/>
      <c r="Y2571" s="52"/>
      <c r="Z2571" s="52"/>
      <c r="AA2571" s="52"/>
    </row>
    <row r="2572" spans="1:27">
      <c r="A2572" s="52"/>
      <c r="B2572" s="52"/>
      <c r="C2572" s="52"/>
      <c r="D2572" s="52"/>
      <c r="E2572" s="52"/>
      <c r="F2572" s="52"/>
      <c r="G2572" s="52"/>
      <c r="H2572" s="52"/>
      <c r="I2572" s="52"/>
      <c r="J2572" s="52"/>
      <c r="K2572" s="52"/>
      <c r="L2572" s="52"/>
      <c r="M2572" s="52"/>
      <c r="N2572" s="52"/>
      <c r="O2572" s="52"/>
      <c r="P2572" s="52"/>
      <c r="Q2572" s="52"/>
      <c r="R2572" s="52"/>
      <c r="S2572" s="51"/>
      <c r="T2572" s="51"/>
      <c r="U2572" s="52"/>
      <c r="V2572" s="52"/>
      <c r="W2572" s="52"/>
      <c r="X2572" s="52"/>
      <c r="Y2572" s="52"/>
      <c r="Z2572" s="52"/>
      <c r="AA2572" s="52"/>
    </row>
    <row r="2573" spans="1:27">
      <c r="A2573" s="52"/>
      <c r="B2573" s="52"/>
      <c r="C2573" s="52"/>
      <c r="D2573" s="52"/>
      <c r="E2573" s="52"/>
      <c r="F2573" s="52"/>
      <c r="G2573" s="52"/>
      <c r="H2573" s="52"/>
      <c r="I2573" s="52"/>
      <c r="J2573" s="52"/>
      <c r="K2573" s="52"/>
      <c r="L2573" s="52"/>
      <c r="M2573" s="52"/>
      <c r="N2573" s="52"/>
      <c r="O2573" s="52"/>
      <c r="P2573" s="52"/>
      <c r="Q2573" s="52"/>
      <c r="R2573" s="52"/>
      <c r="S2573" s="51"/>
      <c r="T2573" s="51"/>
      <c r="U2573" s="52"/>
      <c r="V2573" s="52"/>
      <c r="W2573" s="52"/>
      <c r="X2573" s="52"/>
      <c r="Y2573" s="52"/>
      <c r="Z2573" s="52"/>
      <c r="AA2573" s="52"/>
    </row>
    <row r="2574" spans="1:27">
      <c r="A2574" s="52"/>
      <c r="B2574" s="52"/>
      <c r="C2574" s="52"/>
      <c r="D2574" s="52"/>
      <c r="E2574" s="52"/>
      <c r="F2574" s="52"/>
      <c r="G2574" s="52"/>
      <c r="H2574" s="52"/>
      <c r="I2574" s="52"/>
      <c r="J2574" s="52"/>
      <c r="K2574" s="52"/>
      <c r="L2574" s="52"/>
      <c r="M2574" s="52"/>
      <c r="N2574" s="52"/>
      <c r="O2574" s="52"/>
      <c r="P2574" s="52"/>
      <c r="Q2574" s="52"/>
      <c r="R2574" s="52"/>
      <c r="S2574" s="51"/>
      <c r="T2574" s="51"/>
      <c r="U2574" s="52"/>
      <c r="V2574" s="52"/>
      <c r="W2574" s="52"/>
      <c r="X2574" s="52"/>
      <c r="Y2574" s="52"/>
      <c r="Z2574" s="52"/>
      <c r="AA2574" s="52"/>
    </row>
    <row r="2575" spans="1:27">
      <c r="A2575" s="52"/>
      <c r="B2575" s="52"/>
      <c r="C2575" s="52"/>
      <c r="D2575" s="52"/>
      <c r="E2575" s="52"/>
      <c r="F2575" s="52"/>
      <c r="G2575" s="52"/>
      <c r="H2575" s="52"/>
      <c r="I2575" s="52"/>
      <c r="J2575" s="52"/>
      <c r="K2575" s="52"/>
      <c r="L2575" s="52"/>
      <c r="M2575" s="52"/>
      <c r="N2575" s="52"/>
      <c r="O2575" s="52"/>
      <c r="P2575" s="52"/>
      <c r="Q2575" s="52"/>
      <c r="R2575" s="52"/>
      <c r="S2575" s="51"/>
      <c r="T2575" s="51"/>
      <c r="U2575" s="52"/>
      <c r="V2575" s="52"/>
      <c r="W2575" s="52"/>
      <c r="X2575" s="52"/>
      <c r="Y2575" s="52"/>
      <c r="Z2575" s="52"/>
      <c r="AA2575" s="52"/>
    </row>
    <row r="2576" spans="1:27">
      <c r="A2576" s="52"/>
      <c r="B2576" s="52"/>
      <c r="C2576" s="52"/>
      <c r="D2576" s="52"/>
      <c r="E2576" s="52"/>
      <c r="F2576" s="52"/>
      <c r="G2576" s="52"/>
      <c r="H2576" s="52"/>
      <c r="I2576" s="52"/>
      <c r="J2576" s="52"/>
      <c r="K2576" s="52"/>
      <c r="L2576" s="52"/>
      <c r="M2576" s="52"/>
      <c r="N2576" s="52"/>
      <c r="O2576" s="52"/>
      <c r="P2576" s="52"/>
      <c r="Q2576" s="52"/>
      <c r="R2576" s="52"/>
      <c r="S2576" s="51"/>
      <c r="T2576" s="51"/>
      <c r="U2576" s="52"/>
      <c r="V2576" s="52"/>
      <c r="W2576" s="52"/>
      <c r="X2576" s="52"/>
      <c r="Y2576" s="52"/>
      <c r="Z2576" s="52"/>
      <c r="AA2576" s="52"/>
    </row>
    <row r="2577" spans="1:27">
      <c r="A2577" s="52"/>
      <c r="B2577" s="52"/>
      <c r="C2577" s="52"/>
      <c r="D2577" s="52"/>
      <c r="E2577" s="52"/>
      <c r="F2577" s="52"/>
      <c r="G2577" s="52"/>
      <c r="H2577" s="52"/>
      <c r="I2577" s="52"/>
      <c r="J2577" s="52"/>
      <c r="K2577" s="52"/>
      <c r="L2577" s="52"/>
      <c r="M2577" s="52"/>
      <c r="N2577" s="52"/>
      <c r="O2577" s="52"/>
      <c r="P2577" s="52"/>
      <c r="Q2577" s="52"/>
      <c r="R2577" s="52"/>
      <c r="S2577" s="51"/>
      <c r="T2577" s="51"/>
      <c r="U2577" s="52"/>
      <c r="V2577" s="52"/>
      <c r="W2577" s="52"/>
      <c r="X2577" s="52"/>
      <c r="Y2577" s="52"/>
      <c r="Z2577" s="52"/>
      <c r="AA2577" s="52"/>
    </row>
    <row r="2578" spans="1:27">
      <c r="A2578" s="52"/>
      <c r="B2578" s="52"/>
      <c r="C2578" s="52"/>
      <c r="D2578" s="52"/>
      <c r="E2578" s="52"/>
      <c r="F2578" s="52"/>
      <c r="G2578" s="52"/>
      <c r="H2578" s="52"/>
      <c r="I2578" s="52"/>
      <c r="J2578" s="52"/>
      <c r="K2578" s="52"/>
      <c r="L2578" s="52"/>
      <c r="M2578" s="52"/>
      <c r="N2578" s="52"/>
      <c r="O2578" s="52"/>
      <c r="P2578" s="52"/>
      <c r="Q2578" s="52"/>
      <c r="R2578" s="52"/>
      <c r="S2578" s="51"/>
      <c r="T2578" s="51"/>
      <c r="U2578" s="52"/>
      <c r="V2578" s="52"/>
      <c r="W2578" s="52"/>
      <c r="X2578" s="52"/>
      <c r="Y2578" s="52"/>
      <c r="Z2578" s="52"/>
      <c r="AA2578" s="52"/>
    </row>
    <row r="2579" spans="1:27">
      <c r="A2579" s="52"/>
      <c r="B2579" s="52"/>
      <c r="C2579" s="52"/>
      <c r="D2579" s="52"/>
      <c r="E2579" s="52"/>
      <c r="F2579" s="52"/>
      <c r="G2579" s="52"/>
      <c r="H2579" s="52"/>
      <c r="I2579" s="52"/>
      <c r="J2579" s="52"/>
      <c r="K2579" s="52"/>
      <c r="L2579" s="52"/>
      <c r="M2579" s="52"/>
      <c r="N2579" s="52"/>
      <c r="O2579" s="52"/>
      <c r="P2579" s="52"/>
      <c r="Q2579" s="52"/>
      <c r="R2579" s="52"/>
      <c r="S2579" s="51"/>
      <c r="T2579" s="51"/>
      <c r="U2579" s="52"/>
      <c r="V2579" s="52"/>
      <c r="W2579" s="52"/>
      <c r="X2579" s="52"/>
      <c r="Y2579" s="52"/>
      <c r="Z2579" s="52"/>
      <c r="AA2579" s="52"/>
    </row>
    <row r="2580" spans="1:27">
      <c r="A2580" s="52"/>
      <c r="B2580" s="52"/>
      <c r="C2580" s="52"/>
      <c r="D2580" s="52"/>
      <c r="E2580" s="52"/>
      <c r="F2580" s="52"/>
      <c r="G2580" s="52"/>
      <c r="H2580" s="52"/>
      <c r="I2580" s="52"/>
      <c r="J2580" s="52"/>
      <c r="K2580" s="52"/>
      <c r="L2580" s="52"/>
      <c r="M2580" s="52"/>
      <c r="N2580" s="52"/>
      <c r="O2580" s="52"/>
      <c r="P2580" s="52"/>
      <c r="Q2580" s="52"/>
      <c r="R2580" s="52"/>
      <c r="S2580" s="51"/>
      <c r="T2580" s="51"/>
      <c r="U2580" s="52"/>
      <c r="V2580" s="52"/>
      <c r="W2580" s="52"/>
      <c r="X2580" s="52"/>
      <c r="Y2580" s="52"/>
      <c r="Z2580" s="52"/>
      <c r="AA2580" s="52"/>
    </row>
    <row r="2581" spans="1:27">
      <c r="A2581" s="52"/>
      <c r="B2581" s="52"/>
      <c r="C2581" s="52"/>
      <c r="D2581" s="52"/>
      <c r="E2581" s="52"/>
      <c r="F2581" s="52"/>
      <c r="G2581" s="52"/>
      <c r="H2581" s="52"/>
      <c r="I2581" s="52"/>
      <c r="J2581" s="52"/>
      <c r="K2581" s="52"/>
      <c r="L2581" s="52"/>
      <c r="M2581" s="52"/>
      <c r="N2581" s="52"/>
      <c r="O2581" s="52"/>
      <c r="P2581" s="52"/>
      <c r="Q2581" s="52"/>
      <c r="R2581" s="52"/>
      <c r="S2581" s="51"/>
      <c r="T2581" s="51"/>
      <c r="U2581" s="52"/>
      <c r="V2581" s="52"/>
      <c r="W2581" s="52"/>
      <c r="X2581" s="52"/>
      <c r="Y2581" s="52"/>
      <c r="Z2581" s="52"/>
      <c r="AA2581" s="52"/>
    </row>
    <row r="2582" spans="1:27">
      <c r="A2582" s="52"/>
      <c r="B2582" s="52"/>
      <c r="C2582" s="52"/>
      <c r="D2582" s="52"/>
      <c r="E2582" s="52"/>
      <c r="F2582" s="52"/>
      <c r="G2582" s="52"/>
      <c r="H2582" s="52"/>
      <c r="I2582" s="52"/>
      <c r="J2582" s="52"/>
      <c r="K2582" s="52"/>
      <c r="L2582" s="52"/>
      <c r="M2582" s="52"/>
      <c r="N2582" s="52"/>
      <c r="O2582" s="52"/>
      <c r="P2582" s="52"/>
      <c r="Q2582" s="52"/>
      <c r="R2582" s="52"/>
      <c r="S2582" s="51"/>
      <c r="T2582" s="51"/>
      <c r="U2582" s="52"/>
      <c r="V2582" s="52"/>
      <c r="W2582" s="52"/>
      <c r="X2582" s="52"/>
      <c r="Y2582" s="52"/>
      <c r="Z2582" s="52"/>
      <c r="AA2582" s="52"/>
    </row>
    <row r="2583" spans="1:27">
      <c r="A2583" s="52"/>
      <c r="B2583" s="52"/>
      <c r="C2583" s="52"/>
      <c r="D2583" s="52"/>
      <c r="E2583" s="52"/>
      <c r="F2583" s="52"/>
      <c r="G2583" s="52"/>
      <c r="H2583" s="52"/>
      <c r="I2583" s="52"/>
      <c r="J2583" s="52"/>
      <c r="K2583" s="52"/>
      <c r="L2583" s="52"/>
      <c r="M2583" s="52"/>
      <c r="N2583" s="52"/>
      <c r="O2583" s="52"/>
      <c r="P2583" s="52"/>
      <c r="Q2583" s="52"/>
      <c r="R2583" s="52"/>
      <c r="S2583" s="51"/>
      <c r="T2583" s="51"/>
      <c r="U2583" s="52"/>
      <c r="V2583" s="52"/>
      <c r="W2583" s="52"/>
      <c r="X2583" s="52"/>
      <c r="Y2583" s="52"/>
      <c r="Z2583" s="52"/>
      <c r="AA2583" s="52"/>
    </row>
    <row r="2584" spans="1:27">
      <c r="A2584" s="52"/>
      <c r="B2584" s="52"/>
      <c r="C2584" s="52"/>
      <c r="D2584" s="52"/>
      <c r="E2584" s="52"/>
      <c r="F2584" s="52"/>
      <c r="G2584" s="52"/>
      <c r="H2584" s="52"/>
      <c r="I2584" s="52"/>
      <c r="J2584" s="52"/>
      <c r="K2584" s="52"/>
      <c r="L2584" s="52"/>
      <c r="M2584" s="52"/>
      <c r="N2584" s="52"/>
      <c r="O2584" s="52"/>
      <c r="P2584" s="52"/>
      <c r="Q2584" s="52"/>
      <c r="R2584" s="52"/>
      <c r="S2584" s="51"/>
      <c r="T2584" s="51"/>
      <c r="U2584" s="52"/>
      <c r="V2584" s="52"/>
      <c r="W2584" s="52"/>
      <c r="X2584" s="52"/>
      <c r="Y2584" s="52"/>
      <c r="Z2584" s="52"/>
      <c r="AA2584" s="52"/>
    </row>
    <row r="2585" spans="1:27">
      <c r="A2585" s="52"/>
      <c r="B2585" s="52"/>
      <c r="C2585" s="52"/>
      <c r="D2585" s="52"/>
      <c r="E2585" s="52"/>
      <c r="F2585" s="52"/>
      <c r="G2585" s="52"/>
      <c r="H2585" s="52"/>
      <c r="I2585" s="52"/>
      <c r="J2585" s="52"/>
      <c r="K2585" s="52"/>
      <c r="L2585" s="52"/>
      <c r="M2585" s="52"/>
      <c r="N2585" s="52"/>
      <c r="O2585" s="52"/>
      <c r="P2585" s="52"/>
      <c r="Q2585" s="52"/>
      <c r="R2585" s="52"/>
      <c r="S2585" s="51"/>
      <c r="T2585" s="51"/>
      <c r="U2585" s="52"/>
      <c r="V2585" s="52"/>
      <c r="W2585" s="52"/>
      <c r="X2585" s="52"/>
      <c r="Y2585" s="52"/>
      <c r="Z2585" s="52"/>
      <c r="AA2585" s="52"/>
    </row>
    <row r="2586" spans="1:27">
      <c r="A2586" s="52"/>
      <c r="B2586" s="52"/>
      <c r="C2586" s="52"/>
      <c r="D2586" s="52"/>
      <c r="E2586" s="52"/>
      <c r="F2586" s="52"/>
      <c r="G2586" s="52"/>
      <c r="H2586" s="52"/>
      <c r="I2586" s="52"/>
      <c r="J2586" s="52"/>
      <c r="K2586" s="52"/>
      <c r="L2586" s="52"/>
      <c r="M2586" s="52"/>
      <c r="N2586" s="52"/>
      <c r="O2586" s="52"/>
      <c r="P2586" s="52"/>
      <c r="Q2586" s="52"/>
      <c r="R2586" s="52"/>
      <c r="S2586" s="51"/>
      <c r="T2586" s="51"/>
      <c r="U2586" s="52"/>
      <c r="V2586" s="52"/>
      <c r="W2586" s="52"/>
      <c r="X2586" s="52"/>
      <c r="Y2586" s="52"/>
      <c r="Z2586" s="52"/>
      <c r="AA2586" s="52"/>
    </row>
    <row r="2587" spans="1:27">
      <c r="A2587" s="52"/>
      <c r="B2587" s="52"/>
      <c r="C2587" s="52"/>
      <c r="D2587" s="52"/>
      <c r="E2587" s="52"/>
      <c r="F2587" s="52"/>
      <c r="G2587" s="52"/>
      <c r="H2587" s="52"/>
      <c r="I2587" s="52"/>
      <c r="J2587" s="52"/>
      <c r="K2587" s="52"/>
      <c r="L2587" s="52"/>
      <c r="M2587" s="52"/>
      <c r="N2587" s="52"/>
      <c r="O2587" s="52"/>
      <c r="P2587" s="52"/>
      <c r="Q2587" s="52"/>
      <c r="R2587" s="52"/>
      <c r="S2587" s="51"/>
      <c r="T2587" s="51"/>
      <c r="U2587" s="52"/>
      <c r="V2587" s="52"/>
      <c r="W2587" s="52"/>
      <c r="X2587" s="52"/>
      <c r="Y2587" s="52"/>
      <c r="Z2587" s="52"/>
      <c r="AA2587" s="52"/>
    </row>
    <row r="2588" spans="1:27">
      <c r="A2588" s="52"/>
      <c r="B2588" s="52"/>
      <c r="C2588" s="52"/>
      <c r="D2588" s="52"/>
      <c r="E2588" s="52"/>
      <c r="F2588" s="52"/>
      <c r="G2588" s="52"/>
      <c r="H2588" s="52"/>
      <c r="I2588" s="52"/>
      <c r="J2588" s="52"/>
      <c r="K2588" s="52"/>
      <c r="L2588" s="52"/>
      <c r="M2588" s="52"/>
      <c r="N2588" s="52"/>
      <c r="O2588" s="52"/>
      <c r="P2588" s="52"/>
      <c r="Q2588" s="52"/>
      <c r="R2588" s="52"/>
      <c r="S2588" s="51"/>
      <c r="T2588" s="51"/>
      <c r="U2588" s="52"/>
      <c r="V2588" s="52"/>
      <c r="W2588" s="52"/>
      <c r="X2588" s="52"/>
      <c r="Y2588" s="52"/>
      <c r="Z2588" s="52"/>
      <c r="AA2588" s="52"/>
    </row>
    <row r="2589" spans="1:27">
      <c r="A2589" s="52"/>
      <c r="B2589" s="52"/>
      <c r="C2589" s="52"/>
      <c r="D2589" s="52"/>
      <c r="E2589" s="52"/>
      <c r="F2589" s="52"/>
      <c r="G2589" s="52"/>
      <c r="H2589" s="52"/>
      <c r="I2589" s="52"/>
      <c r="J2589" s="52"/>
      <c r="K2589" s="52"/>
      <c r="L2589" s="52"/>
      <c r="M2589" s="52"/>
      <c r="N2589" s="52"/>
      <c r="O2589" s="52"/>
      <c r="P2589" s="52"/>
      <c r="Q2589" s="52"/>
      <c r="R2589" s="52"/>
      <c r="S2589" s="51"/>
      <c r="T2589" s="51"/>
      <c r="U2589" s="52"/>
      <c r="V2589" s="52"/>
      <c r="W2589" s="52"/>
      <c r="X2589" s="52"/>
      <c r="Y2589" s="52"/>
      <c r="Z2589" s="52"/>
      <c r="AA2589" s="52"/>
    </row>
    <row r="2590" spans="1:27">
      <c r="A2590" s="52"/>
      <c r="B2590" s="52"/>
      <c r="C2590" s="52"/>
      <c r="D2590" s="52"/>
      <c r="E2590" s="52"/>
      <c r="F2590" s="52"/>
      <c r="G2590" s="52"/>
      <c r="H2590" s="52"/>
      <c r="I2590" s="52"/>
      <c r="J2590" s="52"/>
      <c r="K2590" s="52"/>
      <c r="L2590" s="52"/>
      <c r="M2590" s="52"/>
      <c r="N2590" s="52"/>
      <c r="O2590" s="52"/>
      <c r="P2590" s="52"/>
      <c r="Q2590" s="52"/>
      <c r="R2590" s="52"/>
      <c r="S2590" s="51"/>
      <c r="T2590" s="51"/>
      <c r="U2590" s="52"/>
      <c r="V2590" s="52"/>
      <c r="W2590" s="52"/>
      <c r="X2590" s="52"/>
      <c r="Y2590" s="52"/>
      <c r="Z2590" s="52"/>
      <c r="AA2590" s="52"/>
    </row>
    <row r="2591" spans="1:27">
      <c r="A2591" s="52"/>
      <c r="B2591" s="52"/>
      <c r="C2591" s="52"/>
      <c r="D2591" s="52"/>
      <c r="E2591" s="52"/>
      <c r="F2591" s="52"/>
      <c r="G2591" s="52"/>
      <c r="H2591" s="52"/>
      <c r="I2591" s="52"/>
      <c r="J2591" s="52"/>
      <c r="K2591" s="52"/>
      <c r="L2591" s="52"/>
      <c r="M2591" s="52"/>
      <c r="N2591" s="52"/>
      <c r="O2591" s="52"/>
      <c r="P2591" s="52"/>
      <c r="Q2591" s="52"/>
      <c r="R2591" s="52"/>
      <c r="S2591" s="51"/>
      <c r="T2591" s="51"/>
      <c r="U2591" s="52"/>
      <c r="V2591" s="52"/>
      <c r="W2591" s="52"/>
      <c r="X2591" s="52"/>
      <c r="Y2591" s="52"/>
      <c r="Z2591" s="52"/>
      <c r="AA2591" s="52"/>
    </row>
    <row r="2592" spans="1:27">
      <c r="A2592" s="52"/>
      <c r="B2592" s="52"/>
      <c r="C2592" s="52"/>
      <c r="D2592" s="52"/>
      <c r="E2592" s="52"/>
      <c r="F2592" s="52"/>
      <c r="G2592" s="52"/>
      <c r="H2592" s="52"/>
      <c r="I2592" s="52"/>
      <c r="J2592" s="52"/>
      <c r="K2592" s="52"/>
      <c r="L2592" s="52"/>
      <c r="M2592" s="52"/>
      <c r="N2592" s="52"/>
      <c r="O2592" s="52"/>
      <c r="P2592" s="52"/>
      <c r="Q2592" s="52"/>
      <c r="R2592" s="52"/>
      <c r="S2592" s="51"/>
      <c r="T2592" s="51"/>
      <c r="U2592" s="52"/>
      <c r="V2592" s="52"/>
      <c r="W2592" s="52"/>
      <c r="X2592" s="52"/>
      <c r="Y2592" s="52"/>
      <c r="Z2592" s="52"/>
      <c r="AA2592" s="52"/>
    </row>
    <row r="2593" spans="1:27">
      <c r="A2593" s="52"/>
      <c r="B2593" s="52"/>
      <c r="C2593" s="52"/>
      <c r="D2593" s="52"/>
      <c r="E2593" s="52"/>
      <c r="F2593" s="52"/>
      <c r="G2593" s="52"/>
      <c r="H2593" s="52"/>
      <c r="I2593" s="52"/>
      <c r="J2593" s="52"/>
      <c r="K2593" s="52"/>
      <c r="L2593" s="52"/>
      <c r="M2593" s="52"/>
      <c r="N2593" s="52"/>
      <c r="O2593" s="52"/>
      <c r="P2593" s="52"/>
      <c r="Q2593" s="52"/>
      <c r="R2593" s="52"/>
      <c r="S2593" s="51"/>
      <c r="T2593" s="51"/>
      <c r="U2593" s="52"/>
      <c r="V2593" s="52"/>
      <c r="W2593" s="52"/>
      <c r="X2593" s="52"/>
      <c r="Y2593" s="52"/>
      <c r="Z2593" s="52"/>
      <c r="AA2593" s="52"/>
    </row>
    <row r="2594" spans="1:27">
      <c r="A2594" s="52"/>
      <c r="B2594" s="52"/>
      <c r="C2594" s="52"/>
      <c r="D2594" s="52"/>
      <c r="E2594" s="52"/>
      <c r="F2594" s="52"/>
      <c r="G2594" s="52"/>
      <c r="H2594" s="52"/>
      <c r="I2594" s="52"/>
      <c r="J2594" s="52"/>
      <c r="K2594" s="52"/>
      <c r="L2594" s="52"/>
      <c r="M2594" s="52"/>
      <c r="N2594" s="52"/>
      <c r="O2594" s="52"/>
      <c r="P2594" s="52"/>
      <c r="Q2594" s="52"/>
      <c r="R2594" s="52"/>
      <c r="S2594" s="51"/>
      <c r="T2594" s="51"/>
      <c r="U2594" s="52"/>
      <c r="V2594" s="52"/>
      <c r="W2594" s="52"/>
      <c r="X2594" s="52"/>
      <c r="Y2594" s="52"/>
      <c r="Z2594" s="52"/>
      <c r="AA2594" s="52"/>
    </row>
    <row r="2595" spans="1:27">
      <c r="A2595" s="52"/>
      <c r="B2595" s="52"/>
      <c r="C2595" s="52"/>
      <c r="D2595" s="52"/>
      <c r="E2595" s="52"/>
      <c r="F2595" s="52"/>
      <c r="G2595" s="52"/>
      <c r="H2595" s="52"/>
      <c r="I2595" s="52"/>
      <c r="J2595" s="52"/>
      <c r="K2595" s="52"/>
      <c r="L2595" s="52"/>
      <c r="M2595" s="52"/>
      <c r="N2595" s="52"/>
      <c r="O2595" s="52"/>
      <c r="P2595" s="52"/>
      <c r="Q2595" s="52"/>
      <c r="R2595" s="52"/>
      <c r="S2595" s="51"/>
      <c r="T2595" s="51"/>
      <c r="U2595" s="52"/>
      <c r="V2595" s="52"/>
      <c r="W2595" s="52"/>
      <c r="X2595" s="52"/>
      <c r="Y2595" s="52"/>
      <c r="Z2595" s="52"/>
      <c r="AA2595" s="52"/>
    </row>
    <row r="2596" spans="1:27">
      <c r="A2596" s="52"/>
      <c r="B2596" s="52"/>
      <c r="C2596" s="52"/>
      <c r="D2596" s="52"/>
      <c r="E2596" s="52"/>
      <c r="F2596" s="52"/>
      <c r="G2596" s="52"/>
      <c r="H2596" s="52"/>
      <c r="I2596" s="52"/>
      <c r="J2596" s="52"/>
      <c r="K2596" s="52"/>
      <c r="L2596" s="52"/>
      <c r="M2596" s="52"/>
      <c r="N2596" s="52"/>
      <c r="O2596" s="52"/>
      <c r="P2596" s="52"/>
      <c r="Q2596" s="52"/>
      <c r="R2596" s="52"/>
      <c r="S2596" s="51"/>
      <c r="T2596" s="51"/>
      <c r="U2596" s="52"/>
      <c r="V2596" s="52"/>
      <c r="W2596" s="52"/>
      <c r="X2596" s="52"/>
      <c r="Y2596" s="52"/>
      <c r="Z2596" s="52"/>
      <c r="AA2596" s="52"/>
    </row>
    <row r="2597" spans="1:27">
      <c r="A2597" s="52"/>
      <c r="B2597" s="52"/>
      <c r="C2597" s="52"/>
      <c r="D2597" s="52"/>
      <c r="E2597" s="52"/>
      <c r="F2597" s="52"/>
      <c r="G2597" s="52"/>
      <c r="H2597" s="52"/>
      <c r="I2597" s="52"/>
      <c r="J2597" s="52"/>
      <c r="K2597" s="52"/>
      <c r="L2597" s="52"/>
      <c r="M2597" s="52"/>
      <c r="N2597" s="52"/>
      <c r="O2597" s="52"/>
      <c r="P2597" s="52"/>
      <c r="Q2597" s="52"/>
      <c r="R2597" s="52"/>
      <c r="S2597" s="51"/>
      <c r="T2597" s="51"/>
      <c r="U2597" s="52"/>
      <c r="V2597" s="52"/>
      <c r="W2597" s="52"/>
      <c r="X2597" s="52"/>
      <c r="Y2597" s="52"/>
      <c r="Z2597" s="52"/>
      <c r="AA2597" s="52"/>
    </row>
    <row r="2598" spans="1:27">
      <c r="A2598" s="52"/>
      <c r="B2598" s="52"/>
      <c r="C2598" s="52"/>
      <c r="D2598" s="52"/>
      <c r="E2598" s="52"/>
      <c r="F2598" s="52"/>
      <c r="G2598" s="52"/>
      <c r="H2598" s="52"/>
      <c r="I2598" s="52"/>
      <c r="J2598" s="52"/>
      <c r="K2598" s="52"/>
      <c r="L2598" s="52"/>
      <c r="M2598" s="52"/>
      <c r="N2598" s="52"/>
      <c r="O2598" s="52"/>
      <c r="P2598" s="52"/>
      <c r="Q2598" s="52"/>
      <c r="R2598" s="52"/>
      <c r="S2598" s="51"/>
      <c r="T2598" s="51"/>
      <c r="U2598" s="52"/>
      <c r="V2598" s="52"/>
      <c r="W2598" s="52"/>
      <c r="X2598" s="52"/>
      <c r="Y2598" s="52"/>
      <c r="Z2598" s="52"/>
      <c r="AA2598" s="52"/>
    </row>
    <row r="2599" spans="1:27">
      <c r="A2599" s="52"/>
      <c r="B2599" s="52"/>
      <c r="C2599" s="52"/>
      <c r="D2599" s="52"/>
      <c r="E2599" s="52"/>
      <c r="F2599" s="52"/>
      <c r="G2599" s="52"/>
      <c r="H2599" s="52"/>
      <c r="I2599" s="52"/>
      <c r="J2599" s="52"/>
      <c r="K2599" s="52"/>
      <c r="L2599" s="52"/>
      <c r="M2599" s="52"/>
      <c r="N2599" s="52"/>
      <c r="O2599" s="52"/>
      <c r="P2599" s="52"/>
      <c r="Q2599" s="52"/>
      <c r="R2599" s="52"/>
      <c r="S2599" s="51"/>
      <c r="T2599" s="51"/>
      <c r="U2599" s="52"/>
      <c r="V2599" s="52"/>
      <c r="W2599" s="52"/>
      <c r="X2599" s="52"/>
      <c r="Y2599" s="52"/>
      <c r="Z2599" s="52"/>
      <c r="AA2599" s="52"/>
    </row>
    <row r="2600" spans="1:27">
      <c r="A2600" s="52"/>
      <c r="B2600" s="52"/>
      <c r="C2600" s="52"/>
      <c r="D2600" s="52"/>
      <c r="E2600" s="52"/>
      <c r="F2600" s="52"/>
      <c r="G2600" s="52"/>
      <c r="H2600" s="52"/>
      <c r="I2600" s="52"/>
      <c r="J2600" s="52"/>
      <c r="K2600" s="52"/>
      <c r="L2600" s="52"/>
      <c r="M2600" s="52"/>
      <c r="N2600" s="52"/>
      <c r="O2600" s="52"/>
      <c r="P2600" s="52"/>
      <c r="Q2600" s="52"/>
      <c r="R2600" s="52"/>
      <c r="S2600" s="51"/>
      <c r="T2600" s="51"/>
      <c r="U2600" s="52"/>
      <c r="V2600" s="52"/>
      <c r="W2600" s="52"/>
      <c r="X2600" s="52"/>
      <c r="Y2600" s="52"/>
      <c r="Z2600" s="52"/>
      <c r="AA2600" s="52"/>
    </row>
    <row r="2601" spans="1:27">
      <c r="A2601" s="52"/>
      <c r="B2601" s="52"/>
      <c r="C2601" s="52"/>
      <c r="D2601" s="52"/>
      <c r="E2601" s="52"/>
      <c r="F2601" s="52"/>
      <c r="G2601" s="52"/>
      <c r="H2601" s="52"/>
      <c r="I2601" s="52"/>
      <c r="J2601" s="52"/>
      <c r="K2601" s="52"/>
      <c r="L2601" s="52"/>
      <c r="M2601" s="52"/>
      <c r="N2601" s="52"/>
      <c r="O2601" s="52"/>
      <c r="P2601" s="52"/>
      <c r="Q2601" s="52"/>
      <c r="R2601" s="52"/>
      <c r="S2601" s="51"/>
      <c r="T2601" s="51"/>
      <c r="U2601" s="52"/>
      <c r="V2601" s="52"/>
      <c r="W2601" s="52"/>
      <c r="X2601" s="52"/>
      <c r="Y2601" s="52"/>
      <c r="Z2601" s="52"/>
      <c r="AA2601" s="52"/>
    </row>
    <row r="2602" spans="1:27">
      <c r="A2602" s="52"/>
      <c r="B2602" s="52"/>
      <c r="C2602" s="52"/>
      <c r="D2602" s="52"/>
      <c r="E2602" s="52"/>
      <c r="F2602" s="52"/>
      <c r="G2602" s="52"/>
      <c r="H2602" s="52"/>
      <c r="I2602" s="52"/>
      <c r="J2602" s="52"/>
      <c r="K2602" s="52"/>
      <c r="L2602" s="52"/>
      <c r="M2602" s="52"/>
      <c r="N2602" s="52"/>
      <c r="O2602" s="52"/>
      <c r="P2602" s="52"/>
      <c r="Q2602" s="52"/>
      <c r="R2602" s="52"/>
      <c r="S2602" s="51"/>
      <c r="T2602" s="51"/>
      <c r="U2602" s="52"/>
      <c r="V2602" s="52"/>
      <c r="W2602" s="52"/>
      <c r="X2602" s="52"/>
      <c r="Y2602" s="52"/>
      <c r="Z2602" s="52"/>
      <c r="AA2602" s="52"/>
    </row>
    <row r="2603" spans="1:27">
      <c r="A2603" s="52"/>
      <c r="B2603" s="52"/>
      <c r="C2603" s="52"/>
      <c r="D2603" s="52"/>
      <c r="E2603" s="52"/>
      <c r="F2603" s="52"/>
      <c r="G2603" s="52"/>
      <c r="H2603" s="52"/>
      <c r="I2603" s="52"/>
      <c r="J2603" s="52"/>
      <c r="K2603" s="52"/>
      <c r="L2603" s="52"/>
      <c r="M2603" s="52"/>
      <c r="N2603" s="52"/>
      <c r="O2603" s="52"/>
      <c r="P2603" s="52"/>
      <c r="Q2603" s="52"/>
      <c r="R2603" s="52"/>
      <c r="S2603" s="51"/>
      <c r="T2603" s="51"/>
      <c r="U2603" s="52"/>
      <c r="V2603" s="52"/>
      <c r="W2603" s="52"/>
      <c r="X2603" s="52"/>
      <c r="Y2603" s="52"/>
      <c r="Z2603" s="52"/>
      <c r="AA2603" s="52"/>
    </row>
    <row r="2604" spans="1:27">
      <c r="A2604" s="52"/>
      <c r="B2604" s="52"/>
      <c r="C2604" s="52"/>
      <c r="D2604" s="52"/>
      <c r="E2604" s="52"/>
      <c r="F2604" s="52"/>
      <c r="G2604" s="52"/>
      <c r="H2604" s="52"/>
      <c r="I2604" s="52"/>
      <c r="J2604" s="52"/>
      <c r="K2604" s="52"/>
      <c r="L2604" s="52"/>
      <c r="M2604" s="52"/>
      <c r="N2604" s="52"/>
      <c r="O2604" s="52"/>
      <c r="P2604" s="52"/>
      <c r="Q2604" s="52"/>
      <c r="R2604" s="52"/>
      <c r="S2604" s="51"/>
      <c r="T2604" s="51"/>
      <c r="U2604" s="52"/>
      <c r="V2604" s="52"/>
      <c r="W2604" s="52"/>
      <c r="X2604" s="52"/>
      <c r="Y2604" s="52"/>
      <c r="Z2604" s="52"/>
      <c r="AA2604" s="52"/>
    </row>
    <row r="2605" spans="1:27">
      <c r="A2605" s="52"/>
      <c r="B2605" s="52"/>
      <c r="C2605" s="52"/>
      <c r="D2605" s="52"/>
      <c r="E2605" s="52"/>
      <c r="F2605" s="52"/>
      <c r="G2605" s="52"/>
      <c r="H2605" s="52"/>
      <c r="I2605" s="52"/>
      <c r="J2605" s="52"/>
      <c r="K2605" s="52"/>
      <c r="L2605" s="52"/>
      <c r="M2605" s="52"/>
      <c r="N2605" s="52"/>
      <c r="O2605" s="52"/>
      <c r="P2605" s="52"/>
      <c r="Q2605" s="52"/>
      <c r="R2605" s="52"/>
      <c r="S2605" s="51"/>
      <c r="T2605" s="51"/>
      <c r="U2605" s="52"/>
      <c r="V2605" s="52"/>
      <c r="W2605" s="52"/>
      <c r="X2605" s="52"/>
      <c r="Y2605" s="52"/>
      <c r="Z2605" s="52"/>
      <c r="AA2605" s="52"/>
    </row>
    <row r="2606" spans="1:27">
      <c r="A2606" s="52"/>
      <c r="B2606" s="52"/>
      <c r="C2606" s="52"/>
      <c r="D2606" s="52"/>
      <c r="E2606" s="52"/>
      <c r="F2606" s="52"/>
      <c r="G2606" s="52"/>
      <c r="H2606" s="52"/>
      <c r="I2606" s="52"/>
      <c r="J2606" s="52"/>
      <c r="K2606" s="52"/>
      <c r="L2606" s="52"/>
      <c r="M2606" s="52"/>
      <c r="N2606" s="52"/>
      <c r="O2606" s="52"/>
      <c r="P2606" s="52"/>
      <c r="Q2606" s="52"/>
      <c r="R2606" s="52"/>
      <c r="S2606" s="51"/>
      <c r="T2606" s="51"/>
      <c r="U2606" s="52"/>
      <c r="V2606" s="52"/>
      <c r="W2606" s="52"/>
      <c r="X2606" s="52"/>
      <c r="Y2606" s="52"/>
      <c r="Z2606" s="52"/>
      <c r="AA2606" s="52"/>
    </row>
    <row r="2607" spans="1:27">
      <c r="A2607" s="52"/>
      <c r="B2607" s="52"/>
      <c r="C2607" s="52"/>
      <c r="D2607" s="52"/>
      <c r="E2607" s="52"/>
      <c r="F2607" s="52"/>
      <c r="G2607" s="52"/>
      <c r="H2607" s="52"/>
      <c r="I2607" s="52"/>
      <c r="J2607" s="52"/>
      <c r="K2607" s="52"/>
      <c r="L2607" s="52"/>
      <c r="M2607" s="52"/>
      <c r="N2607" s="52"/>
      <c r="O2607" s="52"/>
      <c r="P2607" s="52"/>
      <c r="Q2607" s="52"/>
      <c r="R2607" s="52"/>
      <c r="S2607" s="51"/>
      <c r="T2607" s="51"/>
      <c r="U2607" s="52"/>
      <c r="V2607" s="52"/>
      <c r="W2607" s="52"/>
      <c r="X2607" s="52"/>
      <c r="Y2607" s="52"/>
      <c r="Z2607" s="52"/>
      <c r="AA2607" s="52"/>
    </row>
    <row r="2608" spans="1:27">
      <c r="A2608" s="52"/>
      <c r="B2608" s="52"/>
      <c r="C2608" s="52"/>
      <c r="D2608" s="52"/>
      <c r="E2608" s="52"/>
      <c r="F2608" s="52"/>
      <c r="G2608" s="52"/>
      <c r="H2608" s="52"/>
      <c r="I2608" s="52"/>
      <c r="J2608" s="52"/>
      <c r="K2608" s="52"/>
      <c r="L2608" s="52"/>
      <c r="M2608" s="52"/>
      <c r="N2608" s="52"/>
      <c r="O2608" s="52"/>
      <c r="P2608" s="52"/>
      <c r="Q2608" s="52"/>
      <c r="R2608" s="52"/>
      <c r="S2608" s="51"/>
      <c r="T2608" s="51"/>
      <c r="U2608" s="52"/>
      <c r="V2608" s="52"/>
      <c r="W2608" s="52"/>
      <c r="X2608" s="52"/>
      <c r="Y2608" s="52"/>
      <c r="Z2608" s="52"/>
      <c r="AA2608" s="52"/>
    </row>
    <row r="2609" spans="1:27">
      <c r="A2609" s="52"/>
      <c r="B2609" s="52"/>
      <c r="C2609" s="52"/>
      <c r="D2609" s="52"/>
      <c r="E2609" s="52"/>
      <c r="F2609" s="52"/>
      <c r="G2609" s="52"/>
      <c r="H2609" s="52"/>
      <c r="I2609" s="52"/>
      <c r="J2609" s="52"/>
      <c r="K2609" s="52"/>
      <c r="L2609" s="52"/>
      <c r="M2609" s="52"/>
      <c r="N2609" s="52"/>
      <c r="O2609" s="52"/>
      <c r="P2609" s="52"/>
      <c r="Q2609" s="52"/>
      <c r="R2609" s="52"/>
      <c r="S2609" s="51"/>
      <c r="T2609" s="51"/>
      <c r="U2609" s="52"/>
      <c r="V2609" s="52"/>
      <c r="W2609" s="52"/>
      <c r="X2609" s="52"/>
      <c r="Y2609" s="52"/>
      <c r="Z2609" s="52"/>
      <c r="AA2609" s="52"/>
    </row>
    <row r="2610" spans="1:27">
      <c r="A2610" s="52"/>
      <c r="B2610" s="52"/>
      <c r="C2610" s="52"/>
      <c r="D2610" s="52"/>
      <c r="E2610" s="52"/>
      <c r="F2610" s="52"/>
      <c r="G2610" s="52"/>
      <c r="H2610" s="52"/>
      <c r="I2610" s="52"/>
      <c r="J2610" s="52"/>
      <c r="K2610" s="52"/>
      <c r="L2610" s="52"/>
      <c r="M2610" s="52"/>
      <c r="N2610" s="52"/>
      <c r="O2610" s="52"/>
      <c r="P2610" s="52"/>
      <c r="Q2610" s="52"/>
      <c r="R2610" s="52"/>
      <c r="S2610" s="51"/>
      <c r="T2610" s="51"/>
      <c r="U2610" s="52"/>
      <c r="V2610" s="52"/>
      <c r="W2610" s="52"/>
      <c r="X2610" s="52"/>
      <c r="Y2610" s="52"/>
      <c r="Z2610" s="52"/>
      <c r="AA2610" s="52"/>
    </row>
    <row r="2611" spans="1:27">
      <c r="A2611" s="52"/>
      <c r="B2611" s="52"/>
      <c r="C2611" s="52"/>
      <c r="D2611" s="52"/>
      <c r="E2611" s="52"/>
      <c r="F2611" s="52"/>
      <c r="G2611" s="52"/>
      <c r="H2611" s="52"/>
      <c r="I2611" s="52"/>
      <c r="J2611" s="52"/>
      <c r="K2611" s="52"/>
      <c r="L2611" s="52"/>
      <c r="M2611" s="52"/>
      <c r="N2611" s="52"/>
      <c r="O2611" s="52"/>
      <c r="P2611" s="52"/>
      <c r="Q2611" s="52"/>
      <c r="R2611" s="52"/>
      <c r="S2611" s="51"/>
      <c r="T2611" s="51"/>
      <c r="U2611" s="52"/>
      <c r="V2611" s="52"/>
      <c r="W2611" s="52"/>
      <c r="X2611" s="52"/>
      <c r="Y2611" s="52"/>
      <c r="Z2611" s="52"/>
      <c r="AA2611" s="52"/>
    </row>
    <row r="2612" spans="1:27">
      <c r="A2612" s="52"/>
      <c r="B2612" s="52"/>
      <c r="C2612" s="52"/>
      <c r="D2612" s="52"/>
      <c r="E2612" s="52"/>
      <c r="F2612" s="52"/>
      <c r="G2612" s="52"/>
      <c r="H2612" s="52"/>
      <c r="I2612" s="52"/>
      <c r="J2612" s="52"/>
      <c r="K2612" s="52"/>
      <c r="L2612" s="52"/>
      <c r="M2612" s="52"/>
      <c r="N2612" s="52"/>
      <c r="O2612" s="52"/>
      <c r="P2612" s="52"/>
      <c r="Q2612" s="52"/>
      <c r="R2612" s="52"/>
      <c r="S2612" s="51"/>
      <c r="T2612" s="51"/>
      <c r="U2612" s="52"/>
      <c r="V2612" s="52"/>
      <c r="W2612" s="52"/>
      <c r="X2612" s="52"/>
      <c r="Y2612" s="52"/>
      <c r="Z2612" s="52"/>
      <c r="AA2612" s="52"/>
    </row>
    <row r="2613" spans="1:27">
      <c r="A2613" s="52"/>
      <c r="B2613" s="52"/>
      <c r="C2613" s="52"/>
      <c r="D2613" s="52"/>
      <c r="E2613" s="52"/>
      <c r="F2613" s="52"/>
      <c r="G2613" s="52"/>
      <c r="H2613" s="52"/>
      <c r="I2613" s="52"/>
      <c r="J2613" s="52"/>
      <c r="K2613" s="52"/>
      <c r="L2613" s="52"/>
      <c r="M2613" s="52"/>
      <c r="N2613" s="52"/>
      <c r="O2613" s="52"/>
      <c r="P2613" s="52"/>
      <c r="Q2613" s="52"/>
      <c r="R2613" s="52"/>
      <c r="S2613" s="51"/>
      <c r="T2613" s="51"/>
      <c r="U2613" s="52"/>
      <c r="V2613" s="52"/>
      <c r="W2613" s="52"/>
      <c r="X2613" s="52"/>
      <c r="Y2613" s="52"/>
      <c r="Z2613" s="52"/>
      <c r="AA2613" s="52"/>
    </row>
    <row r="2614" spans="1:27">
      <c r="A2614" s="52"/>
      <c r="B2614" s="52"/>
      <c r="C2614" s="52"/>
      <c r="D2614" s="52"/>
      <c r="E2614" s="52"/>
      <c r="F2614" s="52"/>
      <c r="G2614" s="52"/>
      <c r="H2614" s="52"/>
      <c r="I2614" s="52"/>
      <c r="J2614" s="52"/>
      <c r="K2614" s="52"/>
      <c r="L2614" s="52"/>
      <c r="M2614" s="52"/>
      <c r="N2614" s="52"/>
      <c r="O2614" s="52"/>
      <c r="P2614" s="52"/>
      <c r="Q2614" s="52"/>
      <c r="R2614" s="52"/>
      <c r="S2614" s="51"/>
      <c r="T2614" s="51"/>
      <c r="U2614" s="52"/>
      <c r="V2614" s="52"/>
      <c r="W2614" s="52"/>
      <c r="X2614" s="52"/>
      <c r="Y2614" s="52"/>
      <c r="Z2614" s="52"/>
      <c r="AA2614" s="52"/>
    </row>
    <row r="2615" spans="1:27">
      <c r="A2615" s="52"/>
      <c r="B2615" s="52"/>
      <c r="C2615" s="52"/>
      <c r="D2615" s="52"/>
      <c r="E2615" s="52"/>
      <c r="F2615" s="52"/>
      <c r="G2615" s="52"/>
      <c r="H2615" s="52"/>
      <c r="I2615" s="52"/>
      <c r="J2615" s="52"/>
      <c r="K2615" s="52"/>
      <c r="L2615" s="52"/>
      <c r="M2615" s="52"/>
      <c r="N2615" s="52"/>
      <c r="O2615" s="52"/>
      <c r="P2615" s="52"/>
      <c r="Q2615" s="52"/>
      <c r="R2615" s="52"/>
      <c r="S2615" s="51"/>
      <c r="T2615" s="51"/>
      <c r="U2615" s="52"/>
      <c r="V2615" s="52"/>
      <c r="W2615" s="52"/>
      <c r="X2615" s="52"/>
      <c r="Y2615" s="52"/>
      <c r="Z2615" s="52"/>
      <c r="AA2615" s="52"/>
    </row>
    <row r="2616" spans="1:27">
      <c r="A2616" s="52"/>
      <c r="B2616" s="52"/>
      <c r="C2616" s="52"/>
      <c r="D2616" s="52"/>
      <c r="E2616" s="52"/>
      <c r="F2616" s="52"/>
      <c r="G2616" s="52"/>
      <c r="H2616" s="52"/>
      <c r="I2616" s="52"/>
      <c r="J2616" s="52"/>
      <c r="K2616" s="52"/>
      <c r="L2616" s="52"/>
      <c r="M2616" s="52"/>
      <c r="N2616" s="52"/>
      <c r="O2616" s="52"/>
      <c r="P2616" s="52"/>
      <c r="Q2616" s="52"/>
      <c r="R2616" s="52"/>
      <c r="S2616" s="51"/>
      <c r="T2616" s="51"/>
      <c r="U2616" s="52"/>
      <c r="V2616" s="52"/>
      <c r="W2616" s="52"/>
      <c r="X2616" s="52"/>
      <c r="Y2616" s="52"/>
      <c r="Z2616" s="52"/>
      <c r="AA2616" s="52"/>
    </row>
    <row r="2617" spans="1:27">
      <c r="A2617" s="52"/>
      <c r="B2617" s="52"/>
      <c r="C2617" s="52"/>
      <c r="D2617" s="52"/>
      <c r="E2617" s="52"/>
      <c r="F2617" s="52"/>
      <c r="G2617" s="52"/>
      <c r="H2617" s="52"/>
      <c r="I2617" s="52"/>
      <c r="J2617" s="52"/>
      <c r="K2617" s="52"/>
      <c r="L2617" s="52"/>
      <c r="M2617" s="52"/>
      <c r="N2617" s="52"/>
      <c r="O2617" s="52"/>
      <c r="P2617" s="52"/>
      <c r="Q2617" s="52"/>
      <c r="R2617" s="52"/>
      <c r="S2617" s="51"/>
      <c r="T2617" s="51"/>
      <c r="U2617" s="52"/>
      <c r="V2617" s="52"/>
      <c r="W2617" s="52"/>
      <c r="X2617" s="52"/>
      <c r="Y2617" s="52"/>
      <c r="Z2617" s="52"/>
      <c r="AA2617" s="52"/>
    </row>
    <row r="2618" spans="1:27">
      <c r="A2618" s="52"/>
      <c r="B2618" s="52"/>
      <c r="C2618" s="52"/>
      <c r="D2618" s="52"/>
      <c r="E2618" s="52"/>
      <c r="F2618" s="52"/>
      <c r="G2618" s="52"/>
      <c r="H2618" s="52"/>
      <c r="I2618" s="52"/>
      <c r="J2618" s="52"/>
      <c r="K2618" s="52"/>
      <c r="L2618" s="52"/>
      <c r="M2618" s="52"/>
      <c r="N2618" s="52"/>
      <c r="O2618" s="52"/>
      <c r="P2618" s="52"/>
      <c r="Q2618" s="52"/>
      <c r="R2618" s="52"/>
      <c r="S2618" s="51"/>
      <c r="T2618" s="51"/>
      <c r="U2618" s="52"/>
      <c r="V2618" s="52"/>
      <c r="W2618" s="52"/>
      <c r="X2618" s="52"/>
      <c r="Y2618" s="52"/>
      <c r="Z2618" s="52"/>
      <c r="AA2618" s="52"/>
    </row>
    <row r="2619" spans="1:27">
      <c r="A2619" s="52"/>
      <c r="B2619" s="52"/>
      <c r="C2619" s="52"/>
      <c r="D2619" s="52"/>
      <c r="E2619" s="52"/>
      <c r="F2619" s="52"/>
      <c r="G2619" s="52"/>
      <c r="H2619" s="52"/>
      <c r="I2619" s="52"/>
      <c r="J2619" s="52"/>
      <c r="K2619" s="52"/>
      <c r="L2619" s="52"/>
      <c r="M2619" s="52"/>
      <c r="N2619" s="52"/>
      <c r="O2619" s="52"/>
      <c r="P2619" s="52"/>
      <c r="Q2619" s="52"/>
      <c r="R2619" s="52"/>
      <c r="S2619" s="51"/>
      <c r="T2619" s="52"/>
      <c r="U2619" s="52"/>
      <c r="V2619" s="52"/>
      <c r="W2619" s="52"/>
      <c r="X2619" s="52"/>
      <c r="Y2619" s="52"/>
      <c r="Z2619" s="52"/>
      <c r="AA2619" s="52"/>
    </row>
    <row r="2620" spans="1:27">
      <c r="A2620" s="52"/>
      <c r="B2620" s="52"/>
      <c r="C2620" s="52"/>
      <c r="D2620" s="52"/>
      <c r="E2620" s="52"/>
      <c r="F2620" s="52"/>
      <c r="G2620" s="52"/>
      <c r="H2620" s="52"/>
      <c r="I2620" s="52"/>
      <c r="J2620" s="52"/>
      <c r="K2620" s="52"/>
      <c r="L2620" s="52"/>
      <c r="M2620" s="52"/>
      <c r="N2620" s="52"/>
      <c r="O2620" s="52"/>
      <c r="P2620" s="52"/>
      <c r="Q2620" s="52"/>
      <c r="R2620" s="52"/>
      <c r="S2620" s="51"/>
      <c r="T2620" s="51"/>
      <c r="U2620" s="52"/>
      <c r="V2620" s="52"/>
      <c r="W2620" s="52"/>
      <c r="X2620" s="52"/>
      <c r="Y2620" s="52"/>
      <c r="Z2620" s="52"/>
      <c r="AA2620" s="52"/>
    </row>
    <row r="2621" spans="1:27">
      <c r="A2621" s="52"/>
      <c r="B2621" s="52"/>
      <c r="C2621" s="52"/>
      <c r="D2621" s="52"/>
      <c r="E2621" s="52"/>
      <c r="F2621" s="52"/>
      <c r="G2621" s="52"/>
      <c r="H2621" s="52"/>
      <c r="I2621" s="52"/>
      <c r="J2621" s="52"/>
      <c r="K2621" s="52"/>
      <c r="L2621" s="52"/>
      <c r="M2621" s="52"/>
      <c r="N2621" s="52"/>
      <c r="O2621" s="52"/>
      <c r="P2621" s="52"/>
      <c r="Q2621" s="52"/>
      <c r="R2621" s="52"/>
      <c r="S2621" s="51"/>
      <c r="T2621" s="51"/>
      <c r="U2621" s="52"/>
      <c r="V2621" s="52"/>
      <c r="W2621" s="52"/>
      <c r="X2621" s="52"/>
      <c r="Y2621" s="52"/>
      <c r="Z2621" s="52"/>
      <c r="AA2621" s="52"/>
    </row>
    <row r="2622" spans="1:27">
      <c r="A2622" s="52"/>
      <c r="B2622" s="52"/>
      <c r="C2622" s="52"/>
      <c r="D2622" s="52"/>
      <c r="E2622" s="52"/>
      <c r="F2622" s="52"/>
      <c r="G2622" s="52"/>
      <c r="H2622" s="52"/>
      <c r="I2622" s="52"/>
      <c r="J2622" s="52"/>
      <c r="K2622" s="52"/>
      <c r="L2622" s="52"/>
      <c r="M2622" s="52"/>
      <c r="N2622" s="52"/>
      <c r="O2622" s="52"/>
      <c r="P2622" s="52"/>
      <c r="Q2622" s="52"/>
      <c r="R2622" s="52"/>
      <c r="S2622" s="51"/>
      <c r="T2622" s="51"/>
      <c r="U2622" s="52"/>
      <c r="V2622" s="52"/>
      <c r="W2622" s="52"/>
      <c r="X2622" s="52"/>
      <c r="Y2622" s="52"/>
      <c r="Z2622" s="52"/>
      <c r="AA2622" s="52"/>
    </row>
    <row r="2623" spans="1:27">
      <c r="A2623" s="52"/>
      <c r="B2623" s="52"/>
      <c r="C2623" s="52"/>
      <c r="D2623" s="52"/>
      <c r="E2623" s="52"/>
      <c r="F2623" s="52"/>
      <c r="G2623" s="52"/>
      <c r="H2623" s="52"/>
      <c r="I2623" s="52"/>
      <c r="J2623" s="52"/>
      <c r="K2623" s="52"/>
      <c r="L2623" s="52"/>
      <c r="M2623" s="52"/>
      <c r="N2623" s="52"/>
      <c r="O2623" s="52"/>
      <c r="P2623" s="52"/>
      <c r="Q2623" s="52"/>
      <c r="R2623" s="52"/>
      <c r="S2623" s="51"/>
      <c r="T2623" s="51"/>
      <c r="U2623" s="52"/>
      <c r="V2623" s="52"/>
      <c r="W2623" s="52"/>
      <c r="X2623" s="52"/>
      <c r="Y2623" s="52"/>
      <c r="Z2623" s="52"/>
      <c r="AA2623" s="52"/>
    </row>
    <row r="2624" spans="1:27">
      <c r="A2624" s="52"/>
      <c r="B2624" s="52"/>
      <c r="C2624" s="52"/>
      <c r="D2624" s="52"/>
      <c r="E2624" s="52"/>
      <c r="F2624" s="52"/>
      <c r="G2624" s="52"/>
      <c r="H2624" s="52"/>
      <c r="I2624" s="52"/>
      <c r="J2624" s="52"/>
      <c r="K2624" s="52"/>
      <c r="L2624" s="52"/>
      <c r="M2624" s="52"/>
      <c r="N2624" s="52"/>
      <c r="O2624" s="52"/>
      <c r="P2624" s="52"/>
      <c r="Q2624" s="52"/>
      <c r="R2624" s="52"/>
      <c r="S2624" s="51"/>
      <c r="T2624" s="51"/>
      <c r="U2624" s="52"/>
      <c r="V2624" s="52"/>
      <c r="W2624" s="52"/>
      <c r="X2624" s="52"/>
      <c r="Y2624" s="52"/>
      <c r="Z2624" s="52"/>
      <c r="AA2624" s="52"/>
    </row>
    <row r="2625" spans="1:27">
      <c r="A2625" s="52"/>
      <c r="B2625" s="52"/>
      <c r="C2625" s="52"/>
      <c r="D2625" s="52"/>
      <c r="E2625" s="52"/>
      <c r="F2625" s="52"/>
      <c r="G2625" s="52"/>
      <c r="H2625" s="52"/>
      <c r="I2625" s="52"/>
      <c r="J2625" s="52"/>
      <c r="K2625" s="52"/>
      <c r="L2625" s="52"/>
      <c r="M2625" s="52"/>
      <c r="N2625" s="52"/>
      <c r="O2625" s="52"/>
      <c r="P2625" s="52"/>
      <c r="Q2625" s="52"/>
      <c r="R2625" s="52"/>
      <c r="S2625" s="51"/>
      <c r="T2625" s="51"/>
      <c r="U2625" s="52"/>
      <c r="V2625" s="52"/>
      <c r="W2625" s="52"/>
      <c r="X2625" s="52"/>
      <c r="Y2625" s="52"/>
      <c r="Z2625" s="52"/>
      <c r="AA2625" s="52"/>
    </row>
    <row r="2626" spans="1:27">
      <c r="A2626" s="52"/>
      <c r="B2626" s="52"/>
      <c r="C2626" s="52"/>
      <c r="D2626" s="52"/>
      <c r="E2626" s="52"/>
      <c r="F2626" s="52"/>
      <c r="G2626" s="52"/>
      <c r="H2626" s="52"/>
      <c r="I2626" s="52"/>
      <c r="J2626" s="52"/>
      <c r="K2626" s="52"/>
      <c r="L2626" s="52"/>
      <c r="M2626" s="52"/>
      <c r="N2626" s="52"/>
      <c r="O2626" s="52"/>
      <c r="P2626" s="52"/>
      <c r="Q2626" s="52"/>
      <c r="R2626" s="52"/>
      <c r="S2626" s="51"/>
      <c r="T2626" s="51"/>
      <c r="U2626" s="52"/>
      <c r="V2626" s="52"/>
      <c r="W2626" s="52"/>
      <c r="X2626" s="52"/>
      <c r="Y2626" s="52"/>
      <c r="Z2626" s="52"/>
      <c r="AA2626" s="52"/>
    </row>
    <row r="2627" spans="1:27">
      <c r="A2627" s="52"/>
      <c r="B2627" s="52"/>
      <c r="C2627" s="52"/>
      <c r="D2627" s="52"/>
      <c r="E2627" s="52"/>
      <c r="F2627" s="52"/>
      <c r="G2627" s="52"/>
      <c r="H2627" s="52"/>
      <c r="I2627" s="52"/>
      <c r="J2627" s="52"/>
      <c r="K2627" s="52"/>
      <c r="L2627" s="52"/>
      <c r="M2627" s="52"/>
      <c r="N2627" s="52"/>
      <c r="O2627" s="52"/>
      <c r="P2627" s="52"/>
      <c r="Q2627" s="52"/>
      <c r="R2627" s="52"/>
      <c r="S2627" s="51"/>
      <c r="T2627" s="51"/>
      <c r="U2627" s="52"/>
      <c r="V2627" s="52"/>
      <c r="W2627" s="52"/>
      <c r="X2627" s="52"/>
      <c r="Y2627" s="52"/>
      <c r="Z2627" s="52"/>
      <c r="AA2627" s="52"/>
    </row>
    <row r="2628" spans="1:27">
      <c r="A2628" s="52"/>
      <c r="B2628" s="52"/>
      <c r="C2628" s="52"/>
      <c r="D2628" s="52"/>
      <c r="E2628" s="52"/>
      <c r="F2628" s="52"/>
      <c r="G2628" s="52"/>
      <c r="H2628" s="52"/>
      <c r="I2628" s="52"/>
      <c r="J2628" s="52"/>
      <c r="K2628" s="52"/>
      <c r="L2628" s="52"/>
      <c r="M2628" s="52"/>
      <c r="N2628" s="52"/>
      <c r="O2628" s="52"/>
      <c r="P2628" s="52"/>
      <c r="Q2628" s="52"/>
      <c r="R2628" s="52"/>
      <c r="S2628" s="51"/>
      <c r="T2628" s="51"/>
      <c r="U2628" s="52"/>
      <c r="V2628" s="52"/>
      <c r="W2628" s="52"/>
      <c r="X2628" s="52"/>
      <c r="Y2628" s="52"/>
      <c r="Z2628" s="52"/>
      <c r="AA2628" s="52"/>
    </row>
    <row r="2629" spans="1:27">
      <c r="A2629" s="52"/>
      <c r="B2629" s="52"/>
      <c r="C2629" s="52"/>
      <c r="D2629" s="52"/>
      <c r="E2629" s="52"/>
      <c r="F2629" s="52"/>
      <c r="G2629" s="52"/>
      <c r="H2629" s="52"/>
      <c r="I2629" s="52"/>
      <c r="J2629" s="52"/>
      <c r="K2629" s="52"/>
      <c r="L2629" s="52"/>
      <c r="M2629" s="52"/>
      <c r="N2629" s="52"/>
      <c r="O2629" s="52"/>
      <c r="P2629" s="52"/>
      <c r="Q2629" s="52"/>
      <c r="R2629" s="52"/>
      <c r="S2629" s="51"/>
      <c r="T2629" s="51"/>
      <c r="U2629" s="52"/>
      <c r="V2629" s="52"/>
      <c r="W2629" s="52"/>
      <c r="X2629" s="52"/>
      <c r="Y2629" s="52"/>
      <c r="Z2629" s="52"/>
      <c r="AA2629" s="52"/>
    </row>
    <row r="2630" spans="1:27">
      <c r="A2630" s="52"/>
      <c r="B2630" s="52"/>
      <c r="C2630" s="52"/>
      <c r="D2630" s="52"/>
      <c r="E2630" s="52"/>
      <c r="F2630" s="52"/>
      <c r="G2630" s="52"/>
      <c r="H2630" s="52"/>
      <c r="I2630" s="52"/>
      <c r="J2630" s="52"/>
      <c r="K2630" s="52"/>
      <c r="L2630" s="52"/>
      <c r="M2630" s="52"/>
      <c r="N2630" s="52"/>
      <c r="O2630" s="52"/>
      <c r="P2630" s="52"/>
      <c r="Q2630" s="52"/>
      <c r="R2630" s="52"/>
      <c r="S2630" s="51"/>
      <c r="T2630" s="51"/>
      <c r="U2630" s="52"/>
      <c r="V2630" s="52"/>
      <c r="W2630" s="52"/>
      <c r="X2630" s="52"/>
      <c r="Y2630" s="52"/>
      <c r="Z2630" s="52"/>
      <c r="AA2630" s="52"/>
    </row>
    <row r="2631" spans="1:27">
      <c r="A2631" s="52"/>
      <c r="B2631" s="52"/>
      <c r="C2631" s="52"/>
      <c r="D2631" s="52"/>
      <c r="E2631" s="52"/>
      <c r="F2631" s="52"/>
      <c r="G2631" s="52"/>
      <c r="H2631" s="52"/>
      <c r="I2631" s="52"/>
      <c r="J2631" s="52"/>
      <c r="K2631" s="52"/>
      <c r="L2631" s="52"/>
      <c r="M2631" s="52"/>
      <c r="N2631" s="52"/>
      <c r="O2631" s="52"/>
      <c r="P2631" s="52"/>
      <c r="Q2631" s="52"/>
      <c r="R2631" s="52"/>
      <c r="S2631" s="51"/>
      <c r="T2631" s="51"/>
      <c r="U2631" s="52"/>
      <c r="V2631" s="52"/>
      <c r="W2631" s="52"/>
      <c r="X2631" s="52"/>
      <c r="Y2631" s="52"/>
      <c r="Z2631" s="52"/>
      <c r="AA2631" s="52"/>
    </row>
    <row r="2632" spans="1:27">
      <c r="A2632" s="52"/>
      <c r="B2632" s="52"/>
      <c r="C2632" s="52"/>
      <c r="D2632" s="52"/>
      <c r="E2632" s="52"/>
      <c r="F2632" s="52"/>
      <c r="G2632" s="52"/>
      <c r="H2632" s="52"/>
      <c r="I2632" s="52"/>
      <c r="J2632" s="52"/>
      <c r="K2632" s="52"/>
      <c r="L2632" s="52"/>
      <c r="M2632" s="52"/>
      <c r="N2632" s="52"/>
      <c r="O2632" s="52"/>
      <c r="P2632" s="52"/>
      <c r="Q2632" s="52"/>
      <c r="R2632" s="52"/>
      <c r="S2632" s="51"/>
      <c r="T2632" s="51"/>
      <c r="U2632" s="52"/>
      <c r="V2632" s="52"/>
      <c r="W2632" s="52"/>
      <c r="X2632" s="52"/>
      <c r="Y2632" s="52"/>
      <c r="Z2632" s="52"/>
      <c r="AA2632" s="52"/>
    </row>
    <row r="2633" spans="1:27">
      <c r="A2633" s="52"/>
      <c r="B2633" s="52"/>
      <c r="C2633" s="52"/>
      <c r="D2633" s="52"/>
      <c r="E2633" s="52"/>
      <c r="F2633" s="52"/>
      <c r="G2633" s="52"/>
      <c r="H2633" s="52"/>
      <c r="I2633" s="52"/>
      <c r="J2633" s="52"/>
      <c r="K2633" s="52"/>
      <c r="L2633" s="52"/>
      <c r="M2633" s="52"/>
      <c r="N2633" s="52"/>
      <c r="O2633" s="52"/>
      <c r="P2633" s="52"/>
      <c r="Q2633" s="52"/>
      <c r="R2633" s="52"/>
      <c r="S2633" s="51"/>
      <c r="T2633" s="51"/>
      <c r="U2633" s="52"/>
      <c r="V2633" s="52"/>
      <c r="W2633" s="52"/>
      <c r="X2633" s="52"/>
      <c r="Y2633" s="52"/>
      <c r="Z2633" s="52"/>
      <c r="AA2633" s="52"/>
    </row>
    <row r="2634" spans="1:27">
      <c r="A2634" s="52"/>
      <c r="B2634" s="52"/>
      <c r="C2634" s="52"/>
      <c r="D2634" s="52"/>
      <c r="E2634" s="52"/>
      <c r="F2634" s="52"/>
      <c r="G2634" s="52"/>
      <c r="H2634" s="52"/>
      <c r="I2634" s="52"/>
      <c r="J2634" s="52"/>
      <c r="K2634" s="52"/>
      <c r="L2634" s="52"/>
      <c r="M2634" s="52"/>
      <c r="N2634" s="52"/>
      <c r="O2634" s="52"/>
      <c r="P2634" s="52"/>
      <c r="Q2634" s="52"/>
      <c r="R2634" s="52"/>
      <c r="S2634" s="51"/>
      <c r="T2634" s="51"/>
      <c r="U2634" s="52"/>
      <c r="V2634" s="52"/>
      <c r="W2634" s="52"/>
      <c r="X2634" s="52"/>
      <c r="Y2634" s="52"/>
      <c r="Z2634" s="52"/>
      <c r="AA2634" s="52"/>
    </row>
    <row r="2635" spans="1:27">
      <c r="A2635" s="52"/>
      <c r="B2635" s="52"/>
      <c r="C2635" s="52"/>
      <c r="D2635" s="52"/>
      <c r="E2635" s="52"/>
      <c r="F2635" s="52"/>
      <c r="G2635" s="52"/>
      <c r="H2635" s="52"/>
      <c r="I2635" s="52"/>
      <c r="J2635" s="52"/>
      <c r="K2635" s="52"/>
      <c r="L2635" s="52"/>
      <c r="M2635" s="52"/>
      <c r="N2635" s="52"/>
      <c r="O2635" s="52"/>
      <c r="P2635" s="52"/>
      <c r="Q2635" s="52"/>
      <c r="R2635" s="52"/>
      <c r="S2635" s="51"/>
      <c r="T2635" s="51"/>
      <c r="U2635" s="52"/>
      <c r="V2635" s="52"/>
      <c r="W2635" s="52"/>
      <c r="X2635" s="52"/>
      <c r="Y2635" s="52"/>
      <c r="Z2635" s="52"/>
      <c r="AA2635" s="52"/>
    </row>
    <row r="2636" spans="1:27">
      <c r="A2636" s="52"/>
      <c r="B2636" s="52"/>
      <c r="C2636" s="52"/>
      <c r="D2636" s="52"/>
      <c r="E2636" s="52"/>
      <c r="F2636" s="52"/>
      <c r="G2636" s="52"/>
      <c r="H2636" s="52"/>
      <c r="I2636" s="52"/>
      <c r="J2636" s="52"/>
      <c r="K2636" s="52"/>
      <c r="L2636" s="52"/>
      <c r="M2636" s="52"/>
      <c r="N2636" s="52"/>
      <c r="O2636" s="52"/>
      <c r="P2636" s="52"/>
      <c r="Q2636" s="52"/>
      <c r="R2636" s="52"/>
      <c r="S2636" s="51"/>
      <c r="T2636" s="51"/>
      <c r="U2636" s="52"/>
      <c r="V2636" s="52"/>
      <c r="W2636" s="52"/>
      <c r="X2636" s="52"/>
      <c r="Y2636" s="52"/>
      <c r="Z2636" s="52"/>
      <c r="AA2636" s="52"/>
    </row>
    <row r="2637" spans="1:27">
      <c r="A2637" s="52"/>
      <c r="B2637" s="52"/>
      <c r="C2637" s="52"/>
      <c r="D2637" s="52"/>
      <c r="E2637" s="52"/>
      <c r="F2637" s="52"/>
      <c r="G2637" s="52"/>
      <c r="H2637" s="52"/>
      <c r="I2637" s="52"/>
      <c r="J2637" s="52"/>
      <c r="K2637" s="52"/>
      <c r="L2637" s="52"/>
      <c r="M2637" s="52"/>
      <c r="N2637" s="52"/>
      <c r="O2637" s="52"/>
      <c r="P2637" s="52"/>
      <c r="Q2637" s="52"/>
      <c r="R2637" s="52"/>
      <c r="S2637" s="51"/>
      <c r="T2637" s="51"/>
      <c r="U2637" s="52"/>
      <c r="V2637" s="52"/>
      <c r="W2637" s="52"/>
      <c r="X2637" s="52"/>
      <c r="Y2637" s="52"/>
      <c r="Z2637" s="52"/>
      <c r="AA2637" s="52"/>
    </row>
    <row r="2638" spans="1:27">
      <c r="A2638" s="52"/>
      <c r="B2638" s="52"/>
      <c r="C2638" s="52"/>
      <c r="D2638" s="52"/>
      <c r="E2638" s="52"/>
      <c r="F2638" s="52"/>
      <c r="G2638" s="52"/>
      <c r="H2638" s="52"/>
      <c r="I2638" s="52"/>
      <c r="J2638" s="52"/>
      <c r="K2638" s="52"/>
      <c r="L2638" s="52"/>
      <c r="M2638" s="52"/>
      <c r="N2638" s="52"/>
      <c r="O2638" s="52"/>
      <c r="P2638" s="52"/>
      <c r="Q2638" s="52"/>
      <c r="R2638" s="52"/>
      <c r="S2638" s="51"/>
      <c r="T2638" s="51"/>
      <c r="U2638" s="52"/>
      <c r="V2638" s="52"/>
      <c r="W2638" s="52"/>
      <c r="X2638" s="52"/>
      <c r="Y2638" s="52"/>
      <c r="Z2638" s="52"/>
      <c r="AA2638" s="52"/>
    </row>
    <row r="2639" spans="1:27">
      <c r="A2639" s="52"/>
      <c r="B2639" s="52"/>
      <c r="C2639" s="52"/>
      <c r="D2639" s="52"/>
      <c r="E2639" s="52"/>
      <c r="F2639" s="52"/>
      <c r="G2639" s="52"/>
      <c r="H2639" s="52"/>
      <c r="I2639" s="52"/>
      <c r="J2639" s="52"/>
      <c r="K2639" s="52"/>
      <c r="L2639" s="52"/>
      <c r="M2639" s="52"/>
      <c r="N2639" s="52"/>
      <c r="O2639" s="52"/>
      <c r="P2639" s="52"/>
      <c r="Q2639" s="52"/>
      <c r="R2639" s="52"/>
      <c r="S2639" s="51"/>
      <c r="T2639" s="51"/>
      <c r="U2639" s="52"/>
      <c r="V2639" s="52"/>
      <c r="W2639" s="52"/>
      <c r="X2639" s="52"/>
      <c r="Y2639" s="52"/>
      <c r="Z2639" s="52"/>
      <c r="AA2639" s="52"/>
    </row>
    <row r="2640" spans="1:27">
      <c r="A2640" s="52"/>
      <c r="B2640" s="52"/>
      <c r="C2640" s="52"/>
      <c r="D2640" s="52"/>
      <c r="E2640" s="52"/>
      <c r="F2640" s="52"/>
      <c r="G2640" s="52"/>
      <c r="H2640" s="52"/>
      <c r="I2640" s="52"/>
      <c r="J2640" s="52"/>
      <c r="K2640" s="52"/>
      <c r="L2640" s="52"/>
      <c r="M2640" s="52"/>
      <c r="N2640" s="52"/>
      <c r="O2640" s="52"/>
      <c r="P2640" s="52"/>
      <c r="Q2640" s="52"/>
      <c r="R2640" s="52"/>
      <c r="S2640" s="51"/>
      <c r="T2640" s="51"/>
      <c r="U2640" s="52"/>
      <c r="V2640" s="52"/>
      <c r="W2640" s="52"/>
      <c r="X2640" s="52"/>
      <c r="Y2640" s="52"/>
      <c r="Z2640" s="52"/>
      <c r="AA2640" s="52"/>
    </row>
    <row r="2641" spans="1:27">
      <c r="A2641" s="52"/>
      <c r="B2641" s="52"/>
      <c r="C2641" s="52"/>
      <c r="D2641" s="52"/>
      <c r="E2641" s="52"/>
      <c r="F2641" s="52"/>
      <c r="G2641" s="52"/>
      <c r="H2641" s="52"/>
      <c r="I2641" s="52"/>
      <c r="J2641" s="52"/>
      <c r="K2641" s="52"/>
      <c r="L2641" s="52"/>
      <c r="M2641" s="52"/>
      <c r="N2641" s="52"/>
      <c r="O2641" s="52"/>
      <c r="P2641" s="52"/>
      <c r="Q2641" s="52"/>
      <c r="R2641" s="52"/>
      <c r="S2641" s="51"/>
      <c r="T2641" s="51"/>
      <c r="U2641" s="52"/>
      <c r="V2641" s="52"/>
      <c r="W2641" s="52"/>
      <c r="X2641" s="52"/>
      <c r="Y2641" s="52"/>
      <c r="Z2641" s="52"/>
      <c r="AA2641" s="52"/>
    </row>
    <row r="2642" spans="1:27">
      <c r="A2642" s="52"/>
      <c r="B2642" s="52"/>
      <c r="C2642" s="52"/>
      <c r="D2642" s="52"/>
      <c r="E2642" s="52"/>
      <c r="F2642" s="52"/>
      <c r="G2642" s="52"/>
      <c r="H2642" s="52"/>
      <c r="I2642" s="52"/>
      <c r="J2642" s="52"/>
      <c r="K2642" s="52"/>
      <c r="L2642" s="52"/>
      <c r="M2642" s="52"/>
      <c r="N2642" s="52"/>
      <c r="O2642" s="52"/>
      <c r="P2642" s="52"/>
      <c r="Q2642" s="52"/>
      <c r="R2642" s="52"/>
      <c r="S2642" s="51"/>
      <c r="T2642" s="51"/>
      <c r="U2642" s="52"/>
      <c r="V2642" s="52"/>
      <c r="W2642" s="52"/>
      <c r="X2642" s="52"/>
      <c r="Y2642" s="52"/>
      <c r="Z2642" s="52"/>
      <c r="AA2642" s="52"/>
    </row>
    <row r="2643" spans="1:27">
      <c r="A2643" s="52"/>
      <c r="B2643" s="52"/>
      <c r="C2643" s="52"/>
      <c r="D2643" s="52"/>
      <c r="E2643" s="52"/>
      <c r="F2643" s="52"/>
      <c r="G2643" s="52"/>
      <c r="H2643" s="52"/>
      <c r="I2643" s="52"/>
      <c r="J2643" s="52"/>
      <c r="K2643" s="52"/>
      <c r="L2643" s="52"/>
      <c r="M2643" s="52"/>
      <c r="N2643" s="52"/>
      <c r="O2643" s="52"/>
      <c r="P2643" s="52"/>
      <c r="Q2643" s="52"/>
      <c r="R2643" s="52"/>
      <c r="S2643" s="51"/>
      <c r="T2643" s="51"/>
      <c r="U2643" s="52"/>
      <c r="V2643" s="52"/>
      <c r="W2643" s="52"/>
      <c r="X2643" s="52"/>
      <c r="Y2643" s="52"/>
      <c r="Z2643" s="52"/>
      <c r="AA2643" s="52"/>
    </row>
    <row r="2644" spans="1:27">
      <c r="A2644" s="52"/>
      <c r="B2644" s="52"/>
      <c r="C2644" s="52"/>
      <c r="D2644" s="52"/>
      <c r="E2644" s="52"/>
      <c r="F2644" s="52"/>
      <c r="G2644" s="52"/>
      <c r="H2644" s="52"/>
      <c r="I2644" s="52"/>
      <c r="J2644" s="52"/>
      <c r="K2644" s="52"/>
      <c r="L2644" s="52"/>
      <c r="M2644" s="52"/>
      <c r="N2644" s="52"/>
      <c r="O2644" s="52"/>
      <c r="P2644" s="52"/>
      <c r="Q2644" s="52"/>
      <c r="R2644" s="52"/>
      <c r="S2644" s="51"/>
      <c r="T2644" s="51"/>
      <c r="U2644" s="52"/>
      <c r="V2644" s="52"/>
      <c r="W2644" s="52"/>
      <c r="X2644" s="52"/>
      <c r="Y2644" s="52"/>
      <c r="Z2644" s="52"/>
      <c r="AA2644" s="52"/>
    </row>
    <row r="2645" spans="1:27">
      <c r="A2645" s="52"/>
      <c r="B2645" s="52"/>
      <c r="C2645" s="52"/>
      <c r="D2645" s="52"/>
      <c r="E2645" s="52"/>
      <c r="F2645" s="52"/>
      <c r="G2645" s="52"/>
      <c r="H2645" s="52"/>
      <c r="I2645" s="52"/>
      <c r="J2645" s="52"/>
      <c r="K2645" s="52"/>
      <c r="L2645" s="52"/>
      <c r="M2645" s="52"/>
      <c r="N2645" s="52"/>
      <c r="O2645" s="52"/>
      <c r="P2645" s="52"/>
      <c r="Q2645" s="52"/>
      <c r="R2645" s="52"/>
      <c r="S2645" s="51"/>
      <c r="T2645" s="51"/>
      <c r="U2645" s="52"/>
      <c r="V2645" s="52"/>
      <c r="W2645" s="52"/>
      <c r="X2645" s="52"/>
      <c r="Y2645" s="52"/>
      <c r="Z2645" s="52"/>
      <c r="AA2645" s="52"/>
    </row>
    <row r="2646" spans="1:27">
      <c r="A2646" s="52"/>
      <c r="B2646" s="52"/>
      <c r="C2646" s="52"/>
      <c r="D2646" s="52"/>
      <c r="E2646" s="52"/>
      <c r="F2646" s="52"/>
      <c r="G2646" s="52"/>
      <c r="H2646" s="52"/>
      <c r="I2646" s="52"/>
      <c r="J2646" s="52"/>
      <c r="K2646" s="52"/>
      <c r="L2646" s="52"/>
      <c r="M2646" s="52"/>
      <c r="N2646" s="52"/>
      <c r="O2646" s="52"/>
      <c r="P2646" s="52"/>
      <c r="Q2646" s="52"/>
      <c r="R2646" s="52"/>
      <c r="S2646" s="51"/>
      <c r="T2646" s="51"/>
      <c r="U2646" s="52"/>
      <c r="V2646" s="52"/>
      <c r="W2646" s="52"/>
      <c r="X2646" s="52"/>
      <c r="Y2646" s="52"/>
      <c r="Z2646" s="52"/>
      <c r="AA2646" s="52"/>
    </row>
    <row r="2647" spans="1:27">
      <c r="A2647" s="52"/>
      <c r="B2647" s="52"/>
      <c r="C2647" s="52"/>
      <c r="D2647" s="52"/>
      <c r="E2647" s="52"/>
      <c r="F2647" s="52"/>
      <c r="G2647" s="52"/>
      <c r="H2647" s="52"/>
      <c r="I2647" s="52"/>
      <c r="J2647" s="52"/>
      <c r="K2647" s="52"/>
      <c r="L2647" s="52"/>
      <c r="M2647" s="52"/>
      <c r="N2647" s="52"/>
      <c r="O2647" s="52"/>
      <c r="P2647" s="52"/>
      <c r="Q2647" s="52"/>
      <c r="R2647" s="52"/>
      <c r="S2647" s="51"/>
      <c r="T2647" s="51"/>
      <c r="U2647" s="52"/>
      <c r="V2647" s="52"/>
      <c r="W2647" s="52"/>
      <c r="X2647" s="52"/>
      <c r="Y2647" s="52"/>
      <c r="Z2647" s="52"/>
      <c r="AA2647" s="52"/>
    </row>
    <row r="2648" spans="1:27">
      <c r="A2648" s="52"/>
      <c r="B2648" s="52"/>
      <c r="C2648" s="52"/>
      <c r="D2648" s="52"/>
      <c r="E2648" s="52"/>
      <c r="F2648" s="52"/>
      <c r="G2648" s="52"/>
      <c r="H2648" s="52"/>
      <c r="I2648" s="52"/>
      <c r="J2648" s="52"/>
      <c r="K2648" s="52"/>
      <c r="L2648" s="52"/>
      <c r="M2648" s="52"/>
      <c r="N2648" s="52"/>
      <c r="O2648" s="52"/>
      <c r="P2648" s="52"/>
      <c r="Q2648" s="52"/>
      <c r="R2648" s="52"/>
      <c r="S2648" s="51"/>
      <c r="T2648" s="51"/>
      <c r="U2648" s="52"/>
      <c r="V2648" s="52"/>
      <c r="W2648" s="52"/>
      <c r="X2648" s="52"/>
      <c r="Y2648" s="52"/>
      <c r="Z2648" s="52"/>
      <c r="AA2648" s="52"/>
    </row>
    <row r="2649" spans="1:27">
      <c r="A2649" s="52"/>
      <c r="B2649" s="52"/>
      <c r="C2649" s="52"/>
      <c r="D2649" s="52"/>
      <c r="E2649" s="52"/>
      <c r="F2649" s="52"/>
      <c r="G2649" s="52"/>
      <c r="H2649" s="52"/>
      <c r="I2649" s="52"/>
      <c r="J2649" s="52"/>
      <c r="K2649" s="52"/>
      <c r="L2649" s="52"/>
      <c r="M2649" s="52"/>
      <c r="N2649" s="52"/>
      <c r="O2649" s="52"/>
      <c r="P2649" s="52"/>
      <c r="Q2649" s="52"/>
      <c r="R2649" s="52"/>
      <c r="S2649" s="51"/>
      <c r="T2649" s="51"/>
      <c r="U2649" s="52"/>
      <c r="V2649" s="52"/>
      <c r="W2649" s="52"/>
      <c r="X2649" s="52"/>
      <c r="Y2649" s="52"/>
      <c r="Z2649" s="52"/>
      <c r="AA2649" s="52"/>
    </row>
    <row r="2650" spans="1:27">
      <c r="A2650" s="52"/>
      <c r="B2650" s="52"/>
      <c r="C2650" s="52"/>
      <c r="D2650" s="52"/>
      <c r="E2650" s="52"/>
      <c r="F2650" s="52"/>
      <c r="G2650" s="52"/>
      <c r="H2650" s="52"/>
      <c r="I2650" s="52"/>
      <c r="J2650" s="52"/>
      <c r="K2650" s="52"/>
      <c r="L2650" s="52"/>
      <c r="M2650" s="52"/>
      <c r="N2650" s="52"/>
      <c r="O2650" s="52"/>
      <c r="P2650" s="52"/>
      <c r="Q2650" s="52"/>
      <c r="R2650" s="52"/>
      <c r="S2650" s="51"/>
      <c r="T2650" s="51"/>
      <c r="U2650" s="52"/>
      <c r="V2650" s="52"/>
      <c r="W2650" s="52"/>
      <c r="X2650" s="52"/>
      <c r="Y2650" s="52"/>
      <c r="Z2650" s="52"/>
      <c r="AA2650" s="52"/>
    </row>
    <row r="2651" spans="1:27">
      <c r="A2651" s="52"/>
      <c r="B2651" s="52"/>
      <c r="C2651" s="52"/>
      <c r="D2651" s="52"/>
      <c r="E2651" s="52"/>
      <c r="F2651" s="52"/>
      <c r="G2651" s="52"/>
      <c r="H2651" s="52"/>
      <c r="I2651" s="52"/>
      <c r="J2651" s="52"/>
      <c r="K2651" s="52"/>
      <c r="L2651" s="52"/>
      <c r="M2651" s="52"/>
      <c r="N2651" s="52"/>
      <c r="O2651" s="52"/>
      <c r="P2651" s="52"/>
      <c r="Q2651" s="52"/>
      <c r="R2651" s="52"/>
      <c r="S2651" s="51"/>
      <c r="T2651" s="51"/>
      <c r="U2651" s="52"/>
      <c r="V2651" s="52"/>
      <c r="W2651" s="52"/>
      <c r="X2651" s="52"/>
      <c r="Y2651" s="52"/>
      <c r="Z2651" s="52"/>
      <c r="AA2651" s="52"/>
    </row>
    <row r="2652" spans="1:27">
      <c r="A2652" s="52"/>
      <c r="B2652" s="52"/>
      <c r="C2652" s="52"/>
      <c r="D2652" s="52"/>
      <c r="E2652" s="52"/>
      <c r="F2652" s="52"/>
      <c r="G2652" s="52"/>
      <c r="H2652" s="52"/>
      <c r="I2652" s="52"/>
      <c r="J2652" s="52"/>
      <c r="K2652" s="52"/>
      <c r="L2652" s="52"/>
      <c r="M2652" s="52"/>
      <c r="N2652" s="52"/>
      <c r="O2652" s="52"/>
      <c r="P2652" s="52"/>
      <c r="Q2652" s="52"/>
      <c r="R2652" s="52"/>
      <c r="S2652" s="51"/>
      <c r="T2652" s="51"/>
      <c r="U2652" s="52"/>
      <c r="V2652" s="52"/>
      <c r="W2652" s="52"/>
      <c r="X2652" s="52"/>
      <c r="Y2652" s="52"/>
      <c r="Z2652" s="52"/>
      <c r="AA2652" s="52"/>
    </row>
    <row r="2653" spans="1:27">
      <c r="A2653" s="52"/>
      <c r="B2653" s="52"/>
      <c r="C2653" s="52"/>
      <c r="D2653" s="52"/>
      <c r="E2653" s="52"/>
      <c r="F2653" s="52"/>
      <c r="G2653" s="52"/>
      <c r="H2653" s="52"/>
      <c r="I2653" s="52"/>
      <c r="J2653" s="52"/>
      <c r="K2653" s="52"/>
      <c r="L2653" s="52"/>
      <c r="M2653" s="52"/>
      <c r="N2653" s="52"/>
      <c r="O2653" s="52"/>
      <c r="P2653" s="52"/>
      <c r="Q2653" s="52"/>
      <c r="R2653" s="52"/>
      <c r="S2653" s="51"/>
      <c r="T2653" s="51"/>
      <c r="U2653" s="52"/>
      <c r="V2653" s="52"/>
      <c r="W2653" s="52"/>
      <c r="X2653" s="52"/>
      <c r="Y2653" s="52"/>
      <c r="Z2653" s="52"/>
      <c r="AA2653" s="52"/>
    </row>
    <row r="2654" spans="1:27">
      <c r="A2654" s="52"/>
      <c r="B2654" s="52"/>
      <c r="C2654" s="52"/>
      <c r="D2654" s="52"/>
      <c r="E2654" s="52"/>
      <c r="F2654" s="52"/>
      <c r="G2654" s="52"/>
      <c r="H2654" s="52"/>
      <c r="I2654" s="52"/>
      <c r="J2654" s="52"/>
      <c r="K2654" s="52"/>
      <c r="L2654" s="52"/>
      <c r="M2654" s="52"/>
      <c r="N2654" s="52"/>
      <c r="O2654" s="52"/>
      <c r="P2654" s="52"/>
      <c r="Q2654" s="52"/>
      <c r="R2654" s="52"/>
      <c r="S2654" s="51"/>
      <c r="T2654" s="52"/>
      <c r="U2654" s="52"/>
      <c r="V2654" s="52"/>
      <c r="W2654" s="52"/>
      <c r="X2654" s="52"/>
      <c r="Y2654" s="52"/>
      <c r="Z2654" s="52"/>
      <c r="AA2654" s="52"/>
    </row>
    <row r="2655" spans="1:27">
      <c r="A2655" s="52"/>
      <c r="B2655" s="52"/>
      <c r="C2655" s="52"/>
      <c r="D2655" s="52"/>
      <c r="E2655" s="52"/>
      <c r="F2655" s="52"/>
      <c r="G2655" s="52"/>
      <c r="H2655" s="52"/>
      <c r="I2655" s="52"/>
      <c r="J2655" s="52"/>
      <c r="K2655" s="52"/>
      <c r="L2655" s="52"/>
      <c r="M2655" s="52"/>
      <c r="N2655" s="52"/>
      <c r="O2655" s="52"/>
      <c r="P2655" s="52"/>
      <c r="Q2655" s="52"/>
      <c r="R2655" s="52"/>
      <c r="S2655" s="51"/>
      <c r="T2655" s="51"/>
      <c r="U2655" s="52"/>
      <c r="V2655" s="52"/>
      <c r="W2655" s="52"/>
      <c r="X2655" s="52"/>
      <c r="Y2655" s="52"/>
      <c r="Z2655" s="52"/>
      <c r="AA2655" s="52"/>
    </row>
    <row r="2656" spans="1:27">
      <c r="A2656" s="52"/>
      <c r="B2656" s="52"/>
      <c r="C2656" s="52"/>
      <c r="D2656" s="52"/>
      <c r="E2656" s="52"/>
      <c r="F2656" s="52"/>
      <c r="G2656" s="52"/>
      <c r="H2656" s="52"/>
      <c r="I2656" s="52"/>
      <c r="J2656" s="52"/>
      <c r="K2656" s="52"/>
      <c r="L2656" s="52"/>
      <c r="M2656" s="52"/>
      <c r="N2656" s="52"/>
      <c r="O2656" s="52"/>
      <c r="P2656" s="52"/>
      <c r="Q2656" s="52"/>
      <c r="R2656" s="52"/>
      <c r="S2656" s="51"/>
      <c r="T2656" s="51"/>
      <c r="U2656" s="52"/>
      <c r="V2656" s="52"/>
      <c r="W2656" s="52"/>
      <c r="X2656" s="52"/>
      <c r="Y2656" s="52"/>
      <c r="Z2656" s="52"/>
      <c r="AA2656" s="52"/>
    </row>
    <row r="2657" spans="1:27">
      <c r="A2657" s="52"/>
      <c r="B2657" s="52"/>
      <c r="C2657" s="52"/>
      <c r="D2657" s="52"/>
      <c r="E2657" s="52"/>
      <c r="F2657" s="52"/>
      <c r="G2657" s="52"/>
      <c r="H2657" s="52"/>
      <c r="I2657" s="52"/>
      <c r="J2657" s="52"/>
      <c r="K2657" s="52"/>
      <c r="L2657" s="52"/>
      <c r="M2657" s="52"/>
      <c r="N2657" s="52"/>
      <c r="O2657" s="52"/>
      <c r="P2657" s="52"/>
      <c r="Q2657" s="52"/>
      <c r="R2657" s="52"/>
      <c r="S2657" s="51"/>
      <c r="T2657" s="51"/>
      <c r="U2657" s="52"/>
      <c r="V2657" s="52"/>
      <c r="W2657" s="52"/>
      <c r="X2657" s="52"/>
      <c r="Y2657" s="52"/>
      <c r="Z2657" s="52"/>
      <c r="AA2657" s="52"/>
    </row>
    <row r="2658" spans="1:27">
      <c r="A2658" s="52"/>
      <c r="B2658" s="52"/>
      <c r="C2658" s="52"/>
      <c r="D2658" s="52"/>
      <c r="E2658" s="52"/>
      <c r="F2658" s="52"/>
      <c r="G2658" s="52"/>
      <c r="H2658" s="52"/>
      <c r="I2658" s="52"/>
      <c r="J2658" s="52"/>
      <c r="K2658" s="52"/>
      <c r="L2658" s="52"/>
      <c r="M2658" s="52"/>
      <c r="N2658" s="52"/>
      <c r="O2658" s="52"/>
      <c r="P2658" s="52"/>
      <c r="Q2658" s="52"/>
      <c r="R2658" s="52"/>
      <c r="S2658" s="51"/>
      <c r="T2658" s="51"/>
      <c r="U2658" s="52"/>
      <c r="V2658" s="52"/>
      <c r="W2658" s="52"/>
      <c r="X2658" s="52"/>
      <c r="Y2658" s="52"/>
      <c r="Z2658" s="52"/>
      <c r="AA2658" s="52"/>
    </row>
    <row r="2659" spans="1:27">
      <c r="A2659" s="52"/>
      <c r="B2659" s="52"/>
      <c r="C2659" s="52"/>
      <c r="D2659" s="52"/>
      <c r="E2659" s="52"/>
      <c r="F2659" s="52"/>
      <c r="G2659" s="52"/>
      <c r="H2659" s="52"/>
      <c r="I2659" s="52"/>
      <c r="J2659" s="52"/>
      <c r="K2659" s="52"/>
      <c r="L2659" s="52"/>
      <c r="M2659" s="52"/>
      <c r="N2659" s="52"/>
      <c r="O2659" s="52"/>
      <c r="P2659" s="52"/>
      <c r="Q2659" s="52"/>
      <c r="R2659" s="52"/>
      <c r="S2659" s="51"/>
      <c r="T2659" s="51"/>
      <c r="U2659" s="52"/>
      <c r="V2659" s="52"/>
      <c r="W2659" s="52"/>
      <c r="X2659" s="52"/>
      <c r="Y2659" s="52"/>
      <c r="Z2659" s="52"/>
      <c r="AA2659" s="52"/>
    </row>
    <row r="2660" spans="1:27">
      <c r="A2660" s="52"/>
      <c r="B2660" s="52"/>
      <c r="C2660" s="52"/>
      <c r="D2660" s="52"/>
      <c r="E2660" s="52"/>
      <c r="F2660" s="52"/>
      <c r="G2660" s="52"/>
      <c r="H2660" s="52"/>
      <c r="I2660" s="52"/>
      <c r="J2660" s="52"/>
      <c r="K2660" s="52"/>
      <c r="L2660" s="52"/>
      <c r="M2660" s="52"/>
      <c r="N2660" s="52"/>
      <c r="O2660" s="52"/>
      <c r="P2660" s="52"/>
      <c r="Q2660" s="52"/>
      <c r="R2660" s="52"/>
      <c r="S2660" s="51"/>
      <c r="T2660" s="51"/>
      <c r="U2660" s="52"/>
      <c r="V2660" s="52"/>
      <c r="W2660" s="52"/>
      <c r="X2660" s="52"/>
      <c r="Y2660" s="52"/>
      <c r="Z2660" s="52"/>
      <c r="AA2660" s="52"/>
    </row>
    <row r="2661" spans="1:27">
      <c r="A2661" s="52"/>
      <c r="B2661" s="52"/>
      <c r="C2661" s="52"/>
      <c r="D2661" s="52"/>
      <c r="E2661" s="52"/>
      <c r="F2661" s="52"/>
      <c r="G2661" s="52"/>
      <c r="H2661" s="52"/>
      <c r="I2661" s="52"/>
      <c r="J2661" s="52"/>
      <c r="K2661" s="52"/>
      <c r="L2661" s="52"/>
      <c r="M2661" s="52"/>
      <c r="N2661" s="52"/>
      <c r="O2661" s="52"/>
      <c r="P2661" s="52"/>
      <c r="Q2661" s="52"/>
      <c r="R2661" s="52"/>
      <c r="S2661" s="51"/>
      <c r="T2661" s="51"/>
      <c r="U2661" s="52"/>
      <c r="V2661" s="52"/>
      <c r="W2661" s="52"/>
      <c r="X2661" s="52"/>
      <c r="Y2661" s="52"/>
      <c r="Z2661" s="52"/>
      <c r="AA2661" s="52"/>
    </row>
    <row r="2662" spans="1:27">
      <c r="A2662" s="52"/>
      <c r="B2662" s="52"/>
      <c r="C2662" s="52"/>
      <c r="D2662" s="52"/>
      <c r="E2662" s="52"/>
      <c r="F2662" s="52"/>
      <c r="G2662" s="52"/>
      <c r="H2662" s="52"/>
      <c r="I2662" s="52"/>
      <c r="J2662" s="52"/>
      <c r="K2662" s="52"/>
      <c r="L2662" s="52"/>
      <c r="M2662" s="52"/>
      <c r="N2662" s="52"/>
      <c r="O2662" s="52"/>
      <c r="P2662" s="52"/>
      <c r="Q2662" s="52"/>
      <c r="R2662" s="52"/>
      <c r="S2662" s="51"/>
      <c r="T2662" s="51"/>
      <c r="U2662" s="52"/>
      <c r="V2662" s="52"/>
      <c r="W2662" s="52"/>
      <c r="X2662" s="52"/>
      <c r="Y2662" s="52"/>
      <c r="Z2662" s="52"/>
      <c r="AA2662" s="52"/>
    </row>
    <row r="2663" spans="1:27">
      <c r="A2663" s="52"/>
      <c r="B2663" s="52"/>
      <c r="C2663" s="52"/>
      <c r="D2663" s="52"/>
      <c r="E2663" s="52"/>
      <c r="F2663" s="52"/>
      <c r="G2663" s="52"/>
      <c r="H2663" s="52"/>
      <c r="I2663" s="52"/>
      <c r="J2663" s="52"/>
      <c r="K2663" s="52"/>
      <c r="L2663" s="52"/>
      <c r="M2663" s="52"/>
      <c r="N2663" s="52"/>
      <c r="O2663" s="52"/>
      <c r="P2663" s="52"/>
      <c r="Q2663" s="52"/>
      <c r="R2663" s="52"/>
      <c r="S2663" s="51"/>
      <c r="T2663" s="51"/>
      <c r="U2663" s="52"/>
      <c r="V2663" s="52"/>
      <c r="W2663" s="52"/>
      <c r="X2663" s="52"/>
      <c r="Y2663" s="52"/>
      <c r="Z2663" s="52"/>
      <c r="AA2663" s="52"/>
    </row>
    <row r="2664" spans="1:27">
      <c r="A2664" s="52"/>
      <c r="B2664" s="52"/>
      <c r="C2664" s="52"/>
      <c r="D2664" s="52"/>
      <c r="E2664" s="52"/>
      <c r="F2664" s="52"/>
      <c r="G2664" s="52"/>
      <c r="H2664" s="52"/>
      <c r="I2664" s="52"/>
      <c r="J2664" s="52"/>
      <c r="K2664" s="52"/>
      <c r="L2664" s="52"/>
      <c r="M2664" s="52"/>
      <c r="N2664" s="52"/>
      <c r="O2664" s="52"/>
      <c r="P2664" s="52"/>
      <c r="Q2664" s="52"/>
      <c r="R2664" s="52"/>
      <c r="S2664" s="51"/>
      <c r="T2664" s="51"/>
      <c r="U2664" s="52"/>
      <c r="V2664" s="52"/>
      <c r="W2664" s="52"/>
      <c r="X2664" s="52"/>
      <c r="Y2664" s="52"/>
      <c r="Z2664" s="52"/>
      <c r="AA2664" s="52"/>
    </row>
    <row r="2665" spans="1:27">
      <c r="A2665" s="52"/>
      <c r="B2665" s="52"/>
      <c r="C2665" s="52"/>
      <c r="D2665" s="52"/>
      <c r="E2665" s="52"/>
      <c r="F2665" s="52"/>
      <c r="G2665" s="52"/>
      <c r="H2665" s="52"/>
      <c r="I2665" s="52"/>
      <c r="J2665" s="52"/>
      <c r="K2665" s="52"/>
      <c r="L2665" s="52"/>
      <c r="M2665" s="52"/>
      <c r="N2665" s="52"/>
      <c r="O2665" s="52"/>
      <c r="P2665" s="52"/>
      <c r="Q2665" s="52"/>
      <c r="R2665" s="52"/>
      <c r="S2665" s="51"/>
      <c r="T2665" s="51"/>
      <c r="U2665" s="52"/>
      <c r="V2665" s="52"/>
      <c r="W2665" s="52"/>
      <c r="X2665" s="52"/>
      <c r="Y2665" s="52"/>
      <c r="Z2665" s="52"/>
      <c r="AA2665" s="52"/>
    </row>
    <row r="2666" spans="1:27">
      <c r="A2666" s="52"/>
      <c r="B2666" s="52"/>
      <c r="C2666" s="52"/>
      <c r="D2666" s="52"/>
      <c r="E2666" s="52"/>
      <c r="F2666" s="52"/>
      <c r="G2666" s="52"/>
      <c r="H2666" s="52"/>
      <c r="I2666" s="52"/>
      <c r="J2666" s="52"/>
      <c r="K2666" s="52"/>
      <c r="L2666" s="52"/>
      <c r="M2666" s="52"/>
      <c r="N2666" s="52"/>
      <c r="O2666" s="52"/>
      <c r="P2666" s="52"/>
      <c r="Q2666" s="52"/>
      <c r="R2666" s="52"/>
      <c r="S2666" s="51"/>
      <c r="T2666" s="51"/>
      <c r="U2666" s="52"/>
      <c r="V2666" s="52"/>
      <c r="W2666" s="52"/>
      <c r="X2666" s="52"/>
      <c r="Y2666" s="52"/>
      <c r="Z2666" s="52"/>
      <c r="AA2666" s="52"/>
    </row>
    <row r="2667" spans="1:27">
      <c r="A2667" s="52"/>
      <c r="B2667" s="52"/>
      <c r="C2667" s="52"/>
      <c r="D2667" s="52"/>
      <c r="E2667" s="52"/>
      <c r="F2667" s="52"/>
      <c r="G2667" s="52"/>
      <c r="H2667" s="52"/>
      <c r="I2667" s="52"/>
      <c r="J2667" s="52"/>
      <c r="K2667" s="52"/>
      <c r="L2667" s="52"/>
      <c r="M2667" s="52"/>
      <c r="N2667" s="52"/>
      <c r="O2667" s="52"/>
      <c r="P2667" s="52"/>
      <c r="Q2667" s="52"/>
      <c r="R2667" s="52"/>
      <c r="S2667" s="51"/>
      <c r="T2667" s="52"/>
      <c r="U2667" s="52"/>
      <c r="V2667" s="52"/>
      <c r="W2667" s="52"/>
      <c r="X2667" s="52"/>
      <c r="Y2667" s="52"/>
      <c r="Z2667" s="52"/>
      <c r="AA2667" s="52"/>
    </row>
    <row r="2668" spans="1:27">
      <c r="A2668" s="52"/>
      <c r="B2668" s="52"/>
      <c r="C2668" s="52"/>
      <c r="D2668" s="52"/>
      <c r="E2668" s="52"/>
      <c r="F2668" s="52"/>
      <c r="G2668" s="52"/>
      <c r="H2668" s="52"/>
      <c r="I2668" s="52"/>
      <c r="J2668" s="52"/>
      <c r="K2668" s="52"/>
      <c r="L2668" s="52"/>
      <c r="M2668" s="52"/>
      <c r="N2668" s="52"/>
      <c r="O2668" s="52"/>
      <c r="P2668" s="52"/>
      <c r="Q2668" s="52"/>
      <c r="R2668" s="52"/>
      <c r="S2668" s="51"/>
      <c r="T2668" s="51"/>
      <c r="U2668" s="52"/>
      <c r="V2668" s="52"/>
      <c r="W2668" s="52"/>
      <c r="X2668" s="52"/>
      <c r="Y2668" s="52"/>
      <c r="Z2668" s="52"/>
      <c r="AA2668" s="52"/>
    </row>
    <row r="2669" spans="1:27">
      <c r="A2669" s="52"/>
      <c r="B2669" s="52"/>
      <c r="C2669" s="52"/>
      <c r="D2669" s="52"/>
      <c r="E2669" s="52"/>
      <c r="F2669" s="52"/>
      <c r="G2669" s="52"/>
      <c r="H2669" s="52"/>
      <c r="I2669" s="52"/>
      <c r="J2669" s="52"/>
      <c r="K2669" s="52"/>
      <c r="L2669" s="52"/>
      <c r="M2669" s="52"/>
      <c r="N2669" s="52"/>
      <c r="O2669" s="52"/>
      <c r="P2669" s="52"/>
      <c r="Q2669" s="52"/>
      <c r="R2669" s="52"/>
      <c r="S2669" s="51"/>
      <c r="T2669" s="51"/>
      <c r="U2669" s="52"/>
      <c r="V2669" s="52"/>
      <c r="W2669" s="52"/>
      <c r="X2669" s="52"/>
      <c r="Y2669" s="52"/>
      <c r="Z2669" s="52"/>
      <c r="AA2669" s="52"/>
    </row>
    <row r="2670" spans="1:27">
      <c r="A2670" s="52"/>
      <c r="B2670" s="52"/>
      <c r="C2670" s="52"/>
      <c r="D2670" s="52"/>
      <c r="E2670" s="52"/>
      <c r="F2670" s="52"/>
      <c r="G2670" s="52"/>
      <c r="H2670" s="52"/>
      <c r="I2670" s="52"/>
      <c r="J2670" s="52"/>
      <c r="K2670" s="52"/>
      <c r="L2670" s="52"/>
      <c r="M2670" s="52"/>
      <c r="N2670" s="52"/>
      <c r="O2670" s="52"/>
      <c r="P2670" s="52"/>
      <c r="Q2670" s="52"/>
      <c r="R2670" s="52"/>
      <c r="S2670" s="51"/>
      <c r="T2670" s="51"/>
      <c r="U2670" s="52"/>
      <c r="V2670" s="52"/>
      <c r="W2670" s="52"/>
      <c r="X2670" s="52"/>
      <c r="Y2670" s="52"/>
      <c r="Z2670" s="52"/>
      <c r="AA2670" s="52"/>
    </row>
    <row r="2671" spans="1:27">
      <c r="A2671" s="52"/>
      <c r="B2671" s="52"/>
      <c r="C2671" s="52"/>
      <c r="D2671" s="52"/>
      <c r="E2671" s="52"/>
      <c r="F2671" s="52"/>
      <c r="G2671" s="52"/>
      <c r="H2671" s="52"/>
      <c r="I2671" s="52"/>
      <c r="J2671" s="52"/>
      <c r="K2671" s="52"/>
      <c r="L2671" s="52"/>
      <c r="M2671" s="52"/>
      <c r="N2671" s="52"/>
      <c r="O2671" s="52"/>
      <c r="P2671" s="52"/>
      <c r="Q2671" s="52"/>
      <c r="R2671" s="52"/>
      <c r="S2671" s="51"/>
      <c r="T2671" s="51"/>
      <c r="U2671" s="52"/>
      <c r="V2671" s="52"/>
      <c r="W2671" s="52"/>
      <c r="X2671" s="52"/>
      <c r="Y2671" s="52"/>
      <c r="Z2671" s="52"/>
      <c r="AA2671" s="52"/>
    </row>
    <row r="2672" spans="1:27">
      <c r="A2672" s="52"/>
      <c r="B2672" s="52"/>
      <c r="C2672" s="52"/>
      <c r="D2672" s="52"/>
      <c r="E2672" s="52"/>
      <c r="F2672" s="52"/>
      <c r="G2672" s="52"/>
      <c r="H2672" s="52"/>
      <c r="I2672" s="52"/>
      <c r="J2672" s="52"/>
      <c r="K2672" s="52"/>
      <c r="L2672" s="52"/>
      <c r="M2672" s="52"/>
      <c r="N2672" s="52"/>
      <c r="O2672" s="52"/>
      <c r="P2672" s="52"/>
      <c r="Q2672" s="52"/>
      <c r="R2672" s="52"/>
      <c r="S2672" s="51"/>
      <c r="T2672" s="51"/>
      <c r="U2672" s="52"/>
      <c r="V2672" s="52"/>
      <c r="W2672" s="52"/>
      <c r="X2672" s="52"/>
      <c r="Y2672" s="52"/>
      <c r="Z2672" s="52"/>
      <c r="AA2672" s="52"/>
    </row>
    <row r="2673" spans="1:27">
      <c r="A2673" s="52"/>
      <c r="B2673" s="52"/>
      <c r="C2673" s="52"/>
      <c r="D2673" s="52"/>
      <c r="E2673" s="52"/>
      <c r="F2673" s="52"/>
      <c r="G2673" s="52"/>
      <c r="H2673" s="52"/>
      <c r="I2673" s="52"/>
      <c r="J2673" s="52"/>
      <c r="K2673" s="52"/>
      <c r="L2673" s="52"/>
      <c r="M2673" s="52"/>
      <c r="N2673" s="52"/>
      <c r="O2673" s="52"/>
      <c r="P2673" s="52"/>
      <c r="Q2673" s="52"/>
      <c r="R2673" s="52"/>
      <c r="S2673" s="51"/>
      <c r="T2673" s="51"/>
      <c r="U2673" s="52"/>
      <c r="V2673" s="52"/>
      <c r="W2673" s="52"/>
      <c r="X2673" s="52"/>
      <c r="Y2673" s="52"/>
      <c r="Z2673" s="52"/>
      <c r="AA2673" s="52"/>
    </row>
    <row r="2674" spans="1:27">
      <c r="A2674" s="52"/>
      <c r="B2674" s="52"/>
      <c r="C2674" s="52"/>
      <c r="D2674" s="52"/>
      <c r="E2674" s="52"/>
      <c r="F2674" s="52"/>
      <c r="G2674" s="52"/>
      <c r="H2674" s="52"/>
      <c r="I2674" s="52"/>
      <c r="J2674" s="52"/>
      <c r="K2674" s="52"/>
      <c r="L2674" s="52"/>
      <c r="M2674" s="52"/>
      <c r="N2674" s="52"/>
      <c r="O2674" s="52"/>
      <c r="P2674" s="52"/>
      <c r="Q2674" s="52"/>
      <c r="R2674" s="52"/>
      <c r="S2674" s="51"/>
      <c r="T2674" s="51"/>
      <c r="U2674" s="52"/>
      <c r="V2674" s="52"/>
      <c r="W2674" s="52"/>
      <c r="X2674" s="52"/>
      <c r="Y2674" s="52"/>
      <c r="Z2674" s="52"/>
      <c r="AA2674" s="52"/>
    </row>
    <row r="2675" spans="1:27">
      <c r="A2675" s="52"/>
      <c r="B2675" s="52"/>
      <c r="C2675" s="52"/>
      <c r="D2675" s="52"/>
      <c r="E2675" s="52"/>
      <c r="F2675" s="52"/>
      <c r="G2675" s="52"/>
      <c r="H2675" s="52"/>
      <c r="I2675" s="52"/>
      <c r="J2675" s="52"/>
      <c r="K2675" s="52"/>
      <c r="L2675" s="52"/>
      <c r="M2675" s="52"/>
      <c r="N2675" s="52"/>
      <c r="O2675" s="52"/>
      <c r="P2675" s="52"/>
      <c r="Q2675" s="52"/>
      <c r="R2675" s="52"/>
      <c r="S2675" s="51"/>
      <c r="T2675" s="51"/>
      <c r="U2675" s="52"/>
      <c r="V2675" s="52"/>
      <c r="W2675" s="52"/>
      <c r="X2675" s="52"/>
      <c r="Y2675" s="52"/>
      <c r="Z2675" s="52"/>
      <c r="AA2675" s="52"/>
    </row>
    <row r="2676" spans="1:27">
      <c r="A2676" s="52"/>
      <c r="B2676" s="52"/>
      <c r="C2676" s="52"/>
      <c r="D2676" s="52"/>
      <c r="E2676" s="52"/>
      <c r="F2676" s="52"/>
      <c r="G2676" s="52"/>
      <c r="H2676" s="52"/>
      <c r="I2676" s="52"/>
      <c r="J2676" s="52"/>
      <c r="K2676" s="52"/>
      <c r="L2676" s="52"/>
      <c r="M2676" s="52"/>
      <c r="N2676" s="52"/>
      <c r="O2676" s="52"/>
      <c r="P2676" s="52"/>
      <c r="Q2676" s="52"/>
      <c r="R2676" s="52"/>
      <c r="S2676" s="51"/>
      <c r="T2676" s="51"/>
      <c r="U2676" s="52"/>
      <c r="V2676" s="52"/>
      <c r="W2676" s="52"/>
      <c r="X2676" s="52"/>
      <c r="Y2676" s="52"/>
      <c r="Z2676" s="52"/>
      <c r="AA2676" s="52"/>
    </row>
    <row r="2677" spans="1:27">
      <c r="A2677" s="52"/>
      <c r="B2677" s="52"/>
      <c r="C2677" s="52"/>
      <c r="D2677" s="52"/>
      <c r="E2677" s="52"/>
      <c r="F2677" s="52"/>
      <c r="G2677" s="52"/>
      <c r="H2677" s="52"/>
      <c r="I2677" s="52"/>
      <c r="J2677" s="52"/>
      <c r="K2677" s="52"/>
      <c r="L2677" s="52"/>
      <c r="M2677" s="52"/>
      <c r="N2677" s="52"/>
      <c r="O2677" s="52"/>
      <c r="P2677" s="52"/>
      <c r="Q2677" s="52"/>
      <c r="R2677" s="52"/>
      <c r="S2677" s="51"/>
      <c r="T2677" s="51"/>
      <c r="U2677" s="52"/>
      <c r="V2677" s="52"/>
      <c r="W2677" s="52"/>
      <c r="X2677" s="52"/>
      <c r="Y2677" s="52"/>
      <c r="Z2677" s="52"/>
      <c r="AA2677" s="52"/>
    </row>
    <row r="2678" spans="1:27">
      <c r="A2678" s="52"/>
      <c r="B2678" s="52"/>
      <c r="C2678" s="52"/>
      <c r="D2678" s="52"/>
      <c r="E2678" s="52"/>
      <c r="F2678" s="52"/>
      <c r="G2678" s="52"/>
      <c r="H2678" s="52"/>
      <c r="I2678" s="52"/>
      <c r="J2678" s="52"/>
      <c r="K2678" s="52"/>
      <c r="L2678" s="52"/>
      <c r="M2678" s="52"/>
      <c r="N2678" s="52"/>
      <c r="O2678" s="52"/>
      <c r="P2678" s="52"/>
      <c r="Q2678" s="52"/>
      <c r="R2678" s="52"/>
      <c r="S2678" s="51"/>
      <c r="T2678" s="51"/>
      <c r="U2678" s="52"/>
      <c r="V2678" s="52"/>
      <c r="W2678" s="52"/>
      <c r="X2678" s="52"/>
      <c r="Y2678" s="52"/>
      <c r="Z2678" s="52"/>
      <c r="AA2678" s="52"/>
    </row>
    <row r="2679" spans="1:27">
      <c r="A2679" s="52"/>
      <c r="B2679" s="52"/>
      <c r="C2679" s="52"/>
      <c r="D2679" s="52"/>
      <c r="E2679" s="52"/>
      <c r="F2679" s="52"/>
      <c r="G2679" s="52"/>
      <c r="H2679" s="52"/>
      <c r="I2679" s="52"/>
      <c r="J2679" s="52"/>
      <c r="K2679" s="52"/>
      <c r="L2679" s="52"/>
      <c r="M2679" s="52"/>
      <c r="N2679" s="52"/>
      <c r="O2679" s="52"/>
      <c r="P2679" s="52"/>
      <c r="Q2679" s="52"/>
      <c r="R2679" s="52"/>
      <c r="S2679" s="51"/>
      <c r="T2679" s="51"/>
      <c r="U2679" s="52"/>
      <c r="V2679" s="52"/>
      <c r="W2679" s="52"/>
      <c r="X2679" s="52"/>
      <c r="Y2679" s="52"/>
      <c r="Z2679" s="52"/>
      <c r="AA2679" s="52"/>
    </row>
    <row r="2680" spans="1:27">
      <c r="A2680" s="52"/>
      <c r="B2680" s="52"/>
      <c r="C2680" s="52"/>
      <c r="D2680" s="52"/>
      <c r="E2680" s="52"/>
      <c r="F2680" s="52"/>
      <c r="G2680" s="52"/>
      <c r="H2680" s="52"/>
      <c r="I2680" s="52"/>
      <c r="J2680" s="52"/>
      <c r="K2680" s="52"/>
      <c r="L2680" s="52"/>
      <c r="M2680" s="52"/>
      <c r="N2680" s="52"/>
      <c r="O2680" s="52"/>
      <c r="P2680" s="52"/>
      <c r="Q2680" s="52"/>
      <c r="R2680" s="52"/>
      <c r="S2680" s="51"/>
      <c r="T2680" s="52"/>
      <c r="U2680" s="52"/>
      <c r="V2680" s="52"/>
      <c r="W2680" s="52"/>
      <c r="X2680" s="52"/>
      <c r="Y2680" s="52"/>
      <c r="Z2680" s="52"/>
      <c r="AA2680" s="52"/>
    </row>
    <row r="2681" spans="1:27">
      <c r="A2681" s="52"/>
      <c r="B2681" s="52"/>
      <c r="C2681" s="52"/>
      <c r="D2681" s="52"/>
      <c r="E2681" s="52"/>
      <c r="F2681" s="52"/>
      <c r="G2681" s="52"/>
      <c r="H2681" s="52"/>
      <c r="I2681" s="52"/>
      <c r="J2681" s="52"/>
      <c r="K2681" s="52"/>
      <c r="L2681" s="52"/>
      <c r="M2681" s="52"/>
      <c r="N2681" s="52"/>
      <c r="O2681" s="52"/>
      <c r="P2681" s="52"/>
      <c r="Q2681" s="52"/>
      <c r="R2681" s="52"/>
      <c r="S2681" s="51"/>
      <c r="T2681" s="51"/>
      <c r="U2681" s="52"/>
      <c r="V2681" s="52"/>
      <c r="W2681" s="52"/>
      <c r="X2681" s="52"/>
      <c r="Y2681" s="52"/>
      <c r="Z2681" s="52"/>
      <c r="AA2681" s="52"/>
    </row>
    <row r="2682" spans="1:27">
      <c r="A2682" s="52"/>
      <c r="B2682" s="52"/>
      <c r="C2682" s="52"/>
      <c r="D2682" s="52"/>
      <c r="E2682" s="52"/>
      <c r="F2682" s="52"/>
      <c r="G2682" s="52"/>
      <c r="H2682" s="52"/>
      <c r="I2682" s="52"/>
      <c r="J2682" s="52"/>
      <c r="K2682" s="52"/>
      <c r="L2682" s="52"/>
      <c r="M2682" s="52"/>
      <c r="N2682" s="52"/>
      <c r="O2682" s="52"/>
      <c r="P2682" s="52"/>
      <c r="Q2682" s="52"/>
      <c r="R2682" s="52"/>
      <c r="S2682" s="51"/>
      <c r="T2682" s="51"/>
      <c r="U2682" s="52"/>
      <c r="V2682" s="52"/>
      <c r="W2682" s="52"/>
      <c r="X2682" s="52"/>
      <c r="Y2682" s="52"/>
      <c r="Z2682" s="52"/>
      <c r="AA2682" s="52"/>
    </row>
    <row r="2683" spans="1:27">
      <c r="A2683" s="52"/>
      <c r="B2683" s="52"/>
      <c r="C2683" s="52"/>
      <c r="D2683" s="52"/>
      <c r="E2683" s="52"/>
      <c r="F2683" s="52"/>
      <c r="G2683" s="52"/>
      <c r="H2683" s="52"/>
      <c r="I2683" s="52"/>
      <c r="J2683" s="52"/>
      <c r="K2683" s="52"/>
      <c r="L2683" s="52"/>
      <c r="M2683" s="52"/>
      <c r="N2683" s="52"/>
      <c r="O2683" s="52"/>
      <c r="P2683" s="52"/>
      <c r="Q2683" s="52"/>
      <c r="R2683" s="52"/>
      <c r="S2683" s="51"/>
      <c r="T2683" s="51"/>
      <c r="U2683" s="52"/>
      <c r="V2683" s="52"/>
      <c r="W2683" s="52"/>
      <c r="X2683" s="52"/>
      <c r="Y2683" s="52"/>
      <c r="Z2683" s="52"/>
      <c r="AA2683" s="52"/>
    </row>
    <row r="2684" spans="1:27">
      <c r="A2684" s="52"/>
      <c r="B2684" s="52"/>
      <c r="C2684" s="52"/>
      <c r="D2684" s="52"/>
      <c r="E2684" s="52"/>
      <c r="F2684" s="52"/>
      <c r="G2684" s="52"/>
      <c r="H2684" s="52"/>
      <c r="I2684" s="52"/>
      <c r="J2684" s="52"/>
      <c r="K2684" s="52"/>
      <c r="L2684" s="52"/>
      <c r="M2684" s="52"/>
      <c r="N2684" s="52"/>
      <c r="O2684" s="52"/>
      <c r="P2684" s="52"/>
      <c r="Q2684" s="52"/>
      <c r="R2684" s="52"/>
      <c r="S2684" s="51"/>
      <c r="T2684" s="51"/>
      <c r="U2684" s="52"/>
      <c r="V2684" s="52"/>
      <c r="W2684" s="52"/>
      <c r="X2684" s="52"/>
      <c r="Y2684" s="52"/>
      <c r="Z2684" s="52"/>
      <c r="AA2684" s="52"/>
    </row>
    <row r="2685" spans="1:27">
      <c r="A2685" s="52"/>
      <c r="B2685" s="52"/>
      <c r="C2685" s="52"/>
      <c r="D2685" s="52"/>
      <c r="E2685" s="52"/>
      <c r="F2685" s="52"/>
      <c r="G2685" s="52"/>
      <c r="H2685" s="52"/>
      <c r="I2685" s="52"/>
      <c r="J2685" s="52"/>
      <c r="K2685" s="52"/>
      <c r="L2685" s="52"/>
      <c r="M2685" s="52"/>
      <c r="N2685" s="52"/>
      <c r="O2685" s="52"/>
      <c r="P2685" s="52"/>
      <c r="Q2685" s="52"/>
      <c r="R2685" s="52"/>
      <c r="S2685" s="51"/>
      <c r="T2685" s="51"/>
      <c r="U2685" s="52"/>
      <c r="V2685" s="52"/>
      <c r="W2685" s="52"/>
      <c r="X2685" s="52"/>
      <c r="Y2685" s="52"/>
      <c r="Z2685" s="52"/>
      <c r="AA2685" s="52"/>
    </row>
    <row r="2686" spans="1:27">
      <c r="A2686" s="52"/>
      <c r="B2686" s="52"/>
      <c r="C2686" s="52"/>
      <c r="D2686" s="52"/>
      <c r="E2686" s="52"/>
      <c r="F2686" s="52"/>
      <c r="G2686" s="52"/>
      <c r="H2686" s="52"/>
      <c r="I2686" s="52"/>
      <c r="J2686" s="52"/>
      <c r="K2686" s="52"/>
      <c r="L2686" s="52"/>
      <c r="M2686" s="52"/>
      <c r="N2686" s="52"/>
      <c r="O2686" s="52"/>
      <c r="P2686" s="52"/>
      <c r="Q2686" s="52"/>
      <c r="R2686" s="52"/>
      <c r="S2686" s="51"/>
      <c r="T2686" s="51"/>
      <c r="U2686" s="52"/>
      <c r="V2686" s="52"/>
      <c r="W2686" s="52"/>
      <c r="X2686" s="52"/>
      <c r="Y2686" s="52"/>
      <c r="Z2686" s="52"/>
      <c r="AA2686" s="52"/>
    </row>
    <row r="2687" spans="1:27">
      <c r="A2687" s="52"/>
      <c r="B2687" s="52"/>
      <c r="C2687" s="52"/>
      <c r="D2687" s="52"/>
      <c r="E2687" s="52"/>
      <c r="F2687" s="52"/>
      <c r="G2687" s="52"/>
      <c r="H2687" s="52"/>
      <c r="I2687" s="52"/>
      <c r="J2687" s="52"/>
      <c r="K2687" s="52"/>
      <c r="L2687" s="52"/>
      <c r="M2687" s="52"/>
      <c r="N2687" s="52"/>
      <c r="O2687" s="52"/>
      <c r="P2687" s="52"/>
      <c r="Q2687" s="52"/>
      <c r="R2687" s="52"/>
      <c r="S2687" s="51"/>
      <c r="T2687" s="51"/>
      <c r="U2687" s="52"/>
      <c r="V2687" s="52"/>
      <c r="W2687" s="52"/>
      <c r="X2687" s="52"/>
      <c r="Y2687" s="52"/>
      <c r="Z2687" s="52"/>
      <c r="AA2687" s="52"/>
    </row>
    <row r="2688" spans="1:27">
      <c r="A2688" s="52"/>
      <c r="B2688" s="52"/>
      <c r="C2688" s="52"/>
      <c r="D2688" s="52"/>
      <c r="E2688" s="52"/>
      <c r="F2688" s="52"/>
      <c r="G2688" s="52"/>
      <c r="H2688" s="52"/>
      <c r="I2688" s="52"/>
      <c r="J2688" s="52"/>
      <c r="K2688" s="52"/>
      <c r="L2688" s="52"/>
      <c r="M2688" s="52"/>
      <c r="N2688" s="52"/>
      <c r="O2688" s="52"/>
      <c r="P2688" s="52"/>
      <c r="Q2688" s="52"/>
      <c r="R2688" s="52"/>
      <c r="S2688" s="51"/>
      <c r="T2688" s="51"/>
      <c r="U2688" s="52"/>
      <c r="V2688" s="52"/>
      <c r="W2688" s="52"/>
      <c r="X2688" s="52"/>
      <c r="Y2688" s="52"/>
      <c r="Z2688" s="52"/>
      <c r="AA2688" s="52"/>
    </row>
    <row r="2689" spans="1:27">
      <c r="A2689" s="52"/>
      <c r="B2689" s="52"/>
      <c r="C2689" s="52"/>
      <c r="D2689" s="52"/>
      <c r="E2689" s="52"/>
      <c r="F2689" s="52"/>
      <c r="G2689" s="52"/>
      <c r="H2689" s="52"/>
      <c r="I2689" s="52"/>
      <c r="J2689" s="52"/>
      <c r="K2689" s="52"/>
      <c r="L2689" s="52"/>
      <c r="M2689" s="52"/>
      <c r="N2689" s="52"/>
      <c r="O2689" s="52"/>
      <c r="P2689" s="52"/>
      <c r="Q2689" s="52"/>
      <c r="R2689" s="52"/>
      <c r="S2689" s="51"/>
      <c r="T2689" s="51"/>
      <c r="U2689" s="52"/>
      <c r="V2689" s="52"/>
      <c r="W2689" s="52"/>
      <c r="X2689" s="52"/>
      <c r="Y2689" s="52"/>
      <c r="Z2689" s="52"/>
      <c r="AA2689" s="52"/>
    </row>
    <row r="2690" spans="1:27">
      <c r="A2690" s="52"/>
      <c r="B2690" s="52"/>
      <c r="C2690" s="52"/>
      <c r="D2690" s="52"/>
      <c r="E2690" s="52"/>
      <c r="F2690" s="52"/>
      <c r="G2690" s="52"/>
      <c r="H2690" s="52"/>
      <c r="I2690" s="52"/>
      <c r="J2690" s="52"/>
      <c r="K2690" s="52"/>
      <c r="L2690" s="52"/>
      <c r="M2690" s="52"/>
      <c r="N2690" s="52"/>
      <c r="O2690" s="52"/>
      <c r="P2690" s="52"/>
      <c r="Q2690" s="52"/>
      <c r="R2690" s="52"/>
      <c r="S2690" s="51"/>
      <c r="T2690" s="51"/>
      <c r="U2690" s="52"/>
      <c r="V2690" s="52"/>
      <c r="W2690" s="52"/>
      <c r="X2690" s="52"/>
      <c r="Y2690" s="52"/>
      <c r="Z2690" s="52"/>
      <c r="AA2690" s="52"/>
    </row>
    <row r="2691" spans="1:27">
      <c r="A2691" s="52"/>
      <c r="B2691" s="52"/>
      <c r="C2691" s="52"/>
      <c r="D2691" s="52"/>
      <c r="E2691" s="52"/>
      <c r="F2691" s="52"/>
      <c r="G2691" s="52"/>
      <c r="H2691" s="52"/>
      <c r="I2691" s="52"/>
      <c r="J2691" s="52"/>
      <c r="K2691" s="52"/>
      <c r="L2691" s="52"/>
      <c r="M2691" s="52"/>
      <c r="N2691" s="52"/>
      <c r="O2691" s="52"/>
      <c r="P2691" s="52"/>
      <c r="Q2691" s="52"/>
      <c r="R2691" s="52"/>
      <c r="S2691" s="51"/>
      <c r="T2691" s="51"/>
      <c r="U2691" s="52"/>
      <c r="V2691" s="52"/>
      <c r="W2691" s="52"/>
      <c r="X2691" s="52"/>
      <c r="Y2691" s="52"/>
      <c r="Z2691" s="52"/>
      <c r="AA2691" s="52"/>
    </row>
    <row r="2692" spans="1:27">
      <c r="A2692" s="52"/>
      <c r="B2692" s="52"/>
      <c r="C2692" s="52"/>
      <c r="D2692" s="52"/>
      <c r="E2692" s="52"/>
      <c r="F2692" s="52"/>
      <c r="G2692" s="52"/>
      <c r="H2692" s="52"/>
      <c r="I2692" s="52"/>
      <c r="J2692" s="52"/>
      <c r="K2692" s="52"/>
      <c r="L2692" s="52"/>
      <c r="M2692" s="52"/>
      <c r="N2692" s="52"/>
      <c r="O2692" s="52"/>
      <c r="P2692" s="52"/>
      <c r="Q2692" s="52"/>
      <c r="R2692" s="52"/>
      <c r="S2692" s="51"/>
      <c r="T2692" s="51"/>
      <c r="U2692" s="52"/>
      <c r="V2692" s="52"/>
      <c r="W2692" s="52"/>
      <c r="X2692" s="52"/>
      <c r="Y2692" s="52"/>
      <c r="Z2692" s="52"/>
      <c r="AA2692" s="52"/>
    </row>
    <row r="2693" spans="1:27">
      <c r="A2693" s="52"/>
      <c r="B2693" s="52"/>
      <c r="C2693" s="52"/>
      <c r="D2693" s="52"/>
      <c r="E2693" s="52"/>
      <c r="F2693" s="52"/>
      <c r="G2693" s="52"/>
      <c r="H2693" s="52"/>
      <c r="I2693" s="52"/>
      <c r="J2693" s="52"/>
      <c r="K2693" s="52"/>
      <c r="L2693" s="52"/>
      <c r="M2693" s="52"/>
      <c r="N2693" s="52"/>
      <c r="O2693" s="52"/>
      <c r="P2693" s="52"/>
      <c r="Q2693" s="52"/>
      <c r="R2693" s="52"/>
      <c r="S2693" s="51"/>
      <c r="T2693" s="51"/>
      <c r="U2693" s="52"/>
      <c r="V2693" s="52"/>
      <c r="W2693" s="52"/>
      <c r="X2693" s="52"/>
      <c r="Y2693" s="52"/>
      <c r="Z2693" s="52"/>
      <c r="AA2693" s="52"/>
    </row>
    <row r="2694" spans="1:27">
      <c r="A2694" s="52"/>
      <c r="B2694" s="52"/>
      <c r="C2694" s="52"/>
      <c r="D2694" s="52"/>
      <c r="E2694" s="52"/>
      <c r="F2694" s="52"/>
      <c r="G2694" s="52"/>
      <c r="H2694" s="52"/>
      <c r="I2694" s="52"/>
      <c r="J2694" s="52"/>
      <c r="K2694" s="52"/>
      <c r="L2694" s="52"/>
      <c r="M2694" s="52"/>
      <c r="N2694" s="52"/>
      <c r="O2694" s="52"/>
      <c r="P2694" s="52"/>
      <c r="Q2694" s="52"/>
      <c r="R2694" s="52"/>
      <c r="S2694" s="51"/>
      <c r="T2694" s="51"/>
      <c r="U2694" s="52"/>
      <c r="V2694" s="52"/>
      <c r="W2694" s="52"/>
      <c r="X2694" s="52"/>
      <c r="Y2694" s="52"/>
      <c r="Z2694" s="52"/>
      <c r="AA2694" s="52"/>
    </row>
    <row r="2695" spans="1:27">
      <c r="A2695" s="52"/>
      <c r="B2695" s="52"/>
      <c r="C2695" s="52"/>
      <c r="D2695" s="52"/>
      <c r="E2695" s="52"/>
      <c r="F2695" s="52"/>
      <c r="G2695" s="52"/>
      <c r="H2695" s="52"/>
      <c r="I2695" s="52"/>
      <c r="J2695" s="52"/>
      <c r="K2695" s="52"/>
      <c r="L2695" s="52"/>
      <c r="M2695" s="52"/>
      <c r="N2695" s="52"/>
      <c r="O2695" s="52"/>
      <c r="P2695" s="52"/>
      <c r="Q2695" s="52"/>
      <c r="R2695" s="52"/>
      <c r="S2695" s="51"/>
      <c r="T2695" s="51"/>
      <c r="U2695" s="52"/>
      <c r="V2695" s="52"/>
      <c r="W2695" s="52"/>
      <c r="X2695" s="52"/>
      <c r="Y2695" s="52"/>
      <c r="Z2695" s="52"/>
      <c r="AA2695" s="52"/>
    </row>
    <row r="2696" spans="1:27">
      <c r="A2696" s="52"/>
      <c r="B2696" s="52"/>
      <c r="C2696" s="52"/>
      <c r="D2696" s="52"/>
      <c r="E2696" s="52"/>
      <c r="F2696" s="52"/>
      <c r="G2696" s="52"/>
      <c r="H2696" s="52"/>
      <c r="I2696" s="52"/>
      <c r="J2696" s="52"/>
      <c r="K2696" s="52"/>
      <c r="L2696" s="52"/>
      <c r="M2696" s="52"/>
      <c r="N2696" s="52"/>
      <c r="O2696" s="52"/>
      <c r="P2696" s="52"/>
      <c r="Q2696" s="52"/>
      <c r="R2696" s="52"/>
      <c r="S2696" s="51"/>
      <c r="T2696" s="51"/>
      <c r="U2696" s="52"/>
      <c r="V2696" s="52"/>
      <c r="W2696" s="52"/>
      <c r="X2696" s="52"/>
      <c r="Y2696" s="52"/>
      <c r="Z2696" s="52"/>
      <c r="AA2696" s="52"/>
    </row>
    <row r="2697" spans="1:27">
      <c r="A2697" s="52"/>
      <c r="B2697" s="52"/>
      <c r="C2697" s="52"/>
      <c r="D2697" s="52"/>
      <c r="E2697" s="52"/>
      <c r="F2697" s="52"/>
      <c r="G2697" s="52"/>
      <c r="H2697" s="52"/>
      <c r="I2697" s="52"/>
      <c r="J2697" s="52"/>
      <c r="K2697" s="52"/>
      <c r="L2697" s="52"/>
      <c r="M2697" s="52"/>
      <c r="N2697" s="52"/>
      <c r="O2697" s="52"/>
      <c r="P2697" s="52"/>
      <c r="Q2697" s="52"/>
      <c r="R2697" s="52"/>
      <c r="S2697" s="51"/>
      <c r="T2697" s="51"/>
      <c r="U2697" s="52"/>
      <c r="V2697" s="52"/>
      <c r="W2697" s="52"/>
      <c r="X2697" s="52"/>
      <c r="Y2697" s="52"/>
      <c r="Z2697" s="52"/>
      <c r="AA2697" s="52"/>
    </row>
    <row r="2698" spans="1:27">
      <c r="A2698" s="52"/>
      <c r="B2698" s="52"/>
      <c r="C2698" s="52"/>
      <c r="D2698" s="52"/>
      <c r="E2698" s="52"/>
      <c r="F2698" s="52"/>
      <c r="G2698" s="52"/>
      <c r="H2698" s="52"/>
      <c r="I2698" s="52"/>
      <c r="J2698" s="52"/>
      <c r="K2698" s="52"/>
      <c r="L2698" s="52"/>
      <c r="M2698" s="52"/>
      <c r="N2698" s="52"/>
      <c r="O2698" s="52"/>
      <c r="P2698" s="52"/>
      <c r="Q2698" s="52"/>
      <c r="R2698" s="52"/>
      <c r="S2698" s="51"/>
      <c r="T2698" s="51"/>
      <c r="U2698" s="52"/>
      <c r="V2698" s="52"/>
      <c r="W2698" s="52"/>
      <c r="X2698" s="52"/>
      <c r="Y2698" s="52"/>
      <c r="Z2698" s="52"/>
      <c r="AA2698" s="52"/>
    </row>
    <row r="2699" spans="1:27">
      <c r="A2699" s="52"/>
      <c r="B2699" s="52"/>
      <c r="C2699" s="52"/>
      <c r="D2699" s="52"/>
      <c r="E2699" s="52"/>
      <c r="F2699" s="52"/>
      <c r="G2699" s="52"/>
      <c r="H2699" s="52"/>
      <c r="I2699" s="52"/>
      <c r="J2699" s="52"/>
      <c r="K2699" s="52"/>
      <c r="L2699" s="52"/>
      <c r="M2699" s="52"/>
      <c r="N2699" s="52"/>
      <c r="O2699" s="52"/>
      <c r="P2699" s="52"/>
      <c r="Q2699" s="52"/>
      <c r="R2699" s="52"/>
      <c r="S2699" s="51"/>
      <c r="T2699" s="51"/>
      <c r="U2699" s="52"/>
      <c r="V2699" s="52"/>
      <c r="W2699" s="52"/>
      <c r="X2699" s="52"/>
      <c r="Y2699" s="52"/>
      <c r="Z2699" s="52"/>
      <c r="AA2699" s="52"/>
    </row>
    <row r="2700" spans="1:27">
      <c r="A2700" s="52"/>
      <c r="B2700" s="52"/>
      <c r="C2700" s="52"/>
      <c r="D2700" s="52"/>
      <c r="E2700" s="52"/>
      <c r="F2700" s="52"/>
      <c r="G2700" s="52"/>
      <c r="H2700" s="52"/>
      <c r="I2700" s="52"/>
      <c r="J2700" s="52"/>
      <c r="K2700" s="52"/>
      <c r="L2700" s="52"/>
      <c r="M2700" s="52"/>
      <c r="N2700" s="52"/>
      <c r="O2700" s="52"/>
      <c r="P2700" s="52"/>
      <c r="Q2700" s="52"/>
      <c r="R2700" s="52"/>
      <c r="S2700" s="51"/>
      <c r="T2700" s="51"/>
      <c r="U2700" s="52"/>
      <c r="V2700" s="52"/>
      <c r="W2700" s="52"/>
      <c r="X2700" s="52"/>
      <c r="Y2700" s="52"/>
      <c r="Z2700" s="52"/>
      <c r="AA2700" s="52"/>
    </row>
    <row r="2701" spans="1:27">
      <c r="A2701" s="52"/>
      <c r="B2701" s="52"/>
      <c r="C2701" s="52"/>
      <c r="D2701" s="52"/>
      <c r="E2701" s="52"/>
      <c r="F2701" s="52"/>
      <c r="G2701" s="52"/>
      <c r="H2701" s="52"/>
      <c r="I2701" s="52"/>
      <c r="J2701" s="52"/>
      <c r="K2701" s="52"/>
      <c r="L2701" s="52"/>
      <c r="M2701" s="52"/>
      <c r="N2701" s="52"/>
      <c r="O2701" s="52"/>
      <c r="P2701" s="52"/>
      <c r="Q2701" s="52"/>
      <c r="R2701" s="52"/>
      <c r="S2701" s="51"/>
      <c r="T2701" s="51"/>
      <c r="U2701" s="52"/>
      <c r="V2701" s="52"/>
      <c r="W2701" s="52"/>
      <c r="X2701" s="52"/>
      <c r="Y2701" s="52"/>
      <c r="Z2701" s="52"/>
      <c r="AA2701" s="52"/>
    </row>
    <row r="2702" spans="1:27">
      <c r="A2702" s="52"/>
      <c r="B2702" s="52"/>
      <c r="C2702" s="52"/>
      <c r="D2702" s="52"/>
      <c r="E2702" s="52"/>
      <c r="F2702" s="52"/>
      <c r="G2702" s="52"/>
      <c r="H2702" s="52"/>
      <c r="I2702" s="52"/>
      <c r="J2702" s="52"/>
      <c r="K2702" s="52"/>
      <c r="L2702" s="52"/>
      <c r="M2702" s="52"/>
      <c r="N2702" s="52"/>
      <c r="O2702" s="52"/>
      <c r="P2702" s="52"/>
      <c r="Q2702" s="52"/>
      <c r="R2702" s="52"/>
      <c r="S2702" s="51"/>
      <c r="T2702" s="51"/>
      <c r="U2702" s="52"/>
      <c r="V2702" s="52"/>
      <c r="W2702" s="52"/>
      <c r="X2702" s="52"/>
      <c r="Y2702" s="52"/>
      <c r="Z2702" s="52"/>
      <c r="AA2702" s="52"/>
    </row>
    <row r="2703" spans="1:27">
      <c r="A2703" s="52"/>
      <c r="B2703" s="52"/>
      <c r="C2703" s="52"/>
      <c r="D2703" s="52"/>
      <c r="E2703" s="52"/>
      <c r="F2703" s="52"/>
      <c r="G2703" s="52"/>
      <c r="H2703" s="52"/>
      <c r="I2703" s="52"/>
      <c r="J2703" s="52"/>
      <c r="K2703" s="52"/>
      <c r="L2703" s="52"/>
      <c r="M2703" s="52"/>
      <c r="N2703" s="52"/>
      <c r="O2703" s="52"/>
      <c r="P2703" s="52"/>
      <c r="Q2703" s="52"/>
      <c r="R2703" s="52"/>
      <c r="S2703" s="51"/>
      <c r="T2703" s="51"/>
      <c r="U2703" s="52"/>
      <c r="V2703" s="52"/>
      <c r="W2703" s="52"/>
      <c r="X2703" s="52"/>
      <c r="Y2703" s="52"/>
      <c r="Z2703" s="52"/>
      <c r="AA2703" s="52"/>
    </row>
    <row r="2704" spans="1:27">
      <c r="A2704" s="52"/>
      <c r="B2704" s="52"/>
      <c r="C2704" s="52"/>
      <c r="D2704" s="52"/>
      <c r="E2704" s="52"/>
      <c r="F2704" s="52"/>
      <c r="G2704" s="52"/>
      <c r="H2704" s="52"/>
      <c r="I2704" s="52"/>
      <c r="J2704" s="52"/>
      <c r="K2704" s="52"/>
      <c r="L2704" s="52"/>
      <c r="M2704" s="52"/>
      <c r="N2704" s="52"/>
      <c r="O2704" s="52"/>
      <c r="P2704" s="52"/>
      <c r="Q2704" s="52"/>
      <c r="R2704" s="52"/>
      <c r="S2704" s="51"/>
      <c r="T2704" s="51"/>
      <c r="U2704" s="52"/>
      <c r="V2704" s="52"/>
      <c r="W2704" s="52"/>
      <c r="X2704" s="52"/>
      <c r="Y2704" s="52"/>
      <c r="Z2704" s="52"/>
      <c r="AA2704" s="52"/>
    </row>
    <row r="2705" spans="1:27">
      <c r="A2705" s="52"/>
      <c r="B2705" s="52"/>
      <c r="C2705" s="52"/>
      <c r="D2705" s="52"/>
      <c r="E2705" s="52"/>
      <c r="F2705" s="52"/>
      <c r="G2705" s="52"/>
      <c r="H2705" s="52"/>
      <c r="I2705" s="52"/>
      <c r="J2705" s="52"/>
      <c r="K2705" s="52"/>
      <c r="L2705" s="52"/>
      <c r="M2705" s="52"/>
      <c r="N2705" s="52"/>
      <c r="O2705" s="52"/>
      <c r="P2705" s="52"/>
      <c r="Q2705" s="52"/>
      <c r="R2705" s="52"/>
      <c r="S2705" s="51"/>
      <c r="T2705" s="51"/>
      <c r="U2705" s="52"/>
      <c r="V2705" s="52"/>
      <c r="W2705" s="52"/>
      <c r="X2705" s="52"/>
      <c r="Y2705" s="52"/>
      <c r="Z2705" s="52"/>
      <c r="AA2705" s="52"/>
    </row>
    <row r="2706" spans="1:27">
      <c r="A2706" s="52"/>
      <c r="B2706" s="52"/>
      <c r="C2706" s="52"/>
      <c r="D2706" s="52"/>
      <c r="E2706" s="52"/>
      <c r="F2706" s="52"/>
      <c r="G2706" s="52"/>
      <c r="H2706" s="52"/>
      <c r="I2706" s="52"/>
      <c r="J2706" s="52"/>
      <c r="K2706" s="52"/>
      <c r="L2706" s="52"/>
      <c r="M2706" s="52"/>
      <c r="N2706" s="52"/>
      <c r="O2706" s="52"/>
      <c r="P2706" s="52"/>
      <c r="Q2706" s="52"/>
      <c r="R2706" s="52"/>
      <c r="S2706" s="51"/>
      <c r="T2706" s="51"/>
      <c r="U2706" s="52"/>
      <c r="V2706" s="52"/>
      <c r="W2706" s="52"/>
      <c r="X2706" s="52"/>
      <c r="Y2706" s="52"/>
      <c r="Z2706" s="52"/>
      <c r="AA2706" s="52"/>
    </row>
    <row r="2707" spans="1:27">
      <c r="A2707" s="52"/>
      <c r="B2707" s="52"/>
      <c r="C2707" s="52"/>
      <c r="D2707" s="52"/>
      <c r="E2707" s="52"/>
      <c r="F2707" s="52"/>
      <c r="G2707" s="52"/>
      <c r="H2707" s="52"/>
      <c r="I2707" s="52"/>
      <c r="J2707" s="52"/>
      <c r="K2707" s="52"/>
      <c r="L2707" s="52"/>
      <c r="M2707" s="52"/>
      <c r="N2707" s="52"/>
      <c r="O2707" s="52"/>
      <c r="P2707" s="52"/>
      <c r="Q2707" s="52"/>
      <c r="R2707" s="52"/>
      <c r="S2707" s="51"/>
      <c r="T2707" s="51"/>
      <c r="U2707" s="52"/>
      <c r="V2707" s="52"/>
      <c r="W2707" s="52"/>
      <c r="X2707" s="52"/>
      <c r="Y2707" s="52"/>
      <c r="Z2707" s="52"/>
      <c r="AA2707" s="52"/>
    </row>
    <row r="2708" spans="1:27">
      <c r="A2708" s="52"/>
      <c r="B2708" s="52"/>
      <c r="C2708" s="52"/>
      <c r="D2708" s="52"/>
      <c r="E2708" s="52"/>
      <c r="F2708" s="52"/>
      <c r="G2708" s="52"/>
      <c r="H2708" s="52"/>
      <c r="I2708" s="52"/>
      <c r="J2708" s="52"/>
      <c r="K2708" s="52"/>
      <c r="L2708" s="52"/>
      <c r="M2708" s="52"/>
      <c r="N2708" s="52"/>
      <c r="O2708" s="52"/>
      <c r="P2708" s="52"/>
      <c r="Q2708" s="52"/>
      <c r="R2708" s="52"/>
      <c r="S2708" s="51"/>
      <c r="T2708" s="51"/>
      <c r="U2708" s="52"/>
      <c r="V2708" s="52"/>
      <c r="W2708" s="52"/>
      <c r="X2708" s="52"/>
      <c r="Y2708" s="52"/>
      <c r="Z2708" s="52"/>
      <c r="AA2708" s="52"/>
    </row>
    <row r="2709" spans="1:27">
      <c r="A2709" s="52"/>
      <c r="B2709" s="52"/>
      <c r="C2709" s="52"/>
      <c r="D2709" s="52"/>
      <c r="E2709" s="52"/>
      <c r="F2709" s="52"/>
      <c r="G2709" s="52"/>
      <c r="H2709" s="52"/>
      <c r="I2709" s="52"/>
      <c r="J2709" s="52"/>
      <c r="K2709" s="52"/>
      <c r="L2709" s="52"/>
      <c r="M2709" s="52"/>
      <c r="N2709" s="52"/>
      <c r="O2709" s="52"/>
      <c r="P2709" s="52"/>
      <c r="Q2709" s="52"/>
      <c r="R2709" s="52"/>
      <c r="S2709" s="51"/>
      <c r="T2709" s="51"/>
      <c r="U2709" s="52"/>
      <c r="V2709" s="52"/>
      <c r="W2709" s="52"/>
      <c r="X2709" s="52"/>
      <c r="Y2709" s="52"/>
      <c r="Z2709" s="52"/>
      <c r="AA2709" s="52"/>
    </row>
    <row r="2710" spans="1:27">
      <c r="A2710" s="52"/>
      <c r="B2710" s="52"/>
      <c r="C2710" s="52"/>
      <c r="D2710" s="52"/>
      <c r="E2710" s="52"/>
      <c r="F2710" s="52"/>
      <c r="G2710" s="52"/>
      <c r="H2710" s="52"/>
      <c r="I2710" s="52"/>
      <c r="J2710" s="52"/>
      <c r="K2710" s="52"/>
      <c r="L2710" s="52"/>
      <c r="M2710" s="52"/>
      <c r="N2710" s="52"/>
      <c r="O2710" s="52"/>
      <c r="P2710" s="52"/>
      <c r="Q2710" s="52"/>
      <c r="R2710" s="52"/>
      <c r="S2710" s="51"/>
      <c r="T2710" s="51"/>
      <c r="U2710" s="52"/>
      <c r="V2710" s="52"/>
      <c r="W2710" s="52"/>
      <c r="X2710" s="52"/>
      <c r="Y2710" s="52"/>
      <c r="Z2710" s="52"/>
      <c r="AA2710" s="52"/>
    </row>
    <row r="2711" spans="1:27">
      <c r="A2711" s="52"/>
      <c r="B2711" s="52"/>
      <c r="C2711" s="52"/>
      <c r="D2711" s="52"/>
      <c r="E2711" s="52"/>
      <c r="F2711" s="52"/>
      <c r="G2711" s="52"/>
      <c r="H2711" s="52"/>
      <c r="I2711" s="52"/>
      <c r="J2711" s="52"/>
      <c r="K2711" s="52"/>
      <c r="L2711" s="52"/>
      <c r="M2711" s="52"/>
      <c r="N2711" s="52"/>
      <c r="O2711" s="52"/>
      <c r="P2711" s="52"/>
      <c r="Q2711" s="52"/>
      <c r="R2711" s="52"/>
      <c r="S2711" s="51"/>
      <c r="T2711" s="51"/>
      <c r="U2711" s="52"/>
      <c r="V2711" s="52"/>
      <c r="W2711" s="52"/>
      <c r="X2711" s="52"/>
      <c r="Y2711" s="52"/>
      <c r="Z2711" s="52"/>
      <c r="AA2711" s="52"/>
    </row>
    <row r="2712" spans="1:27">
      <c r="A2712" s="52"/>
      <c r="B2712" s="52"/>
      <c r="C2712" s="52"/>
      <c r="D2712" s="52"/>
      <c r="E2712" s="52"/>
      <c r="F2712" s="52"/>
      <c r="G2712" s="52"/>
      <c r="H2712" s="52"/>
      <c r="I2712" s="52"/>
      <c r="J2712" s="52"/>
      <c r="K2712" s="52"/>
      <c r="L2712" s="52"/>
      <c r="M2712" s="52"/>
      <c r="N2712" s="52"/>
      <c r="O2712" s="52"/>
      <c r="P2712" s="52"/>
      <c r="Q2712" s="52"/>
      <c r="R2712" s="52"/>
      <c r="S2712" s="51"/>
      <c r="T2712" s="51"/>
      <c r="U2712" s="52"/>
      <c r="V2712" s="52"/>
      <c r="W2712" s="52"/>
      <c r="X2712" s="52"/>
      <c r="Y2712" s="52"/>
      <c r="Z2712" s="52"/>
      <c r="AA2712" s="52"/>
    </row>
    <row r="2713" spans="1:27">
      <c r="A2713" s="52"/>
      <c r="B2713" s="52"/>
      <c r="C2713" s="52"/>
      <c r="D2713" s="52"/>
      <c r="E2713" s="52"/>
      <c r="F2713" s="52"/>
      <c r="G2713" s="52"/>
      <c r="H2713" s="52"/>
      <c r="I2713" s="52"/>
      <c r="J2713" s="52"/>
      <c r="K2713" s="52"/>
      <c r="L2713" s="52"/>
      <c r="M2713" s="52"/>
      <c r="N2713" s="52"/>
      <c r="O2713" s="52"/>
      <c r="P2713" s="52"/>
      <c r="Q2713" s="52"/>
      <c r="R2713" s="52"/>
      <c r="S2713" s="51"/>
      <c r="T2713" s="51"/>
      <c r="U2713" s="52"/>
      <c r="V2713" s="52"/>
      <c r="W2713" s="52"/>
      <c r="X2713" s="52"/>
      <c r="Y2713" s="52"/>
      <c r="Z2713" s="52"/>
      <c r="AA2713" s="52"/>
    </row>
    <row r="2714" spans="1:27">
      <c r="A2714" s="52"/>
      <c r="B2714" s="52"/>
      <c r="C2714" s="52"/>
      <c r="D2714" s="52"/>
      <c r="E2714" s="52"/>
      <c r="F2714" s="52"/>
      <c r="G2714" s="52"/>
      <c r="H2714" s="52"/>
      <c r="I2714" s="52"/>
      <c r="J2714" s="52"/>
      <c r="K2714" s="52"/>
      <c r="L2714" s="52"/>
      <c r="M2714" s="52"/>
      <c r="N2714" s="52"/>
      <c r="O2714" s="52"/>
      <c r="P2714" s="52"/>
      <c r="Q2714" s="52"/>
      <c r="R2714" s="52"/>
      <c r="S2714" s="51"/>
      <c r="T2714" s="51"/>
      <c r="U2714" s="52"/>
      <c r="V2714" s="52"/>
      <c r="W2714" s="52"/>
      <c r="X2714" s="52"/>
      <c r="Y2714" s="52"/>
      <c r="Z2714" s="52"/>
      <c r="AA2714" s="52"/>
    </row>
    <row r="2715" spans="1:27">
      <c r="A2715" s="52"/>
      <c r="B2715" s="52"/>
      <c r="C2715" s="52"/>
      <c r="D2715" s="52"/>
      <c r="E2715" s="52"/>
      <c r="F2715" s="52"/>
      <c r="G2715" s="52"/>
      <c r="H2715" s="52"/>
      <c r="I2715" s="52"/>
      <c r="J2715" s="52"/>
      <c r="K2715" s="52"/>
      <c r="L2715" s="52"/>
      <c r="M2715" s="52"/>
      <c r="N2715" s="52"/>
      <c r="O2715" s="52"/>
      <c r="P2715" s="52"/>
      <c r="Q2715" s="52"/>
      <c r="R2715" s="52"/>
      <c r="S2715" s="51"/>
      <c r="T2715" s="51"/>
      <c r="U2715" s="52"/>
      <c r="V2715" s="52"/>
      <c r="W2715" s="52"/>
      <c r="X2715" s="52"/>
      <c r="Y2715" s="52"/>
      <c r="Z2715" s="52"/>
      <c r="AA2715" s="52"/>
    </row>
    <row r="2716" spans="1:27">
      <c r="A2716" s="52"/>
      <c r="B2716" s="52"/>
      <c r="C2716" s="52"/>
      <c r="D2716" s="52"/>
      <c r="E2716" s="52"/>
      <c r="F2716" s="52"/>
      <c r="G2716" s="52"/>
      <c r="H2716" s="52"/>
      <c r="I2716" s="52"/>
      <c r="J2716" s="52"/>
      <c r="K2716" s="52"/>
      <c r="L2716" s="52"/>
      <c r="M2716" s="52"/>
      <c r="N2716" s="52"/>
      <c r="O2716" s="52"/>
      <c r="P2716" s="52"/>
      <c r="Q2716" s="52"/>
      <c r="R2716" s="52"/>
      <c r="S2716" s="51"/>
      <c r="T2716" s="51"/>
      <c r="U2716" s="52"/>
      <c r="V2716" s="52"/>
      <c r="W2716" s="52"/>
      <c r="X2716" s="52"/>
      <c r="Y2716" s="52"/>
      <c r="Z2716" s="52"/>
      <c r="AA2716" s="52"/>
    </row>
    <row r="2717" spans="1:27">
      <c r="A2717" s="52"/>
      <c r="B2717" s="52"/>
      <c r="C2717" s="52"/>
      <c r="D2717" s="52"/>
      <c r="E2717" s="52"/>
      <c r="F2717" s="52"/>
      <c r="G2717" s="52"/>
      <c r="H2717" s="52"/>
      <c r="I2717" s="52"/>
      <c r="J2717" s="52"/>
      <c r="K2717" s="52"/>
      <c r="L2717" s="52"/>
      <c r="M2717" s="52"/>
      <c r="N2717" s="52"/>
      <c r="O2717" s="52"/>
      <c r="P2717" s="52"/>
      <c r="Q2717" s="52"/>
      <c r="R2717" s="52"/>
      <c r="S2717" s="51"/>
      <c r="T2717" s="51"/>
      <c r="U2717" s="52"/>
      <c r="V2717" s="52"/>
      <c r="W2717" s="52"/>
      <c r="X2717" s="52"/>
      <c r="Y2717" s="52"/>
      <c r="Z2717" s="52"/>
      <c r="AA2717" s="52"/>
    </row>
    <row r="2718" spans="1:27">
      <c r="A2718" s="52"/>
      <c r="B2718" s="52"/>
      <c r="C2718" s="52"/>
      <c r="D2718" s="52"/>
      <c r="E2718" s="52"/>
      <c r="F2718" s="52"/>
      <c r="G2718" s="52"/>
      <c r="H2718" s="52"/>
      <c r="I2718" s="52"/>
      <c r="J2718" s="52"/>
      <c r="K2718" s="52"/>
      <c r="L2718" s="52"/>
      <c r="M2718" s="52"/>
      <c r="N2718" s="52"/>
      <c r="O2718" s="52"/>
      <c r="P2718" s="52"/>
      <c r="Q2718" s="52"/>
      <c r="R2718" s="52"/>
      <c r="S2718" s="51"/>
      <c r="T2718" s="51"/>
      <c r="U2718" s="52"/>
      <c r="V2718" s="52"/>
      <c r="W2718" s="52"/>
      <c r="X2718" s="52"/>
      <c r="Y2718" s="52"/>
      <c r="Z2718" s="52"/>
      <c r="AA2718" s="52"/>
    </row>
    <row r="2719" spans="1:27">
      <c r="A2719" s="52"/>
      <c r="B2719" s="52"/>
      <c r="C2719" s="52"/>
      <c r="D2719" s="52"/>
      <c r="E2719" s="52"/>
      <c r="F2719" s="52"/>
      <c r="G2719" s="52"/>
      <c r="H2719" s="52"/>
      <c r="I2719" s="52"/>
      <c r="J2719" s="52"/>
      <c r="K2719" s="52"/>
      <c r="L2719" s="52"/>
      <c r="M2719" s="52"/>
      <c r="N2719" s="52"/>
      <c r="O2719" s="52"/>
      <c r="P2719" s="52"/>
      <c r="Q2719" s="52"/>
      <c r="R2719" s="52"/>
      <c r="S2719" s="51"/>
      <c r="T2719" s="51"/>
      <c r="U2719" s="52"/>
      <c r="V2719" s="52"/>
      <c r="W2719" s="52"/>
      <c r="X2719" s="52"/>
      <c r="Y2719" s="52"/>
      <c r="Z2719" s="52"/>
      <c r="AA2719" s="52"/>
    </row>
    <row r="2720" spans="1:27">
      <c r="A2720" s="52"/>
      <c r="B2720" s="52"/>
      <c r="C2720" s="52"/>
      <c r="D2720" s="52"/>
      <c r="E2720" s="52"/>
      <c r="F2720" s="52"/>
      <c r="G2720" s="52"/>
      <c r="H2720" s="52"/>
      <c r="I2720" s="52"/>
      <c r="J2720" s="52"/>
      <c r="K2720" s="52"/>
      <c r="L2720" s="52"/>
      <c r="M2720" s="52"/>
      <c r="N2720" s="52"/>
      <c r="O2720" s="52"/>
      <c r="P2720" s="52"/>
      <c r="Q2720" s="52"/>
      <c r="R2720" s="52"/>
      <c r="S2720" s="51"/>
      <c r="T2720" s="51"/>
      <c r="U2720" s="52"/>
      <c r="V2720" s="52"/>
      <c r="W2720" s="52"/>
      <c r="X2720" s="52"/>
      <c r="Y2720" s="52"/>
      <c r="Z2720" s="52"/>
      <c r="AA2720" s="52"/>
    </row>
    <row r="2721" spans="1:27">
      <c r="A2721" s="52"/>
      <c r="B2721" s="52"/>
      <c r="C2721" s="52"/>
      <c r="D2721" s="52"/>
      <c r="E2721" s="52"/>
      <c r="F2721" s="52"/>
      <c r="G2721" s="52"/>
      <c r="H2721" s="52"/>
      <c r="I2721" s="52"/>
      <c r="J2721" s="52"/>
      <c r="K2721" s="52"/>
      <c r="L2721" s="52"/>
      <c r="M2721" s="52"/>
      <c r="N2721" s="52"/>
      <c r="O2721" s="52"/>
      <c r="P2721" s="52"/>
      <c r="Q2721" s="52"/>
      <c r="R2721" s="52"/>
      <c r="S2721" s="51"/>
      <c r="T2721" s="51"/>
      <c r="U2721" s="52"/>
      <c r="V2721" s="52"/>
      <c r="W2721" s="52"/>
      <c r="X2721" s="52"/>
      <c r="Y2721" s="52"/>
      <c r="Z2721" s="52"/>
      <c r="AA2721" s="52"/>
    </row>
    <row r="2722" spans="1:27">
      <c r="A2722" s="52"/>
      <c r="B2722" s="52"/>
      <c r="C2722" s="52"/>
      <c r="D2722" s="52"/>
      <c r="E2722" s="52"/>
      <c r="F2722" s="52"/>
      <c r="G2722" s="52"/>
      <c r="H2722" s="52"/>
      <c r="I2722" s="52"/>
      <c r="J2722" s="52"/>
      <c r="K2722" s="52"/>
      <c r="L2722" s="52"/>
      <c r="M2722" s="52"/>
      <c r="N2722" s="52"/>
      <c r="O2722" s="52"/>
      <c r="P2722" s="52"/>
      <c r="Q2722" s="52"/>
      <c r="R2722" s="52"/>
      <c r="S2722" s="51"/>
      <c r="T2722" s="51"/>
      <c r="U2722" s="52"/>
      <c r="V2722" s="52"/>
      <c r="W2722" s="52"/>
      <c r="X2722" s="52"/>
      <c r="Y2722" s="52"/>
      <c r="Z2722" s="52"/>
      <c r="AA2722" s="52"/>
    </row>
    <row r="2723" spans="1:27">
      <c r="A2723" s="52"/>
      <c r="B2723" s="52"/>
      <c r="C2723" s="52"/>
      <c r="D2723" s="52"/>
      <c r="E2723" s="52"/>
      <c r="F2723" s="52"/>
      <c r="G2723" s="52"/>
      <c r="H2723" s="52"/>
      <c r="I2723" s="52"/>
      <c r="J2723" s="52"/>
      <c r="K2723" s="52"/>
      <c r="L2723" s="52"/>
      <c r="M2723" s="52"/>
      <c r="N2723" s="52"/>
      <c r="O2723" s="52"/>
      <c r="P2723" s="52"/>
      <c r="Q2723" s="52"/>
      <c r="R2723" s="52"/>
      <c r="S2723" s="51"/>
      <c r="T2723" s="51"/>
      <c r="U2723" s="52"/>
      <c r="V2723" s="52"/>
      <c r="W2723" s="52"/>
      <c r="X2723" s="52"/>
      <c r="Y2723" s="52"/>
      <c r="Z2723" s="52"/>
      <c r="AA2723" s="52"/>
    </row>
    <row r="2724" spans="1:27">
      <c r="A2724" s="52"/>
      <c r="B2724" s="52"/>
      <c r="C2724" s="52"/>
      <c r="D2724" s="52"/>
      <c r="E2724" s="52"/>
      <c r="F2724" s="52"/>
      <c r="G2724" s="52"/>
      <c r="H2724" s="52"/>
      <c r="I2724" s="52"/>
      <c r="J2724" s="52"/>
      <c r="K2724" s="52"/>
      <c r="L2724" s="52"/>
      <c r="M2724" s="52"/>
      <c r="N2724" s="52"/>
      <c r="O2724" s="52"/>
      <c r="P2724" s="52"/>
      <c r="Q2724" s="52"/>
      <c r="R2724" s="52"/>
      <c r="S2724" s="51"/>
      <c r="T2724" s="51"/>
      <c r="U2724" s="52"/>
      <c r="V2724" s="52"/>
      <c r="W2724" s="52"/>
      <c r="X2724" s="52"/>
      <c r="Y2724" s="52"/>
      <c r="Z2724" s="52"/>
      <c r="AA2724" s="52"/>
    </row>
    <row r="2725" spans="1:27">
      <c r="A2725" s="52"/>
      <c r="B2725" s="52"/>
      <c r="C2725" s="52"/>
      <c r="D2725" s="52"/>
      <c r="E2725" s="52"/>
      <c r="F2725" s="52"/>
      <c r="G2725" s="52"/>
      <c r="H2725" s="52"/>
      <c r="I2725" s="52"/>
      <c r="J2725" s="52"/>
      <c r="K2725" s="52"/>
      <c r="L2725" s="52"/>
      <c r="M2725" s="52"/>
      <c r="N2725" s="52"/>
      <c r="O2725" s="52"/>
      <c r="P2725" s="52"/>
      <c r="Q2725" s="52"/>
      <c r="R2725" s="52"/>
      <c r="S2725" s="51"/>
      <c r="T2725" s="51"/>
      <c r="U2725" s="52"/>
      <c r="V2725" s="52"/>
      <c r="W2725" s="52"/>
      <c r="X2725" s="52"/>
      <c r="Y2725" s="52"/>
      <c r="Z2725" s="52"/>
      <c r="AA2725" s="52"/>
    </row>
    <row r="2726" spans="1:27">
      <c r="A2726" s="52"/>
      <c r="B2726" s="52"/>
      <c r="C2726" s="52"/>
      <c r="D2726" s="52"/>
      <c r="E2726" s="52"/>
      <c r="F2726" s="52"/>
      <c r="G2726" s="52"/>
      <c r="H2726" s="52"/>
      <c r="I2726" s="52"/>
      <c r="J2726" s="52"/>
      <c r="K2726" s="52"/>
      <c r="L2726" s="52"/>
      <c r="M2726" s="52"/>
      <c r="N2726" s="52"/>
      <c r="O2726" s="52"/>
      <c r="P2726" s="52"/>
      <c r="Q2726" s="52"/>
      <c r="R2726" s="52"/>
      <c r="S2726" s="51"/>
      <c r="T2726" s="51"/>
      <c r="U2726" s="52"/>
      <c r="V2726" s="52"/>
      <c r="W2726" s="52"/>
      <c r="X2726" s="52"/>
      <c r="Y2726" s="52"/>
      <c r="Z2726" s="52"/>
      <c r="AA2726" s="52"/>
    </row>
    <row r="2727" spans="1:27">
      <c r="A2727" s="52"/>
      <c r="B2727" s="52"/>
      <c r="C2727" s="52"/>
      <c r="D2727" s="52"/>
      <c r="E2727" s="52"/>
      <c r="F2727" s="52"/>
      <c r="G2727" s="52"/>
      <c r="H2727" s="52"/>
      <c r="I2727" s="52"/>
      <c r="J2727" s="52"/>
      <c r="K2727" s="52"/>
      <c r="L2727" s="52"/>
      <c r="M2727" s="52"/>
      <c r="N2727" s="52"/>
      <c r="O2727" s="52"/>
      <c r="P2727" s="52"/>
      <c r="Q2727" s="52"/>
      <c r="R2727" s="52"/>
      <c r="S2727" s="51"/>
      <c r="T2727" s="51"/>
      <c r="U2727" s="52"/>
      <c r="V2727" s="52"/>
      <c r="W2727" s="52"/>
      <c r="X2727" s="52"/>
      <c r="Y2727" s="52"/>
      <c r="Z2727" s="52"/>
      <c r="AA2727" s="52"/>
    </row>
    <row r="2728" spans="1:27">
      <c r="A2728" s="52"/>
      <c r="B2728" s="52"/>
      <c r="C2728" s="52"/>
      <c r="D2728" s="52"/>
      <c r="E2728" s="52"/>
      <c r="F2728" s="52"/>
      <c r="G2728" s="52"/>
      <c r="H2728" s="52"/>
      <c r="I2728" s="52"/>
      <c r="J2728" s="52"/>
      <c r="K2728" s="52"/>
      <c r="L2728" s="52"/>
      <c r="M2728" s="52"/>
      <c r="N2728" s="52"/>
      <c r="O2728" s="52"/>
      <c r="P2728" s="52"/>
      <c r="Q2728" s="52"/>
      <c r="R2728" s="52"/>
      <c r="S2728" s="51"/>
      <c r="T2728" s="51"/>
      <c r="U2728" s="52"/>
      <c r="V2728" s="52"/>
      <c r="W2728" s="52"/>
      <c r="X2728" s="52"/>
      <c r="Y2728" s="52"/>
      <c r="Z2728" s="52"/>
      <c r="AA2728" s="52"/>
    </row>
    <row r="2729" spans="1:27">
      <c r="A2729" s="52"/>
      <c r="B2729" s="52"/>
      <c r="C2729" s="52"/>
      <c r="D2729" s="52"/>
      <c r="E2729" s="52"/>
      <c r="F2729" s="52"/>
      <c r="G2729" s="52"/>
      <c r="H2729" s="52"/>
      <c r="I2729" s="52"/>
      <c r="J2729" s="52"/>
      <c r="K2729" s="52"/>
      <c r="L2729" s="52"/>
      <c r="M2729" s="52"/>
      <c r="N2729" s="52"/>
      <c r="O2729" s="52"/>
      <c r="P2729" s="52"/>
      <c r="Q2729" s="52"/>
      <c r="R2729" s="52"/>
      <c r="S2729" s="51"/>
      <c r="T2729" s="51"/>
      <c r="U2729" s="52"/>
      <c r="V2729" s="52"/>
      <c r="W2729" s="52"/>
      <c r="X2729" s="52"/>
      <c r="Y2729" s="52"/>
      <c r="Z2729" s="52"/>
      <c r="AA2729" s="52"/>
    </row>
    <row r="2730" spans="1:27">
      <c r="A2730" s="52"/>
      <c r="B2730" s="52"/>
      <c r="C2730" s="52"/>
      <c r="D2730" s="52"/>
      <c r="E2730" s="52"/>
      <c r="F2730" s="52"/>
      <c r="G2730" s="52"/>
      <c r="H2730" s="52"/>
      <c r="I2730" s="52"/>
      <c r="J2730" s="52"/>
      <c r="K2730" s="52"/>
      <c r="L2730" s="52"/>
      <c r="M2730" s="52"/>
      <c r="N2730" s="52"/>
      <c r="O2730" s="52"/>
      <c r="P2730" s="52"/>
      <c r="Q2730" s="52"/>
      <c r="R2730" s="52"/>
      <c r="S2730" s="51"/>
      <c r="T2730" s="51"/>
      <c r="U2730" s="52"/>
      <c r="V2730" s="52"/>
      <c r="W2730" s="52"/>
      <c r="X2730" s="52"/>
      <c r="Y2730" s="52"/>
      <c r="Z2730" s="52"/>
      <c r="AA2730" s="52"/>
    </row>
    <row r="2731" spans="1:27">
      <c r="A2731" s="52"/>
      <c r="B2731" s="52"/>
      <c r="C2731" s="52"/>
      <c r="D2731" s="52"/>
      <c r="E2731" s="52"/>
      <c r="F2731" s="52"/>
      <c r="G2731" s="52"/>
      <c r="H2731" s="52"/>
      <c r="I2731" s="52"/>
      <c r="J2731" s="52"/>
      <c r="K2731" s="52"/>
      <c r="L2731" s="52"/>
      <c r="M2731" s="52"/>
      <c r="N2731" s="52"/>
      <c r="O2731" s="52"/>
      <c r="P2731" s="52"/>
      <c r="Q2731" s="52"/>
      <c r="R2731" s="52"/>
      <c r="S2731" s="51"/>
      <c r="T2731" s="51"/>
      <c r="U2731" s="52"/>
      <c r="V2731" s="52"/>
      <c r="W2731" s="52"/>
      <c r="X2731" s="52"/>
      <c r="Y2731" s="52"/>
      <c r="Z2731" s="52"/>
      <c r="AA2731" s="52"/>
    </row>
    <row r="2732" spans="1:27">
      <c r="A2732" s="52"/>
      <c r="B2732" s="52"/>
      <c r="C2732" s="52"/>
      <c r="D2732" s="52"/>
      <c r="E2732" s="52"/>
      <c r="F2732" s="52"/>
      <c r="G2732" s="52"/>
      <c r="H2732" s="52"/>
      <c r="I2732" s="52"/>
      <c r="J2732" s="52"/>
      <c r="K2732" s="52"/>
      <c r="L2732" s="52"/>
      <c r="M2732" s="52"/>
      <c r="N2732" s="52"/>
      <c r="O2732" s="52"/>
      <c r="P2732" s="52"/>
      <c r="Q2732" s="52"/>
      <c r="R2732" s="52"/>
      <c r="S2732" s="51"/>
      <c r="T2732" s="51"/>
      <c r="U2732" s="52"/>
      <c r="V2732" s="52"/>
      <c r="W2732" s="52"/>
      <c r="X2732" s="52"/>
      <c r="Y2732" s="52"/>
      <c r="Z2732" s="52"/>
      <c r="AA2732" s="52"/>
    </row>
    <row r="2733" spans="1:27">
      <c r="A2733" s="52"/>
      <c r="B2733" s="52"/>
      <c r="C2733" s="52"/>
      <c r="D2733" s="52"/>
      <c r="E2733" s="52"/>
      <c r="F2733" s="52"/>
      <c r="G2733" s="52"/>
      <c r="H2733" s="52"/>
      <c r="I2733" s="52"/>
      <c r="J2733" s="52"/>
      <c r="K2733" s="52"/>
      <c r="L2733" s="52"/>
      <c r="M2733" s="52"/>
      <c r="N2733" s="52"/>
      <c r="O2733" s="52"/>
      <c r="P2733" s="52"/>
      <c r="Q2733" s="52"/>
      <c r="R2733" s="52"/>
      <c r="S2733" s="51"/>
      <c r="T2733" s="51"/>
      <c r="U2733" s="52"/>
      <c r="V2733" s="52"/>
      <c r="W2733" s="52"/>
      <c r="X2733" s="52"/>
      <c r="Y2733" s="52"/>
      <c r="Z2733" s="52"/>
      <c r="AA2733" s="52"/>
    </row>
    <row r="2734" spans="1:27">
      <c r="A2734" s="52"/>
      <c r="B2734" s="52"/>
      <c r="C2734" s="52"/>
      <c r="D2734" s="52"/>
      <c r="E2734" s="52"/>
      <c r="F2734" s="52"/>
      <c r="G2734" s="52"/>
      <c r="H2734" s="52"/>
      <c r="I2734" s="52"/>
      <c r="J2734" s="52"/>
      <c r="K2734" s="52"/>
      <c r="L2734" s="52"/>
      <c r="M2734" s="52"/>
      <c r="N2734" s="52"/>
      <c r="O2734" s="52"/>
      <c r="P2734" s="52"/>
      <c r="Q2734" s="52"/>
      <c r="R2734" s="52"/>
      <c r="S2734" s="51"/>
      <c r="T2734" s="51"/>
      <c r="U2734" s="52"/>
      <c r="V2734" s="52"/>
      <c r="W2734" s="52"/>
      <c r="X2734" s="52"/>
      <c r="Y2734" s="52"/>
      <c r="Z2734" s="52"/>
      <c r="AA2734" s="52"/>
    </row>
    <row r="2735" spans="1:27">
      <c r="A2735" s="52"/>
      <c r="B2735" s="52"/>
      <c r="C2735" s="52"/>
      <c r="D2735" s="52"/>
      <c r="E2735" s="52"/>
      <c r="F2735" s="52"/>
      <c r="G2735" s="52"/>
      <c r="H2735" s="52"/>
      <c r="I2735" s="52"/>
      <c r="J2735" s="52"/>
      <c r="K2735" s="52"/>
      <c r="L2735" s="52"/>
      <c r="M2735" s="52"/>
      <c r="N2735" s="52"/>
      <c r="O2735" s="52"/>
      <c r="P2735" s="52"/>
      <c r="Q2735" s="52"/>
      <c r="R2735" s="52"/>
      <c r="S2735" s="51"/>
      <c r="T2735" s="51"/>
      <c r="U2735" s="52"/>
      <c r="V2735" s="52"/>
      <c r="W2735" s="52"/>
      <c r="X2735" s="52"/>
      <c r="Y2735" s="52"/>
      <c r="Z2735" s="52"/>
      <c r="AA2735" s="52"/>
    </row>
    <row r="2736" spans="1:27">
      <c r="A2736" s="52"/>
      <c r="B2736" s="52"/>
      <c r="C2736" s="52"/>
      <c r="D2736" s="52"/>
      <c r="E2736" s="52"/>
      <c r="F2736" s="52"/>
      <c r="G2736" s="52"/>
      <c r="H2736" s="52"/>
      <c r="I2736" s="52"/>
      <c r="J2736" s="52"/>
      <c r="K2736" s="52"/>
      <c r="L2736" s="52"/>
      <c r="M2736" s="52"/>
      <c r="N2736" s="52"/>
      <c r="O2736" s="52"/>
      <c r="P2736" s="52"/>
      <c r="Q2736" s="52"/>
      <c r="R2736" s="52"/>
      <c r="S2736" s="51"/>
      <c r="T2736" s="51"/>
      <c r="U2736" s="52"/>
      <c r="V2736" s="52"/>
      <c r="W2736" s="52"/>
      <c r="X2736" s="52"/>
      <c r="Y2736" s="52"/>
      <c r="Z2736" s="52"/>
      <c r="AA2736" s="52"/>
    </row>
    <row r="2737" spans="1:27">
      <c r="A2737" s="52"/>
      <c r="B2737" s="52"/>
      <c r="C2737" s="52"/>
      <c r="D2737" s="52"/>
      <c r="E2737" s="52"/>
      <c r="F2737" s="52"/>
      <c r="G2737" s="52"/>
      <c r="H2737" s="52"/>
      <c r="I2737" s="52"/>
      <c r="J2737" s="52"/>
      <c r="K2737" s="52"/>
      <c r="L2737" s="52"/>
      <c r="M2737" s="52"/>
      <c r="N2737" s="52"/>
      <c r="O2737" s="52"/>
      <c r="P2737" s="52"/>
      <c r="Q2737" s="52"/>
      <c r="R2737" s="52"/>
      <c r="S2737" s="51"/>
      <c r="T2737" s="51"/>
      <c r="U2737" s="52"/>
      <c r="V2737" s="52"/>
      <c r="W2737" s="52"/>
      <c r="X2737" s="52"/>
      <c r="Y2737" s="52"/>
      <c r="Z2737" s="52"/>
      <c r="AA2737" s="52"/>
    </row>
    <row r="2738" spans="1:27">
      <c r="A2738" s="52"/>
      <c r="B2738" s="52"/>
      <c r="C2738" s="52"/>
      <c r="D2738" s="52"/>
      <c r="E2738" s="52"/>
      <c r="F2738" s="52"/>
      <c r="G2738" s="52"/>
      <c r="H2738" s="52"/>
      <c r="I2738" s="52"/>
      <c r="J2738" s="52"/>
      <c r="K2738" s="52"/>
      <c r="L2738" s="52"/>
      <c r="M2738" s="52"/>
      <c r="N2738" s="52"/>
      <c r="O2738" s="52"/>
      <c r="P2738" s="52"/>
      <c r="Q2738" s="52"/>
      <c r="R2738" s="52"/>
      <c r="S2738" s="51"/>
      <c r="T2738" s="51"/>
      <c r="U2738" s="52"/>
      <c r="V2738" s="52"/>
      <c r="W2738" s="52"/>
      <c r="X2738" s="52"/>
      <c r="Y2738" s="52"/>
      <c r="Z2738" s="52"/>
      <c r="AA2738" s="52"/>
    </row>
    <row r="2739" spans="1:27">
      <c r="A2739" s="52"/>
      <c r="B2739" s="52"/>
      <c r="C2739" s="52"/>
      <c r="D2739" s="52"/>
      <c r="E2739" s="52"/>
      <c r="F2739" s="52"/>
      <c r="G2739" s="52"/>
      <c r="H2739" s="52"/>
      <c r="I2739" s="52"/>
      <c r="J2739" s="52"/>
      <c r="K2739" s="52"/>
      <c r="L2739" s="52"/>
      <c r="M2739" s="52"/>
      <c r="N2739" s="52"/>
      <c r="O2739" s="52"/>
      <c r="P2739" s="52"/>
      <c r="Q2739" s="52"/>
      <c r="R2739" s="52"/>
      <c r="S2739" s="51"/>
      <c r="T2739" s="51"/>
      <c r="U2739" s="52"/>
      <c r="V2739" s="52"/>
      <c r="W2739" s="52"/>
      <c r="X2739" s="52"/>
      <c r="Y2739" s="52"/>
      <c r="Z2739" s="52"/>
      <c r="AA2739" s="52"/>
    </row>
    <row r="2740" spans="1:27">
      <c r="A2740" s="52"/>
      <c r="B2740" s="52"/>
      <c r="C2740" s="52"/>
      <c r="D2740" s="52"/>
      <c r="E2740" s="52"/>
      <c r="F2740" s="52"/>
      <c r="G2740" s="52"/>
      <c r="H2740" s="52"/>
      <c r="I2740" s="52"/>
      <c r="J2740" s="52"/>
      <c r="K2740" s="52"/>
      <c r="L2740" s="52"/>
      <c r="M2740" s="52"/>
      <c r="N2740" s="52"/>
      <c r="O2740" s="52"/>
      <c r="P2740" s="52"/>
      <c r="Q2740" s="52"/>
      <c r="R2740" s="52"/>
      <c r="S2740" s="51"/>
      <c r="T2740" s="51"/>
      <c r="U2740" s="52"/>
      <c r="V2740" s="52"/>
      <c r="W2740" s="52"/>
      <c r="X2740" s="52"/>
      <c r="Y2740" s="52"/>
      <c r="Z2740" s="52"/>
      <c r="AA2740" s="52"/>
    </row>
    <row r="2741" spans="1:27">
      <c r="A2741" s="52"/>
      <c r="B2741" s="52"/>
      <c r="C2741" s="52"/>
      <c r="D2741" s="52"/>
      <c r="E2741" s="52"/>
      <c r="F2741" s="52"/>
      <c r="G2741" s="52"/>
      <c r="H2741" s="52"/>
      <c r="I2741" s="52"/>
      <c r="J2741" s="52"/>
      <c r="K2741" s="52"/>
      <c r="L2741" s="52"/>
      <c r="M2741" s="52"/>
      <c r="N2741" s="52"/>
      <c r="O2741" s="52"/>
      <c r="P2741" s="52"/>
      <c r="Q2741" s="52"/>
      <c r="R2741" s="52"/>
      <c r="S2741" s="51"/>
      <c r="T2741" s="51"/>
      <c r="U2741" s="52"/>
      <c r="V2741" s="52"/>
      <c r="W2741" s="52"/>
      <c r="X2741" s="52"/>
      <c r="Y2741" s="52"/>
      <c r="Z2741" s="52"/>
      <c r="AA2741" s="52"/>
    </row>
    <row r="2742" spans="1:27">
      <c r="A2742" s="52"/>
      <c r="B2742" s="52"/>
      <c r="C2742" s="52"/>
      <c r="D2742" s="52"/>
      <c r="E2742" s="52"/>
      <c r="F2742" s="52"/>
      <c r="G2742" s="52"/>
      <c r="H2742" s="52"/>
      <c r="I2742" s="52"/>
      <c r="J2742" s="52"/>
      <c r="K2742" s="52"/>
      <c r="L2742" s="52"/>
      <c r="M2742" s="52"/>
      <c r="N2742" s="52"/>
      <c r="O2742" s="52"/>
      <c r="P2742" s="52"/>
      <c r="Q2742" s="52"/>
      <c r="R2742" s="52"/>
      <c r="S2742" s="51"/>
      <c r="T2742" s="51"/>
      <c r="U2742" s="52"/>
      <c r="V2742" s="52"/>
      <c r="W2742" s="52"/>
      <c r="X2742" s="52"/>
      <c r="Y2742" s="52"/>
      <c r="Z2742" s="52"/>
      <c r="AA2742" s="52"/>
    </row>
    <row r="2743" spans="1:27">
      <c r="A2743" s="52"/>
      <c r="B2743" s="52"/>
      <c r="C2743" s="52"/>
      <c r="D2743" s="52"/>
      <c r="E2743" s="52"/>
      <c r="F2743" s="52"/>
      <c r="G2743" s="52"/>
      <c r="H2743" s="52"/>
      <c r="I2743" s="52"/>
      <c r="J2743" s="52"/>
      <c r="K2743" s="52"/>
      <c r="L2743" s="52"/>
      <c r="M2743" s="52"/>
      <c r="N2743" s="52"/>
      <c r="O2743" s="52"/>
      <c r="P2743" s="52"/>
      <c r="Q2743" s="52"/>
      <c r="R2743" s="52"/>
      <c r="S2743" s="51"/>
      <c r="T2743" s="51"/>
      <c r="U2743" s="52"/>
      <c r="V2743" s="52"/>
      <c r="W2743" s="52"/>
      <c r="X2743" s="52"/>
      <c r="Y2743" s="52"/>
      <c r="Z2743" s="52"/>
      <c r="AA2743" s="52"/>
    </row>
    <row r="2744" spans="1:27">
      <c r="A2744" s="52"/>
      <c r="B2744" s="52"/>
      <c r="C2744" s="52"/>
      <c r="D2744" s="52"/>
      <c r="E2744" s="52"/>
      <c r="F2744" s="52"/>
      <c r="G2744" s="52"/>
      <c r="H2744" s="52"/>
      <c r="I2744" s="52"/>
      <c r="J2744" s="52"/>
      <c r="K2744" s="52"/>
      <c r="L2744" s="52"/>
      <c r="M2744" s="52"/>
      <c r="N2744" s="52"/>
      <c r="O2744" s="52"/>
      <c r="P2744" s="52"/>
      <c r="Q2744" s="52"/>
      <c r="R2744" s="52"/>
      <c r="S2744" s="51"/>
      <c r="T2744" s="51"/>
      <c r="U2744" s="52"/>
      <c r="V2744" s="52"/>
      <c r="W2744" s="52"/>
      <c r="X2744" s="52"/>
      <c r="Y2744" s="52"/>
      <c r="Z2744" s="52"/>
      <c r="AA2744" s="52"/>
    </row>
    <row r="2745" spans="1:27">
      <c r="A2745" s="52"/>
      <c r="B2745" s="52"/>
      <c r="C2745" s="52"/>
      <c r="D2745" s="52"/>
      <c r="E2745" s="52"/>
      <c r="F2745" s="52"/>
      <c r="G2745" s="52"/>
      <c r="H2745" s="52"/>
      <c r="I2745" s="52"/>
      <c r="J2745" s="52"/>
      <c r="K2745" s="52"/>
      <c r="L2745" s="52"/>
      <c r="M2745" s="52"/>
      <c r="N2745" s="52"/>
      <c r="O2745" s="52"/>
      <c r="P2745" s="52"/>
      <c r="Q2745" s="52"/>
      <c r="R2745" s="52"/>
      <c r="S2745" s="51"/>
      <c r="T2745" s="51"/>
      <c r="U2745" s="52"/>
      <c r="V2745" s="52"/>
      <c r="W2745" s="52"/>
      <c r="X2745" s="52"/>
      <c r="Y2745" s="52"/>
      <c r="Z2745" s="52"/>
      <c r="AA2745" s="52"/>
    </row>
    <row r="2746" spans="1:27">
      <c r="A2746" s="52"/>
      <c r="B2746" s="52"/>
      <c r="C2746" s="52"/>
      <c r="D2746" s="52"/>
      <c r="E2746" s="52"/>
      <c r="F2746" s="52"/>
      <c r="G2746" s="52"/>
      <c r="H2746" s="52"/>
      <c r="I2746" s="52"/>
      <c r="J2746" s="52"/>
      <c r="K2746" s="52"/>
      <c r="L2746" s="52"/>
      <c r="M2746" s="52"/>
      <c r="N2746" s="52"/>
      <c r="O2746" s="52"/>
      <c r="P2746" s="52"/>
      <c r="Q2746" s="52"/>
      <c r="R2746" s="52"/>
      <c r="S2746" s="51"/>
      <c r="T2746" s="51"/>
      <c r="U2746" s="52"/>
      <c r="V2746" s="52"/>
      <c r="W2746" s="52"/>
      <c r="X2746" s="52"/>
      <c r="Y2746" s="52"/>
      <c r="Z2746" s="52"/>
      <c r="AA2746" s="52"/>
    </row>
    <row r="2747" spans="1:27">
      <c r="A2747" s="52"/>
      <c r="B2747" s="52"/>
      <c r="C2747" s="52"/>
      <c r="D2747" s="52"/>
      <c r="E2747" s="52"/>
      <c r="F2747" s="52"/>
      <c r="G2747" s="52"/>
      <c r="H2747" s="52"/>
      <c r="I2747" s="52"/>
      <c r="J2747" s="52"/>
      <c r="K2747" s="52"/>
      <c r="L2747" s="52"/>
      <c r="M2747" s="52"/>
      <c r="N2747" s="52"/>
      <c r="O2747" s="52"/>
      <c r="P2747" s="52"/>
      <c r="Q2747" s="52"/>
      <c r="R2747" s="52"/>
      <c r="S2747" s="51"/>
      <c r="T2747" s="51"/>
      <c r="U2747" s="52"/>
      <c r="V2747" s="52"/>
      <c r="W2747" s="52"/>
      <c r="X2747" s="52"/>
      <c r="Y2747" s="52"/>
      <c r="Z2747" s="52"/>
      <c r="AA2747" s="52"/>
    </row>
    <row r="2748" spans="1:27">
      <c r="A2748" s="52"/>
      <c r="B2748" s="52"/>
      <c r="C2748" s="52"/>
      <c r="D2748" s="52"/>
      <c r="E2748" s="52"/>
      <c r="F2748" s="52"/>
      <c r="G2748" s="52"/>
      <c r="H2748" s="52"/>
      <c r="I2748" s="52"/>
      <c r="J2748" s="52"/>
      <c r="K2748" s="52"/>
      <c r="L2748" s="52"/>
      <c r="M2748" s="52"/>
      <c r="N2748" s="52"/>
      <c r="O2748" s="52"/>
      <c r="P2748" s="52"/>
      <c r="Q2748" s="52"/>
      <c r="R2748" s="52"/>
      <c r="S2748" s="51"/>
      <c r="T2748" s="51"/>
      <c r="U2748" s="52"/>
      <c r="V2748" s="52"/>
      <c r="W2748" s="52"/>
      <c r="X2748" s="52"/>
      <c r="Y2748" s="52"/>
      <c r="Z2748" s="52"/>
      <c r="AA2748" s="52"/>
    </row>
    <row r="2749" spans="1:27">
      <c r="A2749" s="52"/>
      <c r="B2749" s="52"/>
      <c r="C2749" s="52"/>
      <c r="D2749" s="52"/>
      <c r="E2749" s="52"/>
      <c r="F2749" s="52"/>
      <c r="G2749" s="52"/>
      <c r="H2749" s="52"/>
      <c r="I2749" s="52"/>
      <c r="J2749" s="52"/>
      <c r="K2749" s="52"/>
      <c r="L2749" s="52"/>
      <c r="M2749" s="52"/>
      <c r="N2749" s="52"/>
      <c r="O2749" s="52"/>
      <c r="P2749" s="52"/>
      <c r="Q2749" s="52"/>
      <c r="R2749" s="52"/>
      <c r="S2749" s="51"/>
      <c r="T2749" s="51"/>
      <c r="U2749" s="52"/>
      <c r="V2749" s="52"/>
      <c r="W2749" s="52"/>
      <c r="X2749" s="52"/>
      <c r="Y2749" s="52"/>
      <c r="Z2749" s="52"/>
      <c r="AA2749" s="52"/>
    </row>
    <row r="2750" spans="1:27">
      <c r="A2750" s="52"/>
      <c r="B2750" s="52"/>
      <c r="C2750" s="52"/>
      <c r="D2750" s="52"/>
      <c r="E2750" s="52"/>
      <c r="F2750" s="52"/>
      <c r="G2750" s="52"/>
      <c r="H2750" s="52"/>
      <c r="I2750" s="52"/>
      <c r="J2750" s="52"/>
      <c r="K2750" s="52"/>
      <c r="L2750" s="52"/>
      <c r="M2750" s="52"/>
      <c r="N2750" s="52"/>
      <c r="O2750" s="52"/>
      <c r="P2750" s="52"/>
      <c r="Q2750" s="52"/>
      <c r="R2750" s="52"/>
      <c r="S2750" s="51"/>
      <c r="T2750" s="51"/>
      <c r="U2750" s="52"/>
      <c r="V2750" s="52"/>
      <c r="W2750" s="52"/>
      <c r="X2750" s="52"/>
      <c r="Y2750" s="52"/>
      <c r="Z2750" s="52"/>
      <c r="AA2750" s="52"/>
    </row>
    <row r="2751" spans="1:27">
      <c r="A2751" s="52"/>
      <c r="B2751" s="52"/>
      <c r="C2751" s="52"/>
      <c r="D2751" s="52"/>
      <c r="E2751" s="52"/>
      <c r="F2751" s="52"/>
      <c r="G2751" s="52"/>
      <c r="H2751" s="52"/>
      <c r="I2751" s="52"/>
      <c r="J2751" s="52"/>
      <c r="K2751" s="52"/>
      <c r="L2751" s="52"/>
      <c r="M2751" s="52"/>
      <c r="N2751" s="52"/>
      <c r="O2751" s="52"/>
      <c r="P2751" s="52"/>
      <c r="Q2751" s="52"/>
      <c r="R2751" s="52"/>
      <c r="S2751" s="51"/>
      <c r="T2751" s="51"/>
      <c r="U2751" s="52"/>
      <c r="V2751" s="52"/>
      <c r="W2751" s="52"/>
      <c r="X2751" s="52"/>
      <c r="Y2751" s="52"/>
      <c r="Z2751" s="52"/>
      <c r="AA2751" s="52"/>
    </row>
    <row r="2752" spans="1:27">
      <c r="A2752" s="52"/>
      <c r="B2752" s="52"/>
      <c r="C2752" s="52"/>
      <c r="D2752" s="52"/>
      <c r="E2752" s="52"/>
      <c r="F2752" s="52"/>
      <c r="G2752" s="52"/>
      <c r="H2752" s="52"/>
      <c r="I2752" s="52"/>
      <c r="J2752" s="52"/>
      <c r="K2752" s="52"/>
      <c r="L2752" s="52"/>
      <c r="M2752" s="52"/>
      <c r="N2752" s="52"/>
      <c r="O2752" s="52"/>
      <c r="P2752" s="52"/>
      <c r="Q2752" s="52"/>
      <c r="R2752" s="52"/>
      <c r="S2752" s="51"/>
      <c r="T2752" s="51"/>
      <c r="U2752" s="52"/>
      <c r="V2752" s="52"/>
      <c r="W2752" s="52"/>
      <c r="X2752" s="52"/>
      <c r="Y2752" s="52"/>
      <c r="Z2752" s="52"/>
      <c r="AA2752" s="52"/>
    </row>
    <row r="2753" spans="1:27">
      <c r="A2753" s="52"/>
      <c r="B2753" s="52"/>
      <c r="C2753" s="52"/>
      <c r="D2753" s="52"/>
      <c r="E2753" s="52"/>
      <c r="F2753" s="52"/>
      <c r="G2753" s="52"/>
      <c r="H2753" s="52"/>
      <c r="I2753" s="52"/>
      <c r="J2753" s="52"/>
      <c r="K2753" s="52"/>
      <c r="L2753" s="52"/>
      <c r="M2753" s="52"/>
      <c r="N2753" s="52"/>
      <c r="O2753" s="52"/>
      <c r="P2753" s="52"/>
      <c r="Q2753" s="52"/>
      <c r="R2753" s="52"/>
      <c r="S2753" s="51"/>
      <c r="T2753" s="51"/>
      <c r="U2753" s="52"/>
      <c r="V2753" s="52"/>
      <c r="W2753" s="52"/>
      <c r="X2753" s="52"/>
      <c r="Y2753" s="52"/>
      <c r="Z2753" s="52"/>
      <c r="AA2753" s="52"/>
    </row>
    <row r="2754" spans="1:27">
      <c r="A2754" s="52"/>
      <c r="B2754" s="52"/>
      <c r="C2754" s="52"/>
      <c r="D2754" s="52"/>
      <c r="E2754" s="52"/>
      <c r="F2754" s="52"/>
      <c r="G2754" s="52"/>
      <c r="H2754" s="52"/>
      <c r="I2754" s="52"/>
      <c r="J2754" s="52"/>
      <c r="K2754" s="52"/>
      <c r="L2754" s="52"/>
      <c r="M2754" s="52"/>
      <c r="N2754" s="52"/>
      <c r="O2754" s="52"/>
      <c r="P2754" s="52"/>
      <c r="Q2754" s="52"/>
      <c r="R2754" s="52"/>
      <c r="S2754" s="51"/>
      <c r="T2754" s="51"/>
      <c r="U2754" s="52"/>
      <c r="V2754" s="52"/>
      <c r="W2754" s="52"/>
      <c r="X2754" s="52"/>
      <c r="Y2754" s="52"/>
      <c r="Z2754" s="52"/>
      <c r="AA2754" s="52"/>
    </row>
    <row r="2755" spans="1:27">
      <c r="A2755" s="52"/>
      <c r="B2755" s="52"/>
      <c r="C2755" s="52"/>
      <c r="D2755" s="52"/>
      <c r="E2755" s="52"/>
      <c r="F2755" s="52"/>
      <c r="G2755" s="52"/>
      <c r="H2755" s="52"/>
      <c r="I2755" s="52"/>
      <c r="J2755" s="52"/>
      <c r="K2755" s="52"/>
      <c r="L2755" s="52"/>
      <c r="M2755" s="52"/>
      <c r="N2755" s="52"/>
      <c r="O2755" s="52"/>
      <c r="P2755" s="52"/>
      <c r="Q2755" s="52"/>
      <c r="R2755" s="52"/>
      <c r="S2755" s="51"/>
      <c r="T2755" s="51"/>
      <c r="U2755" s="52"/>
      <c r="V2755" s="52"/>
      <c r="W2755" s="52"/>
      <c r="X2755" s="52"/>
      <c r="Y2755" s="52"/>
      <c r="Z2755" s="52"/>
      <c r="AA2755" s="52"/>
    </row>
    <row r="2756" spans="1:27">
      <c r="A2756" s="52"/>
      <c r="B2756" s="52"/>
      <c r="C2756" s="52"/>
      <c r="D2756" s="52"/>
      <c r="E2756" s="52"/>
      <c r="F2756" s="52"/>
      <c r="G2756" s="52"/>
      <c r="H2756" s="52"/>
      <c r="I2756" s="52"/>
      <c r="J2756" s="52"/>
      <c r="K2756" s="52"/>
      <c r="L2756" s="52"/>
      <c r="M2756" s="52"/>
      <c r="N2756" s="52"/>
      <c r="O2756" s="52"/>
      <c r="P2756" s="52"/>
      <c r="Q2756" s="52"/>
      <c r="R2756" s="52"/>
      <c r="S2756" s="51"/>
      <c r="T2756" s="51"/>
      <c r="U2756" s="52"/>
      <c r="V2756" s="52"/>
      <c r="W2756" s="52"/>
      <c r="X2756" s="52"/>
      <c r="Y2756" s="52"/>
      <c r="Z2756" s="52"/>
      <c r="AA2756" s="52"/>
    </row>
    <row r="2757" spans="1:27">
      <c r="A2757" s="52"/>
      <c r="B2757" s="52"/>
      <c r="C2757" s="52"/>
      <c r="D2757" s="52"/>
      <c r="E2757" s="52"/>
      <c r="F2757" s="52"/>
      <c r="G2757" s="52"/>
      <c r="H2757" s="52"/>
      <c r="I2757" s="52"/>
      <c r="J2757" s="52"/>
      <c r="K2757" s="52"/>
      <c r="L2757" s="52"/>
      <c r="M2757" s="52"/>
      <c r="N2757" s="52"/>
      <c r="O2757" s="52"/>
      <c r="P2757" s="52"/>
      <c r="Q2757" s="52"/>
      <c r="R2757" s="52"/>
      <c r="S2757" s="51"/>
      <c r="T2757" s="51"/>
      <c r="U2757" s="52"/>
      <c r="V2757" s="52"/>
      <c r="W2757" s="52"/>
      <c r="X2757" s="52"/>
      <c r="Y2757" s="52"/>
      <c r="Z2757" s="52"/>
      <c r="AA2757" s="52"/>
    </row>
    <row r="2758" spans="1:27">
      <c r="A2758" s="52"/>
      <c r="B2758" s="52"/>
      <c r="C2758" s="52"/>
      <c r="D2758" s="52"/>
      <c r="E2758" s="52"/>
      <c r="F2758" s="52"/>
      <c r="G2758" s="52"/>
      <c r="H2758" s="52"/>
      <c r="I2758" s="52"/>
      <c r="J2758" s="52"/>
      <c r="K2758" s="52"/>
      <c r="L2758" s="52"/>
      <c r="M2758" s="52"/>
      <c r="N2758" s="52"/>
      <c r="O2758" s="52"/>
      <c r="P2758" s="52"/>
      <c r="Q2758" s="52"/>
      <c r="R2758" s="52"/>
      <c r="S2758" s="51"/>
      <c r="T2758" s="51"/>
      <c r="U2758" s="52"/>
      <c r="V2758" s="52"/>
      <c r="W2758" s="52"/>
      <c r="X2758" s="52"/>
      <c r="Y2758" s="52"/>
      <c r="Z2758" s="52"/>
      <c r="AA2758" s="52"/>
    </row>
    <row r="2759" spans="1:27">
      <c r="A2759" s="52"/>
      <c r="B2759" s="52"/>
      <c r="C2759" s="52"/>
      <c r="D2759" s="52"/>
      <c r="E2759" s="52"/>
      <c r="F2759" s="52"/>
      <c r="G2759" s="52"/>
      <c r="H2759" s="52"/>
      <c r="I2759" s="52"/>
      <c r="J2759" s="52"/>
      <c r="K2759" s="52"/>
      <c r="L2759" s="52"/>
      <c r="M2759" s="52"/>
      <c r="N2759" s="52"/>
      <c r="O2759" s="52"/>
      <c r="P2759" s="52"/>
      <c r="Q2759" s="52"/>
      <c r="R2759" s="52"/>
      <c r="S2759" s="51"/>
      <c r="T2759" s="51"/>
      <c r="U2759" s="52"/>
      <c r="V2759" s="52"/>
      <c r="W2759" s="52"/>
      <c r="X2759" s="52"/>
      <c r="Y2759" s="52"/>
      <c r="Z2759" s="52"/>
      <c r="AA2759" s="52"/>
    </row>
    <row r="2760" spans="1:27">
      <c r="A2760" s="52"/>
      <c r="B2760" s="52"/>
      <c r="C2760" s="52"/>
      <c r="D2760" s="52"/>
      <c r="E2760" s="52"/>
      <c r="F2760" s="52"/>
      <c r="G2760" s="52"/>
      <c r="H2760" s="52"/>
      <c r="I2760" s="52"/>
      <c r="J2760" s="52"/>
      <c r="K2760" s="52"/>
      <c r="L2760" s="52"/>
      <c r="M2760" s="52"/>
      <c r="N2760" s="52"/>
      <c r="O2760" s="52"/>
      <c r="P2760" s="52"/>
      <c r="Q2760" s="52"/>
      <c r="R2760" s="52"/>
      <c r="S2760" s="51"/>
      <c r="T2760" s="51"/>
      <c r="U2760" s="52"/>
      <c r="V2760" s="52"/>
      <c r="W2760" s="52"/>
      <c r="X2760" s="52"/>
      <c r="Y2760" s="52"/>
      <c r="Z2760" s="52"/>
      <c r="AA2760" s="52"/>
    </row>
    <row r="2761" spans="1:27">
      <c r="A2761" s="52"/>
      <c r="B2761" s="52"/>
      <c r="C2761" s="52"/>
      <c r="D2761" s="52"/>
      <c r="E2761" s="52"/>
      <c r="F2761" s="52"/>
      <c r="G2761" s="52"/>
      <c r="H2761" s="52"/>
      <c r="I2761" s="52"/>
      <c r="J2761" s="52"/>
      <c r="K2761" s="52"/>
      <c r="L2761" s="52"/>
      <c r="M2761" s="52"/>
      <c r="N2761" s="52"/>
      <c r="O2761" s="52"/>
      <c r="P2761" s="52"/>
      <c r="Q2761" s="52"/>
      <c r="R2761" s="52"/>
      <c r="S2761" s="51"/>
      <c r="T2761" s="51"/>
      <c r="U2761" s="52"/>
      <c r="V2761" s="52"/>
      <c r="W2761" s="52"/>
      <c r="X2761" s="52"/>
      <c r="Y2761" s="52"/>
      <c r="Z2761" s="52"/>
      <c r="AA2761" s="52"/>
    </row>
    <row r="2762" spans="1:27">
      <c r="A2762" s="52"/>
      <c r="B2762" s="52"/>
      <c r="C2762" s="52"/>
      <c r="D2762" s="52"/>
      <c r="E2762" s="52"/>
      <c r="F2762" s="52"/>
      <c r="G2762" s="52"/>
      <c r="H2762" s="52"/>
      <c r="I2762" s="52"/>
      <c r="J2762" s="52"/>
      <c r="K2762" s="52"/>
      <c r="L2762" s="52"/>
      <c r="M2762" s="52"/>
      <c r="N2762" s="52"/>
      <c r="O2762" s="52"/>
      <c r="P2762" s="52"/>
      <c r="Q2762" s="52"/>
      <c r="R2762" s="52"/>
      <c r="S2762" s="51"/>
      <c r="T2762" s="51"/>
      <c r="U2762" s="52"/>
      <c r="V2762" s="52"/>
      <c r="W2762" s="52"/>
      <c r="X2762" s="52"/>
      <c r="Y2762" s="52"/>
      <c r="Z2762" s="52"/>
      <c r="AA2762" s="52"/>
    </row>
    <row r="2763" spans="1:27">
      <c r="A2763" s="52"/>
      <c r="B2763" s="52"/>
      <c r="C2763" s="52"/>
      <c r="D2763" s="52"/>
      <c r="E2763" s="52"/>
      <c r="F2763" s="52"/>
      <c r="G2763" s="52"/>
      <c r="H2763" s="52"/>
      <c r="I2763" s="52"/>
      <c r="J2763" s="52"/>
      <c r="K2763" s="52"/>
      <c r="L2763" s="52"/>
      <c r="M2763" s="52"/>
      <c r="N2763" s="52"/>
      <c r="O2763" s="52"/>
      <c r="P2763" s="52"/>
      <c r="Q2763" s="52"/>
      <c r="R2763" s="52"/>
      <c r="S2763" s="51"/>
      <c r="T2763" s="51"/>
      <c r="U2763" s="52"/>
      <c r="V2763" s="52"/>
      <c r="W2763" s="52"/>
      <c r="X2763" s="52"/>
      <c r="Y2763" s="52"/>
      <c r="Z2763" s="52"/>
      <c r="AA2763" s="52"/>
    </row>
    <row r="2764" spans="1:27">
      <c r="A2764" s="52"/>
      <c r="B2764" s="52"/>
      <c r="C2764" s="52"/>
      <c r="D2764" s="52"/>
      <c r="E2764" s="52"/>
      <c r="F2764" s="52"/>
      <c r="G2764" s="52"/>
      <c r="H2764" s="52"/>
      <c r="I2764" s="52"/>
      <c r="J2764" s="52"/>
      <c r="K2764" s="52"/>
      <c r="L2764" s="52"/>
      <c r="M2764" s="52"/>
      <c r="N2764" s="52"/>
      <c r="O2764" s="52"/>
      <c r="P2764" s="52"/>
      <c r="Q2764" s="52"/>
      <c r="R2764" s="52"/>
      <c r="S2764" s="51"/>
      <c r="T2764" s="51"/>
      <c r="U2764" s="52"/>
      <c r="V2764" s="52"/>
      <c r="W2764" s="52"/>
      <c r="X2764" s="52"/>
      <c r="Y2764" s="52"/>
      <c r="Z2764" s="52"/>
      <c r="AA2764" s="52"/>
    </row>
    <row r="2765" spans="1:27">
      <c r="A2765" s="52"/>
      <c r="B2765" s="52"/>
      <c r="C2765" s="52"/>
      <c r="D2765" s="52"/>
      <c r="E2765" s="52"/>
      <c r="F2765" s="52"/>
      <c r="G2765" s="52"/>
      <c r="H2765" s="52"/>
      <c r="I2765" s="52"/>
      <c r="J2765" s="52"/>
      <c r="K2765" s="52"/>
      <c r="L2765" s="52"/>
      <c r="M2765" s="52"/>
      <c r="N2765" s="52"/>
      <c r="O2765" s="52"/>
      <c r="P2765" s="52"/>
      <c r="Q2765" s="52"/>
      <c r="R2765" s="52"/>
      <c r="S2765" s="51"/>
      <c r="T2765" s="51"/>
      <c r="U2765" s="52"/>
      <c r="V2765" s="52"/>
      <c r="W2765" s="52"/>
      <c r="X2765" s="52"/>
      <c r="Y2765" s="52"/>
      <c r="Z2765" s="52"/>
      <c r="AA2765" s="52"/>
    </row>
    <row r="2766" spans="1:27">
      <c r="A2766" s="52"/>
      <c r="B2766" s="52"/>
      <c r="C2766" s="52"/>
      <c r="D2766" s="52"/>
      <c r="E2766" s="52"/>
      <c r="F2766" s="52"/>
      <c r="G2766" s="52"/>
      <c r="H2766" s="52"/>
      <c r="I2766" s="52"/>
      <c r="J2766" s="52"/>
      <c r="K2766" s="52"/>
      <c r="L2766" s="52"/>
      <c r="M2766" s="52"/>
      <c r="N2766" s="52"/>
      <c r="O2766" s="52"/>
      <c r="P2766" s="52"/>
      <c r="Q2766" s="52"/>
      <c r="R2766" s="52"/>
      <c r="S2766" s="51"/>
      <c r="T2766" s="51"/>
      <c r="U2766" s="52"/>
      <c r="V2766" s="52"/>
      <c r="W2766" s="52"/>
      <c r="X2766" s="52"/>
      <c r="Y2766" s="52"/>
      <c r="Z2766" s="52"/>
      <c r="AA2766" s="52"/>
    </row>
    <row r="2767" spans="1:27">
      <c r="A2767" s="52"/>
      <c r="B2767" s="52"/>
      <c r="C2767" s="52"/>
      <c r="D2767" s="52"/>
      <c r="E2767" s="52"/>
      <c r="F2767" s="52"/>
      <c r="G2767" s="52"/>
      <c r="H2767" s="52"/>
      <c r="I2767" s="52"/>
      <c r="J2767" s="52"/>
      <c r="K2767" s="52"/>
      <c r="L2767" s="52"/>
      <c r="M2767" s="52"/>
      <c r="N2767" s="52"/>
      <c r="O2767" s="52"/>
      <c r="P2767" s="52"/>
      <c r="Q2767" s="52"/>
      <c r="R2767" s="52"/>
      <c r="S2767" s="51"/>
      <c r="T2767" s="51"/>
      <c r="U2767" s="52"/>
      <c r="V2767" s="52"/>
      <c r="W2767" s="52"/>
      <c r="X2767" s="52"/>
      <c r="Y2767" s="52"/>
      <c r="Z2767" s="52"/>
      <c r="AA2767" s="52"/>
    </row>
    <row r="2768" spans="1:27">
      <c r="A2768" s="52"/>
      <c r="B2768" s="52"/>
      <c r="C2768" s="52"/>
      <c r="D2768" s="52"/>
      <c r="E2768" s="52"/>
      <c r="F2768" s="52"/>
      <c r="G2768" s="52"/>
      <c r="H2768" s="52"/>
      <c r="I2768" s="52"/>
      <c r="J2768" s="52"/>
      <c r="K2768" s="52"/>
      <c r="L2768" s="52"/>
      <c r="M2768" s="52"/>
      <c r="N2768" s="52"/>
      <c r="O2768" s="52"/>
      <c r="P2768" s="52"/>
      <c r="Q2768" s="52"/>
      <c r="R2768" s="52"/>
      <c r="S2768" s="51"/>
      <c r="T2768" s="51"/>
      <c r="U2768" s="52"/>
      <c r="V2768" s="52"/>
      <c r="W2768" s="52"/>
      <c r="X2768" s="52"/>
      <c r="Y2768" s="52"/>
      <c r="Z2768" s="52"/>
      <c r="AA2768" s="52"/>
    </row>
    <row r="2769" spans="1:27">
      <c r="A2769" s="52"/>
      <c r="B2769" s="52"/>
      <c r="C2769" s="52"/>
      <c r="D2769" s="52"/>
      <c r="E2769" s="52"/>
      <c r="F2769" s="52"/>
      <c r="G2769" s="52"/>
      <c r="H2769" s="52"/>
      <c r="I2769" s="52"/>
      <c r="J2769" s="52"/>
      <c r="K2769" s="52"/>
      <c r="L2769" s="52"/>
      <c r="M2769" s="52"/>
      <c r="N2769" s="52"/>
      <c r="O2769" s="52"/>
      <c r="P2769" s="52"/>
      <c r="Q2769" s="52"/>
      <c r="R2769" s="52"/>
      <c r="S2769" s="51"/>
      <c r="T2769" s="51"/>
      <c r="U2769" s="52"/>
      <c r="V2769" s="52"/>
      <c r="W2769" s="52"/>
      <c r="X2769" s="52"/>
      <c r="Y2769" s="52"/>
      <c r="Z2769" s="52"/>
      <c r="AA2769" s="52"/>
    </row>
    <row r="2770" spans="1:27">
      <c r="A2770" s="52"/>
      <c r="B2770" s="52"/>
      <c r="C2770" s="52"/>
      <c r="D2770" s="52"/>
      <c r="E2770" s="52"/>
      <c r="F2770" s="52"/>
      <c r="G2770" s="52"/>
      <c r="H2770" s="52"/>
      <c r="I2770" s="52"/>
      <c r="J2770" s="52"/>
      <c r="K2770" s="52"/>
      <c r="L2770" s="52"/>
      <c r="M2770" s="52"/>
      <c r="N2770" s="52"/>
      <c r="O2770" s="52"/>
      <c r="P2770" s="52"/>
      <c r="Q2770" s="52"/>
      <c r="R2770" s="52"/>
      <c r="S2770" s="51"/>
      <c r="T2770" s="51"/>
      <c r="U2770" s="52"/>
      <c r="V2770" s="52"/>
      <c r="W2770" s="52"/>
      <c r="X2770" s="52"/>
      <c r="Y2770" s="52"/>
      <c r="Z2770" s="52"/>
      <c r="AA2770" s="52"/>
    </row>
    <row r="2771" spans="1:27">
      <c r="A2771" s="52"/>
      <c r="B2771" s="52"/>
      <c r="C2771" s="52"/>
      <c r="D2771" s="52"/>
      <c r="E2771" s="52"/>
      <c r="F2771" s="52"/>
      <c r="G2771" s="52"/>
      <c r="H2771" s="52"/>
      <c r="I2771" s="52"/>
      <c r="J2771" s="52"/>
      <c r="K2771" s="52"/>
      <c r="L2771" s="52"/>
      <c r="M2771" s="52"/>
      <c r="N2771" s="52"/>
      <c r="O2771" s="52"/>
      <c r="P2771" s="52"/>
      <c r="Q2771" s="52"/>
      <c r="R2771" s="52"/>
      <c r="S2771" s="51"/>
      <c r="T2771" s="51"/>
      <c r="U2771" s="52"/>
      <c r="V2771" s="52"/>
      <c r="W2771" s="52"/>
      <c r="X2771" s="52"/>
      <c r="Y2771" s="52"/>
      <c r="Z2771" s="52"/>
      <c r="AA2771" s="52"/>
    </row>
    <row r="2772" spans="1:27">
      <c r="A2772" s="52"/>
      <c r="B2772" s="52"/>
      <c r="C2772" s="52"/>
      <c r="D2772" s="52"/>
      <c r="E2772" s="52"/>
      <c r="F2772" s="52"/>
      <c r="G2772" s="52"/>
      <c r="H2772" s="52"/>
      <c r="I2772" s="52"/>
      <c r="J2772" s="52"/>
      <c r="K2772" s="52"/>
      <c r="L2772" s="52"/>
      <c r="M2772" s="52"/>
      <c r="N2772" s="52"/>
      <c r="O2772" s="52"/>
      <c r="P2772" s="52"/>
      <c r="Q2772" s="52"/>
      <c r="R2772" s="52"/>
      <c r="S2772" s="51"/>
      <c r="T2772" s="51"/>
      <c r="U2772" s="52"/>
      <c r="V2772" s="52"/>
      <c r="W2772" s="52"/>
      <c r="X2772" s="52"/>
      <c r="Y2772" s="52"/>
      <c r="Z2772" s="52"/>
      <c r="AA2772" s="52"/>
    </row>
    <row r="2773" spans="1:27">
      <c r="A2773" s="52"/>
      <c r="B2773" s="52"/>
      <c r="C2773" s="52"/>
      <c r="D2773" s="52"/>
      <c r="E2773" s="52"/>
      <c r="F2773" s="52"/>
      <c r="G2773" s="52"/>
      <c r="H2773" s="52"/>
      <c r="I2773" s="52"/>
      <c r="J2773" s="52"/>
      <c r="K2773" s="52"/>
      <c r="L2773" s="52"/>
      <c r="M2773" s="52"/>
      <c r="N2773" s="52"/>
      <c r="O2773" s="52"/>
      <c r="P2773" s="52"/>
      <c r="Q2773" s="52"/>
      <c r="R2773" s="52"/>
      <c r="S2773" s="51"/>
      <c r="T2773" s="51"/>
      <c r="U2773" s="52"/>
      <c r="V2773" s="52"/>
      <c r="W2773" s="52"/>
      <c r="X2773" s="52"/>
      <c r="Y2773" s="52"/>
      <c r="Z2773" s="52"/>
      <c r="AA2773" s="52"/>
    </row>
    <row r="2774" spans="1:27">
      <c r="A2774" s="52"/>
      <c r="B2774" s="52"/>
      <c r="C2774" s="52"/>
      <c r="D2774" s="52"/>
      <c r="E2774" s="52"/>
      <c r="F2774" s="52"/>
      <c r="G2774" s="52"/>
      <c r="H2774" s="52"/>
      <c r="I2774" s="52"/>
      <c r="J2774" s="52"/>
      <c r="K2774" s="52"/>
      <c r="L2774" s="52"/>
      <c r="M2774" s="52"/>
      <c r="N2774" s="52"/>
      <c r="O2774" s="52"/>
      <c r="P2774" s="52"/>
      <c r="Q2774" s="52"/>
      <c r="R2774" s="52"/>
      <c r="S2774" s="51"/>
      <c r="T2774" s="51"/>
      <c r="U2774" s="52"/>
      <c r="V2774" s="52"/>
      <c r="W2774" s="52"/>
      <c r="X2774" s="52"/>
      <c r="Y2774" s="52"/>
      <c r="Z2774" s="52"/>
      <c r="AA2774" s="52"/>
    </row>
    <row r="2775" spans="1:27">
      <c r="A2775" s="52"/>
      <c r="B2775" s="52"/>
      <c r="C2775" s="52"/>
      <c r="D2775" s="52"/>
      <c r="E2775" s="52"/>
      <c r="F2775" s="52"/>
      <c r="G2775" s="52"/>
      <c r="H2775" s="52"/>
      <c r="I2775" s="52"/>
      <c r="J2775" s="52"/>
      <c r="K2775" s="52"/>
      <c r="L2775" s="52"/>
      <c r="M2775" s="52"/>
      <c r="N2775" s="52"/>
      <c r="O2775" s="52"/>
      <c r="P2775" s="52"/>
      <c r="Q2775" s="52"/>
      <c r="R2775" s="52"/>
      <c r="S2775" s="51"/>
      <c r="T2775" s="51"/>
      <c r="U2775" s="52"/>
      <c r="V2775" s="52"/>
      <c r="W2775" s="52"/>
      <c r="X2775" s="52"/>
      <c r="Y2775" s="52"/>
      <c r="Z2775" s="52"/>
      <c r="AA2775" s="52"/>
    </row>
    <row r="2776" spans="1:27">
      <c r="A2776" s="52"/>
      <c r="B2776" s="52"/>
      <c r="C2776" s="52"/>
      <c r="D2776" s="52"/>
      <c r="E2776" s="52"/>
      <c r="F2776" s="52"/>
      <c r="G2776" s="52"/>
      <c r="H2776" s="52"/>
      <c r="I2776" s="52"/>
      <c r="J2776" s="52"/>
      <c r="K2776" s="52"/>
      <c r="L2776" s="52"/>
      <c r="M2776" s="52"/>
      <c r="N2776" s="52"/>
      <c r="O2776" s="52"/>
      <c r="P2776" s="52"/>
      <c r="Q2776" s="52"/>
      <c r="R2776" s="52"/>
      <c r="S2776" s="51"/>
      <c r="T2776" s="51"/>
      <c r="U2776" s="52"/>
      <c r="V2776" s="52"/>
      <c r="W2776" s="52"/>
      <c r="X2776" s="52"/>
      <c r="Y2776" s="52"/>
      <c r="Z2776" s="52"/>
      <c r="AA2776" s="52"/>
    </row>
    <row r="2777" spans="1:27">
      <c r="A2777" s="52"/>
      <c r="B2777" s="52"/>
      <c r="C2777" s="52"/>
      <c r="D2777" s="52"/>
      <c r="E2777" s="52"/>
      <c r="F2777" s="52"/>
      <c r="G2777" s="52"/>
      <c r="H2777" s="52"/>
      <c r="I2777" s="52"/>
      <c r="J2777" s="52"/>
      <c r="K2777" s="52"/>
      <c r="L2777" s="52"/>
      <c r="M2777" s="52"/>
      <c r="N2777" s="52"/>
      <c r="O2777" s="52"/>
      <c r="P2777" s="52"/>
      <c r="Q2777" s="52"/>
      <c r="R2777" s="52"/>
      <c r="S2777" s="51"/>
      <c r="T2777" s="51"/>
      <c r="U2777" s="52"/>
      <c r="V2777" s="52"/>
      <c r="W2777" s="52"/>
      <c r="X2777" s="52"/>
      <c r="Y2777" s="52"/>
      <c r="Z2777" s="52"/>
      <c r="AA2777" s="52"/>
    </row>
    <row r="2778" spans="1:27">
      <c r="A2778" s="52"/>
      <c r="B2778" s="52"/>
      <c r="C2778" s="52"/>
      <c r="D2778" s="52"/>
      <c r="E2778" s="52"/>
      <c r="F2778" s="52"/>
      <c r="G2778" s="52"/>
      <c r="H2778" s="52"/>
      <c r="I2778" s="52"/>
      <c r="J2778" s="52"/>
      <c r="K2778" s="52"/>
      <c r="L2778" s="52"/>
      <c r="M2778" s="52"/>
      <c r="N2778" s="52"/>
      <c r="O2778" s="52"/>
      <c r="P2778" s="52"/>
      <c r="Q2778" s="52"/>
      <c r="R2778" s="52"/>
      <c r="S2778" s="51"/>
      <c r="T2778" s="51"/>
      <c r="U2778" s="52"/>
      <c r="V2778" s="52"/>
      <c r="W2778" s="52"/>
      <c r="X2778" s="52"/>
      <c r="Y2778" s="52"/>
      <c r="Z2778" s="52"/>
      <c r="AA2778" s="52"/>
    </row>
    <row r="2779" spans="1:27">
      <c r="A2779" s="52"/>
      <c r="B2779" s="52"/>
      <c r="C2779" s="52"/>
      <c r="D2779" s="52"/>
      <c r="E2779" s="52"/>
      <c r="F2779" s="52"/>
      <c r="G2779" s="52"/>
      <c r="H2779" s="52"/>
      <c r="I2779" s="52"/>
      <c r="J2779" s="52"/>
      <c r="K2779" s="52"/>
      <c r="L2779" s="52"/>
      <c r="M2779" s="52"/>
      <c r="N2779" s="52"/>
      <c r="O2779" s="52"/>
      <c r="P2779" s="52"/>
      <c r="Q2779" s="52"/>
      <c r="R2779" s="52"/>
      <c r="S2779" s="51"/>
      <c r="T2779" s="51"/>
      <c r="U2779" s="52"/>
      <c r="V2779" s="52"/>
      <c r="W2779" s="52"/>
      <c r="X2779" s="52"/>
      <c r="Y2779" s="52"/>
      <c r="Z2779" s="52"/>
      <c r="AA2779" s="52"/>
    </row>
    <row r="2780" spans="1:27">
      <c r="A2780" s="52"/>
      <c r="B2780" s="52"/>
      <c r="C2780" s="52"/>
      <c r="D2780" s="52"/>
      <c r="E2780" s="52"/>
      <c r="F2780" s="52"/>
      <c r="G2780" s="52"/>
      <c r="H2780" s="52"/>
      <c r="I2780" s="52"/>
      <c r="J2780" s="52"/>
      <c r="K2780" s="52"/>
      <c r="L2780" s="52"/>
      <c r="M2780" s="52"/>
      <c r="N2780" s="52"/>
      <c r="O2780" s="52"/>
      <c r="P2780" s="52"/>
      <c r="Q2780" s="52"/>
      <c r="R2780" s="52"/>
      <c r="S2780" s="51"/>
      <c r="T2780" s="51"/>
      <c r="U2780" s="52"/>
      <c r="V2780" s="52"/>
      <c r="W2780" s="52"/>
      <c r="X2780" s="52"/>
      <c r="Y2780" s="52"/>
      <c r="Z2780" s="52"/>
      <c r="AA2780" s="52"/>
    </row>
    <row r="2781" spans="1:27">
      <c r="A2781" s="52"/>
      <c r="B2781" s="52"/>
      <c r="C2781" s="52"/>
      <c r="D2781" s="52"/>
      <c r="E2781" s="52"/>
      <c r="F2781" s="52"/>
      <c r="G2781" s="52"/>
      <c r="H2781" s="52"/>
      <c r="I2781" s="52"/>
      <c r="J2781" s="52"/>
      <c r="K2781" s="52"/>
      <c r="L2781" s="52"/>
      <c r="M2781" s="52"/>
      <c r="N2781" s="52"/>
      <c r="O2781" s="52"/>
      <c r="P2781" s="52"/>
      <c r="Q2781" s="52"/>
      <c r="R2781" s="52"/>
      <c r="S2781" s="51"/>
      <c r="T2781" s="51"/>
      <c r="U2781" s="52"/>
      <c r="V2781" s="52"/>
      <c r="W2781" s="52"/>
      <c r="X2781" s="52"/>
      <c r="Y2781" s="52"/>
      <c r="Z2781" s="52"/>
      <c r="AA2781" s="52"/>
    </row>
    <row r="2782" spans="1:27">
      <c r="A2782" s="52"/>
      <c r="B2782" s="52"/>
      <c r="C2782" s="52"/>
      <c r="D2782" s="52"/>
      <c r="E2782" s="52"/>
      <c r="F2782" s="52"/>
      <c r="G2782" s="52"/>
      <c r="H2782" s="52"/>
      <c r="I2782" s="52"/>
      <c r="J2782" s="52"/>
      <c r="K2782" s="52"/>
      <c r="L2782" s="52"/>
      <c r="M2782" s="52"/>
      <c r="N2782" s="52"/>
      <c r="O2782" s="52"/>
      <c r="P2782" s="52"/>
      <c r="Q2782" s="52"/>
      <c r="R2782" s="52"/>
      <c r="S2782" s="51"/>
      <c r="T2782" s="51"/>
      <c r="U2782" s="52"/>
      <c r="V2782" s="52"/>
      <c r="W2782" s="52"/>
      <c r="X2782" s="52"/>
      <c r="Y2782" s="52"/>
      <c r="Z2782" s="52"/>
      <c r="AA2782" s="52"/>
    </row>
    <row r="2783" spans="1:27">
      <c r="A2783" s="52"/>
      <c r="B2783" s="52"/>
      <c r="C2783" s="52"/>
      <c r="D2783" s="52"/>
      <c r="E2783" s="52"/>
      <c r="F2783" s="52"/>
      <c r="G2783" s="52"/>
      <c r="H2783" s="52"/>
      <c r="I2783" s="52"/>
      <c r="J2783" s="52"/>
      <c r="K2783" s="52"/>
      <c r="L2783" s="52"/>
      <c r="M2783" s="52"/>
      <c r="N2783" s="52"/>
      <c r="O2783" s="52"/>
      <c r="P2783" s="52"/>
      <c r="Q2783" s="52"/>
      <c r="R2783" s="52"/>
      <c r="S2783" s="51"/>
      <c r="T2783" s="51"/>
      <c r="U2783" s="52"/>
      <c r="V2783" s="52"/>
      <c r="W2783" s="52"/>
      <c r="X2783" s="52"/>
      <c r="Y2783" s="52"/>
      <c r="Z2783" s="52"/>
      <c r="AA2783" s="52"/>
    </row>
    <row r="2784" spans="1:27">
      <c r="A2784" s="52"/>
      <c r="B2784" s="52"/>
      <c r="C2784" s="52"/>
      <c r="D2784" s="52"/>
      <c r="E2784" s="52"/>
      <c r="F2784" s="52"/>
      <c r="G2784" s="52"/>
      <c r="H2784" s="52"/>
      <c r="I2784" s="52"/>
      <c r="J2784" s="52"/>
      <c r="K2784" s="52"/>
      <c r="L2784" s="52"/>
      <c r="M2784" s="52"/>
      <c r="N2784" s="52"/>
      <c r="O2784" s="52"/>
      <c r="P2784" s="52"/>
      <c r="Q2784" s="52"/>
      <c r="R2784" s="52"/>
      <c r="S2784" s="51"/>
      <c r="T2784" s="51"/>
      <c r="U2784" s="52"/>
      <c r="V2784" s="52"/>
      <c r="W2784" s="52"/>
      <c r="X2784" s="52"/>
      <c r="Y2784" s="52"/>
      <c r="Z2784" s="52"/>
      <c r="AA2784" s="52"/>
    </row>
    <row r="2785" spans="1:27">
      <c r="A2785" s="52"/>
      <c r="B2785" s="52"/>
      <c r="C2785" s="52"/>
      <c r="D2785" s="52"/>
      <c r="E2785" s="52"/>
      <c r="F2785" s="52"/>
      <c r="G2785" s="52"/>
      <c r="H2785" s="52"/>
      <c r="I2785" s="52"/>
      <c r="J2785" s="52"/>
      <c r="K2785" s="52"/>
      <c r="L2785" s="52"/>
      <c r="M2785" s="52"/>
      <c r="N2785" s="52"/>
      <c r="O2785" s="52"/>
      <c r="P2785" s="52"/>
      <c r="Q2785" s="52"/>
      <c r="R2785" s="52"/>
      <c r="S2785" s="51"/>
      <c r="T2785" s="51"/>
      <c r="U2785" s="52"/>
      <c r="V2785" s="52"/>
      <c r="W2785" s="52"/>
      <c r="X2785" s="52"/>
      <c r="Y2785" s="52"/>
      <c r="Z2785" s="52"/>
      <c r="AA2785" s="52"/>
    </row>
    <row r="2786" spans="1:27">
      <c r="A2786" s="52"/>
      <c r="B2786" s="52"/>
      <c r="C2786" s="52"/>
      <c r="D2786" s="52"/>
      <c r="E2786" s="52"/>
      <c r="F2786" s="52"/>
      <c r="G2786" s="52"/>
      <c r="H2786" s="52"/>
      <c r="I2786" s="52"/>
      <c r="J2786" s="52"/>
      <c r="K2786" s="52"/>
      <c r="L2786" s="52"/>
      <c r="M2786" s="52"/>
      <c r="N2786" s="52"/>
      <c r="O2786" s="52"/>
      <c r="P2786" s="52"/>
      <c r="Q2786" s="52"/>
      <c r="R2786" s="52"/>
      <c r="S2786" s="51"/>
      <c r="T2786" s="51"/>
      <c r="U2786" s="52"/>
      <c r="V2786" s="52"/>
      <c r="W2786" s="52"/>
      <c r="X2786" s="52"/>
      <c r="Y2786" s="52"/>
      <c r="Z2786" s="52"/>
      <c r="AA2786" s="52"/>
    </row>
    <row r="2787" spans="1:27">
      <c r="A2787" s="52"/>
      <c r="B2787" s="52"/>
      <c r="C2787" s="52"/>
      <c r="D2787" s="52"/>
      <c r="E2787" s="52"/>
      <c r="F2787" s="52"/>
      <c r="G2787" s="52"/>
      <c r="H2787" s="52"/>
      <c r="I2787" s="52"/>
      <c r="J2787" s="52"/>
      <c r="K2787" s="52"/>
      <c r="L2787" s="52"/>
      <c r="M2787" s="52"/>
      <c r="N2787" s="52"/>
      <c r="O2787" s="52"/>
      <c r="P2787" s="52"/>
      <c r="Q2787" s="52"/>
      <c r="R2787" s="52"/>
      <c r="S2787" s="51"/>
      <c r="T2787" s="51"/>
      <c r="U2787" s="52"/>
      <c r="V2787" s="52"/>
      <c r="W2787" s="52"/>
      <c r="X2787" s="52"/>
      <c r="Y2787" s="52"/>
      <c r="Z2787" s="52"/>
      <c r="AA2787" s="52"/>
    </row>
    <row r="2788" spans="1:27">
      <c r="A2788" s="52"/>
      <c r="B2788" s="52"/>
      <c r="C2788" s="52"/>
      <c r="D2788" s="52"/>
      <c r="E2788" s="52"/>
      <c r="F2788" s="52"/>
      <c r="G2788" s="52"/>
      <c r="H2788" s="52"/>
      <c r="I2788" s="52"/>
      <c r="J2788" s="52"/>
      <c r="K2788" s="52"/>
      <c r="L2788" s="52"/>
      <c r="M2788" s="52"/>
      <c r="N2788" s="52"/>
      <c r="O2788" s="52"/>
      <c r="P2788" s="52"/>
      <c r="Q2788" s="52"/>
      <c r="R2788" s="52"/>
      <c r="S2788" s="51"/>
      <c r="T2788" s="51"/>
      <c r="U2788" s="52"/>
      <c r="V2788" s="52"/>
      <c r="W2788" s="52"/>
      <c r="X2788" s="52"/>
      <c r="Y2788" s="52"/>
      <c r="Z2788" s="52"/>
      <c r="AA2788" s="52"/>
    </row>
    <row r="2789" spans="1:27">
      <c r="A2789" s="52"/>
      <c r="B2789" s="52"/>
      <c r="C2789" s="52"/>
      <c r="D2789" s="52"/>
      <c r="E2789" s="52"/>
      <c r="F2789" s="52"/>
      <c r="G2789" s="52"/>
      <c r="H2789" s="52"/>
      <c r="I2789" s="52"/>
      <c r="J2789" s="52"/>
      <c r="K2789" s="52"/>
      <c r="L2789" s="52"/>
      <c r="M2789" s="52"/>
      <c r="N2789" s="52"/>
      <c r="O2789" s="52"/>
      <c r="P2789" s="52"/>
      <c r="Q2789" s="52"/>
      <c r="R2789" s="52"/>
      <c r="S2789" s="51"/>
      <c r="T2789" s="51"/>
      <c r="U2789" s="52"/>
      <c r="V2789" s="52"/>
      <c r="W2789" s="52"/>
      <c r="X2789" s="52"/>
      <c r="Y2789" s="52"/>
      <c r="Z2789" s="52"/>
      <c r="AA2789" s="52"/>
    </row>
    <row r="2790" spans="1:27">
      <c r="A2790" s="52"/>
      <c r="B2790" s="52"/>
      <c r="C2790" s="52"/>
      <c r="D2790" s="52"/>
      <c r="E2790" s="52"/>
      <c r="F2790" s="52"/>
      <c r="G2790" s="52"/>
      <c r="H2790" s="52"/>
      <c r="I2790" s="52"/>
      <c r="J2790" s="52"/>
      <c r="K2790" s="52"/>
      <c r="L2790" s="52"/>
      <c r="M2790" s="52"/>
      <c r="N2790" s="52"/>
      <c r="O2790" s="52"/>
      <c r="P2790" s="52"/>
      <c r="Q2790" s="52"/>
      <c r="R2790" s="52"/>
      <c r="S2790" s="51"/>
      <c r="T2790" s="51"/>
      <c r="U2790" s="52"/>
      <c r="V2790" s="52"/>
      <c r="W2790" s="52"/>
      <c r="X2790" s="52"/>
      <c r="Y2790" s="52"/>
      <c r="Z2790" s="52"/>
      <c r="AA2790" s="52"/>
    </row>
    <row r="2791" spans="1:27">
      <c r="A2791" s="52"/>
      <c r="B2791" s="52"/>
      <c r="C2791" s="52"/>
      <c r="D2791" s="52"/>
      <c r="E2791" s="52"/>
      <c r="F2791" s="52"/>
      <c r="G2791" s="52"/>
      <c r="H2791" s="52"/>
      <c r="I2791" s="52"/>
      <c r="J2791" s="52"/>
      <c r="K2791" s="52"/>
      <c r="L2791" s="52"/>
      <c r="M2791" s="52"/>
      <c r="N2791" s="52"/>
      <c r="O2791" s="52"/>
      <c r="P2791" s="52"/>
      <c r="Q2791" s="52"/>
      <c r="R2791" s="52"/>
      <c r="S2791" s="51"/>
      <c r="T2791" s="51"/>
      <c r="U2791" s="52"/>
      <c r="V2791" s="52"/>
      <c r="W2791" s="52"/>
      <c r="X2791" s="52"/>
      <c r="Y2791" s="52"/>
      <c r="Z2791" s="52"/>
      <c r="AA2791" s="52"/>
    </row>
    <row r="2792" spans="1:27">
      <c r="A2792" s="52"/>
      <c r="B2792" s="52"/>
      <c r="C2792" s="52"/>
      <c r="D2792" s="52"/>
      <c r="E2792" s="52"/>
      <c r="F2792" s="52"/>
      <c r="G2792" s="52"/>
      <c r="H2792" s="52"/>
      <c r="I2792" s="52"/>
      <c r="J2792" s="52"/>
      <c r="K2792" s="52"/>
      <c r="L2792" s="52"/>
      <c r="M2792" s="52"/>
      <c r="N2792" s="52"/>
      <c r="O2792" s="52"/>
      <c r="P2792" s="52"/>
      <c r="Q2792" s="52"/>
      <c r="R2792" s="52"/>
      <c r="S2792" s="51"/>
      <c r="T2792" s="51"/>
      <c r="U2792" s="52"/>
      <c r="V2792" s="52"/>
      <c r="W2792" s="52"/>
      <c r="X2792" s="52"/>
      <c r="Y2792" s="52"/>
      <c r="Z2792" s="52"/>
      <c r="AA2792" s="52"/>
    </row>
    <row r="2793" spans="1:27">
      <c r="A2793" s="52"/>
      <c r="B2793" s="52"/>
      <c r="C2793" s="52"/>
      <c r="D2793" s="52"/>
      <c r="E2793" s="52"/>
      <c r="F2793" s="52"/>
      <c r="G2793" s="52"/>
      <c r="H2793" s="52"/>
      <c r="I2793" s="52"/>
      <c r="J2793" s="52"/>
      <c r="K2793" s="52"/>
      <c r="L2793" s="52"/>
      <c r="M2793" s="52"/>
      <c r="N2793" s="52"/>
      <c r="O2793" s="52"/>
      <c r="P2793" s="52"/>
      <c r="Q2793" s="52"/>
      <c r="R2793" s="52"/>
      <c r="S2793" s="51"/>
      <c r="T2793" s="51"/>
      <c r="U2793" s="52"/>
      <c r="V2793" s="52"/>
      <c r="W2793" s="52"/>
      <c r="X2793" s="52"/>
      <c r="Y2793" s="52"/>
      <c r="Z2793" s="52"/>
      <c r="AA2793" s="52"/>
    </row>
    <row r="2794" spans="1:27">
      <c r="A2794" s="52"/>
      <c r="B2794" s="52"/>
      <c r="C2794" s="52"/>
      <c r="D2794" s="52"/>
      <c r="E2794" s="52"/>
      <c r="F2794" s="52"/>
      <c r="G2794" s="52"/>
      <c r="H2794" s="52"/>
      <c r="I2794" s="52"/>
      <c r="J2794" s="52"/>
      <c r="K2794" s="52"/>
      <c r="L2794" s="52"/>
      <c r="M2794" s="52"/>
      <c r="N2794" s="52"/>
      <c r="O2794" s="52"/>
      <c r="P2794" s="52"/>
      <c r="Q2794" s="52"/>
      <c r="R2794" s="52"/>
      <c r="S2794" s="51"/>
      <c r="T2794" s="51"/>
      <c r="U2794" s="52"/>
      <c r="V2794" s="52"/>
      <c r="W2794" s="52"/>
      <c r="X2794" s="52"/>
      <c r="Y2794" s="52"/>
      <c r="Z2794" s="52"/>
      <c r="AA2794" s="52"/>
    </row>
    <row r="2795" spans="1:27">
      <c r="A2795" s="52"/>
      <c r="B2795" s="52"/>
      <c r="C2795" s="52"/>
      <c r="D2795" s="52"/>
      <c r="E2795" s="52"/>
      <c r="F2795" s="52"/>
      <c r="G2795" s="52"/>
      <c r="H2795" s="52"/>
      <c r="I2795" s="52"/>
      <c r="J2795" s="52"/>
      <c r="K2795" s="52"/>
      <c r="L2795" s="52"/>
      <c r="M2795" s="52"/>
      <c r="N2795" s="52"/>
      <c r="O2795" s="52"/>
      <c r="P2795" s="52"/>
      <c r="Q2795" s="52"/>
      <c r="R2795" s="52"/>
      <c r="S2795" s="51"/>
      <c r="T2795" s="51"/>
      <c r="U2795" s="52"/>
      <c r="V2795" s="52"/>
      <c r="W2795" s="52"/>
      <c r="X2795" s="52"/>
      <c r="Y2795" s="52"/>
      <c r="Z2795" s="52"/>
      <c r="AA2795" s="52"/>
    </row>
    <row r="2796" spans="1:27">
      <c r="A2796" s="52"/>
      <c r="B2796" s="52"/>
      <c r="C2796" s="52"/>
      <c r="D2796" s="52"/>
      <c r="E2796" s="52"/>
      <c r="F2796" s="52"/>
      <c r="G2796" s="52"/>
      <c r="H2796" s="52"/>
      <c r="I2796" s="52"/>
      <c r="J2796" s="52"/>
      <c r="K2796" s="52"/>
      <c r="L2796" s="52"/>
      <c r="M2796" s="52"/>
      <c r="N2796" s="52"/>
      <c r="O2796" s="52"/>
      <c r="P2796" s="52"/>
      <c r="Q2796" s="52"/>
      <c r="R2796" s="52"/>
      <c r="S2796" s="51"/>
      <c r="T2796" s="51"/>
      <c r="U2796" s="52"/>
      <c r="V2796" s="52"/>
      <c r="W2796" s="52"/>
      <c r="X2796" s="52"/>
      <c r="Y2796" s="52"/>
      <c r="Z2796" s="52"/>
      <c r="AA2796" s="52"/>
    </row>
    <row r="2797" spans="1:27">
      <c r="A2797" s="52"/>
      <c r="B2797" s="52"/>
      <c r="C2797" s="52"/>
      <c r="D2797" s="52"/>
      <c r="E2797" s="52"/>
      <c r="F2797" s="52"/>
      <c r="G2797" s="52"/>
      <c r="H2797" s="52"/>
      <c r="I2797" s="52"/>
      <c r="J2797" s="52"/>
      <c r="K2797" s="52"/>
      <c r="L2797" s="52"/>
      <c r="M2797" s="52"/>
      <c r="N2797" s="52"/>
      <c r="O2797" s="52"/>
      <c r="P2797" s="52"/>
      <c r="Q2797" s="52"/>
      <c r="R2797" s="52"/>
      <c r="S2797" s="51"/>
      <c r="T2797" s="51"/>
      <c r="U2797" s="52"/>
      <c r="V2797" s="52"/>
      <c r="W2797" s="52"/>
      <c r="X2797" s="52"/>
      <c r="Y2797" s="52"/>
      <c r="Z2797" s="52"/>
      <c r="AA2797" s="52"/>
    </row>
    <row r="2798" spans="1:27">
      <c r="A2798" s="52"/>
      <c r="B2798" s="52"/>
      <c r="C2798" s="52"/>
      <c r="D2798" s="52"/>
      <c r="E2798" s="52"/>
      <c r="F2798" s="52"/>
      <c r="G2798" s="52"/>
      <c r="H2798" s="52"/>
      <c r="I2798" s="52"/>
      <c r="J2798" s="52"/>
      <c r="K2798" s="52"/>
      <c r="L2798" s="52"/>
      <c r="M2798" s="52"/>
      <c r="N2798" s="52"/>
      <c r="O2798" s="52"/>
      <c r="P2798" s="52"/>
      <c r="Q2798" s="52"/>
      <c r="R2798" s="52"/>
      <c r="S2798" s="51"/>
      <c r="T2798" s="51"/>
      <c r="U2798" s="52"/>
      <c r="V2798" s="52"/>
      <c r="W2798" s="52"/>
      <c r="X2798" s="52"/>
      <c r="Y2798" s="52"/>
      <c r="Z2798" s="52"/>
      <c r="AA2798" s="52"/>
    </row>
    <row r="2799" spans="1:27">
      <c r="A2799" s="52"/>
      <c r="B2799" s="52"/>
      <c r="C2799" s="52"/>
      <c r="D2799" s="52"/>
      <c r="E2799" s="52"/>
      <c r="F2799" s="52"/>
      <c r="G2799" s="52"/>
      <c r="H2799" s="52"/>
      <c r="I2799" s="52"/>
      <c r="J2799" s="52"/>
      <c r="K2799" s="52"/>
      <c r="L2799" s="52"/>
      <c r="M2799" s="52"/>
      <c r="N2799" s="52"/>
      <c r="O2799" s="52"/>
      <c r="P2799" s="52"/>
      <c r="Q2799" s="52"/>
      <c r="R2799" s="52"/>
      <c r="S2799" s="51"/>
      <c r="T2799" s="51"/>
      <c r="U2799" s="52"/>
      <c r="V2799" s="52"/>
      <c r="W2799" s="52"/>
      <c r="X2799" s="52"/>
      <c r="Y2799" s="52"/>
      <c r="Z2799" s="52"/>
      <c r="AA2799" s="52"/>
    </row>
    <row r="2800" spans="1:27">
      <c r="A2800" s="52"/>
      <c r="B2800" s="52"/>
      <c r="C2800" s="52"/>
      <c r="D2800" s="52"/>
      <c r="E2800" s="52"/>
      <c r="F2800" s="52"/>
      <c r="G2800" s="52"/>
      <c r="H2800" s="52"/>
      <c r="I2800" s="52"/>
      <c r="J2800" s="52"/>
      <c r="K2800" s="52"/>
      <c r="L2800" s="52"/>
      <c r="M2800" s="52"/>
      <c r="N2800" s="52"/>
      <c r="O2800" s="52"/>
      <c r="P2800" s="52"/>
      <c r="Q2800" s="52"/>
      <c r="R2800" s="52"/>
      <c r="S2800" s="51"/>
      <c r="T2800" s="51"/>
      <c r="U2800" s="52"/>
      <c r="V2800" s="52"/>
      <c r="W2800" s="52"/>
      <c r="X2800" s="52"/>
      <c r="Y2800" s="52"/>
      <c r="Z2800" s="52"/>
      <c r="AA2800" s="52"/>
    </row>
    <row r="2801" spans="1:27">
      <c r="A2801" s="52"/>
      <c r="B2801" s="52"/>
      <c r="C2801" s="52"/>
      <c r="D2801" s="52"/>
      <c r="E2801" s="52"/>
      <c r="F2801" s="52"/>
      <c r="G2801" s="52"/>
      <c r="H2801" s="52"/>
      <c r="I2801" s="52"/>
      <c r="J2801" s="52"/>
      <c r="K2801" s="52"/>
      <c r="L2801" s="52"/>
      <c r="M2801" s="52"/>
      <c r="N2801" s="52"/>
      <c r="O2801" s="52"/>
      <c r="P2801" s="52"/>
      <c r="Q2801" s="52"/>
      <c r="R2801" s="52"/>
      <c r="S2801" s="51"/>
      <c r="T2801" s="51"/>
      <c r="U2801" s="52"/>
      <c r="V2801" s="52"/>
      <c r="W2801" s="52"/>
      <c r="X2801" s="52"/>
      <c r="Y2801" s="52"/>
      <c r="Z2801" s="52"/>
      <c r="AA2801" s="52"/>
    </row>
    <row r="2802" spans="1:27">
      <c r="A2802" s="52"/>
      <c r="B2802" s="52"/>
      <c r="C2802" s="52"/>
      <c r="D2802" s="52"/>
      <c r="E2802" s="52"/>
      <c r="F2802" s="52"/>
      <c r="G2802" s="52"/>
      <c r="H2802" s="52"/>
      <c r="I2802" s="52"/>
      <c r="J2802" s="52"/>
      <c r="K2802" s="52"/>
      <c r="L2802" s="52"/>
      <c r="M2802" s="52"/>
      <c r="N2802" s="52"/>
      <c r="O2802" s="52"/>
      <c r="P2802" s="52"/>
      <c r="Q2802" s="52"/>
      <c r="R2802" s="52"/>
      <c r="S2802" s="51"/>
      <c r="T2802" s="51"/>
      <c r="U2802" s="52"/>
      <c r="V2802" s="52"/>
      <c r="W2802" s="52"/>
      <c r="X2802" s="52"/>
      <c r="Y2802" s="52"/>
      <c r="Z2802" s="52"/>
      <c r="AA2802" s="52"/>
    </row>
    <row r="2803" spans="1:27">
      <c r="A2803" s="52"/>
      <c r="B2803" s="52"/>
      <c r="C2803" s="52"/>
      <c r="D2803" s="52"/>
      <c r="E2803" s="52"/>
      <c r="F2803" s="52"/>
      <c r="G2803" s="52"/>
      <c r="H2803" s="52"/>
      <c r="I2803" s="52"/>
      <c r="J2803" s="52"/>
      <c r="K2803" s="52"/>
      <c r="L2803" s="52"/>
      <c r="M2803" s="52"/>
      <c r="N2803" s="52"/>
      <c r="O2803" s="52"/>
      <c r="P2803" s="52"/>
      <c r="Q2803" s="52"/>
      <c r="R2803" s="52"/>
      <c r="S2803" s="51"/>
      <c r="T2803" s="51"/>
      <c r="U2803" s="52"/>
      <c r="V2803" s="52"/>
      <c r="W2803" s="52"/>
      <c r="X2803" s="52"/>
      <c r="Y2803" s="52"/>
      <c r="Z2803" s="52"/>
      <c r="AA2803" s="52"/>
    </row>
    <row r="2804" spans="1:27">
      <c r="A2804" s="52"/>
      <c r="B2804" s="52"/>
      <c r="C2804" s="52"/>
      <c r="D2804" s="52"/>
      <c r="E2804" s="52"/>
      <c r="F2804" s="52"/>
      <c r="G2804" s="52"/>
      <c r="H2804" s="52"/>
      <c r="I2804" s="52"/>
      <c r="J2804" s="52"/>
      <c r="K2804" s="52"/>
      <c r="L2804" s="52"/>
      <c r="M2804" s="52"/>
      <c r="N2804" s="52"/>
      <c r="O2804" s="52"/>
      <c r="P2804" s="52"/>
      <c r="Q2804" s="52"/>
      <c r="R2804" s="52"/>
      <c r="S2804" s="51"/>
      <c r="T2804" s="51"/>
      <c r="U2804" s="52"/>
      <c r="V2804" s="52"/>
      <c r="W2804" s="52"/>
      <c r="X2804" s="52"/>
      <c r="Y2804" s="52"/>
      <c r="Z2804" s="52"/>
      <c r="AA2804" s="52"/>
    </row>
    <row r="2805" spans="1:27">
      <c r="A2805" s="52"/>
      <c r="B2805" s="52"/>
      <c r="C2805" s="52"/>
      <c r="D2805" s="52"/>
      <c r="E2805" s="52"/>
      <c r="F2805" s="52"/>
      <c r="G2805" s="52"/>
      <c r="H2805" s="52"/>
      <c r="I2805" s="52"/>
      <c r="J2805" s="52"/>
      <c r="K2805" s="52"/>
      <c r="L2805" s="52"/>
      <c r="M2805" s="52"/>
      <c r="N2805" s="52"/>
      <c r="O2805" s="52"/>
      <c r="P2805" s="52"/>
      <c r="Q2805" s="52"/>
      <c r="R2805" s="52"/>
      <c r="S2805" s="51"/>
      <c r="T2805" s="51"/>
      <c r="U2805" s="52"/>
      <c r="V2805" s="52"/>
      <c r="W2805" s="52"/>
      <c r="X2805" s="52"/>
      <c r="Y2805" s="52"/>
      <c r="Z2805" s="52"/>
      <c r="AA2805" s="52"/>
    </row>
    <row r="2806" spans="1:27">
      <c r="A2806" s="52"/>
      <c r="B2806" s="52"/>
      <c r="C2806" s="52"/>
      <c r="D2806" s="52"/>
      <c r="E2806" s="52"/>
      <c r="F2806" s="52"/>
      <c r="G2806" s="52"/>
      <c r="H2806" s="52"/>
      <c r="I2806" s="52"/>
      <c r="J2806" s="52"/>
      <c r="K2806" s="52"/>
      <c r="L2806" s="52"/>
      <c r="M2806" s="52"/>
      <c r="N2806" s="52"/>
      <c r="O2806" s="52"/>
      <c r="P2806" s="52"/>
      <c r="Q2806" s="52"/>
      <c r="R2806" s="52"/>
      <c r="S2806" s="51"/>
      <c r="T2806" s="51"/>
      <c r="U2806" s="52"/>
      <c r="V2806" s="52"/>
      <c r="W2806" s="52"/>
      <c r="X2806" s="52"/>
      <c r="Y2806" s="52"/>
      <c r="Z2806" s="52"/>
      <c r="AA2806" s="52"/>
    </row>
    <row r="2807" spans="1:27">
      <c r="A2807" s="52"/>
      <c r="B2807" s="52"/>
      <c r="C2807" s="52"/>
      <c r="D2807" s="52"/>
      <c r="E2807" s="52"/>
      <c r="F2807" s="52"/>
      <c r="G2807" s="52"/>
      <c r="H2807" s="52"/>
      <c r="I2807" s="52"/>
      <c r="J2807" s="52"/>
      <c r="K2807" s="52"/>
      <c r="L2807" s="52"/>
      <c r="M2807" s="52"/>
      <c r="N2807" s="52"/>
      <c r="O2807" s="52"/>
      <c r="P2807" s="52"/>
      <c r="Q2807" s="52"/>
      <c r="R2807" s="52"/>
      <c r="S2807" s="51"/>
      <c r="T2807" s="51"/>
      <c r="U2807" s="52"/>
      <c r="V2807" s="52"/>
      <c r="W2807" s="52"/>
      <c r="X2807" s="52"/>
      <c r="Y2807" s="52"/>
      <c r="Z2807" s="52"/>
      <c r="AA2807" s="52"/>
    </row>
    <row r="2808" spans="1:27">
      <c r="A2808" s="52"/>
      <c r="B2808" s="52"/>
      <c r="C2808" s="52"/>
      <c r="D2808" s="52"/>
      <c r="E2808" s="52"/>
      <c r="F2808" s="52"/>
      <c r="G2808" s="52"/>
      <c r="H2808" s="52"/>
      <c r="I2808" s="52"/>
      <c r="J2808" s="52"/>
      <c r="K2808" s="52"/>
      <c r="L2808" s="52"/>
      <c r="M2808" s="52"/>
      <c r="N2808" s="52"/>
      <c r="O2808" s="52"/>
      <c r="P2808" s="52"/>
      <c r="Q2808" s="52"/>
      <c r="R2808" s="52"/>
      <c r="S2808" s="51"/>
      <c r="T2808" s="51"/>
      <c r="U2808" s="52"/>
      <c r="V2808" s="52"/>
      <c r="W2808" s="52"/>
      <c r="X2808" s="52"/>
      <c r="Y2808" s="52"/>
      <c r="Z2808" s="52"/>
      <c r="AA2808" s="52"/>
    </row>
    <row r="2809" spans="1:27">
      <c r="A2809" s="52"/>
      <c r="B2809" s="52"/>
      <c r="C2809" s="52"/>
      <c r="D2809" s="52"/>
      <c r="E2809" s="52"/>
      <c r="F2809" s="52"/>
      <c r="G2809" s="52"/>
      <c r="H2809" s="52"/>
      <c r="I2809" s="52"/>
      <c r="J2809" s="52"/>
      <c r="K2809" s="52"/>
      <c r="L2809" s="52"/>
      <c r="M2809" s="52"/>
      <c r="N2809" s="52"/>
      <c r="O2809" s="52"/>
      <c r="P2809" s="52"/>
      <c r="Q2809" s="52"/>
      <c r="R2809" s="52"/>
      <c r="S2809" s="51"/>
      <c r="T2809" s="51"/>
      <c r="U2809" s="52"/>
      <c r="V2809" s="52"/>
      <c r="W2809" s="52"/>
      <c r="X2809" s="52"/>
      <c r="Y2809" s="52"/>
      <c r="Z2809" s="52"/>
      <c r="AA2809" s="52"/>
    </row>
    <row r="2810" spans="1:27">
      <c r="A2810" s="52"/>
      <c r="B2810" s="52"/>
      <c r="C2810" s="52"/>
      <c r="D2810" s="52"/>
      <c r="E2810" s="52"/>
      <c r="F2810" s="52"/>
      <c r="G2810" s="52"/>
      <c r="H2810" s="52"/>
      <c r="I2810" s="52"/>
      <c r="J2810" s="52"/>
      <c r="K2810" s="52"/>
      <c r="L2810" s="52"/>
      <c r="M2810" s="52"/>
      <c r="N2810" s="52"/>
      <c r="O2810" s="52"/>
      <c r="P2810" s="52"/>
      <c r="Q2810" s="52"/>
      <c r="R2810" s="52"/>
      <c r="S2810" s="51"/>
      <c r="T2810" s="51"/>
      <c r="U2810" s="52"/>
      <c r="V2810" s="52"/>
      <c r="W2810" s="52"/>
      <c r="X2810" s="52"/>
      <c r="Y2810" s="52"/>
      <c r="Z2810" s="52"/>
      <c r="AA2810" s="52"/>
    </row>
    <row r="2811" spans="1:27">
      <c r="A2811" s="52"/>
      <c r="B2811" s="52"/>
      <c r="C2811" s="52"/>
      <c r="D2811" s="52"/>
      <c r="E2811" s="52"/>
      <c r="F2811" s="52"/>
      <c r="G2811" s="52"/>
      <c r="H2811" s="52"/>
      <c r="I2811" s="52"/>
      <c r="J2811" s="52"/>
      <c r="K2811" s="52"/>
      <c r="L2811" s="52"/>
      <c r="M2811" s="52"/>
      <c r="N2811" s="52"/>
      <c r="O2811" s="52"/>
      <c r="P2811" s="52"/>
      <c r="Q2811" s="52"/>
      <c r="R2811" s="52"/>
      <c r="S2811" s="51"/>
      <c r="T2811" s="51"/>
      <c r="U2811" s="52"/>
      <c r="V2811" s="52"/>
      <c r="W2811" s="52"/>
      <c r="X2811" s="52"/>
      <c r="Y2811" s="52"/>
      <c r="Z2811" s="52"/>
      <c r="AA2811" s="52"/>
    </row>
    <row r="2812" spans="1:27">
      <c r="A2812" s="52"/>
      <c r="B2812" s="52"/>
      <c r="C2812" s="52"/>
      <c r="D2812" s="52"/>
      <c r="E2812" s="52"/>
      <c r="F2812" s="52"/>
      <c r="G2812" s="52"/>
      <c r="H2812" s="52"/>
      <c r="I2812" s="52"/>
      <c r="J2812" s="52"/>
      <c r="K2812" s="52"/>
      <c r="L2812" s="52"/>
      <c r="M2812" s="52"/>
      <c r="N2812" s="52"/>
      <c r="O2812" s="52"/>
      <c r="P2812" s="52"/>
      <c r="Q2812" s="52"/>
      <c r="R2812" s="52"/>
      <c r="S2812" s="51"/>
      <c r="T2812" s="51"/>
      <c r="U2812" s="52"/>
      <c r="V2812" s="52"/>
      <c r="W2812" s="52"/>
      <c r="X2812" s="52"/>
      <c r="Y2812" s="52"/>
      <c r="Z2812" s="52"/>
      <c r="AA2812" s="52"/>
    </row>
    <row r="2813" spans="1:27">
      <c r="A2813" s="52"/>
      <c r="B2813" s="52"/>
      <c r="C2813" s="52"/>
      <c r="D2813" s="52"/>
      <c r="E2813" s="52"/>
      <c r="F2813" s="52"/>
      <c r="G2813" s="52"/>
      <c r="H2813" s="52"/>
      <c r="I2813" s="52"/>
      <c r="J2813" s="52"/>
      <c r="K2813" s="52"/>
      <c r="L2813" s="52"/>
      <c r="M2813" s="52"/>
      <c r="N2813" s="52"/>
      <c r="O2813" s="52"/>
      <c r="P2813" s="52"/>
      <c r="Q2813" s="52"/>
      <c r="R2813" s="52"/>
      <c r="S2813" s="51"/>
      <c r="T2813" s="51"/>
      <c r="U2813" s="52"/>
      <c r="V2813" s="52"/>
      <c r="W2813" s="52"/>
      <c r="X2813" s="52"/>
      <c r="Y2813" s="52"/>
      <c r="Z2813" s="52"/>
      <c r="AA2813" s="52"/>
    </row>
    <row r="2814" spans="1:27">
      <c r="A2814" s="52"/>
      <c r="B2814" s="52"/>
      <c r="C2814" s="52"/>
      <c r="D2814" s="52"/>
      <c r="E2814" s="52"/>
      <c r="F2814" s="52"/>
      <c r="G2814" s="52"/>
      <c r="H2814" s="52"/>
      <c r="I2814" s="52"/>
      <c r="J2814" s="52"/>
      <c r="K2814" s="52"/>
      <c r="L2814" s="52"/>
      <c r="M2814" s="52"/>
      <c r="N2814" s="52"/>
      <c r="O2814" s="52"/>
      <c r="P2814" s="52"/>
      <c r="Q2814" s="52"/>
      <c r="R2814" s="52"/>
      <c r="S2814" s="51"/>
      <c r="T2814" s="51"/>
      <c r="U2814" s="52"/>
      <c r="V2814" s="52"/>
      <c r="W2814" s="52"/>
      <c r="X2814" s="52"/>
      <c r="Y2814" s="52"/>
      <c r="Z2814" s="52"/>
      <c r="AA2814" s="52"/>
    </row>
    <row r="2815" spans="1:27">
      <c r="A2815" s="52"/>
      <c r="B2815" s="52"/>
      <c r="C2815" s="52"/>
      <c r="D2815" s="52"/>
      <c r="E2815" s="52"/>
      <c r="F2815" s="52"/>
      <c r="G2815" s="52"/>
      <c r="H2815" s="52"/>
      <c r="I2815" s="52"/>
      <c r="J2815" s="52"/>
      <c r="K2815" s="52"/>
      <c r="L2815" s="52"/>
      <c r="M2815" s="52"/>
      <c r="N2815" s="52"/>
      <c r="O2815" s="52"/>
      <c r="P2815" s="52"/>
      <c r="Q2815" s="52"/>
      <c r="R2815" s="52"/>
      <c r="S2815" s="51"/>
      <c r="T2815" s="51"/>
      <c r="U2815" s="52"/>
      <c r="V2815" s="52"/>
      <c r="W2815" s="52"/>
      <c r="X2815" s="52"/>
      <c r="Y2815" s="52"/>
      <c r="Z2815" s="52"/>
      <c r="AA2815" s="52"/>
    </row>
    <row r="2816" spans="1:27">
      <c r="A2816" s="52"/>
      <c r="B2816" s="52"/>
      <c r="C2816" s="52"/>
      <c r="D2816" s="52"/>
      <c r="E2816" s="52"/>
      <c r="F2816" s="52"/>
      <c r="G2816" s="52"/>
      <c r="H2816" s="52"/>
      <c r="I2816" s="52"/>
      <c r="J2816" s="52"/>
      <c r="K2816" s="52"/>
      <c r="L2816" s="52"/>
      <c r="M2816" s="52"/>
      <c r="N2816" s="52"/>
      <c r="O2816" s="52"/>
      <c r="P2816" s="52"/>
      <c r="Q2816" s="52"/>
      <c r="R2816" s="52"/>
      <c r="S2816" s="51"/>
      <c r="T2816" s="51"/>
      <c r="U2816" s="52"/>
      <c r="V2816" s="52"/>
      <c r="W2816" s="52"/>
      <c r="X2816" s="52"/>
      <c r="Y2816" s="52"/>
      <c r="Z2816" s="52"/>
      <c r="AA2816" s="52"/>
    </row>
    <row r="2817" spans="1:27">
      <c r="A2817" s="52"/>
      <c r="B2817" s="52"/>
      <c r="C2817" s="52"/>
      <c r="D2817" s="52"/>
      <c r="E2817" s="52"/>
      <c r="F2817" s="52"/>
      <c r="G2817" s="52"/>
      <c r="H2817" s="52"/>
      <c r="I2817" s="52"/>
      <c r="J2817" s="52"/>
      <c r="K2817" s="52"/>
      <c r="L2817" s="52"/>
      <c r="M2817" s="52"/>
      <c r="N2817" s="52"/>
      <c r="O2817" s="52"/>
      <c r="P2817" s="52"/>
      <c r="Q2817" s="52"/>
      <c r="R2817" s="52"/>
      <c r="S2817" s="51"/>
      <c r="T2817" s="51"/>
      <c r="U2817" s="52"/>
      <c r="V2817" s="52"/>
      <c r="W2817" s="52"/>
      <c r="X2817" s="52"/>
      <c r="Y2817" s="52"/>
      <c r="Z2817" s="52"/>
      <c r="AA2817" s="52"/>
    </row>
    <row r="2818" spans="1:27">
      <c r="A2818" s="52"/>
      <c r="B2818" s="52"/>
      <c r="C2818" s="52"/>
      <c r="D2818" s="52"/>
      <c r="E2818" s="52"/>
      <c r="F2818" s="52"/>
      <c r="G2818" s="52"/>
      <c r="H2818" s="52"/>
      <c r="I2818" s="52"/>
      <c r="J2818" s="52"/>
      <c r="K2818" s="52"/>
      <c r="L2818" s="52"/>
      <c r="M2818" s="52"/>
      <c r="N2818" s="52"/>
      <c r="O2818" s="52"/>
      <c r="P2818" s="52"/>
      <c r="Q2818" s="52"/>
      <c r="R2818" s="52"/>
      <c r="S2818" s="51"/>
      <c r="T2818" s="51"/>
      <c r="U2818" s="52"/>
      <c r="V2818" s="52"/>
      <c r="W2818" s="52"/>
      <c r="X2818" s="52"/>
      <c r="Y2818" s="52"/>
      <c r="Z2818" s="52"/>
      <c r="AA2818" s="52"/>
    </row>
    <row r="2819" spans="1:27">
      <c r="A2819" s="52"/>
      <c r="B2819" s="52"/>
      <c r="C2819" s="52"/>
      <c r="D2819" s="52"/>
      <c r="E2819" s="52"/>
      <c r="F2819" s="52"/>
      <c r="G2819" s="52"/>
      <c r="H2819" s="52"/>
      <c r="I2819" s="52"/>
      <c r="J2819" s="52"/>
      <c r="K2819" s="52"/>
      <c r="L2819" s="52"/>
      <c r="M2819" s="52"/>
      <c r="N2819" s="52"/>
      <c r="O2819" s="52"/>
      <c r="P2819" s="52"/>
      <c r="Q2819" s="52"/>
      <c r="R2819" s="52"/>
      <c r="S2819" s="51"/>
      <c r="T2819" s="51"/>
      <c r="U2819" s="52"/>
      <c r="V2819" s="52"/>
      <c r="W2819" s="52"/>
      <c r="X2819" s="52"/>
      <c r="Y2819" s="52"/>
      <c r="Z2819" s="52"/>
      <c r="AA2819" s="52"/>
    </row>
    <row r="2820" spans="1:27">
      <c r="A2820" s="52"/>
      <c r="B2820" s="52"/>
      <c r="C2820" s="52"/>
      <c r="D2820" s="52"/>
      <c r="E2820" s="52"/>
      <c r="F2820" s="52"/>
      <c r="G2820" s="52"/>
      <c r="H2820" s="52"/>
      <c r="I2820" s="52"/>
      <c r="J2820" s="52"/>
      <c r="K2820" s="52"/>
      <c r="L2820" s="52"/>
      <c r="M2820" s="52"/>
      <c r="N2820" s="52"/>
      <c r="O2820" s="52"/>
      <c r="P2820" s="52"/>
      <c r="Q2820" s="52"/>
      <c r="R2820" s="52"/>
      <c r="S2820" s="51"/>
      <c r="T2820" s="51"/>
      <c r="U2820" s="52"/>
      <c r="V2820" s="52"/>
      <c r="W2820" s="52"/>
      <c r="X2820" s="52"/>
      <c r="Y2820" s="52"/>
      <c r="Z2820" s="52"/>
      <c r="AA2820" s="52"/>
    </row>
    <row r="2821" spans="1:27">
      <c r="A2821" s="52"/>
      <c r="B2821" s="52"/>
      <c r="C2821" s="52"/>
      <c r="D2821" s="52"/>
      <c r="E2821" s="52"/>
      <c r="F2821" s="52"/>
      <c r="G2821" s="52"/>
      <c r="H2821" s="52"/>
      <c r="I2821" s="52"/>
      <c r="J2821" s="52"/>
      <c r="K2821" s="52"/>
      <c r="L2821" s="52"/>
      <c r="M2821" s="52"/>
      <c r="N2821" s="52"/>
      <c r="O2821" s="52"/>
      <c r="P2821" s="52"/>
      <c r="Q2821" s="52"/>
      <c r="R2821" s="52"/>
      <c r="S2821" s="51"/>
      <c r="T2821" s="51"/>
      <c r="U2821" s="52"/>
      <c r="V2821" s="52"/>
      <c r="W2821" s="52"/>
      <c r="X2821" s="52"/>
      <c r="Y2821" s="52"/>
      <c r="Z2821" s="52"/>
      <c r="AA2821" s="52"/>
    </row>
    <row r="2822" spans="1:27">
      <c r="A2822" s="52"/>
      <c r="B2822" s="52"/>
      <c r="C2822" s="52"/>
      <c r="D2822" s="52"/>
      <c r="E2822" s="52"/>
      <c r="F2822" s="52"/>
      <c r="G2822" s="52"/>
      <c r="H2822" s="52"/>
      <c r="I2822" s="52"/>
      <c r="J2822" s="52"/>
      <c r="K2822" s="52"/>
      <c r="L2822" s="52"/>
      <c r="M2822" s="52"/>
      <c r="N2822" s="52"/>
      <c r="O2822" s="52"/>
      <c r="P2822" s="52"/>
      <c r="Q2822" s="52"/>
      <c r="R2822" s="52"/>
      <c r="S2822" s="51"/>
      <c r="T2822" s="51"/>
      <c r="U2822" s="52"/>
      <c r="V2822" s="52"/>
      <c r="W2822" s="52"/>
      <c r="X2822" s="52"/>
      <c r="Y2822" s="52"/>
      <c r="Z2822" s="52"/>
      <c r="AA2822" s="52"/>
    </row>
    <row r="2823" spans="1:27">
      <c r="A2823" s="52"/>
      <c r="B2823" s="52"/>
      <c r="C2823" s="52"/>
      <c r="D2823" s="52"/>
      <c r="E2823" s="52"/>
      <c r="F2823" s="52"/>
      <c r="G2823" s="52"/>
      <c r="H2823" s="52"/>
      <c r="I2823" s="52"/>
      <c r="J2823" s="52"/>
      <c r="K2823" s="52"/>
      <c r="L2823" s="52"/>
      <c r="M2823" s="52"/>
      <c r="N2823" s="52"/>
      <c r="O2823" s="52"/>
      <c r="P2823" s="52"/>
      <c r="Q2823" s="52"/>
      <c r="R2823" s="52"/>
      <c r="S2823" s="51"/>
      <c r="T2823" s="51"/>
      <c r="U2823" s="52"/>
      <c r="V2823" s="52"/>
      <c r="W2823" s="52"/>
      <c r="X2823" s="52"/>
      <c r="Y2823" s="52"/>
      <c r="Z2823" s="52"/>
      <c r="AA2823" s="52"/>
    </row>
    <row r="2824" spans="1:27">
      <c r="A2824" s="52"/>
      <c r="B2824" s="52"/>
      <c r="C2824" s="52"/>
      <c r="D2824" s="52"/>
      <c r="E2824" s="52"/>
      <c r="F2824" s="52"/>
      <c r="G2824" s="52"/>
      <c r="H2824" s="52"/>
      <c r="I2824" s="52"/>
      <c r="J2824" s="52"/>
      <c r="K2824" s="52"/>
      <c r="L2824" s="52"/>
      <c r="M2824" s="52"/>
      <c r="N2824" s="52"/>
      <c r="O2824" s="52"/>
      <c r="P2824" s="52"/>
      <c r="Q2824" s="52"/>
      <c r="R2824" s="52"/>
      <c r="S2824" s="51"/>
      <c r="T2824" s="51"/>
      <c r="U2824" s="52"/>
      <c r="V2824" s="52"/>
      <c r="W2824" s="52"/>
      <c r="X2824" s="52"/>
      <c r="Y2824" s="52"/>
      <c r="Z2824" s="52"/>
      <c r="AA2824" s="52"/>
    </row>
    <row r="2825" spans="1:27">
      <c r="A2825" s="52"/>
      <c r="B2825" s="52"/>
      <c r="C2825" s="52"/>
      <c r="D2825" s="52"/>
      <c r="E2825" s="52"/>
      <c r="F2825" s="52"/>
      <c r="G2825" s="52"/>
      <c r="H2825" s="52"/>
      <c r="I2825" s="52"/>
      <c r="J2825" s="52"/>
      <c r="K2825" s="52"/>
      <c r="L2825" s="52"/>
      <c r="M2825" s="52"/>
      <c r="N2825" s="52"/>
      <c r="O2825" s="52"/>
      <c r="P2825" s="52"/>
      <c r="Q2825" s="52"/>
      <c r="R2825" s="52"/>
      <c r="S2825" s="51"/>
      <c r="T2825" s="51"/>
      <c r="U2825" s="52"/>
      <c r="V2825" s="52"/>
      <c r="W2825" s="52"/>
      <c r="X2825" s="52"/>
      <c r="Y2825" s="52"/>
      <c r="Z2825" s="52"/>
      <c r="AA2825" s="52"/>
    </row>
    <row r="2826" spans="1:27">
      <c r="A2826" s="52"/>
      <c r="B2826" s="52"/>
      <c r="C2826" s="52"/>
      <c r="D2826" s="52"/>
      <c r="E2826" s="52"/>
      <c r="F2826" s="52"/>
      <c r="G2826" s="52"/>
      <c r="H2826" s="52"/>
      <c r="I2826" s="52"/>
      <c r="J2826" s="52"/>
      <c r="K2826" s="52"/>
      <c r="L2826" s="52"/>
      <c r="M2826" s="52"/>
      <c r="N2826" s="52"/>
      <c r="O2826" s="52"/>
      <c r="P2826" s="52"/>
      <c r="Q2826" s="52"/>
      <c r="R2826" s="52"/>
      <c r="S2826" s="51"/>
      <c r="T2826" s="51"/>
      <c r="U2826" s="52"/>
      <c r="V2826" s="52"/>
      <c r="W2826" s="52"/>
      <c r="X2826" s="52"/>
      <c r="Y2826" s="52"/>
      <c r="Z2826" s="52"/>
      <c r="AA2826" s="52"/>
    </row>
    <row r="2827" spans="1:27">
      <c r="A2827" s="52"/>
      <c r="B2827" s="52"/>
      <c r="C2827" s="52"/>
      <c r="D2827" s="52"/>
      <c r="E2827" s="52"/>
      <c r="F2827" s="52"/>
      <c r="G2827" s="52"/>
      <c r="H2827" s="52"/>
      <c r="I2827" s="52"/>
      <c r="J2827" s="52"/>
      <c r="K2827" s="52"/>
      <c r="L2827" s="52"/>
      <c r="M2827" s="52"/>
      <c r="N2827" s="52"/>
      <c r="O2827" s="52"/>
      <c r="P2827" s="52"/>
      <c r="Q2827" s="52"/>
      <c r="R2827" s="52"/>
      <c r="S2827" s="51"/>
      <c r="T2827" s="51"/>
      <c r="U2827" s="52"/>
      <c r="V2827" s="52"/>
      <c r="W2827" s="52"/>
      <c r="X2827" s="52"/>
      <c r="Y2827" s="52"/>
      <c r="Z2827" s="52"/>
      <c r="AA2827" s="52"/>
    </row>
    <row r="2828" spans="1:27">
      <c r="A2828" s="52"/>
      <c r="B2828" s="52"/>
      <c r="C2828" s="52"/>
      <c r="D2828" s="52"/>
      <c r="E2828" s="52"/>
      <c r="F2828" s="52"/>
      <c r="G2828" s="52"/>
      <c r="H2828" s="52"/>
      <c r="I2828" s="52"/>
      <c r="J2828" s="52"/>
      <c r="K2828" s="52"/>
      <c r="L2828" s="52"/>
      <c r="M2828" s="52"/>
      <c r="N2828" s="52"/>
      <c r="O2828" s="52"/>
      <c r="P2828" s="52"/>
      <c r="Q2828" s="52"/>
      <c r="R2828" s="52"/>
      <c r="S2828" s="51"/>
      <c r="T2828" s="51"/>
      <c r="U2828" s="52"/>
      <c r="V2828" s="52"/>
      <c r="W2828" s="52"/>
      <c r="X2828" s="52"/>
      <c r="Y2828" s="52"/>
      <c r="Z2828" s="52"/>
      <c r="AA2828" s="52"/>
    </row>
    <row r="2829" spans="1:27">
      <c r="A2829" s="52"/>
      <c r="B2829" s="52"/>
      <c r="C2829" s="52"/>
      <c r="D2829" s="52"/>
      <c r="E2829" s="52"/>
      <c r="F2829" s="52"/>
      <c r="G2829" s="52"/>
      <c r="H2829" s="52"/>
      <c r="I2829" s="52"/>
      <c r="J2829" s="52"/>
      <c r="K2829" s="52"/>
      <c r="L2829" s="52"/>
      <c r="M2829" s="52"/>
      <c r="N2829" s="52"/>
      <c r="O2829" s="52"/>
      <c r="P2829" s="52"/>
      <c r="Q2829" s="52"/>
      <c r="R2829" s="52"/>
      <c r="S2829" s="51"/>
      <c r="T2829" s="51"/>
      <c r="U2829" s="52"/>
      <c r="V2829" s="52"/>
      <c r="W2829" s="52"/>
      <c r="X2829" s="52"/>
      <c r="Y2829" s="52"/>
      <c r="Z2829" s="52"/>
      <c r="AA2829" s="52"/>
    </row>
    <row r="2830" spans="1:27">
      <c r="A2830" s="52"/>
      <c r="B2830" s="52"/>
      <c r="C2830" s="52"/>
      <c r="D2830" s="52"/>
      <c r="E2830" s="52"/>
      <c r="F2830" s="52"/>
      <c r="G2830" s="52"/>
      <c r="H2830" s="52"/>
      <c r="I2830" s="52"/>
      <c r="J2830" s="52"/>
      <c r="K2830" s="52"/>
      <c r="L2830" s="52"/>
      <c r="M2830" s="52"/>
      <c r="N2830" s="52"/>
      <c r="O2830" s="52"/>
      <c r="P2830" s="52"/>
      <c r="Q2830" s="52"/>
      <c r="R2830" s="52"/>
      <c r="S2830" s="51"/>
      <c r="T2830" s="51"/>
      <c r="U2830" s="52"/>
      <c r="V2830" s="52"/>
      <c r="W2830" s="52"/>
      <c r="X2830" s="52"/>
      <c r="Y2830" s="52"/>
      <c r="Z2830" s="52"/>
      <c r="AA2830" s="52"/>
    </row>
    <row r="2831" spans="1:27">
      <c r="A2831" s="52"/>
      <c r="B2831" s="52"/>
      <c r="C2831" s="52"/>
      <c r="D2831" s="52"/>
      <c r="E2831" s="52"/>
      <c r="F2831" s="52"/>
      <c r="G2831" s="52"/>
      <c r="H2831" s="52"/>
      <c r="I2831" s="52"/>
      <c r="J2831" s="52"/>
      <c r="K2831" s="52"/>
      <c r="L2831" s="52"/>
      <c r="M2831" s="52"/>
      <c r="N2831" s="52"/>
      <c r="O2831" s="52"/>
      <c r="P2831" s="52"/>
      <c r="Q2831" s="52"/>
      <c r="R2831" s="52"/>
      <c r="S2831" s="51"/>
      <c r="T2831" s="51"/>
      <c r="U2831" s="52"/>
      <c r="V2831" s="52"/>
      <c r="W2831" s="52"/>
      <c r="X2831" s="52"/>
      <c r="Y2831" s="52"/>
      <c r="Z2831" s="52"/>
      <c r="AA2831" s="52"/>
    </row>
    <row r="2832" spans="1:27">
      <c r="A2832" s="52"/>
      <c r="B2832" s="52"/>
      <c r="C2832" s="52"/>
      <c r="D2832" s="52"/>
      <c r="E2832" s="52"/>
      <c r="F2832" s="52"/>
      <c r="G2832" s="52"/>
      <c r="H2832" s="52"/>
      <c r="I2832" s="52"/>
      <c r="J2832" s="52"/>
      <c r="K2832" s="52"/>
      <c r="L2832" s="52"/>
      <c r="M2832" s="52"/>
      <c r="N2832" s="52"/>
      <c r="O2832" s="52"/>
      <c r="P2832" s="52"/>
      <c r="Q2832" s="52"/>
      <c r="R2832" s="52"/>
      <c r="S2832" s="51"/>
      <c r="T2832" s="51"/>
      <c r="U2832" s="52"/>
      <c r="V2832" s="52"/>
      <c r="W2832" s="52"/>
      <c r="X2832" s="52"/>
      <c r="Y2832" s="52"/>
      <c r="Z2832" s="52"/>
      <c r="AA2832" s="52"/>
    </row>
    <row r="2833" spans="1:27">
      <c r="A2833" s="52"/>
      <c r="B2833" s="52"/>
      <c r="C2833" s="52"/>
      <c r="D2833" s="52"/>
      <c r="E2833" s="52"/>
      <c r="F2833" s="52"/>
      <c r="G2833" s="52"/>
      <c r="H2833" s="52"/>
      <c r="I2833" s="52"/>
      <c r="J2833" s="52"/>
      <c r="K2833" s="52"/>
      <c r="L2833" s="52"/>
      <c r="M2833" s="52"/>
      <c r="N2833" s="52"/>
      <c r="O2833" s="52"/>
      <c r="P2833" s="52"/>
      <c r="Q2833" s="52"/>
      <c r="R2833" s="52"/>
      <c r="S2833" s="51"/>
      <c r="T2833" s="51"/>
      <c r="U2833" s="52"/>
      <c r="V2833" s="52"/>
      <c r="W2833" s="52"/>
      <c r="X2833" s="52"/>
      <c r="Y2833" s="52"/>
      <c r="Z2833" s="52"/>
      <c r="AA2833" s="52"/>
    </row>
    <row r="2834" spans="1:27">
      <c r="A2834" s="52"/>
      <c r="B2834" s="52"/>
      <c r="C2834" s="52"/>
      <c r="D2834" s="52"/>
      <c r="E2834" s="52"/>
      <c r="F2834" s="52"/>
      <c r="G2834" s="52"/>
      <c r="H2834" s="52"/>
      <c r="I2834" s="52"/>
      <c r="J2834" s="52"/>
      <c r="K2834" s="52"/>
      <c r="L2834" s="52"/>
      <c r="M2834" s="52"/>
      <c r="N2834" s="52"/>
      <c r="O2834" s="52"/>
      <c r="P2834" s="52"/>
      <c r="Q2834" s="52"/>
      <c r="R2834" s="52"/>
      <c r="S2834" s="51"/>
      <c r="T2834" s="51"/>
      <c r="U2834" s="52"/>
      <c r="V2834" s="52"/>
      <c r="W2834" s="52"/>
      <c r="X2834" s="52"/>
      <c r="Y2834" s="52"/>
      <c r="Z2834" s="52"/>
      <c r="AA2834" s="52"/>
    </row>
    <row r="2835" spans="1:27">
      <c r="A2835" s="52"/>
      <c r="B2835" s="52"/>
      <c r="C2835" s="52"/>
      <c r="D2835" s="52"/>
      <c r="E2835" s="52"/>
      <c r="F2835" s="52"/>
      <c r="G2835" s="52"/>
      <c r="H2835" s="52"/>
      <c r="I2835" s="52"/>
      <c r="J2835" s="52"/>
      <c r="K2835" s="52"/>
      <c r="L2835" s="52"/>
      <c r="M2835" s="52"/>
      <c r="N2835" s="52"/>
      <c r="O2835" s="52"/>
      <c r="P2835" s="52"/>
      <c r="Q2835" s="52"/>
      <c r="R2835" s="52"/>
      <c r="S2835" s="51"/>
      <c r="T2835" s="51"/>
      <c r="U2835" s="52"/>
      <c r="V2835" s="52"/>
      <c r="W2835" s="52"/>
      <c r="X2835" s="52"/>
      <c r="Y2835" s="52"/>
      <c r="Z2835" s="52"/>
      <c r="AA2835" s="52"/>
    </row>
    <row r="2836" spans="1:27">
      <c r="A2836" s="52"/>
      <c r="B2836" s="52"/>
      <c r="C2836" s="52"/>
      <c r="D2836" s="52"/>
      <c r="E2836" s="52"/>
      <c r="F2836" s="52"/>
      <c r="G2836" s="52"/>
      <c r="H2836" s="52"/>
      <c r="I2836" s="52"/>
      <c r="J2836" s="52"/>
      <c r="K2836" s="52"/>
      <c r="L2836" s="52"/>
      <c r="M2836" s="52"/>
      <c r="N2836" s="52"/>
      <c r="O2836" s="52"/>
      <c r="P2836" s="52"/>
      <c r="Q2836" s="52"/>
      <c r="R2836" s="52"/>
      <c r="S2836" s="51"/>
      <c r="T2836" s="51"/>
      <c r="U2836" s="52"/>
      <c r="V2836" s="52"/>
      <c r="W2836" s="52"/>
      <c r="X2836" s="52"/>
      <c r="Y2836" s="52"/>
      <c r="Z2836" s="52"/>
      <c r="AA2836" s="52"/>
    </row>
    <row r="2837" spans="1:27">
      <c r="A2837" s="52"/>
      <c r="B2837" s="52"/>
      <c r="C2837" s="52"/>
      <c r="D2837" s="52"/>
      <c r="E2837" s="52"/>
      <c r="F2837" s="52"/>
      <c r="G2837" s="52"/>
      <c r="H2837" s="52"/>
      <c r="I2837" s="52"/>
      <c r="J2837" s="52"/>
      <c r="K2837" s="52"/>
      <c r="L2837" s="52"/>
      <c r="M2837" s="52"/>
      <c r="N2837" s="52"/>
      <c r="O2837" s="52"/>
      <c r="P2837" s="52"/>
      <c r="Q2837" s="52"/>
      <c r="R2837" s="52"/>
      <c r="S2837" s="51"/>
      <c r="T2837" s="51"/>
      <c r="U2837" s="52"/>
      <c r="V2837" s="52"/>
      <c r="W2837" s="52"/>
      <c r="X2837" s="52"/>
      <c r="Y2837" s="52"/>
      <c r="Z2837" s="52"/>
      <c r="AA2837" s="52"/>
    </row>
    <row r="2838" spans="1:27">
      <c r="A2838" s="52"/>
      <c r="B2838" s="52"/>
      <c r="C2838" s="52"/>
      <c r="D2838" s="52"/>
      <c r="E2838" s="52"/>
      <c r="F2838" s="52"/>
      <c r="G2838" s="52"/>
      <c r="H2838" s="52"/>
      <c r="I2838" s="52"/>
      <c r="J2838" s="52"/>
      <c r="K2838" s="52"/>
      <c r="L2838" s="52"/>
      <c r="M2838" s="52"/>
      <c r="N2838" s="52"/>
      <c r="O2838" s="52"/>
      <c r="P2838" s="52"/>
      <c r="Q2838" s="52"/>
      <c r="R2838" s="52"/>
      <c r="S2838" s="51"/>
      <c r="T2838" s="51"/>
      <c r="U2838" s="52"/>
      <c r="V2838" s="52"/>
      <c r="W2838" s="52"/>
      <c r="X2838" s="52"/>
      <c r="Y2838" s="52"/>
      <c r="Z2838" s="52"/>
      <c r="AA2838" s="52"/>
    </row>
    <row r="2839" spans="1:27">
      <c r="A2839" s="52"/>
      <c r="B2839" s="52"/>
      <c r="C2839" s="52"/>
      <c r="D2839" s="52"/>
      <c r="E2839" s="52"/>
      <c r="F2839" s="52"/>
      <c r="G2839" s="52"/>
      <c r="H2839" s="52"/>
      <c r="I2839" s="52"/>
      <c r="J2839" s="52"/>
      <c r="K2839" s="52"/>
      <c r="L2839" s="52"/>
      <c r="M2839" s="52"/>
      <c r="N2839" s="52"/>
      <c r="O2839" s="52"/>
      <c r="P2839" s="52"/>
      <c r="Q2839" s="52"/>
      <c r="R2839" s="52"/>
      <c r="S2839" s="51"/>
      <c r="T2839" s="51"/>
      <c r="U2839" s="52"/>
      <c r="V2839" s="52"/>
      <c r="W2839" s="52"/>
      <c r="X2839" s="52"/>
      <c r="Y2839" s="52"/>
      <c r="Z2839" s="52"/>
      <c r="AA2839" s="52"/>
    </row>
    <row r="2840" spans="1:27">
      <c r="A2840" s="52"/>
      <c r="B2840" s="52"/>
      <c r="C2840" s="52"/>
      <c r="D2840" s="52"/>
      <c r="E2840" s="52"/>
      <c r="F2840" s="52"/>
      <c r="G2840" s="52"/>
      <c r="H2840" s="52"/>
      <c r="I2840" s="52"/>
      <c r="J2840" s="52"/>
      <c r="K2840" s="52"/>
      <c r="L2840" s="52"/>
      <c r="M2840" s="52"/>
      <c r="N2840" s="52"/>
      <c r="O2840" s="52"/>
      <c r="P2840" s="52"/>
      <c r="Q2840" s="52"/>
      <c r="R2840" s="52"/>
      <c r="S2840" s="51"/>
      <c r="T2840" s="51"/>
      <c r="U2840" s="52"/>
      <c r="V2840" s="52"/>
      <c r="W2840" s="52"/>
      <c r="X2840" s="52"/>
      <c r="Y2840" s="52"/>
      <c r="Z2840" s="52"/>
      <c r="AA2840" s="52"/>
    </row>
    <row r="2841" spans="1:27">
      <c r="A2841" s="52"/>
      <c r="B2841" s="52"/>
      <c r="C2841" s="52"/>
      <c r="D2841" s="52"/>
      <c r="E2841" s="52"/>
      <c r="F2841" s="52"/>
      <c r="G2841" s="52"/>
      <c r="H2841" s="52"/>
      <c r="I2841" s="52"/>
      <c r="J2841" s="52"/>
      <c r="K2841" s="52"/>
      <c r="L2841" s="52"/>
      <c r="M2841" s="52"/>
      <c r="N2841" s="52"/>
      <c r="O2841" s="52"/>
      <c r="P2841" s="52"/>
      <c r="Q2841" s="52"/>
      <c r="R2841" s="52"/>
      <c r="S2841" s="51"/>
      <c r="T2841" s="51"/>
      <c r="U2841" s="52"/>
      <c r="V2841" s="52"/>
      <c r="W2841" s="52"/>
      <c r="X2841" s="52"/>
      <c r="Y2841" s="52"/>
      <c r="Z2841" s="52"/>
      <c r="AA2841" s="52"/>
    </row>
    <row r="2842" spans="1:27">
      <c r="A2842" s="52"/>
      <c r="B2842" s="52"/>
      <c r="C2842" s="52"/>
      <c r="D2842" s="52"/>
      <c r="E2842" s="52"/>
      <c r="F2842" s="52"/>
      <c r="G2842" s="52"/>
      <c r="H2842" s="52"/>
      <c r="I2842" s="52"/>
      <c r="J2842" s="52"/>
      <c r="K2842" s="52"/>
      <c r="L2842" s="52"/>
      <c r="M2842" s="52"/>
      <c r="N2842" s="52"/>
      <c r="O2842" s="52"/>
      <c r="P2842" s="52"/>
      <c r="Q2842" s="52"/>
      <c r="R2842" s="52"/>
      <c r="S2842" s="51"/>
      <c r="T2842" s="51"/>
      <c r="U2842" s="52"/>
      <c r="V2842" s="52"/>
      <c r="W2842" s="52"/>
      <c r="X2842" s="52"/>
      <c r="Y2842" s="52"/>
      <c r="Z2842" s="52"/>
      <c r="AA2842" s="52"/>
    </row>
    <row r="2843" spans="1:27">
      <c r="A2843" s="52"/>
      <c r="B2843" s="52"/>
      <c r="C2843" s="52"/>
      <c r="D2843" s="52"/>
      <c r="E2843" s="52"/>
      <c r="F2843" s="52"/>
      <c r="G2843" s="52"/>
      <c r="H2843" s="52"/>
      <c r="I2843" s="52"/>
      <c r="J2843" s="52"/>
      <c r="K2843" s="52"/>
      <c r="L2843" s="52"/>
      <c r="M2843" s="52"/>
      <c r="N2843" s="52"/>
      <c r="O2843" s="52"/>
      <c r="P2843" s="52"/>
      <c r="Q2843" s="52"/>
      <c r="R2843" s="52"/>
      <c r="S2843" s="51"/>
      <c r="T2843" s="51"/>
      <c r="U2843" s="52"/>
      <c r="V2843" s="52"/>
      <c r="W2843" s="52"/>
      <c r="X2843" s="52"/>
      <c r="Y2843" s="52"/>
      <c r="Z2843" s="52"/>
      <c r="AA2843" s="52"/>
    </row>
    <row r="2844" spans="1:27">
      <c r="A2844" s="52"/>
      <c r="B2844" s="52"/>
      <c r="C2844" s="52"/>
      <c r="D2844" s="52"/>
      <c r="E2844" s="52"/>
      <c r="F2844" s="52"/>
      <c r="G2844" s="52"/>
      <c r="H2844" s="52"/>
      <c r="I2844" s="52"/>
      <c r="J2844" s="52"/>
      <c r="K2844" s="52"/>
      <c r="L2844" s="52"/>
      <c r="M2844" s="52"/>
      <c r="N2844" s="52"/>
      <c r="O2844" s="52"/>
      <c r="P2844" s="52"/>
      <c r="Q2844" s="52"/>
      <c r="R2844" s="52"/>
      <c r="S2844" s="51"/>
      <c r="T2844" s="51"/>
      <c r="U2844" s="52"/>
      <c r="V2844" s="52"/>
      <c r="W2844" s="52"/>
      <c r="X2844" s="52"/>
      <c r="Y2844" s="52"/>
      <c r="Z2844" s="52"/>
      <c r="AA2844" s="52"/>
    </row>
    <row r="2845" spans="1:27">
      <c r="A2845" s="52"/>
      <c r="B2845" s="52"/>
      <c r="C2845" s="52"/>
      <c r="D2845" s="52"/>
      <c r="E2845" s="52"/>
      <c r="F2845" s="52"/>
      <c r="G2845" s="52"/>
      <c r="H2845" s="52"/>
      <c r="I2845" s="52"/>
      <c r="J2845" s="52"/>
      <c r="K2845" s="52"/>
      <c r="L2845" s="52"/>
      <c r="M2845" s="52"/>
      <c r="N2845" s="52"/>
      <c r="O2845" s="52"/>
      <c r="P2845" s="52"/>
      <c r="Q2845" s="52"/>
      <c r="R2845" s="52"/>
      <c r="S2845" s="51"/>
      <c r="T2845" s="51"/>
      <c r="U2845" s="52"/>
      <c r="V2845" s="52"/>
      <c r="W2845" s="52"/>
      <c r="X2845" s="52"/>
      <c r="Y2845" s="52"/>
      <c r="Z2845" s="52"/>
      <c r="AA2845" s="52"/>
    </row>
    <row r="2846" spans="1:27">
      <c r="A2846" s="52"/>
      <c r="B2846" s="52"/>
      <c r="C2846" s="52"/>
      <c r="D2846" s="52"/>
      <c r="E2846" s="52"/>
      <c r="F2846" s="52"/>
      <c r="G2846" s="52"/>
      <c r="H2846" s="52"/>
      <c r="I2846" s="52"/>
      <c r="J2846" s="52"/>
      <c r="K2846" s="52"/>
      <c r="L2846" s="52"/>
      <c r="M2846" s="52"/>
      <c r="N2846" s="52"/>
      <c r="O2846" s="52"/>
      <c r="P2846" s="52"/>
      <c r="Q2846" s="52"/>
      <c r="R2846" s="52"/>
      <c r="S2846" s="51"/>
      <c r="T2846" s="51"/>
      <c r="U2846" s="52"/>
      <c r="V2846" s="52"/>
      <c r="W2846" s="52"/>
      <c r="X2846" s="52"/>
      <c r="Y2846" s="52"/>
      <c r="Z2846" s="52"/>
      <c r="AA2846" s="52"/>
    </row>
    <row r="2847" spans="1:27">
      <c r="A2847" s="52"/>
      <c r="B2847" s="52"/>
      <c r="C2847" s="52"/>
      <c r="D2847" s="52"/>
      <c r="E2847" s="52"/>
      <c r="F2847" s="52"/>
      <c r="G2847" s="52"/>
      <c r="H2847" s="52"/>
      <c r="I2847" s="52"/>
      <c r="J2847" s="52"/>
      <c r="K2847" s="52"/>
      <c r="L2847" s="52"/>
      <c r="M2847" s="52"/>
      <c r="N2847" s="52"/>
      <c r="O2847" s="52"/>
      <c r="P2847" s="52"/>
      <c r="Q2847" s="52"/>
      <c r="R2847" s="52"/>
      <c r="S2847" s="51"/>
      <c r="T2847" s="51"/>
      <c r="U2847" s="52"/>
      <c r="V2847" s="52"/>
      <c r="W2847" s="52"/>
      <c r="X2847" s="52"/>
      <c r="Y2847" s="52"/>
      <c r="Z2847" s="52"/>
      <c r="AA2847" s="52"/>
    </row>
    <row r="2848" spans="1:27">
      <c r="A2848" s="52"/>
      <c r="B2848" s="52"/>
      <c r="C2848" s="52"/>
      <c r="D2848" s="52"/>
      <c r="E2848" s="52"/>
      <c r="F2848" s="52"/>
      <c r="G2848" s="52"/>
      <c r="H2848" s="52"/>
      <c r="I2848" s="52"/>
      <c r="J2848" s="52"/>
      <c r="K2848" s="52"/>
      <c r="L2848" s="52"/>
      <c r="M2848" s="52"/>
      <c r="N2848" s="52"/>
      <c r="O2848" s="52"/>
      <c r="P2848" s="52"/>
      <c r="Q2848" s="52"/>
      <c r="R2848" s="52"/>
      <c r="S2848" s="51"/>
      <c r="T2848" s="51"/>
      <c r="U2848" s="52"/>
      <c r="V2848" s="52"/>
      <c r="W2848" s="52"/>
      <c r="X2848" s="52"/>
      <c r="Y2848" s="52"/>
      <c r="Z2848" s="52"/>
      <c r="AA2848" s="52"/>
    </row>
    <row r="2849" spans="1:27">
      <c r="A2849" s="52"/>
      <c r="B2849" s="52"/>
      <c r="C2849" s="52"/>
      <c r="D2849" s="52"/>
      <c r="E2849" s="52"/>
      <c r="F2849" s="52"/>
      <c r="G2849" s="52"/>
      <c r="H2849" s="52"/>
      <c r="I2849" s="52"/>
      <c r="J2849" s="52"/>
      <c r="K2849" s="52"/>
      <c r="L2849" s="52"/>
      <c r="M2849" s="52"/>
      <c r="N2849" s="52"/>
      <c r="O2849" s="52"/>
      <c r="P2849" s="52"/>
      <c r="Q2849" s="52"/>
      <c r="R2849" s="52"/>
      <c r="S2849" s="51"/>
      <c r="T2849" s="51"/>
      <c r="U2849" s="52"/>
      <c r="V2849" s="52"/>
      <c r="W2849" s="52"/>
      <c r="X2849" s="52"/>
      <c r="Y2849" s="52"/>
      <c r="Z2849" s="52"/>
      <c r="AA2849" s="52"/>
    </row>
    <row r="2850" spans="1:27">
      <c r="A2850" s="52"/>
      <c r="B2850" s="52"/>
      <c r="C2850" s="52"/>
      <c r="D2850" s="52"/>
      <c r="E2850" s="52"/>
      <c r="F2850" s="52"/>
      <c r="G2850" s="52"/>
      <c r="H2850" s="52"/>
      <c r="I2850" s="52"/>
      <c r="J2850" s="52"/>
      <c r="K2850" s="52"/>
      <c r="L2850" s="52"/>
      <c r="M2850" s="52"/>
      <c r="N2850" s="52"/>
      <c r="O2850" s="52"/>
      <c r="P2850" s="52"/>
      <c r="Q2850" s="52"/>
      <c r="R2850" s="52"/>
      <c r="S2850" s="51"/>
      <c r="T2850" s="51"/>
      <c r="U2850" s="52"/>
      <c r="V2850" s="52"/>
      <c r="W2850" s="52"/>
      <c r="X2850" s="52"/>
      <c r="Y2850" s="52"/>
      <c r="Z2850" s="52"/>
      <c r="AA2850" s="52"/>
    </row>
    <row r="2851" spans="1:27">
      <c r="A2851" s="52"/>
      <c r="B2851" s="52"/>
      <c r="C2851" s="52"/>
      <c r="D2851" s="52"/>
      <c r="E2851" s="52"/>
      <c r="F2851" s="52"/>
      <c r="G2851" s="52"/>
      <c r="H2851" s="52"/>
      <c r="I2851" s="52"/>
      <c r="J2851" s="52"/>
      <c r="K2851" s="52"/>
      <c r="L2851" s="52"/>
      <c r="M2851" s="52"/>
      <c r="N2851" s="52"/>
      <c r="O2851" s="52"/>
      <c r="P2851" s="52"/>
      <c r="Q2851" s="52"/>
      <c r="R2851" s="52"/>
      <c r="S2851" s="51"/>
      <c r="T2851" s="51"/>
      <c r="U2851" s="52"/>
      <c r="V2851" s="52"/>
      <c r="W2851" s="52"/>
      <c r="X2851" s="52"/>
      <c r="Y2851" s="52"/>
      <c r="Z2851" s="52"/>
      <c r="AA2851" s="52"/>
    </row>
    <row r="2852" spans="1:27">
      <c r="A2852" s="52"/>
      <c r="B2852" s="52"/>
      <c r="C2852" s="52"/>
      <c r="D2852" s="52"/>
      <c r="E2852" s="52"/>
      <c r="F2852" s="52"/>
      <c r="G2852" s="52"/>
      <c r="H2852" s="52"/>
      <c r="I2852" s="52"/>
      <c r="J2852" s="52"/>
      <c r="K2852" s="52"/>
      <c r="L2852" s="52"/>
      <c r="M2852" s="52"/>
      <c r="N2852" s="52"/>
      <c r="O2852" s="52"/>
      <c r="P2852" s="52"/>
      <c r="Q2852" s="52"/>
      <c r="R2852" s="52"/>
      <c r="S2852" s="51"/>
      <c r="T2852" s="51"/>
      <c r="U2852" s="52"/>
      <c r="V2852" s="52"/>
      <c r="W2852" s="52"/>
      <c r="X2852" s="52"/>
      <c r="Y2852" s="52"/>
      <c r="Z2852" s="52"/>
      <c r="AA2852" s="52"/>
    </row>
    <row r="2853" spans="1:27">
      <c r="A2853" s="52"/>
      <c r="B2853" s="52"/>
      <c r="C2853" s="52"/>
      <c r="D2853" s="52"/>
      <c r="E2853" s="52"/>
      <c r="F2853" s="52"/>
      <c r="G2853" s="52"/>
      <c r="H2853" s="52"/>
      <c r="I2853" s="52"/>
      <c r="J2853" s="52"/>
      <c r="K2853" s="52"/>
      <c r="L2853" s="52"/>
      <c r="M2853" s="52"/>
      <c r="N2853" s="52"/>
      <c r="O2853" s="52"/>
      <c r="P2853" s="52"/>
      <c r="Q2853" s="52"/>
      <c r="R2853" s="52"/>
      <c r="S2853" s="51"/>
      <c r="T2853" s="51"/>
      <c r="U2853" s="52"/>
      <c r="V2853" s="52"/>
      <c r="W2853" s="52"/>
      <c r="X2853" s="52"/>
      <c r="Y2853" s="52"/>
      <c r="Z2853" s="52"/>
      <c r="AA2853" s="52"/>
    </row>
    <row r="2854" spans="1:27">
      <c r="A2854" s="52"/>
      <c r="B2854" s="52"/>
      <c r="C2854" s="52"/>
      <c r="D2854" s="52"/>
      <c r="E2854" s="52"/>
      <c r="F2854" s="52"/>
      <c r="G2854" s="52"/>
      <c r="H2854" s="52"/>
      <c r="I2854" s="52"/>
      <c r="J2854" s="52"/>
      <c r="K2854" s="52"/>
      <c r="L2854" s="52"/>
      <c r="M2854" s="52"/>
      <c r="N2854" s="52"/>
      <c r="O2854" s="52"/>
      <c r="P2854" s="52"/>
      <c r="Q2854" s="52"/>
      <c r="R2854" s="52"/>
      <c r="S2854" s="51"/>
      <c r="T2854" s="51"/>
      <c r="U2854" s="52"/>
      <c r="V2854" s="52"/>
      <c r="W2854" s="52"/>
      <c r="X2854" s="52"/>
      <c r="Y2854" s="52"/>
      <c r="Z2854" s="52"/>
      <c r="AA2854" s="52"/>
    </row>
    <row r="2855" spans="1:27">
      <c r="A2855" s="52"/>
      <c r="B2855" s="52"/>
      <c r="C2855" s="52"/>
      <c r="D2855" s="52"/>
      <c r="E2855" s="52"/>
      <c r="F2855" s="52"/>
      <c r="G2855" s="52"/>
      <c r="H2855" s="52"/>
      <c r="I2855" s="52"/>
      <c r="J2855" s="52"/>
      <c r="K2855" s="52"/>
      <c r="L2855" s="52"/>
      <c r="M2855" s="52"/>
      <c r="N2855" s="52"/>
      <c r="O2855" s="52"/>
      <c r="P2855" s="52"/>
      <c r="Q2855" s="52"/>
      <c r="R2855" s="52"/>
      <c r="S2855" s="51"/>
      <c r="T2855" s="51"/>
      <c r="U2855" s="52"/>
      <c r="V2855" s="52"/>
      <c r="W2855" s="52"/>
      <c r="X2855" s="52"/>
      <c r="Y2855" s="52"/>
      <c r="Z2855" s="52"/>
      <c r="AA2855" s="52"/>
    </row>
    <row r="2856" spans="1:27">
      <c r="A2856" s="52"/>
      <c r="B2856" s="52"/>
      <c r="C2856" s="52"/>
      <c r="D2856" s="52"/>
      <c r="E2856" s="52"/>
      <c r="F2856" s="52"/>
      <c r="G2856" s="52"/>
      <c r="H2856" s="52"/>
      <c r="I2856" s="52"/>
      <c r="J2856" s="52"/>
      <c r="K2856" s="52"/>
      <c r="L2856" s="52"/>
      <c r="M2856" s="52"/>
      <c r="N2856" s="52"/>
      <c r="O2856" s="52"/>
      <c r="P2856" s="52"/>
      <c r="Q2856" s="52"/>
      <c r="R2856" s="52"/>
      <c r="S2856" s="51"/>
      <c r="T2856" s="51"/>
      <c r="U2856" s="52"/>
      <c r="V2856" s="52"/>
      <c r="W2856" s="52"/>
      <c r="X2856" s="52"/>
      <c r="Y2856" s="52"/>
      <c r="Z2856" s="52"/>
      <c r="AA2856" s="52"/>
    </row>
    <row r="2857" spans="1:27">
      <c r="A2857" s="52"/>
      <c r="B2857" s="52"/>
      <c r="C2857" s="52"/>
      <c r="D2857" s="52"/>
      <c r="E2857" s="52"/>
      <c r="F2857" s="52"/>
      <c r="G2857" s="52"/>
      <c r="H2857" s="52"/>
      <c r="I2857" s="52"/>
      <c r="J2857" s="52"/>
      <c r="K2857" s="52"/>
      <c r="L2857" s="52"/>
      <c r="M2857" s="52"/>
      <c r="N2857" s="52"/>
      <c r="O2857" s="52"/>
      <c r="P2857" s="52"/>
      <c r="Q2857" s="52"/>
      <c r="R2857" s="52"/>
      <c r="S2857" s="51"/>
      <c r="T2857" s="51"/>
      <c r="U2857" s="52"/>
      <c r="V2857" s="52"/>
      <c r="W2857" s="52"/>
      <c r="X2857" s="52"/>
      <c r="Y2857" s="52"/>
      <c r="Z2857" s="52"/>
      <c r="AA2857" s="52"/>
    </row>
    <row r="2858" spans="1:27">
      <c r="A2858" s="52"/>
      <c r="B2858" s="52"/>
      <c r="C2858" s="52"/>
      <c r="D2858" s="52"/>
      <c r="E2858" s="52"/>
      <c r="F2858" s="52"/>
      <c r="G2858" s="52"/>
      <c r="H2858" s="52"/>
      <c r="I2858" s="52"/>
      <c r="J2858" s="52"/>
      <c r="K2858" s="52"/>
      <c r="L2858" s="52"/>
      <c r="M2858" s="52"/>
      <c r="N2858" s="52"/>
      <c r="O2858" s="52"/>
      <c r="P2858" s="52"/>
      <c r="Q2858" s="52"/>
      <c r="R2858" s="52"/>
      <c r="S2858" s="51"/>
      <c r="T2858" s="51"/>
      <c r="U2858" s="52"/>
      <c r="V2858" s="52"/>
      <c r="W2858" s="52"/>
      <c r="X2858" s="52"/>
      <c r="Y2858" s="52"/>
      <c r="Z2858" s="52"/>
      <c r="AA2858" s="52"/>
    </row>
    <row r="2859" spans="1:27">
      <c r="A2859" s="52"/>
      <c r="B2859" s="52"/>
      <c r="C2859" s="52"/>
      <c r="D2859" s="52"/>
      <c r="E2859" s="52"/>
      <c r="F2859" s="52"/>
      <c r="G2859" s="52"/>
      <c r="H2859" s="52"/>
      <c r="I2859" s="52"/>
      <c r="J2859" s="52"/>
      <c r="K2859" s="52"/>
      <c r="L2859" s="52"/>
      <c r="M2859" s="52"/>
      <c r="N2859" s="52"/>
      <c r="O2859" s="52"/>
      <c r="P2859" s="52"/>
      <c r="Q2859" s="52"/>
      <c r="R2859" s="52"/>
      <c r="S2859" s="51"/>
      <c r="T2859" s="51"/>
      <c r="U2859" s="52"/>
      <c r="V2859" s="52"/>
      <c r="W2859" s="52"/>
      <c r="X2859" s="52"/>
      <c r="Y2859" s="52"/>
      <c r="Z2859" s="52"/>
      <c r="AA2859" s="52"/>
    </row>
    <row r="2860" spans="1:27">
      <c r="A2860" s="52"/>
      <c r="B2860" s="52"/>
      <c r="C2860" s="52"/>
      <c r="D2860" s="52"/>
      <c r="E2860" s="52"/>
      <c r="F2860" s="52"/>
      <c r="G2860" s="52"/>
      <c r="H2860" s="52"/>
      <c r="I2860" s="52"/>
      <c r="J2860" s="52"/>
      <c r="K2860" s="52"/>
      <c r="L2860" s="52"/>
      <c r="M2860" s="52"/>
      <c r="N2860" s="52"/>
      <c r="O2860" s="52"/>
      <c r="P2860" s="52"/>
      <c r="Q2860" s="52"/>
      <c r="R2860" s="52"/>
      <c r="S2860" s="51"/>
      <c r="T2860" s="51"/>
      <c r="U2860" s="52"/>
      <c r="V2860" s="52"/>
      <c r="W2860" s="52"/>
      <c r="X2860" s="52"/>
      <c r="Y2860" s="52"/>
      <c r="Z2860" s="52"/>
      <c r="AA2860" s="52"/>
    </row>
    <row r="2861" spans="1:27">
      <c r="A2861" s="52"/>
      <c r="B2861" s="52"/>
      <c r="C2861" s="52"/>
      <c r="D2861" s="52"/>
      <c r="E2861" s="52"/>
      <c r="F2861" s="52"/>
      <c r="G2861" s="52"/>
      <c r="H2861" s="52"/>
      <c r="I2861" s="52"/>
      <c r="J2861" s="52"/>
      <c r="K2861" s="52"/>
      <c r="L2861" s="52"/>
      <c r="M2861" s="52"/>
      <c r="N2861" s="52"/>
      <c r="O2861" s="52"/>
      <c r="P2861" s="52"/>
      <c r="Q2861" s="52"/>
      <c r="R2861" s="52"/>
      <c r="S2861" s="51"/>
      <c r="T2861" s="51"/>
      <c r="U2861" s="52"/>
      <c r="V2861" s="52"/>
      <c r="W2861" s="52"/>
      <c r="X2861" s="52"/>
      <c r="Y2861" s="52"/>
      <c r="Z2861" s="52"/>
      <c r="AA2861" s="52"/>
    </row>
    <row r="2862" spans="1:27">
      <c r="A2862" s="52"/>
      <c r="B2862" s="52"/>
      <c r="C2862" s="52"/>
      <c r="D2862" s="52"/>
      <c r="E2862" s="52"/>
      <c r="F2862" s="52"/>
      <c r="G2862" s="52"/>
      <c r="H2862" s="52"/>
      <c r="I2862" s="52"/>
      <c r="J2862" s="52"/>
      <c r="K2862" s="52"/>
      <c r="L2862" s="52"/>
      <c r="M2862" s="52"/>
      <c r="N2862" s="52"/>
      <c r="O2862" s="52"/>
      <c r="P2862" s="52"/>
      <c r="Q2862" s="52"/>
      <c r="R2862" s="52"/>
      <c r="S2862" s="51"/>
      <c r="T2862" s="51"/>
      <c r="U2862" s="52"/>
      <c r="V2862" s="52"/>
      <c r="W2862" s="52"/>
      <c r="X2862" s="52"/>
      <c r="Y2862" s="52"/>
      <c r="Z2862" s="52"/>
      <c r="AA2862" s="52"/>
    </row>
    <row r="2863" spans="1:27">
      <c r="A2863" s="52"/>
      <c r="B2863" s="52"/>
      <c r="C2863" s="52"/>
      <c r="D2863" s="52"/>
      <c r="E2863" s="52"/>
      <c r="F2863" s="52"/>
      <c r="G2863" s="52"/>
      <c r="H2863" s="52"/>
      <c r="I2863" s="52"/>
      <c r="J2863" s="52"/>
      <c r="K2863" s="52"/>
      <c r="L2863" s="52"/>
      <c r="M2863" s="52"/>
      <c r="N2863" s="52"/>
      <c r="O2863" s="52"/>
      <c r="P2863" s="52"/>
      <c r="Q2863" s="52"/>
      <c r="R2863" s="52"/>
      <c r="S2863" s="51"/>
      <c r="T2863" s="51"/>
      <c r="U2863" s="52"/>
      <c r="V2863" s="52"/>
      <c r="W2863" s="52"/>
      <c r="X2863" s="52"/>
      <c r="Y2863" s="52"/>
      <c r="Z2863" s="52"/>
      <c r="AA2863" s="52"/>
    </row>
    <row r="2864" spans="1:27">
      <c r="A2864" s="52"/>
      <c r="B2864" s="52"/>
      <c r="C2864" s="52"/>
      <c r="D2864" s="52"/>
      <c r="E2864" s="52"/>
      <c r="F2864" s="52"/>
      <c r="G2864" s="52"/>
      <c r="H2864" s="52"/>
      <c r="I2864" s="52"/>
      <c r="J2864" s="52"/>
      <c r="K2864" s="52"/>
      <c r="L2864" s="52"/>
      <c r="M2864" s="52"/>
      <c r="N2864" s="52"/>
      <c r="O2864" s="52"/>
      <c r="P2864" s="52"/>
      <c r="Q2864" s="52"/>
      <c r="R2864" s="52"/>
      <c r="S2864" s="51"/>
      <c r="T2864" s="51"/>
      <c r="U2864" s="52"/>
      <c r="V2864" s="52"/>
      <c r="W2864" s="52"/>
      <c r="X2864" s="52"/>
      <c r="Y2864" s="52"/>
      <c r="Z2864" s="52"/>
      <c r="AA2864" s="52"/>
    </row>
    <row r="2865" spans="1:27">
      <c r="A2865" s="52"/>
      <c r="B2865" s="52"/>
      <c r="C2865" s="52"/>
      <c r="D2865" s="52"/>
      <c r="E2865" s="52"/>
      <c r="F2865" s="52"/>
      <c r="G2865" s="52"/>
      <c r="H2865" s="52"/>
      <c r="I2865" s="52"/>
      <c r="J2865" s="52"/>
      <c r="K2865" s="52"/>
      <c r="L2865" s="52"/>
      <c r="M2865" s="52"/>
      <c r="N2865" s="52"/>
      <c r="O2865" s="52"/>
      <c r="P2865" s="52"/>
      <c r="Q2865" s="52"/>
      <c r="R2865" s="52"/>
      <c r="S2865" s="51"/>
      <c r="T2865" s="51"/>
      <c r="U2865" s="52"/>
      <c r="V2865" s="52"/>
      <c r="W2865" s="52"/>
      <c r="X2865" s="52"/>
      <c r="Y2865" s="52"/>
      <c r="Z2865" s="52"/>
      <c r="AA2865" s="52"/>
    </row>
    <row r="2866" spans="1:27">
      <c r="A2866" s="52"/>
      <c r="B2866" s="52"/>
      <c r="C2866" s="52"/>
      <c r="D2866" s="52"/>
      <c r="E2866" s="52"/>
      <c r="F2866" s="52"/>
      <c r="G2866" s="52"/>
      <c r="H2866" s="52"/>
      <c r="I2866" s="52"/>
      <c r="J2866" s="52"/>
      <c r="K2866" s="52"/>
      <c r="L2866" s="52"/>
      <c r="M2866" s="52"/>
      <c r="N2866" s="52"/>
      <c r="O2866" s="52"/>
      <c r="P2866" s="52"/>
      <c r="Q2866" s="52"/>
      <c r="R2866" s="52"/>
      <c r="S2866" s="51"/>
      <c r="T2866" s="51"/>
      <c r="U2866" s="52"/>
      <c r="V2866" s="52"/>
      <c r="W2866" s="52"/>
      <c r="X2866" s="52"/>
      <c r="Y2866" s="52"/>
      <c r="Z2866" s="52"/>
      <c r="AA2866" s="52"/>
    </row>
    <row r="2867" spans="1:27">
      <c r="A2867" s="52"/>
      <c r="B2867" s="52"/>
      <c r="C2867" s="52"/>
      <c r="D2867" s="52"/>
      <c r="E2867" s="52"/>
      <c r="F2867" s="52"/>
      <c r="G2867" s="52"/>
      <c r="H2867" s="52"/>
      <c r="I2867" s="52"/>
      <c r="J2867" s="52"/>
      <c r="K2867" s="52"/>
      <c r="L2867" s="52"/>
      <c r="M2867" s="52"/>
      <c r="N2867" s="52"/>
      <c r="O2867" s="52"/>
      <c r="P2867" s="52"/>
      <c r="Q2867" s="52"/>
      <c r="R2867" s="52"/>
      <c r="S2867" s="51"/>
      <c r="T2867" s="51"/>
      <c r="U2867" s="52"/>
      <c r="V2867" s="52"/>
      <c r="W2867" s="52"/>
      <c r="X2867" s="52"/>
      <c r="Y2867" s="52"/>
      <c r="Z2867" s="52"/>
      <c r="AA2867" s="52"/>
    </row>
    <row r="2868" spans="1:27">
      <c r="A2868" s="52"/>
      <c r="B2868" s="52"/>
      <c r="C2868" s="52"/>
      <c r="D2868" s="52"/>
      <c r="E2868" s="52"/>
      <c r="F2868" s="52"/>
      <c r="G2868" s="52"/>
      <c r="H2868" s="52"/>
      <c r="I2868" s="52"/>
      <c r="J2868" s="52"/>
      <c r="K2868" s="52"/>
      <c r="L2868" s="52"/>
      <c r="M2868" s="52"/>
      <c r="N2868" s="52"/>
      <c r="O2868" s="52"/>
      <c r="P2868" s="52"/>
      <c r="Q2868" s="52"/>
      <c r="R2868" s="52"/>
      <c r="S2868" s="51"/>
      <c r="T2868" s="51"/>
      <c r="U2868" s="52"/>
      <c r="V2868" s="52"/>
      <c r="W2868" s="52"/>
      <c r="X2868" s="52"/>
      <c r="Y2868" s="52"/>
      <c r="Z2868" s="52"/>
      <c r="AA2868" s="52"/>
    </row>
    <row r="2869" spans="1:27">
      <c r="A2869" s="52"/>
      <c r="B2869" s="52"/>
      <c r="C2869" s="52"/>
      <c r="D2869" s="52"/>
      <c r="E2869" s="52"/>
      <c r="F2869" s="52"/>
      <c r="G2869" s="52"/>
      <c r="H2869" s="52"/>
      <c r="I2869" s="52"/>
      <c r="J2869" s="52"/>
      <c r="K2869" s="52"/>
      <c r="L2869" s="52"/>
      <c r="M2869" s="52"/>
      <c r="N2869" s="52"/>
      <c r="O2869" s="52"/>
      <c r="P2869" s="52"/>
      <c r="Q2869" s="52"/>
      <c r="R2869" s="52"/>
      <c r="S2869" s="51"/>
      <c r="T2869" s="51"/>
      <c r="U2869" s="52"/>
      <c r="V2869" s="52"/>
      <c r="W2869" s="52"/>
      <c r="X2869" s="52"/>
      <c r="Y2869" s="52"/>
      <c r="Z2869" s="52"/>
      <c r="AA2869" s="52"/>
    </row>
    <row r="2870" spans="1:27">
      <c r="A2870" s="52"/>
      <c r="B2870" s="52"/>
      <c r="C2870" s="52"/>
      <c r="D2870" s="52"/>
      <c r="E2870" s="52"/>
      <c r="F2870" s="52"/>
      <c r="G2870" s="52"/>
      <c r="H2870" s="52"/>
      <c r="I2870" s="52"/>
      <c r="J2870" s="52"/>
      <c r="K2870" s="52"/>
      <c r="L2870" s="52"/>
      <c r="M2870" s="52"/>
      <c r="N2870" s="52"/>
      <c r="O2870" s="52"/>
      <c r="P2870" s="52"/>
      <c r="Q2870" s="52"/>
      <c r="R2870" s="52"/>
      <c r="S2870" s="51"/>
      <c r="T2870" s="51"/>
      <c r="U2870" s="52"/>
      <c r="V2870" s="52"/>
      <c r="W2870" s="52"/>
      <c r="X2870" s="52"/>
      <c r="Y2870" s="52"/>
      <c r="Z2870" s="52"/>
      <c r="AA2870" s="52"/>
    </row>
    <row r="2871" spans="1:27">
      <c r="A2871" s="52"/>
      <c r="B2871" s="52"/>
      <c r="C2871" s="52"/>
      <c r="D2871" s="52"/>
      <c r="E2871" s="52"/>
      <c r="F2871" s="52"/>
      <c r="G2871" s="52"/>
      <c r="H2871" s="52"/>
      <c r="I2871" s="52"/>
      <c r="J2871" s="52"/>
      <c r="K2871" s="52"/>
      <c r="L2871" s="52"/>
      <c r="M2871" s="52"/>
      <c r="N2871" s="52"/>
      <c r="O2871" s="52"/>
      <c r="P2871" s="52"/>
      <c r="Q2871" s="52"/>
      <c r="R2871" s="52"/>
      <c r="S2871" s="51"/>
      <c r="T2871" s="51"/>
      <c r="U2871" s="52"/>
      <c r="V2871" s="52"/>
      <c r="W2871" s="52"/>
      <c r="X2871" s="52"/>
      <c r="Y2871" s="52"/>
      <c r="Z2871" s="52"/>
      <c r="AA2871" s="52"/>
    </row>
    <row r="2872" spans="1:27">
      <c r="A2872" s="52"/>
      <c r="B2872" s="52"/>
      <c r="C2872" s="52"/>
      <c r="D2872" s="52"/>
      <c r="E2872" s="52"/>
      <c r="F2872" s="52"/>
      <c r="G2872" s="52"/>
      <c r="H2872" s="52"/>
      <c r="I2872" s="52"/>
      <c r="J2872" s="52"/>
      <c r="K2872" s="52"/>
      <c r="L2872" s="52"/>
      <c r="M2872" s="52"/>
      <c r="N2872" s="52"/>
      <c r="O2872" s="52"/>
      <c r="P2872" s="52"/>
      <c r="Q2872" s="52"/>
      <c r="R2872" s="52"/>
      <c r="S2872" s="51"/>
      <c r="T2872" s="51"/>
      <c r="U2872" s="52"/>
      <c r="V2872" s="52"/>
      <c r="W2872" s="52"/>
      <c r="X2872" s="52"/>
      <c r="Y2872" s="52"/>
      <c r="Z2872" s="52"/>
      <c r="AA2872" s="52"/>
    </row>
    <row r="2873" spans="1:27">
      <c r="A2873" s="52"/>
      <c r="B2873" s="52"/>
      <c r="C2873" s="52"/>
      <c r="D2873" s="52"/>
      <c r="E2873" s="52"/>
      <c r="F2873" s="52"/>
      <c r="G2873" s="52"/>
      <c r="H2873" s="52"/>
      <c r="I2873" s="52"/>
      <c r="J2873" s="52"/>
      <c r="K2873" s="52"/>
      <c r="L2873" s="52"/>
      <c r="M2873" s="52"/>
      <c r="N2873" s="52"/>
      <c r="O2873" s="52"/>
      <c r="P2873" s="52"/>
      <c r="Q2873" s="52"/>
      <c r="R2873" s="52"/>
      <c r="S2873" s="51"/>
      <c r="T2873" s="51"/>
      <c r="U2873" s="52"/>
      <c r="V2873" s="52"/>
      <c r="W2873" s="52"/>
      <c r="X2873" s="52"/>
      <c r="Y2873" s="52"/>
      <c r="Z2873" s="52"/>
      <c r="AA2873" s="52"/>
    </row>
    <row r="2874" spans="1:27">
      <c r="A2874" s="52"/>
      <c r="B2874" s="52"/>
      <c r="C2874" s="52"/>
      <c r="D2874" s="52"/>
      <c r="E2874" s="52"/>
      <c r="F2874" s="52"/>
      <c r="G2874" s="52"/>
      <c r="H2874" s="52"/>
      <c r="I2874" s="52"/>
      <c r="J2874" s="52"/>
      <c r="K2874" s="52"/>
      <c r="L2874" s="52"/>
      <c r="M2874" s="52"/>
      <c r="N2874" s="52"/>
      <c r="O2874" s="52"/>
      <c r="P2874" s="52"/>
      <c r="Q2874" s="52"/>
      <c r="R2874" s="52"/>
      <c r="S2874" s="51"/>
      <c r="T2874" s="51"/>
      <c r="U2874" s="52"/>
      <c r="V2874" s="52"/>
      <c r="W2874" s="52"/>
      <c r="X2874" s="52"/>
      <c r="Y2874" s="52"/>
      <c r="Z2874" s="52"/>
      <c r="AA2874" s="52"/>
    </row>
    <row r="2875" spans="1:27">
      <c r="A2875" s="52"/>
      <c r="B2875" s="52"/>
      <c r="C2875" s="52"/>
      <c r="D2875" s="52"/>
      <c r="E2875" s="52"/>
      <c r="F2875" s="52"/>
      <c r="G2875" s="52"/>
      <c r="H2875" s="52"/>
      <c r="I2875" s="52"/>
      <c r="J2875" s="52"/>
      <c r="K2875" s="52"/>
      <c r="L2875" s="52"/>
      <c r="M2875" s="52"/>
      <c r="N2875" s="52"/>
      <c r="O2875" s="52"/>
      <c r="P2875" s="52"/>
      <c r="Q2875" s="52"/>
      <c r="R2875" s="52"/>
      <c r="S2875" s="51"/>
      <c r="T2875" s="51"/>
      <c r="U2875" s="52"/>
      <c r="V2875" s="52"/>
      <c r="W2875" s="52"/>
      <c r="X2875" s="52"/>
      <c r="Y2875" s="52"/>
      <c r="Z2875" s="52"/>
      <c r="AA2875" s="52"/>
    </row>
    <row r="2876" spans="1:27">
      <c r="A2876" s="52"/>
      <c r="B2876" s="52"/>
      <c r="C2876" s="52"/>
      <c r="D2876" s="52"/>
      <c r="E2876" s="52"/>
      <c r="F2876" s="52"/>
      <c r="G2876" s="52"/>
      <c r="H2876" s="52"/>
      <c r="I2876" s="52"/>
      <c r="J2876" s="52"/>
      <c r="K2876" s="52"/>
      <c r="L2876" s="52"/>
      <c r="M2876" s="52"/>
      <c r="N2876" s="52"/>
      <c r="O2876" s="52"/>
      <c r="P2876" s="52"/>
      <c r="Q2876" s="52"/>
      <c r="R2876" s="52"/>
      <c r="S2876" s="51"/>
      <c r="T2876" s="51"/>
      <c r="U2876" s="52"/>
      <c r="V2876" s="52"/>
      <c r="W2876" s="52"/>
      <c r="X2876" s="52"/>
      <c r="Y2876" s="52"/>
      <c r="Z2876" s="52"/>
      <c r="AA2876" s="52"/>
    </row>
    <row r="2877" spans="1:27">
      <c r="A2877" s="52"/>
      <c r="B2877" s="52"/>
      <c r="C2877" s="52"/>
      <c r="D2877" s="52"/>
      <c r="E2877" s="52"/>
      <c r="F2877" s="52"/>
      <c r="G2877" s="52"/>
      <c r="H2877" s="52"/>
      <c r="I2877" s="52"/>
      <c r="J2877" s="52"/>
      <c r="K2877" s="52"/>
      <c r="L2877" s="52"/>
      <c r="M2877" s="52"/>
      <c r="N2877" s="52"/>
      <c r="O2877" s="52"/>
      <c r="P2877" s="52"/>
      <c r="Q2877" s="52"/>
      <c r="R2877" s="52"/>
      <c r="S2877" s="51"/>
      <c r="T2877" s="51"/>
      <c r="U2877" s="52"/>
      <c r="V2877" s="52"/>
      <c r="W2877" s="52"/>
      <c r="X2877" s="52"/>
      <c r="Y2877" s="52"/>
      <c r="Z2877" s="52"/>
      <c r="AA2877" s="52"/>
    </row>
    <row r="2878" spans="1:27">
      <c r="A2878" s="52"/>
      <c r="B2878" s="52"/>
      <c r="C2878" s="52"/>
      <c r="D2878" s="52"/>
      <c r="E2878" s="52"/>
      <c r="F2878" s="52"/>
      <c r="G2878" s="52"/>
      <c r="H2878" s="52"/>
      <c r="I2878" s="52"/>
      <c r="J2878" s="52"/>
      <c r="K2878" s="52"/>
      <c r="L2878" s="52"/>
      <c r="M2878" s="52"/>
      <c r="N2878" s="52"/>
      <c r="O2878" s="52"/>
      <c r="P2878" s="52"/>
      <c r="Q2878" s="52"/>
      <c r="R2878" s="52"/>
      <c r="S2878" s="51"/>
      <c r="T2878" s="51"/>
      <c r="U2878" s="52"/>
      <c r="V2878" s="52"/>
      <c r="W2878" s="52"/>
      <c r="X2878" s="52"/>
      <c r="Y2878" s="52"/>
      <c r="Z2878" s="52"/>
      <c r="AA2878" s="52"/>
    </row>
    <row r="2879" spans="1:27">
      <c r="A2879" s="52"/>
      <c r="B2879" s="52"/>
      <c r="C2879" s="52"/>
      <c r="D2879" s="52"/>
      <c r="E2879" s="52"/>
      <c r="F2879" s="52"/>
      <c r="G2879" s="52"/>
      <c r="H2879" s="52"/>
      <c r="I2879" s="52"/>
      <c r="J2879" s="52"/>
      <c r="K2879" s="52"/>
      <c r="L2879" s="52"/>
      <c r="M2879" s="52"/>
      <c r="N2879" s="52"/>
      <c r="O2879" s="52"/>
      <c r="P2879" s="52"/>
      <c r="Q2879" s="52"/>
      <c r="R2879" s="52"/>
      <c r="S2879" s="51"/>
      <c r="T2879" s="51"/>
      <c r="U2879" s="52"/>
      <c r="V2879" s="52"/>
      <c r="W2879" s="52"/>
      <c r="X2879" s="52"/>
      <c r="Y2879" s="52"/>
      <c r="Z2879" s="52"/>
      <c r="AA2879" s="52"/>
    </row>
    <row r="2880" spans="1:27">
      <c r="A2880" s="52"/>
      <c r="B2880" s="52"/>
      <c r="C2880" s="52"/>
      <c r="D2880" s="52"/>
      <c r="E2880" s="52"/>
      <c r="F2880" s="52"/>
      <c r="G2880" s="52"/>
      <c r="H2880" s="52"/>
      <c r="I2880" s="52"/>
      <c r="J2880" s="52"/>
      <c r="K2880" s="52"/>
      <c r="L2880" s="52"/>
      <c r="M2880" s="52"/>
      <c r="N2880" s="52"/>
      <c r="O2880" s="52"/>
      <c r="P2880" s="52"/>
      <c r="Q2880" s="52"/>
      <c r="R2880" s="52"/>
      <c r="S2880" s="51"/>
      <c r="T2880" s="51"/>
      <c r="U2880" s="52"/>
      <c r="V2880" s="52"/>
      <c r="W2880" s="52"/>
      <c r="X2880" s="52"/>
      <c r="Y2880" s="52"/>
      <c r="Z2880" s="52"/>
      <c r="AA2880" s="52"/>
    </row>
    <row r="2881" spans="1:27">
      <c r="A2881" s="52"/>
      <c r="B2881" s="52"/>
      <c r="C2881" s="52"/>
      <c r="D2881" s="52"/>
      <c r="E2881" s="52"/>
      <c r="F2881" s="52"/>
      <c r="G2881" s="52"/>
      <c r="H2881" s="52"/>
      <c r="I2881" s="52"/>
      <c r="J2881" s="52"/>
      <c r="K2881" s="52"/>
      <c r="L2881" s="52"/>
      <c r="M2881" s="52"/>
      <c r="N2881" s="52"/>
      <c r="O2881" s="52"/>
      <c r="P2881" s="52"/>
      <c r="Q2881" s="52"/>
      <c r="R2881" s="52"/>
      <c r="S2881" s="51"/>
      <c r="T2881" s="51"/>
      <c r="U2881" s="52"/>
      <c r="V2881" s="52"/>
      <c r="W2881" s="52"/>
      <c r="X2881" s="52"/>
      <c r="Y2881" s="52"/>
      <c r="Z2881" s="52"/>
      <c r="AA2881" s="52"/>
    </row>
    <row r="2882" spans="1:27">
      <c r="A2882" s="52"/>
      <c r="B2882" s="52"/>
      <c r="C2882" s="52"/>
      <c r="D2882" s="52"/>
      <c r="E2882" s="52"/>
      <c r="F2882" s="52"/>
      <c r="G2882" s="52"/>
      <c r="H2882" s="52"/>
      <c r="I2882" s="52"/>
      <c r="J2882" s="52"/>
      <c r="K2882" s="52"/>
      <c r="L2882" s="52"/>
      <c r="M2882" s="52"/>
      <c r="N2882" s="52"/>
      <c r="O2882" s="52"/>
      <c r="P2882" s="52"/>
      <c r="Q2882" s="52"/>
      <c r="R2882" s="52"/>
      <c r="S2882" s="51"/>
      <c r="T2882" s="51"/>
      <c r="U2882" s="52"/>
      <c r="V2882" s="52"/>
      <c r="W2882" s="52"/>
      <c r="X2882" s="52"/>
      <c r="Y2882" s="52"/>
      <c r="Z2882" s="52"/>
      <c r="AA2882" s="52"/>
    </row>
    <row r="2883" spans="1:27">
      <c r="A2883" s="52"/>
      <c r="B2883" s="52"/>
      <c r="C2883" s="52"/>
      <c r="D2883" s="52"/>
      <c r="E2883" s="52"/>
      <c r="F2883" s="52"/>
      <c r="G2883" s="52"/>
      <c r="H2883" s="52"/>
      <c r="I2883" s="52"/>
      <c r="J2883" s="52"/>
      <c r="K2883" s="52"/>
      <c r="L2883" s="52"/>
      <c r="M2883" s="52"/>
      <c r="N2883" s="52"/>
      <c r="O2883" s="52"/>
      <c r="P2883" s="52"/>
      <c r="Q2883" s="52"/>
      <c r="R2883" s="52"/>
      <c r="S2883" s="51"/>
      <c r="T2883" s="51"/>
      <c r="U2883" s="52"/>
      <c r="V2883" s="52"/>
      <c r="W2883" s="52"/>
      <c r="X2883" s="52"/>
      <c r="Y2883" s="52"/>
      <c r="Z2883" s="52"/>
      <c r="AA2883" s="52"/>
    </row>
    <row r="2884" spans="1:27">
      <c r="A2884" s="52"/>
      <c r="B2884" s="52"/>
      <c r="C2884" s="52"/>
      <c r="D2884" s="52"/>
      <c r="E2884" s="52"/>
      <c r="F2884" s="52"/>
      <c r="G2884" s="52"/>
      <c r="H2884" s="52"/>
      <c r="I2884" s="52"/>
      <c r="J2884" s="52"/>
      <c r="K2884" s="52"/>
      <c r="L2884" s="52"/>
      <c r="M2884" s="52"/>
      <c r="N2884" s="52"/>
      <c r="O2884" s="52"/>
      <c r="P2884" s="52"/>
      <c r="Q2884" s="52"/>
      <c r="R2884" s="52"/>
      <c r="S2884" s="51"/>
      <c r="T2884" s="51"/>
      <c r="U2884" s="52"/>
      <c r="V2884" s="52"/>
      <c r="W2884" s="52"/>
      <c r="X2884" s="52"/>
      <c r="Y2884" s="52"/>
      <c r="Z2884" s="52"/>
      <c r="AA2884" s="52"/>
    </row>
    <row r="2885" spans="1:27">
      <c r="A2885" s="52"/>
      <c r="B2885" s="52"/>
      <c r="C2885" s="52"/>
      <c r="D2885" s="52"/>
      <c r="E2885" s="52"/>
      <c r="F2885" s="52"/>
      <c r="G2885" s="52"/>
      <c r="H2885" s="52"/>
      <c r="I2885" s="52"/>
      <c r="J2885" s="52"/>
      <c r="K2885" s="52"/>
      <c r="L2885" s="52"/>
      <c r="M2885" s="52"/>
      <c r="N2885" s="52"/>
      <c r="O2885" s="52"/>
      <c r="P2885" s="52"/>
      <c r="Q2885" s="52"/>
      <c r="R2885" s="52"/>
      <c r="S2885" s="51"/>
      <c r="T2885" s="51"/>
      <c r="U2885" s="52"/>
      <c r="V2885" s="52"/>
      <c r="W2885" s="52"/>
      <c r="X2885" s="52"/>
      <c r="Y2885" s="52"/>
      <c r="Z2885" s="52"/>
      <c r="AA2885" s="52"/>
    </row>
    <row r="2886" spans="1:27">
      <c r="A2886" s="52"/>
      <c r="B2886" s="52"/>
      <c r="C2886" s="52"/>
      <c r="D2886" s="52"/>
      <c r="E2886" s="52"/>
      <c r="F2886" s="52"/>
      <c r="G2886" s="52"/>
      <c r="H2886" s="52"/>
      <c r="I2886" s="52"/>
      <c r="J2886" s="52"/>
      <c r="K2886" s="52"/>
      <c r="L2886" s="52"/>
      <c r="M2886" s="52"/>
      <c r="N2886" s="52"/>
      <c r="O2886" s="52"/>
      <c r="P2886" s="52"/>
      <c r="Q2886" s="52"/>
      <c r="R2886" s="52"/>
      <c r="S2886" s="51"/>
      <c r="T2886" s="51"/>
      <c r="U2886" s="52"/>
      <c r="V2886" s="52"/>
      <c r="W2886" s="52"/>
      <c r="X2886" s="52"/>
      <c r="Y2886" s="52"/>
      <c r="Z2886" s="52"/>
      <c r="AA2886" s="52"/>
    </row>
    <row r="2887" spans="1:27">
      <c r="A2887" s="52"/>
      <c r="B2887" s="52"/>
      <c r="C2887" s="52"/>
      <c r="D2887" s="52"/>
      <c r="E2887" s="52"/>
      <c r="F2887" s="52"/>
      <c r="G2887" s="52"/>
      <c r="H2887" s="52"/>
      <c r="I2887" s="52"/>
      <c r="J2887" s="52"/>
      <c r="K2887" s="52"/>
      <c r="L2887" s="52"/>
      <c r="M2887" s="52"/>
      <c r="N2887" s="52"/>
      <c r="O2887" s="52"/>
      <c r="P2887" s="52"/>
      <c r="Q2887" s="52"/>
      <c r="R2887" s="52"/>
      <c r="S2887" s="51"/>
      <c r="T2887" s="51"/>
      <c r="U2887" s="52"/>
      <c r="V2887" s="52"/>
      <c r="W2887" s="52"/>
      <c r="X2887" s="52"/>
      <c r="Y2887" s="52"/>
      <c r="Z2887" s="52"/>
      <c r="AA2887" s="52"/>
    </row>
    <row r="2888" spans="1:27">
      <c r="A2888" s="52"/>
      <c r="B2888" s="52"/>
      <c r="C2888" s="52"/>
      <c r="D2888" s="52"/>
      <c r="E2888" s="52"/>
      <c r="F2888" s="52"/>
      <c r="G2888" s="52"/>
      <c r="H2888" s="52"/>
      <c r="I2888" s="52"/>
      <c r="J2888" s="52"/>
      <c r="K2888" s="52"/>
      <c r="L2888" s="52"/>
      <c r="M2888" s="52"/>
      <c r="N2888" s="52"/>
      <c r="O2888" s="52"/>
      <c r="P2888" s="52"/>
      <c r="Q2888" s="52"/>
      <c r="R2888" s="52"/>
      <c r="S2888" s="51"/>
      <c r="T2888" s="51"/>
      <c r="U2888" s="52"/>
      <c r="V2888" s="52"/>
      <c r="W2888" s="52"/>
      <c r="X2888" s="52"/>
      <c r="Y2888" s="52"/>
      <c r="Z2888" s="52"/>
      <c r="AA2888" s="52"/>
    </row>
    <row r="2889" spans="1:27">
      <c r="A2889" s="52"/>
      <c r="B2889" s="52"/>
      <c r="C2889" s="52"/>
      <c r="D2889" s="52"/>
      <c r="E2889" s="52"/>
      <c r="F2889" s="52"/>
      <c r="G2889" s="52"/>
      <c r="H2889" s="52"/>
      <c r="I2889" s="52"/>
      <c r="J2889" s="52"/>
      <c r="K2889" s="52"/>
      <c r="L2889" s="52"/>
      <c r="M2889" s="52"/>
      <c r="N2889" s="52"/>
      <c r="O2889" s="52"/>
      <c r="P2889" s="52"/>
      <c r="Q2889" s="52"/>
      <c r="R2889" s="52"/>
      <c r="S2889" s="51"/>
      <c r="T2889" s="51"/>
      <c r="U2889" s="52"/>
      <c r="V2889" s="52"/>
      <c r="W2889" s="52"/>
      <c r="X2889" s="52"/>
      <c r="Y2889" s="52"/>
      <c r="Z2889" s="52"/>
      <c r="AA2889" s="52"/>
    </row>
    <row r="2890" spans="1:27">
      <c r="A2890" s="52"/>
      <c r="B2890" s="52"/>
      <c r="C2890" s="52"/>
      <c r="D2890" s="52"/>
      <c r="E2890" s="52"/>
      <c r="F2890" s="52"/>
      <c r="G2890" s="52"/>
      <c r="H2890" s="52"/>
      <c r="I2890" s="52"/>
      <c r="J2890" s="52"/>
      <c r="K2890" s="52"/>
      <c r="L2890" s="52"/>
      <c r="M2890" s="52"/>
      <c r="N2890" s="52"/>
      <c r="O2890" s="52"/>
      <c r="P2890" s="52"/>
      <c r="Q2890" s="52"/>
      <c r="R2890" s="52"/>
      <c r="S2890" s="51"/>
      <c r="T2890" s="51"/>
      <c r="U2890" s="52"/>
      <c r="V2890" s="52"/>
      <c r="W2890" s="52"/>
      <c r="X2890" s="52"/>
      <c r="Y2890" s="52"/>
      <c r="Z2890" s="52"/>
      <c r="AA2890" s="52"/>
    </row>
    <row r="2891" spans="1:27">
      <c r="A2891" s="52"/>
      <c r="B2891" s="52"/>
      <c r="C2891" s="52"/>
      <c r="D2891" s="52"/>
      <c r="E2891" s="52"/>
      <c r="F2891" s="52"/>
      <c r="G2891" s="52"/>
      <c r="H2891" s="52"/>
      <c r="I2891" s="52"/>
      <c r="J2891" s="52"/>
      <c r="K2891" s="52"/>
      <c r="L2891" s="52"/>
      <c r="M2891" s="52"/>
      <c r="N2891" s="52"/>
      <c r="O2891" s="52"/>
      <c r="P2891" s="52"/>
      <c r="Q2891" s="52"/>
      <c r="R2891" s="52"/>
      <c r="S2891" s="51"/>
      <c r="T2891" s="51"/>
      <c r="U2891" s="52"/>
      <c r="V2891" s="52"/>
      <c r="W2891" s="52"/>
      <c r="X2891" s="52"/>
      <c r="Y2891" s="52"/>
      <c r="Z2891" s="52"/>
      <c r="AA2891" s="52"/>
    </row>
    <row r="2892" spans="1:27">
      <c r="A2892" s="52"/>
      <c r="B2892" s="52"/>
      <c r="C2892" s="52"/>
      <c r="D2892" s="52"/>
      <c r="E2892" s="52"/>
      <c r="F2892" s="52"/>
      <c r="G2892" s="52"/>
      <c r="H2892" s="52"/>
      <c r="I2892" s="52"/>
      <c r="J2892" s="52"/>
      <c r="K2892" s="52"/>
      <c r="L2892" s="52"/>
      <c r="M2892" s="52"/>
      <c r="N2892" s="52"/>
      <c r="O2892" s="52"/>
      <c r="P2892" s="52"/>
      <c r="Q2892" s="52"/>
      <c r="R2892" s="52"/>
      <c r="S2892" s="51"/>
      <c r="T2892" s="51"/>
      <c r="U2892" s="52"/>
      <c r="V2892" s="52"/>
      <c r="W2892" s="52"/>
      <c r="X2892" s="52"/>
      <c r="Y2892" s="52"/>
      <c r="Z2892" s="52"/>
      <c r="AA2892" s="52"/>
    </row>
    <row r="2893" spans="1:27">
      <c r="A2893" s="52"/>
      <c r="B2893" s="52"/>
      <c r="C2893" s="52"/>
      <c r="D2893" s="52"/>
      <c r="E2893" s="52"/>
      <c r="F2893" s="52"/>
      <c r="G2893" s="52"/>
      <c r="H2893" s="52"/>
      <c r="I2893" s="52"/>
      <c r="J2893" s="52"/>
      <c r="K2893" s="52"/>
      <c r="L2893" s="52"/>
      <c r="M2893" s="52"/>
      <c r="N2893" s="52"/>
      <c r="O2893" s="52"/>
      <c r="P2893" s="52"/>
      <c r="Q2893" s="52"/>
      <c r="R2893" s="52"/>
      <c r="S2893" s="51"/>
      <c r="T2893" s="51"/>
      <c r="U2893" s="52"/>
      <c r="V2893" s="52"/>
      <c r="W2893" s="52"/>
      <c r="X2893" s="52"/>
      <c r="Y2893" s="52"/>
      <c r="Z2893" s="52"/>
      <c r="AA2893" s="52"/>
    </row>
    <row r="2894" spans="1:27">
      <c r="A2894" s="52"/>
      <c r="B2894" s="52"/>
      <c r="C2894" s="52"/>
      <c r="D2894" s="52"/>
      <c r="E2894" s="52"/>
      <c r="F2894" s="52"/>
      <c r="G2894" s="52"/>
      <c r="H2894" s="52"/>
      <c r="I2894" s="52"/>
      <c r="J2894" s="52"/>
      <c r="K2894" s="52"/>
      <c r="L2894" s="52"/>
      <c r="M2894" s="52"/>
      <c r="N2894" s="52"/>
      <c r="O2894" s="52"/>
      <c r="P2894" s="52"/>
      <c r="Q2894" s="52"/>
      <c r="R2894" s="52"/>
      <c r="S2894" s="51"/>
      <c r="T2894" s="51"/>
      <c r="U2894" s="52"/>
      <c r="V2894" s="52"/>
      <c r="W2894" s="52"/>
      <c r="X2894" s="52"/>
      <c r="Y2894" s="52"/>
      <c r="Z2894" s="52"/>
      <c r="AA2894" s="52"/>
    </row>
    <row r="2895" spans="1:27">
      <c r="A2895" s="52"/>
      <c r="B2895" s="52"/>
      <c r="C2895" s="52"/>
      <c r="D2895" s="52"/>
      <c r="E2895" s="52"/>
      <c r="F2895" s="52"/>
      <c r="G2895" s="52"/>
      <c r="H2895" s="52"/>
      <c r="I2895" s="52"/>
      <c r="J2895" s="52"/>
      <c r="K2895" s="52"/>
      <c r="L2895" s="52"/>
      <c r="M2895" s="52"/>
      <c r="N2895" s="52"/>
      <c r="O2895" s="52"/>
      <c r="P2895" s="52"/>
      <c r="Q2895" s="52"/>
      <c r="R2895" s="52"/>
      <c r="S2895" s="51"/>
      <c r="T2895" s="51"/>
      <c r="U2895" s="52"/>
      <c r="V2895" s="52"/>
      <c r="W2895" s="52"/>
      <c r="X2895" s="52"/>
      <c r="Y2895" s="52"/>
      <c r="Z2895" s="52"/>
      <c r="AA2895" s="52"/>
    </row>
    <row r="2896" spans="1:27">
      <c r="A2896" s="52"/>
      <c r="B2896" s="52"/>
      <c r="C2896" s="52"/>
      <c r="D2896" s="52"/>
      <c r="E2896" s="52"/>
      <c r="F2896" s="52"/>
      <c r="G2896" s="52"/>
      <c r="H2896" s="52"/>
      <c r="I2896" s="52"/>
      <c r="J2896" s="52"/>
      <c r="K2896" s="52"/>
      <c r="L2896" s="52"/>
      <c r="M2896" s="52"/>
      <c r="N2896" s="52"/>
      <c r="O2896" s="52"/>
      <c r="P2896" s="52"/>
      <c r="Q2896" s="52"/>
      <c r="R2896" s="52"/>
      <c r="S2896" s="51"/>
      <c r="T2896" s="51"/>
      <c r="U2896" s="52"/>
      <c r="V2896" s="52"/>
      <c r="W2896" s="52"/>
      <c r="X2896" s="52"/>
      <c r="Y2896" s="52"/>
      <c r="Z2896" s="52"/>
      <c r="AA2896" s="52"/>
    </row>
    <row r="2897" spans="1:27">
      <c r="A2897" s="52"/>
      <c r="B2897" s="52"/>
      <c r="C2897" s="52"/>
      <c r="D2897" s="52"/>
      <c r="E2897" s="52"/>
      <c r="F2897" s="52"/>
      <c r="G2897" s="52"/>
      <c r="H2897" s="52"/>
      <c r="I2897" s="52"/>
      <c r="J2897" s="52"/>
      <c r="K2897" s="52"/>
      <c r="L2897" s="52"/>
      <c r="M2897" s="52"/>
      <c r="N2897" s="52"/>
      <c r="O2897" s="52"/>
      <c r="P2897" s="52"/>
      <c r="Q2897" s="52"/>
      <c r="R2897" s="52"/>
      <c r="S2897" s="51"/>
      <c r="T2897" s="51"/>
      <c r="U2897" s="52"/>
      <c r="V2897" s="52"/>
      <c r="W2897" s="52"/>
      <c r="X2897" s="52"/>
      <c r="Y2897" s="52"/>
      <c r="Z2897" s="52"/>
      <c r="AA2897" s="52"/>
    </row>
    <row r="2898" spans="1:27">
      <c r="A2898" s="52"/>
      <c r="B2898" s="52"/>
      <c r="C2898" s="52"/>
      <c r="D2898" s="52"/>
      <c r="E2898" s="52"/>
      <c r="F2898" s="52"/>
      <c r="G2898" s="52"/>
      <c r="H2898" s="52"/>
      <c r="I2898" s="52"/>
      <c r="J2898" s="52"/>
      <c r="K2898" s="52"/>
      <c r="L2898" s="52"/>
      <c r="M2898" s="52"/>
      <c r="N2898" s="52"/>
      <c r="O2898" s="52"/>
      <c r="P2898" s="52"/>
      <c r="Q2898" s="52"/>
      <c r="R2898" s="52"/>
      <c r="S2898" s="51"/>
      <c r="T2898" s="51"/>
      <c r="U2898" s="52"/>
      <c r="V2898" s="52"/>
      <c r="W2898" s="52"/>
      <c r="X2898" s="52"/>
      <c r="Y2898" s="52"/>
      <c r="Z2898" s="52"/>
      <c r="AA2898" s="52"/>
    </row>
    <row r="2899" spans="1:27">
      <c r="A2899" s="52"/>
      <c r="B2899" s="52"/>
      <c r="C2899" s="52"/>
      <c r="D2899" s="52"/>
      <c r="E2899" s="52"/>
      <c r="F2899" s="52"/>
      <c r="G2899" s="52"/>
      <c r="H2899" s="52"/>
      <c r="I2899" s="52"/>
      <c r="J2899" s="52"/>
      <c r="K2899" s="52"/>
      <c r="L2899" s="52"/>
      <c r="M2899" s="52"/>
      <c r="N2899" s="52"/>
      <c r="O2899" s="52"/>
      <c r="P2899" s="52"/>
      <c r="Q2899" s="52"/>
      <c r="R2899" s="52"/>
      <c r="S2899" s="51"/>
      <c r="T2899" s="51"/>
      <c r="U2899" s="52"/>
      <c r="V2899" s="52"/>
      <c r="W2899" s="52"/>
      <c r="X2899" s="52"/>
      <c r="Y2899" s="52"/>
      <c r="Z2899" s="52"/>
      <c r="AA2899" s="52"/>
    </row>
    <row r="2900" spans="1:27">
      <c r="A2900" s="52"/>
      <c r="B2900" s="52"/>
      <c r="C2900" s="52"/>
      <c r="D2900" s="52"/>
      <c r="E2900" s="52"/>
      <c r="F2900" s="52"/>
      <c r="G2900" s="52"/>
      <c r="H2900" s="52"/>
      <c r="I2900" s="52"/>
      <c r="J2900" s="52"/>
      <c r="K2900" s="52"/>
      <c r="L2900" s="52"/>
      <c r="M2900" s="52"/>
      <c r="N2900" s="52"/>
      <c r="O2900" s="52"/>
      <c r="P2900" s="52"/>
      <c r="Q2900" s="52"/>
      <c r="R2900" s="52"/>
      <c r="S2900" s="51"/>
      <c r="T2900" s="51"/>
      <c r="U2900" s="52"/>
      <c r="V2900" s="52"/>
      <c r="W2900" s="52"/>
      <c r="X2900" s="52"/>
      <c r="Y2900" s="52"/>
      <c r="Z2900" s="52"/>
      <c r="AA2900" s="52"/>
    </row>
    <row r="2901" spans="1:27">
      <c r="A2901" s="52"/>
      <c r="B2901" s="52"/>
      <c r="C2901" s="52"/>
      <c r="D2901" s="52"/>
      <c r="E2901" s="52"/>
      <c r="F2901" s="52"/>
      <c r="G2901" s="52"/>
      <c r="H2901" s="52"/>
      <c r="I2901" s="52"/>
      <c r="J2901" s="52"/>
      <c r="K2901" s="52"/>
      <c r="L2901" s="52"/>
      <c r="M2901" s="52"/>
      <c r="N2901" s="52"/>
      <c r="O2901" s="52"/>
      <c r="P2901" s="52"/>
      <c r="Q2901" s="52"/>
      <c r="R2901" s="52"/>
      <c r="S2901" s="51"/>
      <c r="T2901" s="51"/>
      <c r="U2901" s="52"/>
      <c r="V2901" s="52"/>
      <c r="W2901" s="52"/>
      <c r="X2901" s="52"/>
      <c r="Y2901" s="52"/>
      <c r="Z2901" s="52"/>
      <c r="AA2901" s="52"/>
    </row>
    <row r="2902" spans="1:27">
      <c r="A2902" s="52"/>
      <c r="B2902" s="52"/>
      <c r="C2902" s="52"/>
      <c r="D2902" s="52"/>
      <c r="E2902" s="52"/>
      <c r="F2902" s="52"/>
      <c r="G2902" s="52"/>
      <c r="H2902" s="52"/>
      <c r="I2902" s="52"/>
      <c r="J2902" s="52"/>
      <c r="K2902" s="52"/>
      <c r="L2902" s="52"/>
      <c r="M2902" s="52"/>
      <c r="N2902" s="52"/>
      <c r="O2902" s="52"/>
      <c r="P2902" s="52"/>
      <c r="Q2902" s="52"/>
      <c r="R2902" s="52"/>
      <c r="S2902" s="51"/>
      <c r="T2902" s="51"/>
      <c r="U2902" s="52"/>
      <c r="V2902" s="52"/>
      <c r="W2902" s="52"/>
      <c r="X2902" s="52"/>
      <c r="Y2902" s="52"/>
      <c r="Z2902" s="52"/>
      <c r="AA2902" s="52"/>
    </row>
    <row r="2903" spans="1:27">
      <c r="A2903" s="52"/>
      <c r="B2903" s="52"/>
      <c r="C2903" s="52"/>
      <c r="D2903" s="52"/>
      <c r="E2903" s="52"/>
      <c r="F2903" s="52"/>
      <c r="G2903" s="52"/>
      <c r="H2903" s="52"/>
      <c r="I2903" s="52"/>
      <c r="J2903" s="52"/>
      <c r="K2903" s="52"/>
      <c r="L2903" s="52"/>
      <c r="M2903" s="52"/>
      <c r="N2903" s="52"/>
      <c r="O2903" s="52"/>
      <c r="P2903" s="52"/>
      <c r="Q2903" s="52"/>
      <c r="R2903" s="52"/>
      <c r="S2903" s="51"/>
      <c r="T2903" s="51"/>
      <c r="U2903" s="52"/>
      <c r="V2903" s="52"/>
      <c r="W2903" s="52"/>
      <c r="X2903" s="52"/>
      <c r="Y2903" s="52"/>
      <c r="Z2903" s="52"/>
      <c r="AA2903" s="52"/>
    </row>
    <row r="2904" spans="1:27">
      <c r="A2904" s="52"/>
      <c r="B2904" s="52"/>
      <c r="C2904" s="52"/>
      <c r="D2904" s="52"/>
      <c r="E2904" s="52"/>
      <c r="F2904" s="52"/>
      <c r="G2904" s="52"/>
      <c r="H2904" s="52"/>
      <c r="I2904" s="52"/>
      <c r="J2904" s="52"/>
      <c r="K2904" s="52"/>
      <c r="L2904" s="52"/>
      <c r="M2904" s="52"/>
      <c r="N2904" s="52"/>
      <c r="O2904" s="52"/>
      <c r="P2904" s="52"/>
      <c r="Q2904" s="52"/>
      <c r="R2904" s="52"/>
      <c r="S2904" s="51"/>
      <c r="T2904" s="51"/>
      <c r="U2904" s="52"/>
      <c r="V2904" s="52"/>
      <c r="W2904" s="52"/>
      <c r="X2904" s="52"/>
      <c r="Y2904" s="52"/>
      <c r="Z2904" s="52"/>
      <c r="AA2904" s="52"/>
    </row>
    <row r="2905" spans="1:27">
      <c r="A2905" s="52"/>
      <c r="B2905" s="52"/>
      <c r="C2905" s="52"/>
      <c r="D2905" s="52"/>
      <c r="E2905" s="52"/>
      <c r="F2905" s="52"/>
      <c r="G2905" s="52"/>
      <c r="H2905" s="52"/>
      <c r="I2905" s="52"/>
      <c r="J2905" s="52"/>
      <c r="K2905" s="52"/>
      <c r="L2905" s="52"/>
      <c r="M2905" s="52"/>
      <c r="N2905" s="52"/>
      <c r="O2905" s="52"/>
      <c r="P2905" s="52"/>
      <c r="Q2905" s="52"/>
      <c r="R2905" s="52"/>
      <c r="S2905" s="51"/>
      <c r="T2905" s="51"/>
      <c r="U2905" s="52"/>
      <c r="V2905" s="52"/>
      <c r="W2905" s="52"/>
      <c r="X2905" s="52"/>
      <c r="Y2905" s="52"/>
      <c r="Z2905" s="52"/>
      <c r="AA2905" s="52"/>
    </row>
    <row r="2906" spans="1:27">
      <c r="A2906" s="52"/>
      <c r="B2906" s="52"/>
      <c r="C2906" s="52"/>
      <c r="D2906" s="52"/>
      <c r="E2906" s="52"/>
      <c r="F2906" s="52"/>
      <c r="G2906" s="52"/>
      <c r="H2906" s="52"/>
      <c r="I2906" s="52"/>
      <c r="J2906" s="52"/>
      <c r="K2906" s="52"/>
      <c r="L2906" s="52"/>
      <c r="M2906" s="52"/>
      <c r="N2906" s="52"/>
      <c r="O2906" s="52"/>
      <c r="P2906" s="52"/>
      <c r="Q2906" s="52"/>
      <c r="R2906" s="52"/>
      <c r="S2906" s="51"/>
      <c r="T2906" s="51"/>
      <c r="U2906" s="52"/>
      <c r="V2906" s="52"/>
      <c r="W2906" s="52"/>
      <c r="X2906" s="52"/>
      <c r="Y2906" s="52"/>
      <c r="Z2906" s="52"/>
      <c r="AA2906" s="52"/>
    </row>
    <row r="2907" spans="1:27">
      <c r="A2907" s="52"/>
      <c r="B2907" s="52"/>
      <c r="C2907" s="52"/>
      <c r="D2907" s="52"/>
      <c r="E2907" s="52"/>
      <c r="F2907" s="52"/>
      <c r="G2907" s="52"/>
      <c r="H2907" s="52"/>
      <c r="I2907" s="52"/>
      <c r="J2907" s="52"/>
      <c r="K2907" s="52"/>
      <c r="L2907" s="52"/>
      <c r="M2907" s="52"/>
      <c r="N2907" s="52"/>
      <c r="O2907" s="52"/>
      <c r="P2907" s="52"/>
      <c r="Q2907" s="52"/>
      <c r="R2907" s="52"/>
      <c r="S2907" s="51"/>
      <c r="T2907" s="51"/>
      <c r="U2907" s="52"/>
      <c r="V2907" s="52"/>
      <c r="W2907" s="52"/>
      <c r="X2907" s="52"/>
      <c r="Y2907" s="52"/>
      <c r="Z2907" s="52"/>
      <c r="AA2907" s="52"/>
    </row>
    <row r="2908" spans="1:27">
      <c r="A2908" s="52"/>
      <c r="B2908" s="52"/>
      <c r="C2908" s="52"/>
      <c r="D2908" s="52"/>
      <c r="E2908" s="52"/>
      <c r="F2908" s="52"/>
      <c r="G2908" s="52"/>
      <c r="H2908" s="52"/>
      <c r="I2908" s="52"/>
      <c r="J2908" s="52"/>
      <c r="K2908" s="52"/>
      <c r="L2908" s="52"/>
      <c r="M2908" s="52"/>
      <c r="N2908" s="52"/>
      <c r="O2908" s="52"/>
      <c r="P2908" s="52"/>
      <c r="Q2908" s="52"/>
      <c r="R2908" s="52"/>
      <c r="S2908" s="51"/>
      <c r="T2908" s="51"/>
      <c r="U2908" s="52"/>
      <c r="V2908" s="52"/>
      <c r="W2908" s="52"/>
      <c r="X2908" s="52"/>
      <c r="Y2908" s="52"/>
      <c r="Z2908" s="52"/>
      <c r="AA2908" s="52"/>
    </row>
    <row r="2909" spans="1:27">
      <c r="A2909" s="52"/>
      <c r="B2909" s="52"/>
      <c r="C2909" s="52"/>
      <c r="D2909" s="52"/>
      <c r="E2909" s="52"/>
      <c r="F2909" s="52"/>
      <c r="G2909" s="52"/>
      <c r="H2909" s="52"/>
      <c r="I2909" s="52"/>
      <c r="J2909" s="52"/>
      <c r="K2909" s="52"/>
      <c r="L2909" s="52"/>
      <c r="M2909" s="52"/>
      <c r="N2909" s="52"/>
      <c r="O2909" s="52"/>
      <c r="P2909" s="52"/>
      <c r="Q2909" s="52"/>
      <c r="R2909" s="52"/>
      <c r="S2909" s="51"/>
      <c r="T2909" s="51"/>
      <c r="U2909" s="52"/>
      <c r="V2909" s="52"/>
      <c r="W2909" s="52"/>
      <c r="X2909" s="52"/>
      <c r="Y2909" s="52"/>
      <c r="Z2909" s="52"/>
      <c r="AA2909" s="52"/>
    </row>
    <row r="2910" spans="1:27">
      <c r="A2910" s="52"/>
      <c r="B2910" s="52"/>
      <c r="C2910" s="52"/>
      <c r="D2910" s="52"/>
      <c r="E2910" s="52"/>
      <c r="F2910" s="52"/>
      <c r="G2910" s="52"/>
      <c r="H2910" s="52"/>
      <c r="I2910" s="52"/>
      <c r="J2910" s="52"/>
      <c r="K2910" s="52"/>
      <c r="L2910" s="52"/>
      <c r="M2910" s="52"/>
      <c r="N2910" s="52"/>
      <c r="O2910" s="52"/>
      <c r="P2910" s="52"/>
      <c r="Q2910" s="52"/>
      <c r="R2910" s="52"/>
      <c r="S2910" s="51"/>
      <c r="T2910" s="51"/>
      <c r="U2910" s="52"/>
      <c r="V2910" s="52"/>
      <c r="W2910" s="52"/>
      <c r="X2910" s="52"/>
      <c r="Y2910" s="52"/>
      <c r="Z2910" s="52"/>
      <c r="AA2910" s="52"/>
    </row>
    <row r="2911" spans="1:27">
      <c r="A2911" s="52"/>
      <c r="B2911" s="52"/>
      <c r="C2911" s="52"/>
      <c r="D2911" s="52"/>
      <c r="E2911" s="52"/>
      <c r="F2911" s="52"/>
      <c r="G2911" s="52"/>
      <c r="H2911" s="52"/>
      <c r="I2911" s="52"/>
      <c r="J2911" s="52"/>
      <c r="K2911" s="52"/>
      <c r="L2911" s="52"/>
      <c r="M2911" s="52"/>
      <c r="N2911" s="52"/>
      <c r="O2911" s="52"/>
      <c r="P2911" s="52"/>
      <c r="Q2911" s="52"/>
      <c r="R2911" s="52"/>
      <c r="S2911" s="51"/>
      <c r="T2911" s="51"/>
      <c r="U2911" s="52"/>
      <c r="V2911" s="52"/>
      <c r="W2911" s="52"/>
      <c r="X2911" s="52"/>
      <c r="Y2911" s="52"/>
      <c r="Z2911" s="52"/>
      <c r="AA2911" s="52"/>
    </row>
    <row r="2912" spans="1:27">
      <c r="A2912" s="52"/>
      <c r="B2912" s="52"/>
      <c r="C2912" s="52"/>
      <c r="D2912" s="52"/>
      <c r="E2912" s="52"/>
      <c r="F2912" s="52"/>
      <c r="G2912" s="52"/>
      <c r="H2912" s="52"/>
      <c r="I2912" s="52"/>
      <c r="J2912" s="52"/>
      <c r="K2912" s="52"/>
      <c r="L2912" s="52"/>
      <c r="M2912" s="52"/>
      <c r="N2912" s="52"/>
      <c r="O2912" s="52"/>
      <c r="P2912" s="52"/>
      <c r="Q2912" s="52"/>
      <c r="R2912" s="52"/>
      <c r="S2912" s="51"/>
      <c r="T2912" s="51"/>
      <c r="U2912" s="52"/>
      <c r="V2912" s="52"/>
      <c r="W2912" s="52"/>
      <c r="X2912" s="52"/>
      <c r="Y2912" s="52"/>
      <c r="Z2912" s="52"/>
      <c r="AA2912" s="52"/>
    </row>
    <row r="2913" spans="1:27">
      <c r="A2913" s="52"/>
      <c r="B2913" s="52"/>
      <c r="C2913" s="52"/>
      <c r="D2913" s="52"/>
      <c r="E2913" s="52"/>
      <c r="F2913" s="52"/>
      <c r="G2913" s="52"/>
      <c r="H2913" s="52"/>
      <c r="I2913" s="52"/>
      <c r="J2913" s="52"/>
      <c r="K2913" s="52"/>
      <c r="L2913" s="52"/>
      <c r="M2913" s="52"/>
      <c r="N2913" s="52"/>
      <c r="O2913" s="52"/>
      <c r="P2913" s="52"/>
      <c r="Q2913" s="52"/>
      <c r="R2913" s="52"/>
      <c r="S2913" s="51"/>
      <c r="T2913" s="51"/>
      <c r="U2913" s="52"/>
      <c r="V2913" s="52"/>
      <c r="W2913" s="52"/>
      <c r="X2913" s="52"/>
      <c r="Y2913" s="52"/>
      <c r="Z2913" s="52"/>
      <c r="AA2913" s="52"/>
    </row>
    <row r="2914" spans="1:27">
      <c r="A2914" s="52"/>
      <c r="B2914" s="52"/>
      <c r="C2914" s="52"/>
      <c r="D2914" s="52"/>
      <c r="E2914" s="52"/>
      <c r="F2914" s="52"/>
      <c r="G2914" s="52"/>
      <c r="H2914" s="52"/>
      <c r="I2914" s="52"/>
      <c r="J2914" s="52"/>
      <c r="K2914" s="52"/>
      <c r="L2914" s="52"/>
      <c r="M2914" s="52"/>
      <c r="N2914" s="52"/>
      <c r="O2914" s="52"/>
      <c r="P2914" s="52"/>
      <c r="Q2914" s="52"/>
      <c r="R2914" s="52"/>
      <c r="S2914" s="51"/>
      <c r="T2914" s="51"/>
      <c r="U2914" s="52"/>
      <c r="V2914" s="52"/>
      <c r="W2914" s="52"/>
      <c r="X2914" s="52"/>
      <c r="Y2914" s="52"/>
      <c r="Z2914" s="52"/>
      <c r="AA2914" s="52"/>
    </row>
    <row r="2915" spans="1:27">
      <c r="A2915" s="52"/>
      <c r="B2915" s="52"/>
      <c r="C2915" s="52"/>
      <c r="D2915" s="52"/>
      <c r="E2915" s="52"/>
      <c r="F2915" s="52"/>
      <c r="G2915" s="52"/>
      <c r="H2915" s="52"/>
      <c r="I2915" s="52"/>
      <c r="J2915" s="52"/>
      <c r="K2915" s="52"/>
      <c r="L2915" s="52"/>
      <c r="M2915" s="52"/>
      <c r="N2915" s="52"/>
      <c r="O2915" s="52"/>
      <c r="P2915" s="52"/>
      <c r="Q2915" s="52"/>
      <c r="R2915" s="52"/>
      <c r="S2915" s="51"/>
      <c r="T2915" s="51"/>
      <c r="U2915" s="52"/>
      <c r="V2915" s="52"/>
      <c r="W2915" s="52"/>
      <c r="X2915" s="52"/>
      <c r="Y2915" s="52"/>
      <c r="Z2915" s="52"/>
      <c r="AA2915" s="52"/>
    </row>
    <row r="2916" spans="1:27">
      <c r="A2916" s="52"/>
      <c r="B2916" s="52"/>
      <c r="C2916" s="52"/>
      <c r="D2916" s="52"/>
      <c r="E2916" s="52"/>
      <c r="F2916" s="52"/>
      <c r="G2916" s="52"/>
      <c r="H2916" s="52"/>
      <c r="I2916" s="52"/>
      <c r="J2916" s="52"/>
      <c r="K2916" s="52"/>
      <c r="L2916" s="52"/>
      <c r="M2916" s="52"/>
      <c r="N2916" s="52"/>
      <c r="O2916" s="52"/>
      <c r="P2916" s="52"/>
      <c r="Q2916" s="52"/>
      <c r="R2916" s="52"/>
      <c r="S2916" s="51"/>
      <c r="T2916" s="51"/>
      <c r="U2916" s="52"/>
      <c r="V2916" s="52"/>
      <c r="W2916" s="52"/>
      <c r="X2916" s="52"/>
      <c r="Y2916" s="52"/>
      <c r="Z2916" s="52"/>
      <c r="AA2916" s="52"/>
    </row>
    <row r="2917" spans="1:27">
      <c r="A2917" s="52"/>
      <c r="B2917" s="52"/>
      <c r="C2917" s="52"/>
      <c r="D2917" s="52"/>
      <c r="E2917" s="52"/>
      <c r="F2917" s="52"/>
      <c r="G2917" s="52"/>
      <c r="H2917" s="52"/>
      <c r="I2917" s="52"/>
      <c r="J2917" s="52"/>
      <c r="K2917" s="52"/>
      <c r="L2917" s="52"/>
      <c r="M2917" s="52"/>
      <c r="N2917" s="52"/>
      <c r="O2917" s="52"/>
      <c r="P2917" s="52"/>
      <c r="Q2917" s="52"/>
      <c r="R2917" s="52"/>
      <c r="S2917" s="51"/>
      <c r="T2917" s="51"/>
      <c r="U2917" s="52"/>
      <c r="V2917" s="52"/>
      <c r="W2917" s="52"/>
      <c r="X2917" s="52"/>
      <c r="Y2917" s="52"/>
      <c r="Z2917" s="52"/>
      <c r="AA2917" s="52"/>
    </row>
    <row r="2918" spans="1:27">
      <c r="A2918" s="52"/>
      <c r="B2918" s="52"/>
      <c r="C2918" s="52"/>
      <c r="D2918" s="52"/>
      <c r="E2918" s="52"/>
      <c r="F2918" s="52"/>
      <c r="G2918" s="52"/>
      <c r="H2918" s="52"/>
      <c r="I2918" s="52"/>
      <c r="J2918" s="52"/>
      <c r="K2918" s="52"/>
      <c r="L2918" s="52"/>
      <c r="M2918" s="52"/>
      <c r="N2918" s="52"/>
      <c r="O2918" s="52"/>
      <c r="P2918" s="52"/>
      <c r="Q2918" s="52"/>
      <c r="R2918" s="52"/>
      <c r="S2918" s="51"/>
      <c r="T2918" s="51"/>
      <c r="U2918" s="52"/>
      <c r="V2918" s="52"/>
      <c r="W2918" s="52"/>
      <c r="X2918" s="52"/>
      <c r="Y2918" s="52"/>
      <c r="Z2918" s="52"/>
      <c r="AA2918" s="52"/>
    </row>
    <row r="2919" spans="1:27">
      <c r="A2919" s="52"/>
      <c r="B2919" s="52"/>
      <c r="C2919" s="52"/>
      <c r="D2919" s="52"/>
      <c r="E2919" s="52"/>
      <c r="F2919" s="52"/>
      <c r="G2919" s="52"/>
      <c r="H2919" s="52"/>
      <c r="I2919" s="52"/>
      <c r="J2919" s="52"/>
      <c r="K2919" s="52"/>
      <c r="L2919" s="52"/>
      <c r="M2919" s="52"/>
      <c r="N2919" s="52"/>
      <c r="O2919" s="52"/>
      <c r="P2919" s="52"/>
      <c r="Q2919" s="52"/>
      <c r="R2919" s="52"/>
      <c r="S2919" s="51"/>
      <c r="T2919" s="51"/>
      <c r="U2919" s="52"/>
      <c r="V2919" s="52"/>
      <c r="W2919" s="52"/>
      <c r="X2919" s="52"/>
      <c r="Y2919" s="52"/>
      <c r="Z2919" s="52"/>
      <c r="AA2919" s="52"/>
    </row>
    <row r="2920" spans="1:27">
      <c r="A2920" s="52"/>
      <c r="B2920" s="52"/>
      <c r="C2920" s="52"/>
      <c r="D2920" s="52"/>
      <c r="E2920" s="52"/>
      <c r="F2920" s="52"/>
      <c r="G2920" s="52"/>
      <c r="H2920" s="52"/>
      <c r="I2920" s="52"/>
      <c r="J2920" s="52"/>
      <c r="K2920" s="52"/>
      <c r="L2920" s="52"/>
      <c r="M2920" s="52"/>
      <c r="N2920" s="52"/>
      <c r="O2920" s="52"/>
      <c r="P2920" s="52"/>
      <c r="Q2920" s="52"/>
      <c r="R2920" s="52"/>
      <c r="S2920" s="51"/>
      <c r="T2920" s="51"/>
      <c r="U2920" s="52"/>
      <c r="V2920" s="52"/>
      <c r="W2920" s="52"/>
      <c r="X2920" s="52"/>
      <c r="Y2920" s="52"/>
      <c r="Z2920" s="52"/>
      <c r="AA2920" s="52"/>
    </row>
    <row r="2921" spans="1:27">
      <c r="A2921" s="52"/>
      <c r="B2921" s="52"/>
      <c r="C2921" s="52"/>
      <c r="D2921" s="52"/>
      <c r="E2921" s="52"/>
      <c r="F2921" s="52"/>
      <c r="G2921" s="52"/>
      <c r="H2921" s="52"/>
      <c r="I2921" s="52"/>
      <c r="J2921" s="52"/>
      <c r="K2921" s="52"/>
      <c r="L2921" s="52"/>
      <c r="M2921" s="52"/>
      <c r="N2921" s="52"/>
      <c r="O2921" s="52"/>
      <c r="P2921" s="52"/>
      <c r="Q2921" s="52"/>
      <c r="R2921" s="52"/>
      <c r="S2921" s="51"/>
      <c r="T2921" s="51"/>
      <c r="U2921" s="52"/>
      <c r="V2921" s="52"/>
      <c r="W2921" s="52"/>
      <c r="X2921" s="52"/>
      <c r="Y2921" s="52"/>
      <c r="Z2921" s="52"/>
      <c r="AA2921" s="52"/>
    </row>
    <row r="2922" spans="1:27">
      <c r="A2922" s="52"/>
      <c r="B2922" s="52"/>
      <c r="C2922" s="52"/>
      <c r="D2922" s="52"/>
      <c r="E2922" s="52"/>
      <c r="F2922" s="52"/>
      <c r="G2922" s="52"/>
      <c r="H2922" s="52"/>
      <c r="I2922" s="52"/>
      <c r="J2922" s="52"/>
      <c r="K2922" s="52"/>
      <c r="L2922" s="52"/>
      <c r="M2922" s="52"/>
      <c r="N2922" s="52"/>
      <c r="O2922" s="52"/>
      <c r="P2922" s="52"/>
      <c r="Q2922" s="52"/>
      <c r="R2922" s="52"/>
      <c r="S2922" s="51"/>
      <c r="T2922" s="51"/>
      <c r="U2922" s="52"/>
      <c r="V2922" s="52"/>
      <c r="W2922" s="52"/>
      <c r="X2922" s="52"/>
      <c r="Y2922" s="52"/>
      <c r="Z2922" s="52"/>
      <c r="AA2922" s="52"/>
    </row>
    <row r="2923" spans="1:27">
      <c r="A2923" s="52"/>
      <c r="B2923" s="52"/>
      <c r="C2923" s="52"/>
      <c r="D2923" s="52"/>
      <c r="E2923" s="52"/>
      <c r="F2923" s="52"/>
      <c r="G2923" s="52"/>
      <c r="H2923" s="52"/>
      <c r="I2923" s="52"/>
      <c r="J2923" s="52"/>
      <c r="K2923" s="52"/>
      <c r="L2923" s="52"/>
      <c r="M2923" s="52"/>
      <c r="N2923" s="52"/>
      <c r="O2923" s="52"/>
      <c r="P2923" s="52"/>
      <c r="Q2923" s="52"/>
      <c r="R2923" s="52"/>
      <c r="S2923" s="51"/>
      <c r="T2923" s="51"/>
      <c r="U2923" s="52"/>
      <c r="V2923" s="52"/>
      <c r="W2923" s="52"/>
      <c r="X2923" s="52"/>
      <c r="Y2923" s="52"/>
      <c r="Z2923" s="52"/>
      <c r="AA2923" s="52"/>
    </row>
    <row r="2924" spans="1:27">
      <c r="A2924" s="52"/>
      <c r="B2924" s="52"/>
      <c r="C2924" s="52"/>
      <c r="D2924" s="52"/>
      <c r="E2924" s="52"/>
      <c r="F2924" s="52"/>
      <c r="G2924" s="52"/>
      <c r="H2924" s="52"/>
      <c r="I2924" s="52"/>
      <c r="J2924" s="52"/>
      <c r="K2924" s="52"/>
      <c r="L2924" s="52"/>
      <c r="M2924" s="52"/>
      <c r="N2924" s="52"/>
      <c r="O2924" s="52"/>
      <c r="P2924" s="52"/>
      <c r="Q2924" s="52"/>
      <c r="R2924" s="52"/>
      <c r="S2924" s="51"/>
      <c r="T2924" s="51"/>
      <c r="U2924" s="52"/>
      <c r="V2924" s="52"/>
      <c r="W2924" s="52"/>
      <c r="X2924" s="52"/>
      <c r="Y2924" s="52"/>
      <c r="Z2924" s="52"/>
      <c r="AA2924" s="52"/>
    </row>
    <row r="2925" spans="1:27">
      <c r="A2925" s="52"/>
      <c r="B2925" s="52"/>
      <c r="C2925" s="52"/>
      <c r="D2925" s="52"/>
      <c r="E2925" s="52"/>
      <c r="F2925" s="52"/>
      <c r="G2925" s="52"/>
      <c r="H2925" s="52"/>
      <c r="I2925" s="52"/>
      <c r="J2925" s="52"/>
      <c r="K2925" s="52"/>
      <c r="L2925" s="52"/>
      <c r="M2925" s="52"/>
      <c r="N2925" s="52"/>
      <c r="O2925" s="52"/>
      <c r="P2925" s="52"/>
      <c r="Q2925" s="52"/>
      <c r="R2925" s="52"/>
      <c r="S2925" s="51"/>
      <c r="T2925" s="51"/>
      <c r="U2925" s="52"/>
      <c r="V2925" s="52"/>
      <c r="W2925" s="52"/>
      <c r="X2925" s="52"/>
      <c r="Y2925" s="52"/>
      <c r="Z2925" s="52"/>
      <c r="AA2925" s="52"/>
    </row>
    <row r="2926" spans="1:27">
      <c r="A2926" s="52"/>
      <c r="B2926" s="52"/>
      <c r="C2926" s="52"/>
      <c r="D2926" s="52"/>
      <c r="E2926" s="52"/>
      <c r="F2926" s="52"/>
      <c r="G2926" s="52"/>
      <c r="H2926" s="52"/>
      <c r="I2926" s="52"/>
      <c r="J2926" s="52"/>
      <c r="K2926" s="52"/>
      <c r="L2926" s="52"/>
      <c r="M2926" s="52"/>
      <c r="N2926" s="52"/>
      <c r="O2926" s="52"/>
      <c r="P2926" s="52"/>
      <c r="Q2926" s="52"/>
      <c r="R2926" s="52"/>
      <c r="S2926" s="51"/>
      <c r="T2926" s="51"/>
      <c r="U2926" s="52"/>
      <c r="V2926" s="52"/>
      <c r="W2926" s="52"/>
      <c r="X2926" s="52"/>
      <c r="Y2926" s="52"/>
      <c r="Z2926" s="52"/>
      <c r="AA2926" s="52"/>
    </row>
    <row r="2927" spans="1:27">
      <c r="A2927" s="52"/>
      <c r="B2927" s="52"/>
      <c r="C2927" s="52"/>
      <c r="D2927" s="52"/>
      <c r="E2927" s="52"/>
      <c r="F2927" s="52"/>
      <c r="G2927" s="52"/>
      <c r="H2927" s="52"/>
      <c r="I2927" s="52"/>
      <c r="J2927" s="52"/>
      <c r="K2927" s="52"/>
      <c r="L2927" s="52"/>
      <c r="M2927" s="52"/>
      <c r="N2927" s="52"/>
      <c r="O2927" s="52"/>
      <c r="P2927" s="52"/>
      <c r="Q2927" s="52"/>
      <c r="R2927" s="52"/>
      <c r="S2927" s="51"/>
      <c r="T2927" s="51"/>
      <c r="U2927" s="52"/>
      <c r="V2927" s="52"/>
      <c r="W2927" s="52"/>
      <c r="X2927" s="52"/>
      <c r="Y2927" s="52"/>
      <c r="Z2927" s="52"/>
      <c r="AA2927" s="52"/>
    </row>
    <row r="2928" spans="1:27">
      <c r="A2928" s="52"/>
      <c r="B2928" s="52"/>
      <c r="C2928" s="52"/>
      <c r="D2928" s="52"/>
      <c r="E2928" s="52"/>
      <c r="F2928" s="52"/>
      <c r="G2928" s="52"/>
      <c r="H2928" s="52"/>
      <c r="I2928" s="52"/>
      <c r="J2928" s="52"/>
      <c r="K2928" s="52"/>
      <c r="L2928" s="52"/>
      <c r="M2928" s="52"/>
      <c r="N2928" s="52"/>
      <c r="O2928" s="52"/>
      <c r="P2928" s="52"/>
      <c r="Q2928" s="52"/>
      <c r="R2928" s="52"/>
      <c r="S2928" s="51"/>
      <c r="T2928" s="51"/>
      <c r="U2928" s="52"/>
      <c r="V2928" s="52"/>
      <c r="W2928" s="52"/>
      <c r="X2928" s="52"/>
      <c r="Y2928" s="52"/>
      <c r="Z2928" s="52"/>
      <c r="AA2928" s="52"/>
    </row>
    <row r="2929" spans="1:27">
      <c r="A2929" s="52"/>
      <c r="B2929" s="52"/>
      <c r="C2929" s="52"/>
      <c r="D2929" s="52"/>
      <c r="E2929" s="52"/>
      <c r="F2929" s="52"/>
      <c r="G2929" s="52"/>
      <c r="H2929" s="52"/>
      <c r="I2929" s="52"/>
      <c r="J2929" s="52"/>
      <c r="K2929" s="52"/>
      <c r="L2929" s="52"/>
      <c r="M2929" s="52"/>
      <c r="N2929" s="52"/>
      <c r="O2929" s="52"/>
      <c r="P2929" s="52"/>
      <c r="Q2929" s="52"/>
      <c r="R2929" s="52"/>
      <c r="S2929" s="51"/>
      <c r="T2929" s="51"/>
      <c r="U2929" s="52"/>
      <c r="V2929" s="52"/>
      <c r="W2929" s="52"/>
      <c r="X2929" s="52"/>
      <c r="Y2929" s="52"/>
      <c r="Z2929" s="52"/>
      <c r="AA2929" s="52"/>
    </row>
    <row r="2930" spans="1:27">
      <c r="A2930" s="52"/>
      <c r="B2930" s="52"/>
      <c r="C2930" s="52"/>
      <c r="D2930" s="52"/>
      <c r="E2930" s="52"/>
      <c r="F2930" s="52"/>
      <c r="G2930" s="52"/>
      <c r="H2930" s="52"/>
      <c r="I2930" s="52"/>
      <c r="J2930" s="52"/>
      <c r="K2930" s="52"/>
      <c r="L2930" s="52"/>
      <c r="M2930" s="52"/>
      <c r="N2930" s="52"/>
      <c r="O2930" s="52"/>
      <c r="P2930" s="52"/>
      <c r="Q2930" s="52"/>
      <c r="R2930" s="52"/>
      <c r="S2930" s="51"/>
      <c r="T2930" s="51"/>
      <c r="U2930" s="52"/>
      <c r="V2930" s="52"/>
      <c r="W2930" s="52"/>
      <c r="X2930" s="52"/>
      <c r="Y2930" s="52"/>
      <c r="Z2930" s="52"/>
      <c r="AA2930" s="52"/>
    </row>
    <row r="2931" spans="1:27">
      <c r="A2931" s="52"/>
      <c r="B2931" s="52"/>
      <c r="C2931" s="52"/>
      <c r="D2931" s="52"/>
      <c r="E2931" s="52"/>
      <c r="F2931" s="52"/>
      <c r="G2931" s="52"/>
      <c r="H2931" s="52"/>
      <c r="I2931" s="52"/>
      <c r="J2931" s="52"/>
      <c r="K2931" s="52"/>
      <c r="L2931" s="52"/>
      <c r="M2931" s="52"/>
      <c r="N2931" s="52"/>
      <c r="O2931" s="52"/>
      <c r="P2931" s="52"/>
      <c r="Q2931" s="52"/>
      <c r="R2931" s="52"/>
      <c r="S2931" s="51"/>
      <c r="T2931" s="51"/>
      <c r="U2931" s="52"/>
      <c r="V2931" s="52"/>
      <c r="W2931" s="52"/>
      <c r="X2931" s="52"/>
      <c r="Y2931" s="52"/>
      <c r="Z2931" s="52"/>
      <c r="AA2931" s="52"/>
    </row>
    <row r="2932" spans="1:27">
      <c r="A2932" s="52"/>
      <c r="B2932" s="52"/>
      <c r="C2932" s="52"/>
      <c r="D2932" s="52"/>
      <c r="E2932" s="52"/>
      <c r="F2932" s="52"/>
      <c r="G2932" s="52"/>
      <c r="H2932" s="52"/>
      <c r="I2932" s="52"/>
      <c r="J2932" s="52"/>
      <c r="K2932" s="52"/>
      <c r="L2932" s="52"/>
      <c r="M2932" s="52"/>
      <c r="N2932" s="52"/>
      <c r="O2932" s="52"/>
      <c r="P2932" s="52"/>
      <c r="Q2932" s="52"/>
      <c r="R2932" s="52"/>
      <c r="S2932" s="51"/>
      <c r="T2932" s="51"/>
      <c r="U2932" s="52"/>
      <c r="V2932" s="52"/>
      <c r="W2932" s="52"/>
      <c r="X2932" s="52"/>
      <c r="Y2932" s="52"/>
      <c r="Z2932" s="52"/>
      <c r="AA2932" s="52"/>
    </row>
    <row r="2933" spans="1:27">
      <c r="A2933" s="52"/>
      <c r="B2933" s="52"/>
      <c r="C2933" s="52"/>
      <c r="D2933" s="52"/>
      <c r="E2933" s="52"/>
      <c r="F2933" s="52"/>
      <c r="G2933" s="52"/>
      <c r="H2933" s="52"/>
      <c r="I2933" s="52"/>
      <c r="J2933" s="52"/>
      <c r="K2933" s="52"/>
      <c r="L2933" s="52"/>
      <c r="M2933" s="52"/>
      <c r="N2933" s="52"/>
      <c r="O2933" s="52"/>
      <c r="P2933" s="52"/>
      <c r="Q2933" s="52"/>
      <c r="R2933" s="52"/>
      <c r="S2933" s="51"/>
      <c r="T2933" s="51"/>
      <c r="U2933" s="52"/>
      <c r="V2933" s="52"/>
      <c r="W2933" s="52"/>
      <c r="X2933" s="52"/>
      <c r="Y2933" s="52"/>
      <c r="Z2933" s="52"/>
      <c r="AA2933" s="52"/>
    </row>
    <row r="2934" spans="1:27">
      <c r="A2934" s="52"/>
      <c r="B2934" s="52"/>
      <c r="C2934" s="52"/>
      <c r="D2934" s="52"/>
      <c r="E2934" s="52"/>
      <c r="F2934" s="52"/>
      <c r="G2934" s="52"/>
      <c r="H2934" s="52"/>
      <c r="I2934" s="52"/>
      <c r="J2934" s="52"/>
      <c r="K2934" s="52"/>
      <c r="L2934" s="52"/>
      <c r="M2934" s="52"/>
      <c r="N2934" s="52"/>
      <c r="O2934" s="52"/>
      <c r="P2934" s="52"/>
      <c r="Q2934" s="52"/>
      <c r="R2934" s="52"/>
      <c r="S2934" s="51"/>
      <c r="T2934" s="51"/>
      <c r="U2934" s="52"/>
      <c r="V2934" s="52"/>
      <c r="W2934" s="52"/>
      <c r="X2934" s="52"/>
      <c r="Y2934" s="52"/>
      <c r="Z2934" s="52"/>
      <c r="AA2934" s="52"/>
    </row>
    <row r="2935" spans="1:27">
      <c r="A2935" s="52"/>
      <c r="B2935" s="52"/>
      <c r="C2935" s="52"/>
      <c r="D2935" s="52"/>
      <c r="E2935" s="52"/>
      <c r="F2935" s="52"/>
      <c r="G2935" s="52"/>
      <c r="H2935" s="52"/>
      <c r="I2935" s="52"/>
      <c r="J2935" s="52"/>
      <c r="K2935" s="52"/>
      <c r="L2935" s="52"/>
      <c r="M2935" s="52"/>
      <c r="N2935" s="52"/>
      <c r="O2935" s="52"/>
      <c r="P2935" s="52"/>
      <c r="Q2935" s="52"/>
      <c r="R2935" s="52"/>
      <c r="S2935" s="51"/>
      <c r="T2935" s="51"/>
      <c r="U2935" s="52"/>
      <c r="V2935" s="52"/>
      <c r="W2935" s="52"/>
      <c r="X2935" s="52"/>
      <c r="Y2935" s="52"/>
      <c r="Z2935" s="52"/>
      <c r="AA2935" s="52"/>
    </row>
    <row r="2936" spans="1:27">
      <c r="A2936" s="52"/>
      <c r="B2936" s="52"/>
      <c r="C2936" s="52"/>
      <c r="D2936" s="52"/>
      <c r="E2936" s="52"/>
      <c r="F2936" s="52"/>
      <c r="G2936" s="52"/>
      <c r="H2936" s="52"/>
      <c r="I2936" s="52"/>
      <c r="J2936" s="52"/>
      <c r="K2936" s="52"/>
      <c r="L2936" s="52"/>
      <c r="M2936" s="52"/>
      <c r="N2936" s="52"/>
      <c r="O2936" s="52"/>
      <c r="P2936" s="52"/>
      <c r="Q2936" s="52"/>
      <c r="R2936" s="52"/>
      <c r="S2936" s="51"/>
      <c r="T2936" s="51"/>
      <c r="U2936" s="52"/>
      <c r="V2936" s="52"/>
      <c r="W2936" s="52"/>
      <c r="X2936" s="52"/>
      <c r="Y2936" s="52"/>
      <c r="Z2936" s="52"/>
      <c r="AA2936" s="52"/>
    </row>
    <row r="2937" spans="1:27">
      <c r="A2937" s="52"/>
      <c r="B2937" s="52"/>
      <c r="C2937" s="52"/>
      <c r="D2937" s="52"/>
      <c r="E2937" s="52"/>
      <c r="F2937" s="52"/>
      <c r="G2937" s="52"/>
      <c r="H2937" s="52"/>
      <c r="I2937" s="52"/>
      <c r="J2937" s="52"/>
      <c r="K2937" s="52"/>
      <c r="L2937" s="52"/>
      <c r="M2937" s="52"/>
      <c r="N2937" s="52"/>
      <c r="O2937" s="52"/>
      <c r="P2937" s="52"/>
      <c r="Q2937" s="52"/>
      <c r="R2937" s="52"/>
      <c r="S2937" s="51"/>
      <c r="T2937" s="51"/>
      <c r="U2937" s="52"/>
      <c r="V2937" s="52"/>
      <c r="W2937" s="52"/>
      <c r="X2937" s="52"/>
      <c r="Y2937" s="52"/>
      <c r="Z2937" s="52"/>
      <c r="AA2937" s="52"/>
    </row>
    <row r="2938" spans="1:27">
      <c r="A2938" s="52"/>
      <c r="B2938" s="52"/>
      <c r="C2938" s="52"/>
      <c r="D2938" s="52"/>
      <c r="E2938" s="52"/>
      <c r="F2938" s="52"/>
      <c r="G2938" s="52"/>
      <c r="H2938" s="52"/>
      <c r="I2938" s="52"/>
      <c r="J2938" s="52"/>
      <c r="K2938" s="52"/>
      <c r="L2938" s="52"/>
      <c r="M2938" s="52"/>
      <c r="N2938" s="52"/>
      <c r="O2938" s="52"/>
      <c r="P2938" s="52"/>
      <c r="Q2938" s="52"/>
      <c r="R2938" s="52"/>
      <c r="S2938" s="51"/>
      <c r="T2938" s="51"/>
      <c r="U2938" s="52"/>
      <c r="V2938" s="52"/>
      <c r="W2938" s="52"/>
      <c r="X2938" s="52"/>
      <c r="Y2938" s="52"/>
      <c r="Z2938" s="52"/>
      <c r="AA2938" s="52"/>
    </row>
    <row r="2939" spans="1:27">
      <c r="A2939" s="52"/>
      <c r="B2939" s="52"/>
      <c r="C2939" s="52"/>
      <c r="D2939" s="52"/>
      <c r="E2939" s="52"/>
      <c r="F2939" s="52"/>
      <c r="G2939" s="52"/>
      <c r="H2939" s="52"/>
      <c r="I2939" s="52"/>
      <c r="J2939" s="52"/>
      <c r="K2939" s="52"/>
      <c r="L2939" s="52"/>
      <c r="M2939" s="52"/>
      <c r="N2939" s="52"/>
      <c r="O2939" s="52"/>
      <c r="P2939" s="52"/>
      <c r="Q2939" s="52"/>
      <c r="R2939" s="52"/>
      <c r="S2939" s="51"/>
      <c r="T2939" s="51"/>
      <c r="U2939" s="52"/>
      <c r="V2939" s="52"/>
      <c r="W2939" s="52"/>
      <c r="X2939" s="52"/>
      <c r="Y2939" s="52"/>
      <c r="Z2939" s="52"/>
      <c r="AA2939" s="52"/>
    </row>
    <row r="2940" spans="1:27">
      <c r="A2940" s="52"/>
      <c r="B2940" s="52"/>
      <c r="C2940" s="52"/>
      <c r="D2940" s="52"/>
      <c r="E2940" s="52"/>
      <c r="F2940" s="52"/>
      <c r="G2940" s="52"/>
      <c r="H2940" s="52"/>
      <c r="I2940" s="52"/>
      <c r="J2940" s="52"/>
      <c r="K2940" s="52"/>
      <c r="L2940" s="52"/>
      <c r="M2940" s="52"/>
      <c r="N2940" s="52"/>
      <c r="O2940" s="52"/>
      <c r="P2940" s="52"/>
      <c r="Q2940" s="52"/>
      <c r="R2940" s="52"/>
      <c r="S2940" s="51"/>
      <c r="T2940" s="51"/>
      <c r="U2940" s="52"/>
      <c r="V2940" s="52"/>
      <c r="W2940" s="52"/>
      <c r="X2940" s="52"/>
      <c r="Y2940" s="52"/>
      <c r="Z2940" s="52"/>
      <c r="AA2940" s="52"/>
    </row>
    <row r="2941" spans="1:27">
      <c r="A2941" s="52"/>
      <c r="B2941" s="52"/>
      <c r="C2941" s="52"/>
      <c r="D2941" s="52"/>
      <c r="E2941" s="52"/>
      <c r="F2941" s="52"/>
      <c r="G2941" s="52"/>
      <c r="H2941" s="52"/>
      <c r="I2941" s="52"/>
      <c r="J2941" s="52"/>
      <c r="K2941" s="52"/>
      <c r="L2941" s="52"/>
      <c r="M2941" s="52"/>
      <c r="N2941" s="52"/>
      <c r="O2941" s="52"/>
      <c r="P2941" s="52"/>
      <c r="Q2941" s="52"/>
      <c r="R2941" s="52"/>
      <c r="S2941" s="51"/>
      <c r="T2941" s="51"/>
      <c r="U2941" s="52"/>
      <c r="V2941" s="52"/>
      <c r="W2941" s="52"/>
      <c r="X2941" s="52"/>
      <c r="Y2941" s="52"/>
      <c r="Z2941" s="52"/>
      <c r="AA2941" s="52"/>
    </row>
    <row r="2942" spans="1:27">
      <c r="A2942" s="52"/>
      <c r="B2942" s="52"/>
      <c r="C2942" s="52"/>
      <c r="D2942" s="52"/>
      <c r="E2942" s="52"/>
      <c r="F2942" s="52"/>
      <c r="G2942" s="52"/>
      <c r="H2942" s="52"/>
      <c r="I2942" s="52"/>
      <c r="J2942" s="52"/>
      <c r="K2942" s="52"/>
      <c r="L2942" s="52"/>
      <c r="M2942" s="52"/>
      <c r="N2942" s="52"/>
      <c r="O2942" s="52"/>
      <c r="P2942" s="52"/>
      <c r="Q2942" s="52"/>
      <c r="R2942" s="52"/>
      <c r="S2942" s="51"/>
      <c r="T2942" s="51"/>
      <c r="U2942" s="52"/>
      <c r="V2942" s="52"/>
      <c r="W2942" s="52"/>
      <c r="X2942" s="52"/>
      <c r="Y2942" s="52"/>
      <c r="Z2942" s="52"/>
      <c r="AA2942" s="52"/>
    </row>
    <row r="2943" spans="1:27">
      <c r="A2943" s="52"/>
      <c r="B2943" s="52"/>
      <c r="C2943" s="52"/>
      <c r="D2943" s="52"/>
      <c r="E2943" s="52"/>
      <c r="F2943" s="52"/>
      <c r="G2943" s="52"/>
      <c r="H2943" s="52"/>
      <c r="I2943" s="52"/>
      <c r="J2943" s="52"/>
      <c r="K2943" s="52"/>
      <c r="L2943" s="52"/>
      <c r="M2943" s="52"/>
      <c r="N2943" s="52"/>
      <c r="O2943" s="52"/>
      <c r="P2943" s="52"/>
      <c r="Q2943" s="52"/>
      <c r="R2943" s="52"/>
      <c r="S2943" s="51"/>
      <c r="T2943" s="51"/>
      <c r="U2943" s="52"/>
      <c r="V2943" s="52"/>
      <c r="W2943" s="52"/>
      <c r="X2943" s="52"/>
      <c r="Y2943" s="52"/>
      <c r="Z2943" s="52"/>
      <c r="AA2943" s="52"/>
    </row>
    <row r="2944" spans="1:27">
      <c r="A2944" s="52"/>
      <c r="B2944" s="52"/>
      <c r="C2944" s="52"/>
      <c r="D2944" s="52"/>
      <c r="E2944" s="52"/>
      <c r="F2944" s="52"/>
      <c r="G2944" s="52"/>
      <c r="H2944" s="52"/>
      <c r="I2944" s="52"/>
      <c r="J2944" s="52"/>
      <c r="K2944" s="52"/>
      <c r="L2944" s="52"/>
      <c r="M2944" s="52"/>
      <c r="N2944" s="52"/>
      <c r="O2944" s="52"/>
      <c r="P2944" s="52"/>
      <c r="Q2944" s="52"/>
      <c r="R2944" s="52"/>
      <c r="S2944" s="51"/>
      <c r="T2944" s="51"/>
      <c r="U2944" s="52"/>
      <c r="V2944" s="52"/>
      <c r="W2944" s="52"/>
      <c r="X2944" s="52"/>
      <c r="Y2944" s="52"/>
      <c r="Z2944" s="52"/>
      <c r="AA2944" s="52"/>
    </row>
    <row r="2945" spans="1:27">
      <c r="A2945" s="52"/>
      <c r="B2945" s="52"/>
      <c r="C2945" s="52"/>
      <c r="D2945" s="52"/>
      <c r="E2945" s="52"/>
      <c r="F2945" s="52"/>
      <c r="G2945" s="52"/>
      <c r="H2945" s="52"/>
      <c r="I2945" s="52"/>
      <c r="J2945" s="52"/>
      <c r="K2945" s="52"/>
      <c r="L2945" s="52"/>
      <c r="M2945" s="52"/>
      <c r="N2945" s="52"/>
      <c r="O2945" s="52"/>
      <c r="P2945" s="52"/>
      <c r="Q2945" s="52"/>
      <c r="R2945" s="52"/>
      <c r="S2945" s="51"/>
      <c r="T2945" s="51"/>
      <c r="U2945" s="52"/>
      <c r="V2945" s="52"/>
      <c r="W2945" s="52"/>
      <c r="X2945" s="52"/>
      <c r="Y2945" s="52"/>
      <c r="Z2945" s="52"/>
      <c r="AA2945" s="52"/>
    </row>
    <row r="2946" spans="1:27">
      <c r="A2946" s="52"/>
      <c r="B2946" s="52"/>
      <c r="C2946" s="52"/>
      <c r="D2946" s="52"/>
      <c r="E2946" s="52"/>
      <c r="F2946" s="52"/>
      <c r="G2946" s="52"/>
      <c r="H2946" s="52"/>
      <c r="I2946" s="52"/>
      <c r="J2946" s="52"/>
      <c r="K2946" s="52"/>
      <c r="L2946" s="52"/>
      <c r="M2946" s="52"/>
      <c r="N2946" s="52"/>
      <c r="O2946" s="52"/>
      <c r="P2946" s="52"/>
      <c r="Q2946" s="52"/>
      <c r="R2946" s="52"/>
      <c r="S2946" s="51"/>
      <c r="T2946" s="51"/>
      <c r="U2946" s="52"/>
      <c r="V2946" s="52"/>
      <c r="W2946" s="52"/>
      <c r="X2946" s="52"/>
      <c r="Y2946" s="52"/>
      <c r="Z2946" s="52"/>
      <c r="AA2946" s="52"/>
    </row>
    <row r="2947" spans="1:27">
      <c r="A2947" s="52"/>
      <c r="B2947" s="52"/>
      <c r="C2947" s="52"/>
      <c r="D2947" s="52"/>
      <c r="E2947" s="52"/>
      <c r="F2947" s="52"/>
      <c r="G2947" s="52"/>
      <c r="H2947" s="52"/>
      <c r="I2947" s="52"/>
      <c r="J2947" s="52"/>
      <c r="K2947" s="52"/>
      <c r="L2947" s="52"/>
      <c r="M2947" s="52"/>
      <c r="N2947" s="52"/>
      <c r="O2947" s="52"/>
      <c r="P2947" s="52"/>
      <c r="Q2947" s="52"/>
      <c r="R2947" s="52"/>
      <c r="S2947" s="51"/>
      <c r="T2947" s="51"/>
      <c r="U2947" s="52"/>
      <c r="V2947" s="52"/>
      <c r="W2947" s="52"/>
      <c r="X2947" s="52"/>
      <c r="Y2947" s="52"/>
      <c r="Z2947" s="52"/>
      <c r="AA2947" s="52"/>
    </row>
    <row r="2948" spans="1:27">
      <c r="A2948" s="52"/>
      <c r="B2948" s="52"/>
      <c r="C2948" s="52"/>
      <c r="D2948" s="52"/>
      <c r="E2948" s="52"/>
      <c r="F2948" s="52"/>
      <c r="G2948" s="52"/>
      <c r="H2948" s="52"/>
      <c r="I2948" s="52"/>
      <c r="J2948" s="52"/>
      <c r="K2948" s="52"/>
      <c r="L2948" s="52"/>
      <c r="M2948" s="52"/>
      <c r="N2948" s="52"/>
      <c r="O2948" s="52"/>
      <c r="P2948" s="52"/>
      <c r="Q2948" s="52"/>
      <c r="R2948" s="52"/>
      <c r="S2948" s="51"/>
      <c r="T2948" s="51"/>
      <c r="U2948" s="52"/>
      <c r="V2948" s="52"/>
      <c r="W2948" s="52"/>
      <c r="X2948" s="52"/>
      <c r="Y2948" s="52"/>
      <c r="Z2948" s="52"/>
      <c r="AA2948" s="52"/>
    </row>
    <row r="2949" spans="1:27">
      <c r="A2949" s="52"/>
      <c r="B2949" s="52"/>
      <c r="C2949" s="52"/>
      <c r="D2949" s="52"/>
      <c r="E2949" s="52"/>
      <c r="F2949" s="52"/>
      <c r="G2949" s="52"/>
      <c r="H2949" s="52"/>
      <c r="I2949" s="52"/>
      <c r="J2949" s="52"/>
      <c r="K2949" s="52"/>
      <c r="L2949" s="52"/>
      <c r="M2949" s="52"/>
      <c r="N2949" s="52"/>
      <c r="O2949" s="52"/>
      <c r="P2949" s="52"/>
      <c r="Q2949" s="52"/>
      <c r="R2949" s="52"/>
      <c r="S2949" s="51"/>
      <c r="T2949" s="51"/>
      <c r="U2949" s="52"/>
      <c r="V2949" s="52"/>
      <c r="W2949" s="52"/>
      <c r="X2949" s="52"/>
      <c r="Y2949" s="52"/>
      <c r="Z2949" s="52"/>
      <c r="AA2949" s="52"/>
    </row>
    <row r="2950" spans="1:27">
      <c r="A2950" s="52"/>
      <c r="B2950" s="52"/>
      <c r="C2950" s="52"/>
      <c r="D2950" s="52"/>
      <c r="E2950" s="52"/>
      <c r="F2950" s="52"/>
      <c r="G2950" s="52"/>
      <c r="H2950" s="52"/>
      <c r="I2950" s="52"/>
      <c r="J2950" s="52"/>
      <c r="K2950" s="52"/>
      <c r="L2950" s="52"/>
      <c r="M2950" s="52"/>
      <c r="N2950" s="52"/>
      <c r="O2950" s="52"/>
      <c r="P2950" s="52"/>
      <c r="Q2950" s="52"/>
      <c r="R2950" s="52"/>
      <c r="S2950" s="51"/>
      <c r="T2950" s="51"/>
      <c r="U2950" s="52"/>
      <c r="V2950" s="52"/>
      <c r="W2950" s="52"/>
      <c r="X2950" s="52"/>
      <c r="Y2950" s="52"/>
      <c r="Z2950" s="52"/>
      <c r="AA2950" s="52"/>
    </row>
    <row r="2951" spans="1:27">
      <c r="A2951" s="52"/>
      <c r="B2951" s="52"/>
      <c r="C2951" s="52"/>
      <c r="D2951" s="52"/>
      <c r="E2951" s="52"/>
      <c r="F2951" s="52"/>
      <c r="G2951" s="52"/>
      <c r="H2951" s="52"/>
      <c r="I2951" s="52"/>
      <c r="J2951" s="52"/>
      <c r="K2951" s="52"/>
      <c r="L2951" s="52"/>
      <c r="M2951" s="52"/>
      <c r="N2951" s="52"/>
      <c r="O2951" s="52"/>
      <c r="P2951" s="52"/>
      <c r="Q2951" s="52"/>
      <c r="R2951" s="52"/>
      <c r="S2951" s="51"/>
      <c r="T2951" s="51"/>
      <c r="U2951" s="52"/>
      <c r="V2951" s="52"/>
      <c r="W2951" s="52"/>
      <c r="X2951" s="52"/>
      <c r="Y2951" s="52"/>
      <c r="Z2951" s="52"/>
      <c r="AA2951" s="52"/>
    </row>
    <row r="2952" spans="1:27">
      <c r="A2952" s="52"/>
      <c r="B2952" s="52"/>
      <c r="C2952" s="52"/>
      <c r="D2952" s="52"/>
      <c r="E2952" s="52"/>
      <c r="F2952" s="52"/>
      <c r="G2952" s="52"/>
      <c r="H2952" s="52"/>
      <c r="I2952" s="52"/>
      <c r="J2952" s="52"/>
      <c r="K2952" s="52"/>
      <c r="L2952" s="52"/>
      <c r="M2952" s="52"/>
      <c r="N2952" s="52"/>
      <c r="O2952" s="52"/>
      <c r="P2952" s="52"/>
      <c r="Q2952" s="52"/>
      <c r="R2952" s="52"/>
      <c r="S2952" s="51"/>
      <c r="T2952" s="51"/>
      <c r="U2952" s="52"/>
      <c r="V2952" s="52"/>
      <c r="W2952" s="52"/>
      <c r="X2952" s="52"/>
      <c r="Y2952" s="52"/>
      <c r="Z2952" s="52"/>
      <c r="AA2952" s="52"/>
    </row>
    <row r="2953" spans="1:27">
      <c r="A2953" s="52"/>
      <c r="B2953" s="52"/>
      <c r="C2953" s="52"/>
      <c r="D2953" s="52"/>
      <c r="E2953" s="52"/>
      <c r="F2953" s="52"/>
      <c r="G2953" s="52"/>
      <c r="H2953" s="52"/>
      <c r="I2953" s="52"/>
      <c r="J2953" s="52"/>
      <c r="K2953" s="52"/>
      <c r="L2953" s="52"/>
      <c r="M2953" s="52"/>
      <c r="N2953" s="52"/>
      <c r="O2953" s="52"/>
      <c r="P2953" s="52"/>
      <c r="Q2953" s="52"/>
      <c r="R2953" s="52"/>
      <c r="S2953" s="51"/>
      <c r="T2953" s="51"/>
      <c r="U2953" s="52"/>
      <c r="V2953" s="52"/>
      <c r="W2953" s="52"/>
      <c r="X2953" s="52"/>
      <c r="Y2953" s="52"/>
      <c r="Z2953" s="52"/>
      <c r="AA2953" s="52"/>
    </row>
    <row r="2954" spans="1:27">
      <c r="A2954" s="52"/>
      <c r="B2954" s="52"/>
      <c r="C2954" s="52"/>
      <c r="D2954" s="52"/>
      <c r="E2954" s="52"/>
      <c r="F2954" s="52"/>
      <c r="G2954" s="52"/>
      <c r="H2954" s="52"/>
      <c r="I2954" s="52"/>
      <c r="J2954" s="52"/>
      <c r="K2954" s="52"/>
      <c r="L2954" s="52"/>
      <c r="M2954" s="52"/>
      <c r="N2954" s="52"/>
      <c r="O2954" s="52"/>
      <c r="P2954" s="52"/>
      <c r="Q2954" s="52"/>
      <c r="R2954" s="52"/>
      <c r="S2954" s="51"/>
      <c r="T2954" s="51"/>
      <c r="U2954" s="52"/>
      <c r="V2954" s="52"/>
      <c r="W2954" s="52"/>
      <c r="X2954" s="52"/>
      <c r="Y2954" s="52"/>
      <c r="Z2954" s="52"/>
      <c r="AA2954" s="52"/>
    </row>
    <row r="2955" spans="1:27">
      <c r="A2955" s="52"/>
      <c r="B2955" s="52"/>
      <c r="C2955" s="52"/>
      <c r="D2955" s="52"/>
      <c r="E2955" s="52"/>
      <c r="F2955" s="52"/>
      <c r="G2955" s="52"/>
      <c r="H2955" s="52"/>
      <c r="I2955" s="52"/>
      <c r="J2955" s="52"/>
      <c r="K2955" s="52"/>
      <c r="L2955" s="52"/>
      <c r="M2955" s="52"/>
      <c r="N2955" s="52"/>
      <c r="O2955" s="52"/>
      <c r="P2955" s="52"/>
      <c r="Q2955" s="52"/>
      <c r="R2955" s="52"/>
      <c r="S2955" s="51"/>
      <c r="T2955" s="51"/>
      <c r="U2955" s="52"/>
      <c r="V2955" s="52"/>
      <c r="W2955" s="52"/>
      <c r="X2955" s="52"/>
      <c r="Y2955" s="52"/>
      <c r="Z2955" s="52"/>
      <c r="AA2955" s="52"/>
    </row>
    <row r="2956" spans="1:27">
      <c r="A2956" s="52"/>
      <c r="B2956" s="52"/>
      <c r="C2956" s="52"/>
      <c r="D2956" s="52"/>
      <c r="E2956" s="52"/>
      <c r="F2956" s="52"/>
      <c r="G2956" s="52"/>
      <c r="H2956" s="52"/>
      <c r="I2956" s="52"/>
      <c r="J2956" s="52"/>
      <c r="K2956" s="52"/>
      <c r="L2956" s="52"/>
      <c r="M2956" s="52"/>
      <c r="N2956" s="52"/>
      <c r="O2956" s="52"/>
      <c r="P2956" s="52"/>
      <c r="Q2956" s="52"/>
      <c r="R2956" s="52"/>
      <c r="S2956" s="51"/>
      <c r="T2956" s="51"/>
      <c r="U2956" s="52"/>
      <c r="V2956" s="52"/>
      <c r="W2956" s="52"/>
      <c r="X2956" s="52"/>
      <c r="Y2956" s="52"/>
      <c r="Z2956" s="52"/>
      <c r="AA2956" s="52"/>
    </row>
    <row r="2957" spans="1:27">
      <c r="A2957" s="52"/>
      <c r="B2957" s="52"/>
      <c r="C2957" s="52"/>
      <c r="D2957" s="52"/>
      <c r="E2957" s="52"/>
      <c r="F2957" s="52"/>
      <c r="G2957" s="52"/>
      <c r="H2957" s="52"/>
      <c r="I2957" s="52"/>
      <c r="J2957" s="52"/>
      <c r="K2957" s="52"/>
      <c r="L2957" s="52"/>
      <c r="M2957" s="52"/>
      <c r="N2957" s="52"/>
      <c r="O2957" s="52"/>
      <c r="P2957" s="52"/>
      <c r="Q2957" s="52"/>
      <c r="R2957" s="52"/>
      <c r="S2957" s="51"/>
      <c r="T2957" s="51"/>
      <c r="U2957" s="52"/>
      <c r="V2957" s="52"/>
      <c r="W2957" s="52"/>
      <c r="X2957" s="52"/>
      <c r="Y2957" s="52"/>
      <c r="Z2957" s="52"/>
      <c r="AA2957" s="52"/>
    </row>
    <row r="2958" spans="1:27">
      <c r="A2958" s="52"/>
      <c r="B2958" s="52"/>
      <c r="C2958" s="52"/>
      <c r="D2958" s="52"/>
      <c r="E2958" s="52"/>
      <c r="F2958" s="52"/>
      <c r="G2958" s="52"/>
      <c r="H2958" s="52"/>
      <c r="I2958" s="52"/>
      <c r="J2958" s="52"/>
      <c r="K2958" s="52"/>
      <c r="L2958" s="52"/>
      <c r="M2958" s="52"/>
      <c r="N2958" s="52"/>
      <c r="O2958" s="52"/>
      <c r="P2958" s="52"/>
      <c r="Q2958" s="52"/>
      <c r="R2958" s="52"/>
      <c r="S2958" s="51"/>
      <c r="T2958" s="51"/>
      <c r="U2958" s="52"/>
      <c r="V2958" s="52"/>
      <c r="W2958" s="52"/>
      <c r="X2958" s="52"/>
      <c r="Y2958" s="52"/>
      <c r="Z2958" s="52"/>
      <c r="AA2958" s="52"/>
    </row>
    <row r="2959" spans="1:27">
      <c r="A2959" s="52"/>
      <c r="B2959" s="52"/>
      <c r="C2959" s="52"/>
      <c r="D2959" s="52"/>
      <c r="E2959" s="52"/>
      <c r="F2959" s="52"/>
      <c r="G2959" s="52"/>
      <c r="H2959" s="52"/>
      <c r="I2959" s="52"/>
      <c r="J2959" s="52"/>
      <c r="K2959" s="52"/>
      <c r="L2959" s="52"/>
      <c r="M2959" s="52"/>
      <c r="N2959" s="52"/>
      <c r="O2959" s="52"/>
      <c r="P2959" s="52"/>
      <c r="Q2959" s="52"/>
      <c r="R2959" s="52"/>
      <c r="S2959" s="51"/>
      <c r="T2959" s="51"/>
      <c r="U2959" s="52"/>
      <c r="V2959" s="52"/>
      <c r="W2959" s="52"/>
      <c r="X2959" s="52"/>
      <c r="Y2959" s="52"/>
      <c r="Z2959" s="52"/>
      <c r="AA2959" s="52"/>
    </row>
    <row r="2960" spans="1:27">
      <c r="A2960" s="52"/>
      <c r="B2960" s="52"/>
      <c r="C2960" s="52"/>
      <c r="D2960" s="52"/>
      <c r="E2960" s="52"/>
      <c r="F2960" s="52"/>
      <c r="G2960" s="52"/>
      <c r="H2960" s="52"/>
      <c r="I2960" s="52"/>
      <c r="J2960" s="52"/>
      <c r="K2960" s="52"/>
      <c r="L2960" s="52"/>
      <c r="M2960" s="52"/>
      <c r="N2960" s="52"/>
      <c r="O2960" s="52"/>
      <c r="P2960" s="52"/>
      <c r="Q2960" s="52"/>
      <c r="R2960" s="52"/>
      <c r="S2960" s="51"/>
      <c r="T2960" s="51"/>
      <c r="U2960" s="52"/>
      <c r="V2960" s="52"/>
      <c r="W2960" s="52"/>
      <c r="X2960" s="52"/>
      <c r="Y2960" s="52"/>
      <c r="Z2960" s="52"/>
      <c r="AA2960" s="52"/>
    </row>
    <row r="2961" spans="1:27">
      <c r="A2961" s="52"/>
      <c r="B2961" s="52"/>
      <c r="C2961" s="52"/>
      <c r="D2961" s="52"/>
      <c r="E2961" s="52"/>
      <c r="F2961" s="52"/>
      <c r="G2961" s="52"/>
      <c r="H2961" s="52"/>
      <c r="I2961" s="52"/>
      <c r="J2961" s="52"/>
      <c r="K2961" s="52"/>
      <c r="L2961" s="52"/>
      <c r="M2961" s="52"/>
      <c r="N2961" s="52"/>
      <c r="O2961" s="52"/>
      <c r="P2961" s="52"/>
      <c r="Q2961" s="52"/>
      <c r="R2961" s="52"/>
      <c r="S2961" s="51"/>
      <c r="T2961" s="51"/>
      <c r="U2961" s="52"/>
      <c r="V2961" s="52"/>
      <c r="W2961" s="52"/>
      <c r="X2961" s="52"/>
      <c r="Y2961" s="52"/>
      <c r="Z2961" s="52"/>
      <c r="AA2961" s="52"/>
    </row>
    <row r="2962" spans="1:27">
      <c r="A2962" s="52"/>
      <c r="B2962" s="52"/>
      <c r="C2962" s="52"/>
      <c r="D2962" s="52"/>
      <c r="E2962" s="52"/>
      <c r="F2962" s="52"/>
      <c r="G2962" s="52"/>
      <c r="H2962" s="52"/>
      <c r="I2962" s="52"/>
      <c r="J2962" s="52"/>
      <c r="K2962" s="52"/>
      <c r="L2962" s="52"/>
      <c r="M2962" s="52"/>
      <c r="N2962" s="52"/>
      <c r="O2962" s="52"/>
      <c r="P2962" s="52"/>
      <c r="Q2962" s="52"/>
      <c r="R2962" s="52"/>
      <c r="S2962" s="51"/>
      <c r="T2962" s="51"/>
      <c r="U2962" s="52"/>
      <c r="V2962" s="52"/>
      <c r="W2962" s="52"/>
      <c r="X2962" s="52"/>
      <c r="Y2962" s="52"/>
      <c r="Z2962" s="52"/>
      <c r="AA2962" s="52"/>
    </row>
    <row r="2963" spans="1:27">
      <c r="A2963" s="52"/>
      <c r="B2963" s="52"/>
      <c r="C2963" s="52"/>
      <c r="D2963" s="52"/>
      <c r="E2963" s="52"/>
      <c r="F2963" s="52"/>
      <c r="G2963" s="52"/>
      <c r="H2963" s="52"/>
      <c r="I2963" s="52"/>
      <c r="J2963" s="52"/>
      <c r="K2963" s="52"/>
      <c r="L2963" s="52"/>
      <c r="M2963" s="52"/>
      <c r="N2963" s="52"/>
      <c r="O2963" s="52"/>
      <c r="P2963" s="52"/>
      <c r="Q2963" s="52"/>
      <c r="R2963" s="52"/>
      <c r="S2963" s="51"/>
      <c r="T2963" s="51"/>
      <c r="U2963" s="52"/>
      <c r="V2963" s="52"/>
      <c r="W2963" s="52"/>
      <c r="X2963" s="52"/>
      <c r="Y2963" s="52"/>
      <c r="Z2963" s="52"/>
      <c r="AA2963" s="52"/>
    </row>
    <row r="2964" spans="1:27">
      <c r="A2964" s="52"/>
      <c r="B2964" s="52"/>
      <c r="C2964" s="52"/>
      <c r="D2964" s="52"/>
      <c r="E2964" s="52"/>
      <c r="F2964" s="52"/>
      <c r="G2964" s="52"/>
      <c r="H2964" s="52"/>
      <c r="I2964" s="52"/>
      <c r="J2964" s="52"/>
      <c r="K2964" s="52"/>
      <c r="L2964" s="52"/>
      <c r="M2964" s="52"/>
      <c r="N2964" s="52"/>
      <c r="O2964" s="52"/>
      <c r="P2964" s="52"/>
      <c r="Q2964" s="52"/>
      <c r="R2964" s="52"/>
      <c r="S2964" s="51"/>
      <c r="T2964" s="51"/>
      <c r="U2964" s="52"/>
      <c r="V2964" s="52"/>
      <c r="W2964" s="52"/>
      <c r="X2964" s="52"/>
      <c r="Y2964" s="52"/>
      <c r="Z2964" s="52"/>
      <c r="AA2964" s="52"/>
    </row>
    <row r="2965" spans="1:27">
      <c r="A2965" s="52"/>
      <c r="B2965" s="52"/>
      <c r="C2965" s="52"/>
      <c r="D2965" s="52"/>
      <c r="E2965" s="52"/>
      <c r="F2965" s="52"/>
      <c r="G2965" s="52"/>
      <c r="H2965" s="52"/>
      <c r="I2965" s="52"/>
      <c r="J2965" s="52"/>
      <c r="K2965" s="52"/>
      <c r="L2965" s="52"/>
      <c r="M2965" s="52"/>
      <c r="N2965" s="52"/>
      <c r="O2965" s="52"/>
      <c r="P2965" s="52"/>
      <c r="Q2965" s="52"/>
      <c r="R2965" s="52"/>
      <c r="S2965" s="51"/>
      <c r="T2965" s="51"/>
      <c r="U2965" s="52"/>
      <c r="V2965" s="52"/>
      <c r="W2965" s="52"/>
      <c r="X2965" s="52"/>
      <c r="Y2965" s="52"/>
      <c r="Z2965" s="52"/>
      <c r="AA2965" s="52"/>
    </row>
    <row r="2966" spans="1:27">
      <c r="A2966" s="52"/>
      <c r="B2966" s="52"/>
      <c r="C2966" s="52"/>
      <c r="D2966" s="52"/>
      <c r="E2966" s="52"/>
      <c r="F2966" s="52"/>
      <c r="G2966" s="52"/>
      <c r="H2966" s="52"/>
      <c r="I2966" s="52"/>
      <c r="J2966" s="52"/>
      <c r="K2966" s="52"/>
      <c r="L2966" s="52"/>
      <c r="M2966" s="52"/>
      <c r="N2966" s="52"/>
      <c r="O2966" s="52"/>
      <c r="P2966" s="52"/>
      <c r="Q2966" s="52"/>
      <c r="R2966" s="52"/>
      <c r="S2966" s="51"/>
      <c r="T2966" s="51"/>
      <c r="U2966" s="52"/>
      <c r="V2966" s="52"/>
      <c r="W2966" s="52"/>
      <c r="X2966" s="52"/>
      <c r="Y2966" s="52"/>
      <c r="Z2966" s="52"/>
      <c r="AA2966" s="52"/>
    </row>
    <row r="2967" spans="1:27">
      <c r="A2967" s="52"/>
      <c r="B2967" s="52"/>
      <c r="C2967" s="52"/>
      <c r="D2967" s="52"/>
      <c r="E2967" s="52"/>
      <c r="F2967" s="52"/>
      <c r="G2967" s="52"/>
      <c r="H2967" s="52"/>
      <c r="I2967" s="52"/>
      <c r="J2967" s="52"/>
      <c r="K2967" s="52"/>
      <c r="L2967" s="52"/>
      <c r="M2967" s="52"/>
      <c r="N2967" s="52"/>
      <c r="O2967" s="52"/>
      <c r="P2967" s="52"/>
      <c r="Q2967" s="52"/>
      <c r="R2967" s="52"/>
      <c r="S2967" s="51"/>
      <c r="T2967" s="51"/>
      <c r="U2967" s="52"/>
      <c r="V2967" s="52"/>
      <c r="W2967" s="52"/>
      <c r="X2967" s="52"/>
      <c r="Y2967" s="52"/>
      <c r="Z2967" s="52"/>
      <c r="AA2967" s="52"/>
    </row>
    <row r="2968" spans="1:27">
      <c r="A2968" s="52"/>
      <c r="B2968" s="52"/>
      <c r="C2968" s="52"/>
      <c r="D2968" s="52"/>
      <c r="E2968" s="52"/>
      <c r="F2968" s="52"/>
      <c r="G2968" s="52"/>
      <c r="H2968" s="52"/>
      <c r="I2968" s="52"/>
      <c r="J2968" s="52"/>
      <c r="K2968" s="52"/>
      <c r="L2968" s="52"/>
      <c r="M2968" s="52"/>
      <c r="N2968" s="52"/>
      <c r="O2968" s="52"/>
      <c r="P2968" s="52"/>
      <c r="Q2968" s="52"/>
      <c r="R2968" s="52"/>
      <c r="S2968" s="51"/>
      <c r="T2968" s="51"/>
      <c r="U2968" s="52"/>
      <c r="V2968" s="52"/>
      <c r="W2968" s="52"/>
      <c r="X2968" s="52"/>
      <c r="Y2968" s="52"/>
      <c r="Z2968" s="52"/>
      <c r="AA2968" s="52"/>
    </row>
    <row r="2969" spans="1:27">
      <c r="A2969" s="52"/>
      <c r="B2969" s="52"/>
      <c r="C2969" s="52"/>
      <c r="D2969" s="52"/>
      <c r="E2969" s="52"/>
      <c r="F2969" s="52"/>
      <c r="G2969" s="52"/>
      <c r="H2969" s="52"/>
      <c r="I2969" s="52"/>
      <c r="J2969" s="52"/>
      <c r="K2969" s="52"/>
      <c r="L2969" s="52"/>
      <c r="M2969" s="52"/>
      <c r="N2969" s="52"/>
      <c r="O2969" s="52"/>
      <c r="P2969" s="52"/>
      <c r="Q2969" s="52"/>
      <c r="R2969" s="52"/>
      <c r="S2969" s="51"/>
      <c r="T2969" s="51"/>
      <c r="U2969" s="52"/>
      <c r="V2969" s="52"/>
      <c r="W2969" s="52"/>
      <c r="X2969" s="52"/>
      <c r="Y2969" s="52"/>
      <c r="Z2969" s="52"/>
      <c r="AA2969" s="52"/>
    </row>
    <row r="2970" spans="1:27">
      <c r="A2970" s="52"/>
      <c r="B2970" s="52"/>
      <c r="C2970" s="52"/>
      <c r="D2970" s="52"/>
      <c r="E2970" s="52"/>
      <c r="F2970" s="52"/>
      <c r="G2970" s="52"/>
      <c r="H2970" s="52"/>
      <c r="I2970" s="52"/>
      <c r="J2970" s="52"/>
      <c r="K2970" s="52"/>
      <c r="L2970" s="52"/>
      <c r="M2970" s="52"/>
      <c r="N2970" s="52"/>
      <c r="O2970" s="52"/>
      <c r="P2970" s="52"/>
      <c r="Q2970" s="52"/>
      <c r="R2970" s="52"/>
      <c r="S2970" s="51"/>
      <c r="T2970" s="51"/>
      <c r="U2970" s="52"/>
      <c r="V2970" s="52"/>
      <c r="W2970" s="52"/>
      <c r="X2970" s="52"/>
      <c r="Y2970" s="52"/>
      <c r="Z2970" s="52"/>
      <c r="AA2970" s="52"/>
    </row>
    <row r="2971" spans="1:27">
      <c r="A2971" s="52"/>
      <c r="B2971" s="52"/>
      <c r="C2971" s="52"/>
      <c r="D2971" s="52"/>
      <c r="E2971" s="52"/>
      <c r="F2971" s="52"/>
      <c r="G2971" s="52"/>
      <c r="H2971" s="52"/>
      <c r="I2971" s="52"/>
      <c r="J2971" s="52"/>
      <c r="K2971" s="52"/>
      <c r="L2971" s="52"/>
      <c r="M2971" s="52"/>
      <c r="N2971" s="52"/>
      <c r="O2971" s="52"/>
      <c r="P2971" s="52"/>
      <c r="Q2971" s="52"/>
      <c r="R2971" s="52"/>
      <c r="S2971" s="51"/>
      <c r="T2971" s="51"/>
      <c r="U2971" s="52"/>
      <c r="V2971" s="52"/>
      <c r="W2971" s="52"/>
      <c r="X2971" s="52"/>
      <c r="Y2971" s="52"/>
      <c r="Z2971" s="52"/>
      <c r="AA2971" s="52"/>
    </row>
    <row r="2972" spans="1:27">
      <c r="A2972" s="52"/>
      <c r="B2972" s="52"/>
      <c r="C2972" s="52"/>
      <c r="D2972" s="52"/>
      <c r="E2972" s="52"/>
      <c r="F2972" s="52"/>
      <c r="G2972" s="52"/>
      <c r="H2972" s="52"/>
      <c r="I2972" s="52"/>
      <c r="J2972" s="52"/>
      <c r="K2972" s="52"/>
      <c r="L2972" s="52"/>
      <c r="M2972" s="52"/>
      <c r="N2972" s="52"/>
      <c r="O2972" s="52"/>
      <c r="P2972" s="52"/>
      <c r="Q2972" s="52"/>
      <c r="R2972" s="52"/>
      <c r="S2972" s="51"/>
      <c r="T2972" s="51"/>
      <c r="U2972" s="52"/>
      <c r="V2972" s="52"/>
      <c r="W2972" s="52"/>
      <c r="X2972" s="52"/>
      <c r="Y2972" s="52"/>
      <c r="Z2972" s="52"/>
      <c r="AA2972" s="52"/>
    </row>
    <row r="2973" spans="1:27">
      <c r="A2973" s="52"/>
      <c r="B2973" s="52"/>
      <c r="C2973" s="52"/>
      <c r="D2973" s="52"/>
      <c r="E2973" s="52"/>
      <c r="F2973" s="52"/>
      <c r="G2973" s="52"/>
      <c r="H2973" s="52"/>
      <c r="I2973" s="52"/>
      <c r="J2973" s="52"/>
      <c r="K2973" s="52"/>
      <c r="L2973" s="52"/>
      <c r="M2973" s="52"/>
      <c r="N2973" s="52"/>
      <c r="O2973" s="52"/>
      <c r="P2973" s="52"/>
      <c r="Q2973" s="52"/>
      <c r="R2973" s="52"/>
      <c r="S2973" s="51"/>
      <c r="T2973" s="51"/>
      <c r="U2973" s="52"/>
      <c r="V2973" s="52"/>
      <c r="W2973" s="52"/>
      <c r="X2973" s="52"/>
      <c r="Y2973" s="52"/>
      <c r="Z2973" s="52"/>
      <c r="AA2973" s="52"/>
    </row>
    <row r="2974" spans="1:27">
      <c r="A2974" s="52"/>
      <c r="B2974" s="52"/>
      <c r="C2974" s="52"/>
      <c r="D2974" s="52"/>
      <c r="E2974" s="52"/>
      <c r="F2974" s="52"/>
      <c r="G2974" s="52"/>
      <c r="H2974" s="52"/>
      <c r="I2974" s="52"/>
      <c r="J2974" s="52"/>
      <c r="K2974" s="52"/>
      <c r="L2974" s="52"/>
      <c r="M2974" s="52"/>
      <c r="N2974" s="52"/>
      <c r="O2974" s="52"/>
      <c r="P2974" s="52"/>
      <c r="Q2974" s="52"/>
      <c r="R2974" s="52"/>
      <c r="S2974" s="51"/>
      <c r="T2974" s="51"/>
      <c r="U2974" s="52"/>
      <c r="V2974" s="52"/>
      <c r="W2974" s="52"/>
      <c r="X2974" s="52"/>
      <c r="Y2974" s="52"/>
      <c r="Z2974" s="52"/>
      <c r="AA2974" s="52"/>
    </row>
    <row r="2975" spans="1:27">
      <c r="A2975" s="52"/>
      <c r="B2975" s="52"/>
      <c r="C2975" s="52"/>
      <c r="D2975" s="52"/>
      <c r="E2975" s="52"/>
      <c r="F2975" s="52"/>
      <c r="G2975" s="52"/>
      <c r="H2975" s="52"/>
      <c r="I2975" s="52"/>
      <c r="J2975" s="52"/>
      <c r="K2975" s="52"/>
      <c r="L2975" s="52"/>
      <c r="M2975" s="52"/>
      <c r="N2975" s="52"/>
      <c r="O2975" s="52"/>
      <c r="P2975" s="52"/>
      <c r="Q2975" s="52"/>
      <c r="R2975" s="52"/>
      <c r="S2975" s="51"/>
      <c r="T2975" s="51"/>
      <c r="U2975" s="52"/>
      <c r="V2975" s="52"/>
      <c r="W2975" s="52"/>
      <c r="X2975" s="52"/>
      <c r="Y2975" s="52"/>
      <c r="Z2975" s="52"/>
      <c r="AA2975" s="52"/>
    </row>
    <row r="2976" spans="1:27">
      <c r="A2976" s="52"/>
      <c r="B2976" s="52"/>
      <c r="C2976" s="52"/>
      <c r="D2976" s="52"/>
      <c r="E2976" s="52"/>
      <c r="F2976" s="52"/>
      <c r="G2976" s="52"/>
      <c r="H2976" s="52"/>
      <c r="I2976" s="52"/>
      <c r="J2976" s="52"/>
      <c r="K2976" s="52"/>
      <c r="L2976" s="52"/>
      <c r="M2976" s="52"/>
      <c r="N2976" s="52"/>
      <c r="O2976" s="52"/>
      <c r="P2976" s="52"/>
      <c r="Q2976" s="52"/>
      <c r="R2976" s="52"/>
      <c r="S2976" s="51"/>
      <c r="T2976" s="51"/>
      <c r="U2976" s="52"/>
      <c r="V2976" s="52"/>
      <c r="W2976" s="52"/>
      <c r="X2976" s="52"/>
      <c r="Y2976" s="52"/>
      <c r="Z2976" s="52"/>
      <c r="AA2976" s="52"/>
    </row>
    <row r="2977" spans="1:27">
      <c r="A2977" s="52"/>
      <c r="B2977" s="52"/>
      <c r="C2977" s="52"/>
      <c r="D2977" s="52"/>
      <c r="E2977" s="52"/>
      <c r="F2977" s="52"/>
      <c r="G2977" s="52"/>
      <c r="H2977" s="52"/>
      <c r="I2977" s="52"/>
      <c r="J2977" s="52"/>
      <c r="K2977" s="52"/>
      <c r="L2977" s="52"/>
      <c r="M2977" s="52"/>
      <c r="N2977" s="52"/>
      <c r="O2977" s="52"/>
      <c r="P2977" s="52"/>
      <c r="Q2977" s="52"/>
      <c r="R2977" s="52"/>
      <c r="S2977" s="51"/>
      <c r="T2977" s="51"/>
      <c r="U2977" s="52"/>
      <c r="V2977" s="52"/>
      <c r="W2977" s="52"/>
      <c r="X2977" s="52"/>
      <c r="Y2977" s="52"/>
      <c r="Z2977" s="52"/>
      <c r="AA2977" s="52"/>
    </row>
    <row r="2978" spans="1:27">
      <c r="A2978" s="52"/>
      <c r="B2978" s="52"/>
      <c r="C2978" s="52"/>
      <c r="D2978" s="52"/>
      <c r="E2978" s="52"/>
      <c r="F2978" s="52"/>
      <c r="G2978" s="52"/>
      <c r="H2978" s="52"/>
      <c r="I2978" s="52"/>
      <c r="J2978" s="52"/>
      <c r="K2978" s="52"/>
      <c r="L2978" s="52"/>
      <c r="M2978" s="52"/>
      <c r="N2978" s="52"/>
      <c r="O2978" s="52"/>
      <c r="P2978" s="52"/>
      <c r="Q2978" s="52"/>
      <c r="R2978" s="52"/>
      <c r="S2978" s="51"/>
      <c r="T2978" s="51"/>
      <c r="U2978" s="52"/>
      <c r="V2978" s="52"/>
      <c r="W2978" s="52"/>
      <c r="X2978" s="52"/>
      <c r="Y2978" s="52"/>
      <c r="Z2978" s="52"/>
      <c r="AA2978" s="52"/>
    </row>
    <row r="2979" spans="1:27">
      <c r="A2979" s="52"/>
      <c r="B2979" s="52"/>
      <c r="C2979" s="52"/>
      <c r="D2979" s="52"/>
      <c r="E2979" s="52"/>
      <c r="F2979" s="52"/>
      <c r="G2979" s="52"/>
      <c r="H2979" s="52"/>
      <c r="I2979" s="52"/>
      <c r="J2979" s="52"/>
      <c r="K2979" s="52"/>
      <c r="L2979" s="52"/>
      <c r="M2979" s="52"/>
      <c r="N2979" s="52"/>
      <c r="O2979" s="52"/>
      <c r="P2979" s="52"/>
      <c r="Q2979" s="52"/>
      <c r="R2979" s="52"/>
      <c r="S2979" s="51"/>
      <c r="T2979" s="51"/>
      <c r="U2979" s="52"/>
      <c r="V2979" s="52"/>
      <c r="W2979" s="52"/>
      <c r="X2979" s="52"/>
      <c r="Y2979" s="52"/>
      <c r="Z2979" s="52"/>
      <c r="AA2979" s="52"/>
    </row>
    <row r="2980" spans="1:27">
      <c r="A2980" s="52"/>
      <c r="B2980" s="52"/>
      <c r="C2980" s="52"/>
      <c r="D2980" s="52"/>
      <c r="E2980" s="52"/>
      <c r="F2980" s="52"/>
      <c r="G2980" s="52"/>
      <c r="H2980" s="52"/>
      <c r="I2980" s="52"/>
      <c r="J2980" s="52"/>
      <c r="K2980" s="52"/>
      <c r="L2980" s="52"/>
      <c r="M2980" s="52"/>
      <c r="N2980" s="52"/>
      <c r="O2980" s="52"/>
      <c r="P2980" s="52"/>
      <c r="Q2980" s="52"/>
      <c r="R2980" s="52"/>
      <c r="S2980" s="51"/>
      <c r="T2980" s="51"/>
      <c r="U2980" s="52"/>
      <c r="V2980" s="52"/>
      <c r="W2980" s="52"/>
      <c r="X2980" s="52"/>
      <c r="Y2980" s="52"/>
      <c r="Z2980" s="52"/>
      <c r="AA2980" s="52"/>
    </row>
    <row r="2981" spans="1:27">
      <c r="A2981" s="52"/>
      <c r="B2981" s="52"/>
      <c r="C2981" s="52"/>
      <c r="D2981" s="52"/>
      <c r="E2981" s="52"/>
      <c r="F2981" s="52"/>
      <c r="G2981" s="52"/>
      <c r="H2981" s="52"/>
      <c r="I2981" s="52"/>
      <c r="J2981" s="52"/>
      <c r="K2981" s="52"/>
      <c r="L2981" s="52"/>
      <c r="M2981" s="52"/>
      <c r="N2981" s="52"/>
      <c r="O2981" s="52"/>
      <c r="P2981" s="52"/>
      <c r="Q2981" s="52"/>
      <c r="R2981" s="52"/>
      <c r="S2981" s="51"/>
      <c r="T2981" s="51"/>
      <c r="U2981" s="52"/>
      <c r="V2981" s="52"/>
      <c r="W2981" s="52"/>
      <c r="X2981" s="52"/>
      <c r="Y2981" s="52"/>
      <c r="Z2981" s="52"/>
      <c r="AA2981" s="52"/>
    </row>
    <row r="2982" spans="1:27">
      <c r="A2982" s="52"/>
      <c r="B2982" s="52"/>
      <c r="C2982" s="52"/>
      <c r="D2982" s="52"/>
      <c r="E2982" s="52"/>
      <c r="F2982" s="52"/>
      <c r="G2982" s="52"/>
      <c r="H2982" s="52"/>
      <c r="I2982" s="52"/>
      <c r="J2982" s="52"/>
      <c r="K2982" s="52"/>
      <c r="L2982" s="52"/>
      <c r="M2982" s="52"/>
      <c r="N2982" s="52"/>
      <c r="O2982" s="52"/>
      <c r="P2982" s="52"/>
      <c r="Q2982" s="52"/>
      <c r="R2982" s="52"/>
      <c r="S2982" s="51"/>
      <c r="T2982" s="51"/>
      <c r="U2982" s="52"/>
      <c r="V2982" s="52"/>
      <c r="W2982" s="52"/>
      <c r="X2982" s="52"/>
      <c r="Y2982" s="52"/>
      <c r="Z2982" s="52"/>
      <c r="AA2982" s="52"/>
    </row>
    <row r="2983" spans="1:27">
      <c r="A2983" s="52"/>
      <c r="B2983" s="52"/>
      <c r="C2983" s="52"/>
      <c r="D2983" s="52"/>
      <c r="E2983" s="52"/>
      <c r="F2983" s="52"/>
      <c r="G2983" s="52"/>
      <c r="H2983" s="52"/>
      <c r="I2983" s="52"/>
      <c r="J2983" s="52"/>
      <c r="K2983" s="52"/>
      <c r="L2983" s="52"/>
      <c r="M2983" s="52"/>
      <c r="N2983" s="52"/>
      <c r="O2983" s="52"/>
      <c r="P2983" s="52"/>
      <c r="Q2983" s="52"/>
      <c r="R2983" s="52"/>
      <c r="S2983" s="51"/>
      <c r="T2983" s="51"/>
      <c r="U2983" s="52"/>
      <c r="V2983" s="52"/>
      <c r="W2983" s="52"/>
      <c r="X2983" s="52"/>
      <c r="Y2983" s="52"/>
      <c r="Z2983" s="52"/>
      <c r="AA2983" s="52"/>
    </row>
    <row r="2984" spans="1:27">
      <c r="A2984" s="52"/>
      <c r="B2984" s="52"/>
      <c r="C2984" s="52"/>
      <c r="D2984" s="52"/>
      <c r="E2984" s="52"/>
      <c r="F2984" s="52"/>
      <c r="G2984" s="52"/>
      <c r="H2984" s="52"/>
      <c r="I2984" s="52"/>
      <c r="J2984" s="52"/>
      <c r="K2984" s="52"/>
      <c r="L2984" s="52"/>
      <c r="M2984" s="52"/>
      <c r="N2984" s="52"/>
      <c r="O2984" s="52"/>
      <c r="P2984" s="52"/>
      <c r="Q2984" s="52"/>
      <c r="R2984" s="52"/>
      <c r="S2984" s="51"/>
      <c r="T2984" s="51"/>
      <c r="U2984" s="52"/>
      <c r="V2984" s="52"/>
      <c r="W2984" s="52"/>
      <c r="X2984" s="52"/>
      <c r="Y2984" s="52"/>
      <c r="Z2984" s="52"/>
      <c r="AA2984" s="52"/>
    </row>
    <row r="2985" spans="1:27">
      <c r="A2985" s="52"/>
      <c r="B2985" s="52"/>
      <c r="C2985" s="52"/>
      <c r="D2985" s="52"/>
      <c r="E2985" s="52"/>
      <c r="F2985" s="52"/>
      <c r="G2985" s="52"/>
      <c r="H2985" s="52"/>
      <c r="I2985" s="52"/>
      <c r="J2985" s="52"/>
      <c r="K2985" s="52"/>
      <c r="L2985" s="52"/>
      <c r="M2985" s="52"/>
      <c r="N2985" s="52"/>
      <c r="O2985" s="52"/>
      <c r="P2985" s="52"/>
      <c r="Q2985" s="52"/>
      <c r="R2985" s="52"/>
      <c r="S2985" s="51"/>
      <c r="T2985" s="51"/>
      <c r="U2985" s="52"/>
      <c r="V2985" s="52"/>
      <c r="W2985" s="52"/>
      <c r="X2985" s="52"/>
      <c r="Y2985" s="52"/>
      <c r="Z2985" s="52"/>
      <c r="AA2985" s="52"/>
    </row>
    <row r="2986" spans="1:27">
      <c r="A2986" s="52"/>
      <c r="B2986" s="52"/>
      <c r="C2986" s="52"/>
      <c r="D2986" s="52"/>
      <c r="E2986" s="52"/>
      <c r="F2986" s="52"/>
      <c r="G2986" s="52"/>
      <c r="H2986" s="52"/>
      <c r="I2986" s="52"/>
      <c r="J2986" s="52"/>
      <c r="K2986" s="52"/>
      <c r="L2986" s="52"/>
      <c r="M2986" s="52"/>
      <c r="N2986" s="52"/>
      <c r="O2986" s="52"/>
      <c r="P2986" s="52"/>
      <c r="Q2986" s="52"/>
      <c r="R2986" s="52"/>
      <c r="S2986" s="51"/>
      <c r="T2986" s="51"/>
      <c r="U2986" s="52"/>
      <c r="V2986" s="52"/>
      <c r="W2986" s="52"/>
      <c r="X2986" s="52"/>
      <c r="Y2986" s="52"/>
      <c r="Z2986" s="52"/>
      <c r="AA2986" s="52"/>
    </row>
    <row r="2987" spans="1:27">
      <c r="A2987" s="52"/>
      <c r="B2987" s="52"/>
      <c r="C2987" s="52"/>
      <c r="D2987" s="52"/>
      <c r="E2987" s="52"/>
      <c r="F2987" s="52"/>
      <c r="G2987" s="52"/>
      <c r="H2987" s="52"/>
      <c r="I2987" s="52"/>
      <c r="J2987" s="52"/>
      <c r="K2987" s="52"/>
      <c r="L2987" s="52"/>
      <c r="M2987" s="52"/>
      <c r="N2987" s="52"/>
      <c r="O2987" s="52"/>
      <c r="P2987" s="52"/>
      <c r="Q2987" s="52"/>
      <c r="R2987" s="52"/>
      <c r="S2987" s="51"/>
      <c r="T2987" s="51"/>
      <c r="U2987" s="52"/>
      <c r="V2987" s="52"/>
      <c r="W2987" s="52"/>
      <c r="X2987" s="52"/>
      <c r="Y2987" s="52"/>
      <c r="Z2987" s="52"/>
      <c r="AA2987" s="52"/>
    </row>
    <row r="2988" spans="1:27">
      <c r="A2988" s="52"/>
      <c r="B2988" s="52"/>
      <c r="C2988" s="52"/>
      <c r="D2988" s="52"/>
      <c r="E2988" s="52"/>
      <c r="F2988" s="52"/>
      <c r="G2988" s="52"/>
      <c r="H2988" s="52"/>
      <c r="I2988" s="52"/>
      <c r="J2988" s="52"/>
      <c r="K2988" s="52"/>
      <c r="L2988" s="52"/>
      <c r="M2988" s="52"/>
      <c r="N2988" s="52"/>
      <c r="O2988" s="52"/>
      <c r="P2988" s="52"/>
      <c r="Q2988" s="52"/>
      <c r="R2988" s="52"/>
      <c r="S2988" s="51"/>
      <c r="T2988" s="51"/>
      <c r="U2988" s="52"/>
      <c r="V2988" s="52"/>
      <c r="W2988" s="52"/>
      <c r="X2988" s="52"/>
      <c r="Y2988" s="52"/>
      <c r="Z2988" s="52"/>
      <c r="AA2988" s="52"/>
    </row>
    <row r="2989" spans="1:27">
      <c r="A2989" s="52"/>
      <c r="B2989" s="52"/>
      <c r="C2989" s="52"/>
      <c r="D2989" s="52"/>
      <c r="E2989" s="52"/>
      <c r="F2989" s="52"/>
      <c r="G2989" s="52"/>
      <c r="H2989" s="52"/>
      <c r="I2989" s="52"/>
      <c r="J2989" s="52"/>
      <c r="K2989" s="52"/>
      <c r="L2989" s="52"/>
      <c r="M2989" s="52"/>
      <c r="N2989" s="52"/>
      <c r="O2989" s="52"/>
      <c r="P2989" s="52"/>
      <c r="Q2989" s="52"/>
      <c r="R2989" s="52"/>
      <c r="S2989" s="51"/>
      <c r="T2989" s="51"/>
      <c r="U2989" s="52"/>
      <c r="V2989" s="52"/>
      <c r="W2989" s="52"/>
      <c r="X2989" s="52"/>
      <c r="Y2989" s="52"/>
      <c r="Z2989" s="52"/>
      <c r="AA2989" s="52"/>
    </row>
    <row r="2990" spans="1:27">
      <c r="A2990" s="52"/>
      <c r="B2990" s="52"/>
      <c r="C2990" s="52"/>
      <c r="D2990" s="52"/>
      <c r="E2990" s="52"/>
      <c r="F2990" s="52"/>
      <c r="G2990" s="52"/>
      <c r="H2990" s="52"/>
      <c r="I2990" s="52"/>
      <c r="J2990" s="52"/>
      <c r="K2990" s="52"/>
      <c r="L2990" s="52"/>
      <c r="M2990" s="52"/>
      <c r="N2990" s="52"/>
      <c r="O2990" s="52"/>
      <c r="P2990" s="52"/>
      <c r="Q2990" s="52"/>
      <c r="R2990" s="52"/>
      <c r="S2990" s="51"/>
      <c r="T2990" s="51"/>
      <c r="U2990" s="52"/>
      <c r="V2990" s="52"/>
      <c r="W2990" s="52"/>
      <c r="X2990" s="52"/>
      <c r="Y2990" s="52"/>
      <c r="Z2990" s="52"/>
      <c r="AA2990" s="52"/>
    </row>
    <row r="2991" spans="1:27">
      <c r="A2991" s="52"/>
      <c r="B2991" s="52"/>
      <c r="C2991" s="52"/>
      <c r="D2991" s="52"/>
      <c r="E2991" s="52"/>
      <c r="F2991" s="52"/>
      <c r="G2991" s="52"/>
      <c r="H2991" s="52"/>
      <c r="I2991" s="52"/>
      <c r="J2991" s="52"/>
      <c r="K2991" s="52"/>
      <c r="L2991" s="52"/>
      <c r="M2991" s="52"/>
      <c r="N2991" s="52"/>
      <c r="O2991" s="52"/>
      <c r="P2991" s="52"/>
      <c r="Q2991" s="52"/>
      <c r="R2991" s="52"/>
      <c r="S2991" s="51"/>
      <c r="T2991" s="51"/>
      <c r="U2991" s="52"/>
      <c r="V2991" s="52"/>
      <c r="W2991" s="52"/>
      <c r="X2991" s="52"/>
      <c r="Y2991" s="52"/>
      <c r="Z2991" s="52"/>
      <c r="AA2991" s="52"/>
    </row>
    <row r="2992" spans="1:27">
      <c r="A2992" s="52"/>
      <c r="B2992" s="52"/>
      <c r="C2992" s="52"/>
      <c r="D2992" s="52"/>
      <c r="E2992" s="52"/>
      <c r="F2992" s="52"/>
      <c r="G2992" s="52"/>
      <c r="H2992" s="52"/>
      <c r="I2992" s="52"/>
      <c r="J2992" s="52"/>
      <c r="K2992" s="52"/>
      <c r="L2992" s="52"/>
      <c r="M2992" s="52"/>
      <c r="N2992" s="52"/>
      <c r="O2992" s="52"/>
      <c r="P2992" s="52"/>
      <c r="Q2992" s="52"/>
      <c r="R2992" s="52"/>
      <c r="S2992" s="51"/>
      <c r="T2992" s="51"/>
      <c r="U2992" s="52"/>
      <c r="V2992" s="52"/>
      <c r="W2992" s="52"/>
      <c r="X2992" s="52"/>
      <c r="Y2992" s="52"/>
      <c r="Z2992" s="52"/>
      <c r="AA2992" s="52"/>
    </row>
    <row r="2993" spans="1:27">
      <c r="A2993" s="52"/>
      <c r="B2993" s="52"/>
      <c r="C2993" s="52"/>
      <c r="D2993" s="52"/>
      <c r="E2993" s="52"/>
      <c r="F2993" s="52"/>
      <c r="G2993" s="52"/>
      <c r="H2993" s="52"/>
      <c r="I2993" s="52"/>
      <c r="J2993" s="52"/>
      <c r="K2993" s="52"/>
      <c r="L2993" s="52"/>
      <c r="M2993" s="52"/>
      <c r="N2993" s="52"/>
      <c r="O2993" s="52"/>
      <c r="P2993" s="52"/>
      <c r="Q2993" s="52"/>
      <c r="R2993" s="52"/>
      <c r="S2993" s="51"/>
      <c r="T2993" s="51"/>
      <c r="U2993" s="52"/>
      <c r="V2993" s="52"/>
      <c r="W2993" s="52"/>
      <c r="X2993" s="52"/>
      <c r="Y2993" s="52"/>
      <c r="Z2993" s="52"/>
      <c r="AA2993" s="52"/>
    </row>
    <row r="2994" spans="1:27">
      <c r="A2994" s="52"/>
      <c r="B2994" s="52"/>
      <c r="C2994" s="52"/>
      <c r="D2994" s="52"/>
      <c r="E2994" s="52"/>
      <c r="F2994" s="52"/>
      <c r="G2994" s="52"/>
      <c r="H2994" s="52"/>
      <c r="I2994" s="52"/>
      <c r="J2994" s="52"/>
      <c r="K2994" s="52"/>
      <c r="L2994" s="52"/>
      <c r="M2994" s="52"/>
      <c r="N2994" s="52"/>
      <c r="O2994" s="52"/>
      <c r="P2994" s="52"/>
      <c r="Q2994" s="52"/>
      <c r="R2994" s="52"/>
      <c r="S2994" s="51"/>
      <c r="T2994" s="51"/>
      <c r="U2994" s="52"/>
      <c r="V2994" s="52"/>
      <c r="W2994" s="52"/>
      <c r="X2994" s="52"/>
      <c r="Y2994" s="52"/>
      <c r="Z2994" s="52"/>
      <c r="AA2994" s="52"/>
    </row>
    <row r="2995" spans="1:27">
      <c r="A2995" s="52"/>
      <c r="B2995" s="52"/>
      <c r="C2995" s="52"/>
      <c r="D2995" s="52"/>
      <c r="E2995" s="52"/>
      <c r="F2995" s="52"/>
      <c r="G2995" s="52"/>
      <c r="H2995" s="52"/>
      <c r="I2995" s="52"/>
      <c r="J2995" s="52"/>
      <c r="K2995" s="52"/>
      <c r="L2995" s="52"/>
      <c r="M2995" s="52"/>
      <c r="N2995" s="52"/>
      <c r="O2995" s="52"/>
      <c r="P2995" s="52"/>
      <c r="Q2995" s="52"/>
      <c r="R2995" s="52"/>
      <c r="S2995" s="51"/>
      <c r="T2995" s="51"/>
      <c r="U2995" s="52"/>
      <c r="V2995" s="52"/>
      <c r="W2995" s="52"/>
      <c r="X2995" s="52"/>
      <c r="Y2995" s="52"/>
      <c r="Z2995" s="52"/>
      <c r="AA2995" s="52"/>
    </row>
    <row r="2996" spans="1:27">
      <c r="A2996" s="52"/>
      <c r="B2996" s="52"/>
      <c r="C2996" s="52"/>
      <c r="D2996" s="52"/>
      <c r="E2996" s="52"/>
      <c r="F2996" s="52"/>
      <c r="G2996" s="52"/>
      <c r="H2996" s="52"/>
      <c r="I2996" s="52"/>
      <c r="J2996" s="52"/>
      <c r="K2996" s="52"/>
      <c r="L2996" s="52"/>
      <c r="M2996" s="52"/>
      <c r="N2996" s="52"/>
      <c r="O2996" s="52"/>
      <c r="P2996" s="52"/>
      <c r="Q2996" s="52"/>
      <c r="R2996" s="52"/>
      <c r="S2996" s="51"/>
      <c r="T2996" s="51"/>
      <c r="U2996" s="52"/>
      <c r="V2996" s="52"/>
      <c r="W2996" s="52"/>
      <c r="X2996" s="52"/>
      <c r="Y2996" s="52"/>
      <c r="Z2996" s="52"/>
      <c r="AA2996" s="52"/>
    </row>
    <row r="2997" spans="1:27">
      <c r="A2997" s="52"/>
      <c r="B2997" s="52"/>
      <c r="C2997" s="52"/>
      <c r="D2997" s="52"/>
      <c r="E2997" s="52"/>
      <c r="F2997" s="52"/>
      <c r="G2997" s="52"/>
      <c r="H2997" s="52"/>
      <c r="I2997" s="52"/>
      <c r="J2997" s="52"/>
      <c r="K2997" s="52"/>
      <c r="L2997" s="52"/>
      <c r="M2997" s="52"/>
      <c r="N2997" s="52"/>
      <c r="O2997" s="52"/>
      <c r="P2997" s="52"/>
      <c r="Q2997" s="52"/>
      <c r="R2997" s="52"/>
      <c r="S2997" s="51"/>
      <c r="T2997" s="51"/>
      <c r="U2997" s="52"/>
      <c r="V2997" s="52"/>
      <c r="W2997" s="52"/>
      <c r="X2997" s="52"/>
      <c r="Y2997" s="52"/>
      <c r="Z2997" s="52"/>
      <c r="AA2997" s="52"/>
    </row>
    <row r="2998" spans="1:27">
      <c r="A2998" s="52"/>
      <c r="B2998" s="52"/>
      <c r="C2998" s="52"/>
      <c r="D2998" s="52"/>
      <c r="E2998" s="52"/>
      <c r="F2998" s="52"/>
      <c r="G2998" s="52"/>
      <c r="H2998" s="52"/>
      <c r="I2998" s="52"/>
      <c r="J2998" s="52"/>
      <c r="K2998" s="52"/>
      <c r="L2998" s="52"/>
      <c r="M2998" s="52"/>
      <c r="N2998" s="52"/>
      <c r="O2998" s="52"/>
      <c r="P2998" s="52"/>
      <c r="Q2998" s="52"/>
      <c r="R2998" s="52"/>
      <c r="S2998" s="51"/>
      <c r="T2998" s="51"/>
      <c r="U2998" s="52"/>
      <c r="V2998" s="52"/>
      <c r="W2998" s="52"/>
      <c r="X2998" s="52"/>
      <c r="Y2998" s="52"/>
      <c r="Z2998" s="52"/>
      <c r="AA2998" s="52"/>
    </row>
    <row r="2999" spans="1:27">
      <c r="A2999" s="52"/>
      <c r="B2999" s="52"/>
      <c r="C2999" s="52"/>
      <c r="D2999" s="52"/>
      <c r="E2999" s="52"/>
      <c r="F2999" s="52"/>
      <c r="G2999" s="52"/>
      <c r="H2999" s="52"/>
      <c r="I2999" s="52"/>
      <c r="J2999" s="52"/>
      <c r="K2999" s="52"/>
      <c r="L2999" s="52"/>
      <c r="M2999" s="52"/>
      <c r="N2999" s="52"/>
      <c r="O2999" s="52"/>
      <c r="P2999" s="52"/>
      <c r="Q2999" s="52"/>
      <c r="R2999" s="52"/>
      <c r="S2999" s="51"/>
      <c r="T2999" s="51"/>
      <c r="U2999" s="52"/>
      <c r="V2999" s="52"/>
      <c r="W2999" s="52"/>
      <c r="X2999" s="52"/>
      <c r="Y2999" s="52"/>
      <c r="Z2999" s="52"/>
      <c r="AA2999" s="52"/>
    </row>
    <row r="3000" spans="1:27">
      <c r="A3000" s="52"/>
      <c r="B3000" s="52"/>
      <c r="C3000" s="52"/>
      <c r="D3000" s="52"/>
      <c r="E3000" s="52"/>
      <c r="F3000" s="52"/>
      <c r="G3000" s="52"/>
      <c r="H3000" s="52"/>
      <c r="I3000" s="52"/>
      <c r="J3000" s="52"/>
      <c r="K3000" s="52"/>
      <c r="L3000" s="52"/>
      <c r="M3000" s="52"/>
      <c r="N3000" s="52"/>
      <c r="O3000" s="52"/>
      <c r="P3000" s="52"/>
      <c r="Q3000" s="52"/>
      <c r="R3000" s="52"/>
      <c r="S3000" s="51"/>
      <c r="T3000" s="51"/>
      <c r="U3000" s="52"/>
      <c r="V3000" s="52"/>
      <c r="W3000" s="52"/>
      <c r="X3000" s="52"/>
      <c r="Y3000" s="52"/>
      <c r="Z3000" s="52"/>
      <c r="AA3000" s="52"/>
    </row>
    <row r="3001" spans="1:27">
      <c r="A3001" s="52"/>
      <c r="B3001" s="52"/>
      <c r="C3001" s="52"/>
      <c r="D3001" s="52"/>
      <c r="E3001" s="52"/>
      <c r="F3001" s="52"/>
      <c r="G3001" s="52"/>
      <c r="H3001" s="52"/>
      <c r="I3001" s="52"/>
      <c r="J3001" s="52"/>
      <c r="K3001" s="52"/>
      <c r="L3001" s="52"/>
      <c r="M3001" s="52"/>
      <c r="N3001" s="52"/>
      <c r="O3001" s="52"/>
      <c r="P3001" s="52"/>
      <c r="Q3001" s="52"/>
      <c r="R3001" s="52"/>
      <c r="S3001" s="51"/>
      <c r="T3001" s="51"/>
      <c r="U3001" s="52"/>
      <c r="V3001" s="52"/>
      <c r="W3001" s="52"/>
      <c r="X3001" s="52"/>
      <c r="Y3001" s="52"/>
      <c r="Z3001" s="52"/>
      <c r="AA3001" s="52"/>
    </row>
    <row r="3002" spans="1:27">
      <c r="A3002" s="52"/>
      <c r="B3002" s="52"/>
      <c r="C3002" s="52"/>
      <c r="D3002" s="52"/>
      <c r="E3002" s="52"/>
      <c r="F3002" s="52"/>
      <c r="G3002" s="52"/>
      <c r="H3002" s="52"/>
      <c r="I3002" s="52"/>
      <c r="J3002" s="52"/>
      <c r="K3002" s="52"/>
      <c r="L3002" s="52"/>
      <c r="M3002" s="52"/>
      <c r="N3002" s="52"/>
      <c r="O3002" s="52"/>
      <c r="P3002" s="52"/>
      <c r="Q3002" s="52"/>
      <c r="R3002" s="52"/>
      <c r="S3002" s="51"/>
      <c r="T3002" s="51"/>
      <c r="U3002" s="52"/>
      <c r="V3002" s="52"/>
      <c r="W3002" s="52"/>
      <c r="X3002" s="52"/>
      <c r="Y3002" s="52"/>
      <c r="Z3002" s="52"/>
      <c r="AA3002" s="52"/>
    </row>
    <row r="3003" spans="1:27">
      <c r="A3003" s="52"/>
      <c r="B3003" s="52"/>
      <c r="C3003" s="52"/>
      <c r="D3003" s="52"/>
      <c r="E3003" s="52"/>
      <c r="F3003" s="52"/>
      <c r="G3003" s="52"/>
      <c r="H3003" s="52"/>
      <c r="I3003" s="52"/>
      <c r="J3003" s="52"/>
      <c r="K3003" s="52"/>
      <c r="L3003" s="52"/>
      <c r="M3003" s="52"/>
      <c r="N3003" s="52"/>
      <c r="O3003" s="52"/>
      <c r="P3003" s="52"/>
      <c r="Q3003" s="52"/>
      <c r="R3003" s="52"/>
      <c r="S3003" s="51"/>
      <c r="T3003" s="51"/>
      <c r="U3003" s="52"/>
      <c r="V3003" s="52"/>
      <c r="W3003" s="52"/>
      <c r="X3003" s="52"/>
      <c r="Y3003" s="52"/>
      <c r="Z3003" s="52"/>
      <c r="AA3003" s="52"/>
    </row>
    <row r="3004" spans="1:27">
      <c r="A3004" s="52"/>
      <c r="B3004" s="52"/>
      <c r="C3004" s="52"/>
      <c r="D3004" s="52"/>
      <c r="E3004" s="52"/>
      <c r="F3004" s="52"/>
      <c r="G3004" s="52"/>
      <c r="H3004" s="52"/>
      <c r="I3004" s="52"/>
      <c r="J3004" s="52"/>
      <c r="K3004" s="52"/>
      <c r="L3004" s="52"/>
      <c r="M3004" s="52"/>
      <c r="N3004" s="52"/>
      <c r="O3004" s="52"/>
      <c r="P3004" s="52"/>
      <c r="Q3004" s="52"/>
      <c r="R3004" s="52"/>
      <c r="S3004" s="51"/>
      <c r="T3004" s="51"/>
      <c r="U3004" s="52"/>
      <c r="V3004" s="52"/>
      <c r="W3004" s="52"/>
      <c r="X3004" s="52"/>
      <c r="Y3004" s="52"/>
      <c r="Z3004" s="52"/>
      <c r="AA3004" s="52"/>
    </row>
    <row r="3005" spans="1:27">
      <c r="A3005" s="52"/>
      <c r="B3005" s="52"/>
      <c r="C3005" s="52"/>
      <c r="D3005" s="52"/>
      <c r="E3005" s="52"/>
      <c r="F3005" s="52"/>
      <c r="G3005" s="52"/>
      <c r="H3005" s="52"/>
      <c r="I3005" s="52"/>
      <c r="J3005" s="52"/>
      <c r="K3005" s="52"/>
      <c r="L3005" s="52"/>
      <c r="M3005" s="52"/>
      <c r="N3005" s="52"/>
      <c r="O3005" s="52"/>
      <c r="P3005" s="52"/>
      <c r="Q3005" s="52"/>
      <c r="R3005" s="52"/>
      <c r="S3005" s="51"/>
      <c r="T3005" s="51"/>
      <c r="U3005" s="52"/>
      <c r="V3005" s="52"/>
      <c r="W3005" s="52"/>
      <c r="X3005" s="52"/>
      <c r="Y3005" s="52"/>
      <c r="Z3005" s="52"/>
      <c r="AA3005" s="52"/>
    </row>
    <row r="3006" spans="1:27">
      <c r="A3006" s="52"/>
      <c r="B3006" s="52"/>
      <c r="C3006" s="52"/>
      <c r="D3006" s="52"/>
      <c r="E3006" s="52"/>
      <c r="F3006" s="52"/>
      <c r="G3006" s="52"/>
      <c r="H3006" s="52"/>
      <c r="I3006" s="52"/>
      <c r="J3006" s="52"/>
      <c r="K3006" s="52"/>
      <c r="L3006" s="52"/>
      <c r="M3006" s="52"/>
      <c r="N3006" s="52"/>
      <c r="O3006" s="52"/>
      <c r="P3006" s="52"/>
      <c r="Q3006" s="52"/>
      <c r="R3006" s="52"/>
      <c r="S3006" s="51"/>
      <c r="T3006" s="51"/>
      <c r="U3006" s="52"/>
      <c r="V3006" s="52"/>
      <c r="W3006" s="52"/>
      <c r="X3006" s="52"/>
      <c r="Y3006" s="52"/>
      <c r="Z3006" s="52"/>
      <c r="AA3006" s="52"/>
    </row>
    <row r="3007" spans="1:27">
      <c r="A3007" s="52"/>
      <c r="B3007" s="52"/>
      <c r="C3007" s="52"/>
      <c r="D3007" s="52"/>
      <c r="E3007" s="52"/>
      <c r="F3007" s="52"/>
      <c r="G3007" s="52"/>
      <c r="H3007" s="52"/>
      <c r="I3007" s="52"/>
      <c r="J3007" s="52"/>
      <c r="K3007" s="52"/>
      <c r="L3007" s="52"/>
      <c r="M3007" s="52"/>
      <c r="N3007" s="52"/>
      <c r="O3007" s="52"/>
      <c r="P3007" s="52"/>
      <c r="Q3007" s="52"/>
      <c r="R3007" s="52"/>
      <c r="S3007" s="51"/>
      <c r="T3007" s="51"/>
      <c r="U3007" s="52"/>
      <c r="V3007" s="52"/>
      <c r="W3007" s="52"/>
      <c r="X3007" s="52"/>
      <c r="Y3007" s="52"/>
      <c r="Z3007" s="52"/>
      <c r="AA3007" s="52"/>
    </row>
    <row r="3008" spans="1:27">
      <c r="A3008" s="52"/>
      <c r="B3008" s="52"/>
      <c r="C3008" s="52"/>
      <c r="D3008" s="52"/>
      <c r="E3008" s="52"/>
      <c r="F3008" s="52"/>
      <c r="G3008" s="52"/>
      <c r="H3008" s="52"/>
      <c r="I3008" s="52"/>
      <c r="J3008" s="52"/>
      <c r="K3008" s="52"/>
      <c r="L3008" s="52"/>
      <c r="M3008" s="52"/>
      <c r="N3008" s="52"/>
      <c r="O3008" s="52"/>
      <c r="P3008" s="52"/>
      <c r="Q3008" s="52"/>
      <c r="R3008" s="52"/>
      <c r="S3008" s="51"/>
      <c r="T3008" s="51"/>
      <c r="U3008" s="52"/>
      <c r="V3008" s="52"/>
      <c r="W3008" s="52"/>
      <c r="X3008" s="52"/>
      <c r="Y3008" s="52"/>
      <c r="Z3008" s="52"/>
      <c r="AA3008" s="52"/>
    </row>
    <row r="3009" spans="1:27">
      <c r="A3009" s="52"/>
      <c r="B3009" s="52"/>
      <c r="C3009" s="52"/>
      <c r="D3009" s="52"/>
      <c r="E3009" s="52"/>
      <c r="F3009" s="52"/>
      <c r="G3009" s="52"/>
      <c r="H3009" s="52"/>
      <c r="I3009" s="52"/>
      <c r="J3009" s="52"/>
      <c r="K3009" s="52"/>
      <c r="L3009" s="52"/>
      <c r="M3009" s="52"/>
      <c r="N3009" s="52"/>
      <c r="O3009" s="52"/>
      <c r="P3009" s="52"/>
      <c r="Q3009" s="52"/>
      <c r="R3009" s="52"/>
      <c r="S3009" s="51"/>
      <c r="T3009" s="51"/>
      <c r="U3009" s="52"/>
      <c r="V3009" s="52"/>
      <c r="W3009" s="52"/>
      <c r="X3009" s="52"/>
      <c r="Y3009" s="52"/>
      <c r="Z3009" s="52"/>
      <c r="AA3009" s="52"/>
    </row>
    <row r="3010" spans="1:27">
      <c r="A3010" s="52"/>
      <c r="B3010" s="52"/>
      <c r="C3010" s="52"/>
      <c r="D3010" s="52"/>
      <c r="E3010" s="52"/>
      <c r="F3010" s="52"/>
      <c r="G3010" s="52"/>
      <c r="H3010" s="52"/>
      <c r="I3010" s="52"/>
      <c r="J3010" s="52"/>
      <c r="K3010" s="52"/>
      <c r="L3010" s="52"/>
      <c r="M3010" s="52"/>
      <c r="N3010" s="52"/>
      <c r="O3010" s="52"/>
      <c r="P3010" s="52"/>
      <c r="Q3010" s="52"/>
      <c r="R3010" s="52"/>
      <c r="S3010" s="51"/>
      <c r="T3010" s="51"/>
      <c r="U3010" s="52"/>
      <c r="V3010" s="52"/>
      <c r="W3010" s="52"/>
      <c r="X3010" s="52"/>
      <c r="Y3010" s="52"/>
      <c r="Z3010" s="52"/>
      <c r="AA3010" s="52"/>
    </row>
    <row r="3011" spans="1:27">
      <c r="A3011" s="52"/>
      <c r="B3011" s="52"/>
      <c r="C3011" s="52"/>
      <c r="D3011" s="52"/>
      <c r="E3011" s="52"/>
      <c r="F3011" s="52"/>
      <c r="G3011" s="52"/>
      <c r="H3011" s="52"/>
      <c r="I3011" s="52"/>
      <c r="J3011" s="52"/>
      <c r="K3011" s="52"/>
      <c r="L3011" s="52"/>
      <c r="M3011" s="52"/>
      <c r="N3011" s="52"/>
      <c r="O3011" s="52"/>
      <c r="P3011" s="52"/>
      <c r="Q3011" s="52"/>
      <c r="R3011" s="52"/>
      <c r="S3011" s="51"/>
      <c r="T3011" s="51"/>
      <c r="U3011" s="52"/>
      <c r="V3011" s="52"/>
      <c r="W3011" s="52"/>
      <c r="X3011" s="52"/>
      <c r="Y3011" s="52"/>
      <c r="Z3011" s="52"/>
      <c r="AA3011" s="52"/>
    </row>
    <row r="3012" spans="1:27">
      <c r="A3012" s="52"/>
      <c r="B3012" s="52"/>
      <c r="C3012" s="52"/>
      <c r="D3012" s="52"/>
      <c r="E3012" s="52"/>
      <c r="F3012" s="52"/>
      <c r="G3012" s="52"/>
      <c r="H3012" s="52"/>
      <c r="I3012" s="52"/>
      <c r="J3012" s="52"/>
      <c r="K3012" s="52"/>
      <c r="L3012" s="52"/>
      <c r="M3012" s="52"/>
      <c r="N3012" s="52"/>
      <c r="O3012" s="52"/>
      <c r="P3012" s="52"/>
      <c r="Q3012" s="52"/>
      <c r="R3012" s="52"/>
      <c r="S3012" s="51"/>
      <c r="T3012" s="51"/>
      <c r="U3012" s="52"/>
      <c r="V3012" s="52"/>
      <c r="W3012" s="52"/>
      <c r="X3012" s="52"/>
      <c r="Y3012" s="52"/>
      <c r="Z3012" s="52"/>
      <c r="AA3012" s="52"/>
    </row>
    <row r="3013" spans="1:27">
      <c r="A3013" s="52"/>
      <c r="B3013" s="52"/>
      <c r="C3013" s="52"/>
      <c r="D3013" s="52"/>
      <c r="E3013" s="52"/>
      <c r="F3013" s="52"/>
      <c r="G3013" s="52"/>
      <c r="H3013" s="52"/>
      <c r="I3013" s="52"/>
      <c r="J3013" s="52"/>
      <c r="K3013" s="52"/>
      <c r="L3013" s="52"/>
      <c r="M3013" s="52"/>
      <c r="N3013" s="52"/>
      <c r="O3013" s="52"/>
      <c r="P3013" s="52"/>
      <c r="Q3013" s="52"/>
      <c r="R3013" s="52"/>
      <c r="S3013" s="51"/>
      <c r="T3013" s="51"/>
      <c r="U3013" s="52"/>
      <c r="V3013" s="52"/>
      <c r="W3013" s="52"/>
      <c r="X3013" s="52"/>
      <c r="Y3013" s="52"/>
      <c r="Z3013" s="52"/>
      <c r="AA3013" s="52"/>
    </row>
    <row r="3014" spans="1:27">
      <c r="A3014" s="52"/>
      <c r="B3014" s="52"/>
      <c r="C3014" s="52"/>
      <c r="D3014" s="52"/>
      <c r="E3014" s="52"/>
      <c r="F3014" s="52"/>
      <c r="G3014" s="52"/>
      <c r="H3014" s="52"/>
      <c r="I3014" s="52"/>
      <c r="J3014" s="52"/>
      <c r="K3014" s="52"/>
      <c r="L3014" s="52"/>
      <c r="M3014" s="52"/>
      <c r="N3014" s="52"/>
      <c r="O3014" s="52"/>
      <c r="P3014" s="52"/>
      <c r="Q3014" s="52"/>
      <c r="R3014" s="52"/>
      <c r="S3014" s="51"/>
      <c r="T3014" s="51"/>
      <c r="U3014" s="52"/>
      <c r="V3014" s="52"/>
      <c r="W3014" s="52"/>
      <c r="X3014" s="52"/>
      <c r="Y3014" s="52"/>
      <c r="Z3014" s="52"/>
      <c r="AA3014" s="52"/>
    </row>
    <row r="3015" spans="1:27">
      <c r="A3015" s="52"/>
      <c r="B3015" s="52"/>
      <c r="C3015" s="52"/>
      <c r="D3015" s="52"/>
      <c r="E3015" s="52"/>
      <c r="F3015" s="52"/>
      <c r="G3015" s="52"/>
      <c r="H3015" s="52"/>
      <c r="I3015" s="52"/>
      <c r="J3015" s="52"/>
      <c r="K3015" s="52"/>
      <c r="L3015" s="52"/>
      <c r="M3015" s="52"/>
      <c r="N3015" s="52"/>
      <c r="O3015" s="52"/>
      <c r="P3015" s="52"/>
      <c r="Q3015" s="52"/>
      <c r="R3015" s="52"/>
      <c r="S3015" s="51"/>
      <c r="T3015" s="51"/>
      <c r="U3015" s="52"/>
      <c r="V3015" s="52"/>
      <c r="W3015" s="52"/>
      <c r="X3015" s="52"/>
      <c r="Y3015" s="52"/>
      <c r="Z3015" s="52"/>
      <c r="AA3015" s="52"/>
    </row>
    <row r="3016" spans="1:27">
      <c r="A3016" s="52"/>
      <c r="B3016" s="52"/>
      <c r="C3016" s="52"/>
      <c r="D3016" s="52"/>
      <c r="E3016" s="52"/>
      <c r="F3016" s="52"/>
      <c r="G3016" s="52"/>
      <c r="H3016" s="52"/>
      <c r="I3016" s="52"/>
      <c r="J3016" s="52"/>
      <c r="K3016" s="52"/>
      <c r="L3016" s="52"/>
      <c r="M3016" s="52"/>
      <c r="N3016" s="52"/>
      <c r="O3016" s="52"/>
      <c r="P3016" s="52"/>
      <c r="Q3016" s="52"/>
      <c r="R3016" s="52"/>
      <c r="S3016" s="51"/>
      <c r="T3016" s="51"/>
      <c r="U3016" s="52"/>
      <c r="V3016" s="52"/>
      <c r="W3016" s="52"/>
      <c r="X3016" s="52"/>
      <c r="Y3016" s="52"/>
      <c r="Z3016" s="52"/>
      <c r="AA3016" s="52"/>
    </row>
    <row r="3017" spans="1:27">
      <c r="A3017" s="52"/>
      <c r="B3017" s="52"/>
      <c r="C3017" s="52"/>
      <c r="D3017" s="52"/>
      <c r="E3017" s="52"/>
      <c r="F3017" s="52"/>
      <c r="G3017" s="52"/>
      <c r="H3017" s="52"/>
      <c r="I3017" s="52"/>
      <c r="J3017" s="52"/>
      <c r="K3017" s="52"/>
      <c r="L3017" s="52"/>
      <c r="M3017" s="52"/>
      <c r="N3017" s="52"/>
      <c r="O3017" s="52"/>
      <c r="P3017" s="52"/>
      <c r="Q3017" s="52"/>
      <c r="R3017" s="52"/>
      <c r="S3017" s="51"/>
      <c r="T3017" s="51"/>
      <c r="U3017" s="52"/>
      <c r="V3017" s="52"/>
      <c r="W3017" s="52"/>
      <c r="X3017" s="52"/>
      <c r="Y3017" s="52"/>
      <c r="Z3017" s="52"/>
      <c r="AA3017" s="52"/>
    </row>
    <row r="3018" spans="1:27">
      <c r="A3018" s="52"/>
      <c r="B3018" s="52"/>
      <c r="C3018" s="52"/>
      <c r="D3018" s="52"/>
      <c r="E3018" s="52"/>
      <c r="F3018" s="52"/>
      <c r="G3018" s="52"/>
      <c r="H3018" s="52"/>
      <c r="I3018" s="52"/>
      <c r="J3018" s="52"/>
      <c r="K3018" s="52"/>
      <c r="L3018" s="52"/>
      <c r="M3018" s="52"/>
      <c r="N3018" s="52"/>
      <c r="O3018" s="52"/>
      <c r="P3018" s="52"/>
      <c r="Q3018" s="52"/>
      <c r="R3018" s="52"/>
      <c r="S3018" s="51"/>
      <c r="T3018" s="51"/>
      <c r="U3018" s="52"/>
      <c r="V3018" s="52"/>
      <c r="W3018" s="52"/>
      <c r="X3018" s="52"/>
      <c r="Y3018" s="52"/>
      <c r="Z3018" s="52"/>
      <c r="AA3018" s="52"/>
    </row>
    <row r="3019" spans="1:27">
      <c r="A3019" s="52"/>
      <c r="B3019" s="52"/>
      <c r="C3019" s="52"/>
      <c r="D3019" s="52"/>
      <c r="E3019" s="52"/>
      <c r="F3019" s="52"/>
      <c r="G3019" s="52"/>
      <c r="H3019" s="52"/>
      <c r="I3019" s="52"/>
      <c r="J3019" s="52"/>
      <c r="K3019" s="52"/>
      <c r="L3019" s="52"/>
      <c r="M3019" s="52"/>
      <c r="N3019" s="52"/>
      <c r="O3019" s="52"/>
      <c r="P3019" s="52"/>
      <c r="Q3019" s="52"/>
      <c r="R3019" s="52"/>
      <c r="S3019" s="51"/>
      <c r="T3019" s="51"/>
      <c r="U3019" s="52"/>
      <c r="V3019" s="52"/>
      <c r="W3019" s="52"/>
      <c r="X3019" s="52"/>
      <c r="Y3019" s="52"/>
      <c r="Z3019" s="52"/>
      <c r="AA3019" s="52"/>
    </row>
    <row r="3020" spans="1:27">
      <c r="A3020" s="52"/>
      <c r="B3020" s="52"/>
      <c r="C3020" s="52"/>
      <c r="D3020" s="52"/>
      <c r="E3020" s="52"/>
      <c r="F3020" s="52"/>
      <c r="G3020" s="52"/>
      <c r="H3020" s="52"/>
      <c r="I3020" s="52"/>
      <c r="J3020" s="52"/>
      <c r="K3020" s="52"/>
      <c r="L3020" s="52"/>
      <c r="M3020" s="52"/>
      <c r="N3020" s="52"/>
      <c r="O3020" s="52"/>
      <c r="P3020" s="52"/>
      <c r="Q3020" s="52"/>
      <c r="R3020" s="52"/>
      <c r="S3020" s="51"/>
      <c r="T3020" s="51"/>
      <c r="U3020" s="52"/>
      <c r="V3020" s="52"/>
      <c r="W3020" s="52"/>
      <c r="X3020" s="52"/>
      <c r="Y3020" s="52"/>
      <c r="Z3020" s="52"/>
      <c r="AA3020" s="52"/>
    </row>
    <row r="3021" spans="1:27">
      <c r="A3021" s="52"/>
      <c r="B3021" s="52"/>
      <c r="C3021" s="52"/>
      <c r="D3021" s="52"/>
      <c r="E3021" s="52"/>
      <c r="F3021" s="52"/>
      <c r="G3021" s="52"/>
      <c r="H3021" s="52"/>
      <c r="I3021" s="52"/>
      <c r="J3021" s="52"/>
      <c r="K3021" s="52"/>
      <c r="L3021" s="52"/>
      <c r="M3021" s="52"/>
      <c r="N3021" s="52"/>
      <c r="O3021" s="52"/>
      <c r="P3021" s="52"/>
      <c r="Q3021" s="52"/>
      <c r="R3021" s="52"/>
      <c r="S3021" s="51"/>
      <c r="T3021" s="51"/>
      <c r="U3021" s="52"/>
      <c r="V3021" s="52"/>
      <c r="W3021" s="52"/>
      <c r="X3021" s="52"/>
      <c r="Y3021" s="52"/>
      <c r="Z3021" s="52"/>
      <c r="AA3021" s="52"/>
    </row>
    <row r="3022" spans="1:27">
      <c r="A3022" s="52"/>
      <c r="B3022" s="52"/>
      <c r="C3022" s="52"/>
      <c r="D3022" s="52"/>
      <c r="E3022" s="52"/>
      <c r="F3022" s="52"/>
      <c r="G3022" s="52"/>
      <c r="H3022" s="52"/>
      <c r="I3022" s="52"/>
      <c r="J3022" s="52"/>
      <c r="K3022" s="52"/>
      <c r="L3022" s="52"/>
      <c r="M3022" s="52"/>
      <c r="N3022" s="52"/>
      <c r="O3022" s="52"/>
      <c r="P3022" s="52"/>
      <c r="Q3022" s="52"/>
      <c r="R3022" s="52"/>
      <c r="S3022" s="51"/>
      <c r="T3022" s="51"/>
      <c r="U3022" s="52"/>
      <c r="V3022" s="52"/>
      <c r="W3022" s="52"/>
      <c r="X3022" s="52"/>
      <c r="Y3022" s="52"/>
      <c r="Z3022" s="52"/>
      <c r="AA3022" s="52"/>
    </row>
    <row r="3023" spans="1:27">
      <c r="A3023" s="52"/>
      <c r="B3023" s="52"/>
      <c r="C3023" s="52"/>
      <c r="D3023" s="52"/>
      <c r="E3023" s="52"/>
      <c r="F3023" s="52"/>
      <c r="G3023" s="52"/>
      <c r="H3023" s="52"/>
      <c r="I3023" s="52"/>
      <c r="J3023" s="52"/>
      <c r="K3023" s="52"/>
      <c r="L3023" s="52"/>
      <c r="M3023" s="52"/>
      <c r="N3023" s="52"/>
      <c r="O3023" s="52"/>
      <c r="P3023" s="52"/>
      <c r="Q3023" s="52"/>
      <c r="R3023" s="52"/>
      <c r="S3023" s="51"/>
      <c r="T3023" s="51"/>
      <c r="U3023" s="52"/>
      <c r="V3023" s="52"/>
      <c r="W3023" s="52"/>
      <c r="X3023" s="52"/>
      <c r="Y3023" s="52"/>
      <c r="Z3023" s="52"/>
      <c r="AA3023" s="52"/>
    </row>
    <row r="3024" spans="1:27">
      <c r="A3024" s="52"/>
      <c r="B3024" s="52"/>
      <c r="C3024" s="52"/>
      <c r="D3024" s="52"/>
      <c r="E3024" s="52"/>
      <c r="F3024" s="52"/>
      <c r="G3024" s="52"/>
      <c r="H3024" s="52"/>
      <c r="I3024" s="52"/>
      <c r="J3024" s="52"/>
      <c r="K3024" s="52"/>
      <c r="L3024" s="52"/>
      <c r="M3024" s="52"/>
      <c r="N3024" s="52"/>
      <c r="O3024" s="52"/>
      <c r="P3024" s="52"/>
      <c r="Q3024" s="52"/>
      <c r="R3024" s="52"/>
      <c r="S3024" s="51"/>
      <c r="T3024" s="51"/>
      <c r="U3024" s="52"/>
      <c r="V3024" s="52"/>
      <c r="W3024" s="52"/>
      <c r="X3024" s="52"/>
      <c r="Y3024" s="52"/>
      <c r="Z3024" s="52"/>
      <c r="AA3024" s="52"/>
    </row>
    <row r="3025" spans="1:27">
      <c r="A3025" s="52"/>
      <c r="B3025" s="52"/>
      <c r="C3025" s="52"/>
      <c r="D3025" s="52"/>
      <c r="E3025" s="52"/>
      <c r="F3025" s="52"/>
      <c r="G3025" s="52"/>
      <c r="H3025" s="52"/>
      <c r="I3025" s="52"/>
      <c r="J3025" s="52"/>
      <c r="K3025" s="52"/>
      <c r="L3025" s="52"/>
      <c r="M3025" s="52"/>
      <c r="N3025" s="52"/>
      <c r="O3025" s="52"/>
      <c r="P3025" s="52"/>
      <c r="Q3025" s="52"/>
      <c r="R3025" s="52"/>
      <c r="S3025" s="51"/>
      <c r="T3025" s="51"/>
      <c r="U3025" s="52"/>
      <c r="V3025" s="52"/>
      <c r="W3025" s="52"/>
      <c r="X3025" s="52"/>
      <c r="Y3025" s="52"/>
      <c r="Z3025" s="52"/>
      <c r="AA3025" s="52"/>
    </row>
    <row r="3026" spans="1:27">
      <c r="A3026" s="52"/>
      <c r="B3026" s="52"/>
      <c r="C3026" s="52"/>
      <c r="D3026" s="52"/>
      <c r="E3026" s="52"/>
      <c r="F3026" s="52"/>
      <c r="G3026" s="52"/>
      <c r="H3026" s="52"/>
      <c r="I3026" s="52"/>
      <c r="J3026" s="52"/>
      <c r="K3026" s="52"/>
      <c r="L3026" s="52"/>
      <c r="M3026" s="52"/>
      <c r="N3026" s="52"/>
      <c r="O3026" s="52"/>
      <c r="P3026" s="52"/>
      <c r="Q3026" s="52"/>
      <c r="R3026" s="52"/>
      <c r="S3026" s="51"/>
      <c r="T3026" s="51"/>
      <c r="U3026" s="52"/>
      <c r="V3026" s="52"/>
      <c r="W3026" s="52"/>
      <c r="X3026" s="52"/>
      <c r="Y3026" s="52"/>
      <c r="Z3026" s="52"/>
      <c r="AA3026" s="52"/>
    </row>
    <row r="3027" spans="1:27">
      <c r="A3027" s="52"/>
      <c r="B3027" s="52"/>
      <c r="C3027" s="52"/>
      <c r="D3027" s="52"/>
      <c r="E3027" s="52"/>
      <c r="F3027" s="52"/>
      <c r="G3027" s="52"/>
      <c r="H3027" s="52"/>
      <c r="I3027" s="52"/>
      <c r="J3027" s="52"/>
      <c r="K3027" s="52"/>
      <c r="L3027" s="52"/>
      <c r="M3027" s="52"/>
      <c r="N3027" s="52"/>
      <c r="O3027" s="52"/>
      <c r="P3027" s="52"/>
      <c r="Q3027" s="52"/>
      <c r="R3027" s="52"/>
      <c r="S3027" s="51"/>
      <c r="T3027" s="51"/>
      <c r="U3027" s="52"/>
      <c r="V3027" s="52"/>
      <c r="W3027" s="52"/>
      <c r="X3027" s="52"/>
      <c r="Y3027" s="52"/>
      <c r="Z3027" s="52"/>
      <c r="AA3027" s="52"/>
    </row>
    <row r="3028" spans="1:27">
      <c r="A3028" s="52"/>
      <c r="B3028" s="52"/>
      <c r="C3028" s="52"/>
      <c r="D3028" s="52"/>
      <c r="E3028" s="52"/>
      <c r="F3028" s="52"/>
      <c r="G3028" s="52"/>
      <c r="H3028" s="52"/>
      <c r="I3028" s="52"/>
      <c r="J3028" s="52"/>
      <c r="K3028" s="52"/>
      <c r="L3028" s="52"/>
      <c r="M3028" s="52"/>
      <c r="N3028" s="52"/>
      <c r="O3028" s="52"/>
      <c r="P3028" s="52"/>
      <c r="Q3028" s="52"/>
      <c r="R3028" s="52"/>
      <c r="S3028" s="51"/>
      <c r="T3028" s="51"/>
      <c r="U3028" s="52"/>
      <c r="V3028" s="52"/>
      <c r="W3028" s="52"/>
      <c r="X3028" s="52"/>
      <c r="Y3028" s="52"/>
      <c r="Z3028" s="52"/>
      <c r="AA3028" s="52"/>
    </row>
    <row r="3029" spans="1:27">
      <c r="A3029" s="52"/>
      <c r="B3029" s="52"/>
      <c r="C3029" s="52"/>
      <c r="D3029" s="52"/>
      <c r="E3029" s="52"/>
      <c r="F3029" s="52"/>
      <c r="G3029" s="52"/>
      <c r="H3029" s="52"/>
      <c r="I3029" s="52"/>
      <c r="J3029" s="52"/>
      <c r="K3029" s="52"/>
      <c r="L3029" s="52"/>
      <c r="M3029" s="52"/>
      <c r="N3029" s="52"/>
      <c r="O3029" s="52"/>
      <c r="P3029" s="52"/>
      <c r="Q3029" s="52"/>
      <c r="R3029" s="52"/>
      <c r="S3029" s="51"/>
      <c r="T3029" s="51"/>
      <c r="U3029" s="52"/>
      <c r="V3029" s="52"/>
      <c r="W3029" s="52"/>
      <c r="X3029" s="52"/>
      <c r="Y3029" s="52"/>
      <c r="Z3029" s="52"/>
      <c r="AA3029" s="52"/>
    </row>
    <row r="3030" spans="1:27">
      <c r="A3030" s="52"/>
      <c r="B3030" s="52"/>
      <c r="C3030" s="52"/>
      <c r="D3030" s="52"/>
      <c r="E3030" s="52"/>
      <c r="F3030" s="52"/>
      <c r="G3030" s="52"/>
      <c r="H3030" s="52"/>
      <c r="I3030" s="52"/>
      <c r="J3030" s="52"/>
      <c r="K3030" s="52"/>
      <c r="L3030" s="52"/>
      <c r="M3030" s="52"/>
      <c r="N3030" s="52"/>
      <c r="O3030" s="52"/>
      <c r="P3030" s="52"/>
      <c r="Q3030" s="52"/>
      <c r="R3030" s="52"/>
      <c r="S3030" s="51"/>
      <c r="T3030" s="51"/>
      <c r="U3030" s="52"/>
      <c r="V3030" s="52"/>
      <c r="W3030" s="52"/>
      <c r="X3030" s="52"/>
      <c r="Y3030" s="52"/>
      <c r="Z3030" s="52"/>
      <c r="AA3030" s="52"/>
    </row>
    <row r="3031" spans="1:27">
      <c r="A3031" s="52"/>
      <c r="B3031" s="52"/>
      <c r="C3031" s="52"/>
      <c r="D3031" s="52"/>
      <c r="E3031" s="52"/>
      <c r="F3031" s="52"/>
      <c r="G3031" s="52"/>
      <c r="H3031" s="52"/>
      <c r="I3031" s="52"/>
      <c r="J3031" s="52"/>
      <c r="K3031" s="52"/>
      <c r="L3031" s="52"/>
      <c r="M3031" s="52"/>
      <c r="N3031" s="52"/>
      <c r="O3031" s="52"/>
      <c r="P3031" s="52"/>
      <c r="Q3031" s="52"/>
      <c r="R3031" s="52"/>
      <c r="S3031" s="51"/>
      <c r="T3031" s="51"/>
      <c r="U3031" s="52"/>
      <c r="V3031" s="52"/>
      <c r="W3031" s="52"/>
      <c r="X3031" s="52"/>
      <c r="Y3031" s="52"/>
      <c r="Z3031" s="52"/>
      <c r="AA3031" s="52"/>
    </row>
    <row r="3032" spans="1:27">
      <c r="A3032" s="52"/>
      <c r="B3032" s="52"/>
      <c r="C3032" s="52"/>
      <c r="D3032" s="52"/>
      <c r="E3032" s="52"/>
      <c r="F3032" s="52"/>
      <c r="G3032" s="52"/>
      <c r="H3032" s="52"/>
      <c r="I3032" s="52"/>
      <c r="J3032" s="52"/>
      <c r="K3032" s="52"/>
      <c r="L3032" s="52"/>
      <c r="M3032" s="52"/>
      <c r="N3032" s="52"/>
      <c r="O3032" s="52"/>
      <c r="P3032" s="52"/>
      <c r="Q3032" s="52"/>
      <c r="R3032" s="52"/>
      <c r="S3032" s="51"/>
      <c r="T3032" s="51"/>
      <c r="U3032" s="52"/>
      <c r="V3032" s="52"/>
      <c r="W3032" s="52"/>
      <c r="X3032" s="52"/>
      <c r="Y3032" s="52"/>
      <c r="Z3032" s="52"/>
      <c r="AA3032" s="52"/>
    </row>
    <row r="3033" spans="1:27">
      <c r="A3033" s="52"/>
      <c r="B3033" s="52"/>
      <c r="C3033" s="52"/>
      <c r="D3033" s="52"/>
      <c r="E3033" s="52"/>
      <c r="F3033" s="52"/>
      <c r="G3033" s="52"/>
      <c r="H3033" s="52"/>
      <c r="I3033" s="52"/>
      <c r="J3033" s="52"/>
      <c r="K3033" s="52"/>
      <c r="L3033" s="52"/>
      <c r="M3033" s="52"/>
      <c r="N3033" s="52"/>
      <c r="O3033" s="52"/>
      <c r="P3033" s="52"/>
      <c r="Q3033" s="52"/>
      <c r="R3033" s="52"/>
      <c r="S3033" s="51"/>
      <c r="T3033" s="51"/>
      <c r="U3033" s="52"/>
      <c r="V3033" s="52"/>
      <c r="W3033" s="52"/>
      <c r="X3033" s="52"/>
      <c r="Y3033" s="52"/>
      <c r="Z3033" s="52"/>
      <c r="AA3033" s="52"/>
    </row>
    <row r="3034" spans="1:27">
      <c r="A3034" s="52"/>
      <c r="B3034" s="52"/>
      <c r="C3034" s="52"/>
      <c r="D3034" s="52"/>
      <c r="E3034" s="52"/>
      <c r="F3034" s="52"/>
      <c r="G3034" s="52"/>
      <c r="H3034" s="52"/>
      <c r="I3034" s="52"/>
      <c r="J3034" s="52"/>
      <c r="K3034" s="52"/>
      <c r="L3034" s="52"/>
      <c r="M3034" s="52"/>
      <c r="N3034" s="52"/>
      <c r="O3034" s="52"/>
      <c r="P3034" s="52"/>
      <c r="Q3034" s="52"/>
      <c r="R3034" s="52"/>
      <c r="S3034" s="51"/>
      <c r="T3034" s="51"/>
      <c r="U3034" s="52"/>
      <c r="V3034" s="52"/>
      <c r="W3034" s="52"/>
      <c r="X3034" s="52"/>
      <c r="Y3034" s="52"/>
      <c r="Z3034" s="52"/>
      <c r="AA3034" s="52"/>
    </row>
    <row r="3035" spans="1:27">
      <c r="A3035" s="52"/>
      <c r="B3035" s="52"/>
      <c r="C3035" s="52"/>
      <c r="D3035" s="52"/>
      <c r="E3035" s="52"/>
      <c r="F3035" s="52"/>
      <c r="G3035" s="52"/>
      <c r="H3035" s="52"/>
      <c r="I3035" s="52"/>
      <c r="J3035" s="52"/>
      <c r="K3035" s="52"/>
      <c r="L3035" s="52"/>
      <c r="M3035" s="52"/>
      <c r="N3035" s="52"/>
      <c r="O3035" s="52"/>
      <c r="P3035" s="52"/>
      <c r="Q3035" s="52"/>
      <c r="R3035" s="52"/>
      <c r="S3035" s="51"/>
      <c r="T3035" s="51"/>
      <c r="U3035" s="52"/>
      <c r="V3035" s="52"/>
      <c r="W3035" s="52"/>
      <c r="X3035" s="52"/>
      <c r="Y3035" s="52"/>
      <c r="Z3035" s="52"/>
      <c r="AA3035" s="52"/>
    </row>
    <row r="3036" spans="1:27">
      <c r="A3036" s="52"/>
      <c r="B3036" s="52"/>
      <c r="C3036" s="52"/>
      <c r="D3036" s="52"/>
      <c r="E3036" s="52"/>
      <c r="F3036" s="52"/>
      <c r="G3036" s="52"/>
      <c r="H3036" s="52"/>
      <c r="I3036" s="52"/>
      <c r="J3036" s="52"/>
      <c r="K3036" s="52"/>
      <c r="L3036" s="52"/>
      <c r="M3036" s="52"/>
      <c r="N3036" s="52"/>
      <c r="O3036" s="52"/>
      <c r="P3036" s="52"/>
      <c r="Q3036" s="52"/>
      <c r="R3036" s="52"/>
      <c r="S3036" s="51"/>
      <c r="T3036" s="51"/>
      <c r="U3036" s="52"/>
      <c r="V3036" s="52"/>
      <c r="W3036" s="52"/>
      <c r="X3036" s="52"/>
      <c r="Y3036" s="52"/>
      <c r="Z3036" s="52"/>
      <c r="AA3036" s="52"/>
    </row>
    <row r="3037" spans="1:27">
      <c r="A3037" s="52"/>
      <c r="B3037" s="52"/>
      <c r="C3037" s="52"/>
      <c r="D3037" s="52"/>
      <c r="E3037" s="52"/>
      <c r="F3037" s="52"/>
      <c r="G3037" s="52"/>
      <c r="H3037" s="52"/>
      <c r="I3037" s="52"/>
      <c r="J3037" s="52"/>
      <c r="K3037" s="52"/>
      <c r="L3037" s="52"/>
      <c r="M3037" s="52"/>
      <c r="N3037" s="52"/>
      <c r="O3037" s="52"/>
      <c r="P3037" s="52"/>
      <c r="Q3037" s="52"/>
      <c r="R3037" s="52"/>
      <c r="S3037" s="51"/>
      <c r="T3037" s="51"/>
      <c r="U3037" s="52"/>
      <c r="V3037" s="52"/>
      <c r="W3037" s="52"/>
      <c r="X3037" s="52"/>
      <c r="Y3037" s="52"/>
      <c r="Z3037" s="52"/>
      <c r="AA3037" s="52"/>
    </row>
    <row r="3038" spans="1:27">
      <c r="A3038" s="52"/>
      <c r="B3038" s="52"/>
      <c r="C3038" s="52"/>
      <c r="D3038" s="52"/>
      <c r="E3038" s="52"/>
      <c r="F3038" s="52"/>
      <c r="G3038" s="52"/>
      <c r="H3038" s="52"/>
      <c r="I3038" s="52"/>
      <c r="J3038" s="52"/>
      <c r="K3038" s="52"/>
      <c r="L3038" s="52"/>
      <c r="M3038" s="52"/>
      <c r="N3038" s="52"/>
      <c r="O3038" s="52"/>
      <c r="P3038" s="52"/>
      <c r="Q3038" s="52"/>
      <c r="R3038" s="52"/>
      <c r="S3038" s="51"/>
      <c r="T3038" s="51"/>
      <c r="U3038" s="52"/>
      <c r="V3038" s="52"/>
      <c r="W3038" s="52"/>
      <c r="X3038" s="52"/>
      <c r="Y3038" s="52"/>
      <c r="Z3038" s="52"/>
      <c r="AA3038" s="52"/>
    </row>
    <row r="3039" spans="1:27">
      <c r="A3039" s="52"/>
      <c r="B3039" s="52"/>
      <c r="C3039" s="52"/>
      <c r="D3039" s="52"/>
      <c r="E3039" s="52"/>
      <c r="F3039" s="52"/>
      <c r="G3039" s="52"/>
      <c r="H3039" s="52"/>
      <c r="I3039" s="52"/>
      <c r="J3039" s="52"/>
      <c r="K3039" s="52"/>
      <c r="L3039" s="52"/>
      <c r="M3039" s="52"/>
      <c r="N3039" s="52"/>
      <c r="O3039" s="52"/>
      <c r="P3039" s="52"/>
      <c r="Q3039" s="52"/>
      <c r="R3039" s="52"/>
      <c r="S3039" s="51"/>
      <c r="T3039" s="51"/>
      <c r="U3039" s="52"/>
      <c r="V3039" s="52"/>
      <c r="W3039" s="52"/>
      <c r="X3039" s="52"/>
      <c r="Y3039" s="52"/>
      <c r="Z3039" s="52"/>
      <c r="AA3039" s="52"/>
    </row>
    <row r="3040" spans="1:27">
      <c r="A3040" s="52"/>
      <c r="B3040" s="52"/>
      <c r="C3040" s="52"/>
      <c r="D3040" s="52"/>
      <c r="E3040" s="52"/>
      <c r="F3040" s="52"/>
      <c r="G3040" s="52"/>
      <c r="H3040" s="52"/>
      <c r="I3040" s="52"/>
      <c r="J3040" s="52"/>
      <c r="K3040" s="52"/>
      <c r="L3040" s="52"/>
      <c r="M3040" s="52"/>
      <c r="N3040" s="52"/>
      <c r="O3040" s="52"/>
      <c r="P3040" s="52"/>
      <c r="Q3040" s="52"/>
      <c r="R3040" s="52"/>
      <c r="S3040" s="51"/>
      <c r="T3040" s="51"/>
      <c r="U3040" s="52"/>
      <c r="V3040" s="52"/>
      <c r="W3040" s="52"/>
      <c r="X3040" s="52"/>
      <c r="Y3040" s="52"/>
      <c r="Z3040" s="52"/>
      <c r="AA3040" s="52"/>
    </row>
    <row r="3041" spans="1:27">
      <c r="A3041" s="52"/>
      <c r="B3041" s="52"/>
      <c r="C3041" s="52"/>
      <c r="D3041" s="52"/>
      <c r="E3041" s="52"/>
      <c r="F3041" s="52"/>
      <c r="G3041" s="52"/>
      <c r="H3041" s="52"/>
      <c r="I3041" s="52"/>
      <c r="J3041" s="52"/>
      <c r="K3041" s="52"/>
      <c r="L3041" s="52"/>
      <c r="M3041" s="52"/>
      <c r="N3041" s="52"/>
      <c r="O3041" s="52"/>
      <c r="P3041" s="52"/>
      <c r="Q3041" s="52"/>
      <c r="R3041" s="52"/>
      <c r="S3041" s="51"/>
      <c r="T3041" s="51"/>
      <c r="U3041" s="52"/>
      <c r="V3041" s="52"/>
      <c r="W3041" s="52"/>
      <c r="X3041" s="52"/>
      <c r="Y3041" s="52"/>
      <c r="Z3041" s="52"/>
      <c r="AA3041" s="52"/>
    </row>
    <row r="3042" spans="1:27">
      <c r="A3042" s="52"/>
      <c r="B3042" s="52"/>
      <c r="C3042" s="52"/>
      <c r="D3042" s="52"/>
      <c r="E3042" s="52"/>
      <c r="F3042" s="52"/>
      <c r="G3042" s="52"/>
      <c r="H3042" s="52"/>
      <c r="I3042" s="52"/>
      <c r="J3042" s="52"/>
      <c r="K3042" s="52"/>
      <c r="L3042" s="52"/>
      <c r="M3042" s="52"/>
      <c r="N3042" s="52"/>
      <c r="O3042" s="52"/>
      <c r="P3042" s="52"/>
      <c r="Q3042" s="52"/>
      <c r="R3042" s="52"/>
      <c r="S3042" s="51"/>
      <c r="T3042" s="51"/>
      <c r="U3042" s="52"/>
      <c r="V3042" s="52"/>
      <c r="W3042" s="52"/>
      <c r="X3042" s="52"/>
      <c r="Y3042" s="52"/>
      <c r="Z3042" s="52"/>
      <c r="AA3042" s="52"/>
    </row>
    <row r="3043" spans="1:27">
      <c r="A3043" s="52"/>
      <c r="B3043" s="52"/>
      <c r="C3043" s="52"/>
      <c r="D3043" s="52"/>
      <c r="E3043" s="52"/>
      <c r="F3043" s="52"/>
      <c r="G3043" s="52"/>
      <c r="H3043" s="52"/>
      <c r="I3043" s="52"/>
      <c r="J3043" s="52"/>
      <c r="K3043" s="52"/>
      <c r="L3043" s="52"/>
      <c r="M3043" s="52"/>
      <c r="N3043" s="52"/>
      <c r="O3043" s="52"/>
      <c r="P3043" s="52"/>
      <c r="Q3043" s="52"/>
      <c r="R3043" s="52"/>
      <c r="S3043" s="51"/>
      <c r="T3043" s="51"/>
      <c r="U3043" s="52"/>
      <c r="V3043" s="52"/>
      <c r="W3043" s="52"/>
      <c r="X3043" s="52"/>
      <c r="Y3043" s="52"/>
      <c r="Z3043" s="52"/>
      <c r="AA3043" s="52"/>
    </row>
    <row r="3044" spans="1:27">
      <c r="A3044" s="52"/>
      <c r="B3044" s="52"/>
      <c r="C3044" s="52"/>
      <c r="D3044" s="52"/>
      <c r="E3044" s="52"/>
      <c r="F3044" s="52"/>
      <c r="G3044" s="52"/>
      <c r="H3044" s="52"/>
      <c r="I3044" s="52"/>
      <c r="J3044" s="52"/>
      <c r="K3044" s="52"/>
      <c r="L3044" s="52"/>
      <c r="M3044" s="52"/>
      <c r="N3044" s="52"/>
      <c r="O3044" s="52"/>
      <c r="P3044" s="52"/>
      <c r="Q3044" s="52"/>
      <c r="R3044" s="52"/>
      <c r="S3044" s="51"/>
      <c r="T3044" s="51"/>
      <c r="U3044" s="52"/>
      <c r="V3044" s="52"/>
      <c r="W3044" s="52"/>
      <c r="X3044" s="52"/>
      <c r="Y3044" s="52"/>
      <c r="Z3044" s="52"/>
      <c r="AA3044" s="52"/>
    </row>
    <row r="3045" spans="1:27">
      <c r="A3045" s="52"/>
      <c r="B3045" s="52"/>
      <c r="C3045" s="52"/>
      <c r="D3045" s="52"/>
      <c r="E3045" s="52"/>
      <c r="F3045" s="52"/>
      <c r="G3045" s="52"/>
      <c r="H3045" s="52"/>
      <c r="I3045" s="52"/>
      <c r="J3045" s="52"/>
      <c r="K3045" s="52"/>
      <c r="L3045" s="52"/>
      <c r="M3045" s="52"/>
      <c r="N3045" s="52"/>
      <c r="O3045" s="52"/>
      <c r="P3045" s="52"/>
      <c r="Q3045" s="52"/>
      <c r="R3045" s="52"/>
      <c r="S3045" s="51"/>
      <c r="T3045" s="51"/>
      <c r="U3045" s="52"/>
      <c r="V3045" s="52"/>
      <c r="W3045" s="52"/>
      <c r="X3045" s="52"/>
      <c r="Y3045" s="52"/>
      <c r="Z3045" s="52"/>
      <c r="AA3045" s="52"/>
    </row>
    <row r="3046" spans="1:27">
      <c r="A3046" s="52"/>
      <c r="B3046" s="52"/>
      <c r="C3046" s="52"/>
      <c r="D3046" s="52"/>
      <c r="E3046" s="52"/>
      <c r="F3046" s="52"/>
      <c r="G3046" s="52"/>
      <c r="H3046" s="52"/>
      <c r="I3046" s="52"/>
      <c r="J3046" s="52"/>
      <c r="K3046" s="52"/>
      <c r="L3046" s="52"/>
      <c r="M3046" s="52"/>
      <c r="N3046" s="52"/>
      <c r="O3046" s="52"/>
      <c r="P3046" s="52"/>
      <c r="Q3046" s="52"/>
      <c r="R3046" s="52"/>
      <c r="S3046" s="51"/>
      <c r="T3046" s="51"/>
      <c r="U3046" s="52"/>
      <c r="V3046" s="52"/>
      <c r="W3046" s="52"/>
      <c r="X3046" s="52"/>
      <c r="Y3046" s="52"/>
      <c r="Z3046" s="52"/>
      <c r="AA3046" s="52"/>
    </row>
    <row r="3047" spans="1:27">
      <c r="A3047" s="52"/>
      <c r="B3047" s="52"/>
      <c r="C3047" s="52"/>
      <c r="D3047" s="52"/>
      <c r="E3047" s="52"/>
      <c r="F3047" s="52"/>
      <c r="G3047" s="52"/>
      <c r="H3047" s="52"/>
      <c r="I3047" s="52"/>
      <c r="J3047" s="52"/>
      <c r="K3047" s="52"/>
      <c r="L3047" s="52"/>
      <c r="M3047" s="52"/>
      <c r="N3047" s="52"/>
      <c r="O3047" s="52"/>
      <c r="P3047" s="52"/>
      <c r="Q3047" s="52"/>
      <c r="R3047" s="52"/>
      <c r="S3047" s="51"/>
      <c r="T3047" s="51"/>
      <c r="U3047" s="52"/>
      <c r="V3047" s="52"/>
      <c r="W3047" s="52"/>
      <c r="X3047" s="52"/>
      <c r="Y3047" s="52"/>
      <c r="Z3047" s="52"/>
      <c r="AA3047" s="52"/>
    </row>
    <row r="3048" spans="1:27">
      <c r="A3048" s="52"/>
      <c r="B3048" s="52"/>
      <c r="C3048" s="52"/>
      <c r="D3048" s="52"/>
      <c r="E3048" s="52"/>
      <c r="F3048" s="52"/>
      <c r="G3048" s="52"/>
      <c r="H3048" s="52"/>
      <c r="I3048" s="52"/>
      <c r="J3048" s="52"/>
      <c r="K3048" s="52"/>
      <c r="L3048" s="52"/>
      <c r="M3048" s="52"/>
      <c r="N3048" s="52"/>
      <c r="O3048" s="52"/>
      <c r="P3048" s="52"/>
      <c r="Q3048" s="52"/>
      <c r="R3048" s="52"/>
      <c r="S3048" s="51"/>
      <c r="T3048" s="51"/>
      <c r="U3048" s="52"/>
      <c r="V3048" s="52"/>
      <c r="W3048" s="52"/>
      <c r="X3048" s="52"/>
      <c r="Y3048" s="52"/>
      <c r="Z3048" s="52"/>
      <c r="AA3048" s="52"/>
    </row>
    <row r="3049" spans="1:27">
      <c r="A3049" s="52"/>
      <c r="B3049" s="52"/>
      <c r="C3049" s="52"/>
      <c r="D3049" s="52"/>
      <c r="E3049" s="52"/>
      <c r="F3049" s="52"/>
      <c r="G3049" s="52"/>
      <c r="H3049" s="52"/>
      <c r="I3049" s="52"/>
      <c r="J3049" s="52"/>
      <c r="K3049" s="52"/>
      <c r="L3049" s="52"/>
      <c r="M3049" s="52"/>
      <c r="N3049" s="52"/>
      <c r="O3049" s="52"/>
      <c r="P3049" s="52"/>
      <c r="Q3049" s="52"/>
      <c r="R3049" s="52"/>
      <c r="S3049" s="51"/>
      <c r="T3049" s="51"/>
      <c r="U3049" s="52"/>
      <c r="V3049" s="52"/>
      <c r="W3049" s="52"/>
      <c r="X3049" s="52"/>
      <c r="Y3049" s="52"/>
      <c r="Z3049" s="52"/>
      <c r="AA3049" s="52"/>
    </row>
    <row r="3050" spans="1:27">
      <c r="A3050" s="52"/>
      <c r="B3050" s="52"/>
      <c r="C3050" s="52"/>
      <c r="D3050" s="52"/>
      <c r="E3050" s="52"/>
      <c r="F3050" s="52"/>
      <c r="G3050" s="52"/>
      <c r="H3050" s="52"/>
      <c r="I3050" s="52"/>
      <c r="J3050" s="52"/>
      <c r="K3050" s="52"/>
      <c r="L3050" s="52"/>
      <c r="M3050" s="52"/>
      <c r="N3050" s="52"/>
      <c r="O3050" s="52"/>
      <c r="P3050" s="52"/>
      <c r="Q3050" s="52"/>
      <c r="R3050" s="52"/>
      <c r="S3050" s="51"/>
      <c r="T3050" s="51"/>
      <c r="U3050" s="52"/>
      <c r="V3050" s="52"/>
      <c r="W3050" s="52"/>
      <c r="X3050" s="52"/>
      <c r="Y3050" s="52"/>
      <c r="Z3050" s="52"/>
      <c r="AA3050" s="52"/>
    </row>
    <row r="3051" spans="1:27">
      <c r="A3051" s="52"/>
      <c r="B3051" s="52"/>
      <c r="C3051" s="52"/>
      <c r="D3051" s="52"/>
      <c r="E3051" s="52"/>
      <c r="F3051" s="52"/>
      <c r="G3051" s="52"/>
      <c r="H3051" s="52"/>
      <c r="I3051" s="52"/>
      <c r="J3051" s="52"/>
      <c r="K3051" s="52"/>
      <c r="L3051" s="52"/>
      <c r="M3051" s="52"/>
      <c r="N3051" s="52"/>
      <c r="O3051" s="52"/>
      <c r="P3051" s="52"/>
      <c r="Q3051" s="52"/>
      <c r="R3051" s="52"/>
      <c r="S3051" s="51"/>
      <c r="T3051" s="51"/>
      <c r="U3051" s="52"/>
      <c r="V3051" s="52"/>
      <c r="W3051" s="52"/>
      <c r="X3051" s="52"/>
      <c r="Y3051" s="52"/>
      <c r="Z3051" s="52"/>
      <c r="AA3051" s="52"/>
    </row>
    <row r="3052" spans="1:27">
      <c r="A3052" s="52"/>
      <c r="B3052" s="52"/>
      <c r="C3052" s="52"/>
      <c r="D3052" s="52"/>
      <c r="E3052" s="52"/>
      <c r="F3052" s="52"/>
      <c r="G3052" s="52"/>
      <c r="H3052" s="52"/>
      <c r="I3052" s="52"/>
      <c r="J3052" s="52"/>
      <c r="K3052" s="52"/>
      <c r="L3052" s="52"/>
      <c r="M3052" s="52"/>
      <c r="N3052" s="52"/>
      <c r="O3052" s="52"/>
      <c r="P3052" s="52"/>
      <c r="Q3052" s="52"/>
      <c r="R3052" s="52"/>
      <c r="S3052" s="51"/>
      <c r="T3052" s="51"/>
      <c r="U3052" s="52"/>
      <c r="V3052" s="52"/>
      <c r="W3052" s="52"/>
      <c r="X3052" s="52"/>
      <c r="Y3052" s="52"/>
      <c r="Z3052" s="52"/>
      <c r="AA3052" s="52"/>
    </row>
    <row r="3053" spans="1:27">
      <c r="A3053" s="52"/>
      <c r="B3053" s="52"/>
      <c r="C3053" s="52"/>
      <c r="D3053" s="52"/>
      <c r="E3053" s="52"/>
      <c r="F3053" s="52"/>
      <c r="G3053" s="52"/>
      <c r="H3053" s="52"/>
      <c r="I3053" s="52"/>
      <c r="J3053" s="52"/>
      <c r="K3053" s="52"/>
      <c r="L3053" s="52"/>
      <c r="M3053" s="52"/>
      <c r="N3053" s="52"/>
      <c r="O3053" s="52"/>
      <c r="P3053" s="52"/>
      <c r="Q3053" s="52"/>
      <c r="R3053" s="52"/>
      <c r="S3053" s="51"/>
      <c r="T3053" s="51"/>
      <c r="U3053" s="52"/>
      <c r="V3053" s="52"/>
      <c r="W3053" s="52"/>
      <c r="X3053" s="52"/>
      <c r="Y3053" s="52"/>
      <c r="Z3053" s="52"/>
      <c r="AA3053" s="52"/>
    </row>
    <row r="3054" spans="1:27">
      <c r="A3054" s="52"/>
      <c r="B3054" s="52"/>
      <c r="C3054" s="52"/>
      <c r="D3054" s="52"/>
      <c r="E3054" s="52"/>
      <c r="F3054" s="52"/>
      <c r="G3054" s="52"/>
      <c r="H3054" s="52"/>
      <c r="I3054" s="52"/>
      <c r="J3054" s="52"/>
      <c r="K3054" s="52"/>
      <c r="L3054" s="52"/>
      <c r="M3054" s="52"/>
      <c r="N3054" s="52"/>
      <c r="O3054" s="52"/>
      <c r="P3054" s="52"/>
      <c r="Q3054" s="52"/>
      <c r="R3054" s="52"/>
      <c r="S3054" s="51"/>
      <c r="T3054" s="51"/>
      <c r="U3054" s="52"/>
      <c r="V3054" s="52"/>
      <c r="W3054" s="52"/>
      <c r="X3054" s="52"/>
      <c r="Y3054" s="52"/>
      <c r="Z3054" s="52"/>
      <c r="AA3054" s="52"/>
    </row>
    <row r="3055" spans="1:27">
      <c r="A3055" s="52"/>
      <c r="B3055" s="52"/>
      <c r="C3055" s="52"/>
      <c r="D3055" s="52"/>
      <c r="E3055" s="52"/>
      <c r="F3055" s="52"/>
      <c r="G3055" s="52"/>
      <c r="H3055" s="52"/>
      <c r="I3055" s="52"/>
      <c r="J3055" s="52"/>
      <c r="K3055" s="52"/>
      <c r="L3055" s="52"/>
      <c r="M3055" s="52"/>
      <c r="N3055" s="52"/>
      <c r="O3055" s="52"/>
      <c r="P3055" s="52"/>
      <c r="Q3055" s="52"/>
      <c r="R3055" s="52"/>
      <c r="S3055" s="51"/>
      <c r="T3055" s="51"/>
      <c r="U3055" s="52"/>
      <c r="V3055" s="52"/>
      <c r="W3055" s="52"/>
      <c r="X3055" s="52"/>
      <c r="Y3055" s="52"/>
      <c r="Z3055" s="52"/>
      <c r="AA3055" s="52"/>
    </row>
    <row r="3056" spans="1:27">
      <c r="A3056" s="52"/>
      <c r="B3056" s="52"/>
      <c r="C3056" s="52"/>
      <c r="D3056" s="52"/>
      <c r="E3056" s="52"/>
      <c r="F3056" s="52"/>
      <c r="G3056" s="52"/>
      <c r="H3056" s="52"/>
      <c r="I3056" s="52"/>
      <c r="J3056" s="52"/>
      <c r="K3056" s="52"/>
      <c r="L3056" s="52"/>
      <c r="M3056" s="52"/>
      <c r="N3056" s="52"/>
      <c r="O3056" s="52"/>
      <c r="P3056" s="52"/>
      <c r="Q3056" s="52"/>
      <c r="R3056" s="52"/>
      <c r="S3056" s="51"/>
      <c r="T3056" s="51"/>
      <c r="U3056" s="52"/>
      <c r="V3056" s="52"/>
      <c r="W3056" s="52"/>
      <c r="X3056" s="52"/>
      <c r="Y3056" s="52"/>
      <c r="Z3056" s="52"/>
      <c r="AA3056" s="52"/>
    </row>
    <row r="3057" spans="1:27">
      <c r="A3057" s="52"/>
      <c r="B3057" s="52"/>
      <c r="C3057" s="52"/>
      <c r="D3057" s="52"/>
      <c r="E3057" s="52"/>
      <c r="F3057" s="52"/>
      <c r="G3057" s="52"/>
      <c r="H3057" s="52"/>
      <c r="I3057" s="52"/>
      <c r="J3057" s="52"/>
      <c r="K3057" s="52"/>
      <c r="L3057" s="52"/>
      <c r="M3057" s="52"/>
      <c r="N3057" s="52"/>
      <c r="O3057" s="52"/>
      <c r="P3057" s="52"/>
      <c r="Q3057" s="52"/>
      <c r="R3057" s="52"/>
      <c r="S3057" s="51"/>
      <c r="T3057" s="51"/>
      <c r="U3057" s="52"/>
      <c r="V3057" s="52"/>
      <c r="W3057" s="52"/>
      <c r="X3057" s="52"/>
      <c r="Y3057" s="52"/>
      <c r="Z3057" s="52"/>
      <c r="AA3057" s="52"/>
    </row>
    <row r="3058" spans="1:27">
      <c r="A3058" s="52"/>
      <c r="B3058" s="52"/>
      <c r="C3058" s="52"/>
      <c r="D3058" s="52"/>
      <c r="E3058" s="52"/>
      <c r="F3058" s="52"/>
      <c r="G3058" s="52"/>
      <c r="H3058" s="52"/>
      <c r="I3058" s="52"/>
      <c r="J3058" s="52"/>
      <c r="K3058" s="52"/>
      <c r="L3058" s="52"/>
      <c r="M3058" s="52"/>
      <c r="N3058" s="52"/>
      <c r="O3058" s="52"/>
      <c r="P3058" s="52"/>
      <c r="Q3058" s="52"/>
      <c r="R3058" s="52"/>
      <c r="S3058" s="51"/>
      <c r="T3058" s="51"/>
      <c r="U3058" s="52"/>
      <c r="V3058" s="52"/>
      <c r="W3058" s="52"/>
      <c r="X3058" s="52"/>
      <c r="Y3058" s="52"/>
      <c r="Z3058" s="52"/>
      <c r="AA3058" s="52"/>
    </row>
    <row r="3059" spans="1:27">
      <c r="A3059" s="52"/>
      <c r="B3059" s="52"/>
      <c r="C3059" s="52"/>
      <c r="D3059" s="52"/>
      <c r="E3059" s="52"/>
      <c r="F3059" s="52"/>
      <c r="G3059" s="52"/>
      <c r="H3059" s="52"/>
      <c r="I3059" s="52"/>
      <c r="J3059" s="52"/>
      <c r="K3059" s="52"/>
      <c r="L3059" s="52"/>
      <c r="M3059" s="52"/>
      <c r="N3059" s="52"/>
      <c r="O3059" s="52"/>
      <c r="P3059" s="52"/>
      <c r="Q3059" s="52"/>
      <c r="R3059" s="52"/>
      <c r="S3059" s="51"/>
      <c r="T3059" s="51"/>
      <c r="U3059" s="52"/>
      <c r="V3059" s="52"/>
      <c r="W3059" s="52"/>
      <c r="X3059" s="52"/>
      <c r="Y3059" s="52"/>
      <c r="Z3059" s="52"/>
      <c r="AA3059" s="52"/>
    </row>
    <row r="3060" spans="1:27">
      <c r="A3060" s="52"/>
      <c r="B3060" s="52"/>
      <c r="C3060" s="52"/>
      <c r="D3060" s="52"/>
      <c r="E3060" s="52"/>
      <c r="F3060" s="52"/>
      <c r="G3060" s="52"/>
      <c r="H3060" s="52"/>
      <c r="I3060" s="52"/>
      <c r="J3060" s="52"/>
      <c r="K3060" s="52"/>
      <c r="L3060" s="52"/>
      <c r="M3060" s="52"/>
      <c r="N3060" s="52"/>
      <c r="O3060" s="52"/>
      <c r="P3060" s="52"/>
      <c r="Q3060" s="52"/>
      <c r="R3060" s="52"/>
      <c r="S3060" s="51"/>
      <c r="T3060" s="51"/>
      <c r="U3060" s="52"/>
      <c r="V3060" s="52"/>
      <c r="W3060" s="52"/>
      <c r="X3060" s="52"/>
      <c r="Y3060" s="52"/>
      <c r="Z3060" s="52"/>
      <c r="AA3060" s="52"/>
    </row>
    <row r="3061" spans="1:27">
      <c r="A3061" s="52"/>
      <c r="B3061" s="52"/>
      <c r="C3061" s="52"/>
      <c r="D3061" s="52"/>
      <c r="E3061" s="52"/>
      <c r="F3061" s="52"/>
      <c r="G3061" s="52"/>
      <c r="H3061" s="52"/>
      <c r="I3061" s="52"/>
      <c r="J3061" s="52"/>
      <c r="K3061" s="52"/>
      <c r="L3061" s="52"/>
      <c r="M3061" s="52"/>
      <c r="N3061" s="52"/>
      <c r="O3061" s="52"/>
      <c r="P3061" s="52"/>
      <c r="Q3061" s="52"/>
      <c r="R3061" s="52"/>
      <c r="S3061" s="51"/>
      <c r="T3061" s="51"/>
      <c r="U3061" s="52"/>
      <c r="V3061" s="52"/>
      <c r="W3061" s="52"/>
      <c r="X3061" s="52"/>
      <c r="Y3061" s="52"/>
      <c r="Z3061" s="52"/>
      <c r="AA3061" s="52"/>
    </row>
    <row r="3062" spans="1:27">
      <c r="A3062" s="52"/>
      <c r="B3062" s="52"/>
      <c r="C3062" s="52"/>
      <c r="D3062" s="52"/>
      <c r="E3062" s="52"/>
      <c r="F3062" s="52"/>
      <c r="G3062" s="52"/>
      <c r="H3062" s="52"/>
      <c r="I3062" s="52"/>
      <c r="J3062" s="52"/>
      <c r="K3062" s="52"/>
      <c r="L3062" s="52"/>
      <c r="M3062" s="52"/>
      <c r="N3062" s="52"/>
      <c r="O3062" s="52"/>
      <c r="P3062" s="52"/>
      <c r="Q3062" s="52"/>
      <c r="R3062" s="52"/>
      <c r="S3062" s="51"/>
      <c r="T3062" s="51"/>
      <c r="U3062" s="52"/>
      <c r="V3062" s="52"/>
      <c r="W3062" s="52"/>
      <c r="X3062" s="52"/>
      <c r="Y3062" s="52"/>
      <c r="Z3062" s="52"/>
      <c r="AA3062" s="52"/>
    </row>
    <row r="3063" spans="1:27">
      <c r="A3063" s="52"/>
      <c r="B3063" s="52"/>
      <c r="C3063" s="52"/>
      <c r="D3063" s="52"/>
      <c r="E3063" s="52"/>
      <c r="F3063" s="52"/>
      <c r="G3063" s="52"/>
      <c r="H3063" s="52"/>
      <c r="I3063" s="52"/>
      <c r="J3063" s="52"/>
      <c r="K3063" s="52"/>
      <c r="L3063" s="52"/>
      <c r="M3063" s="52"/>
      <c r="N3063" s="52"/>
      <c r="O3063" s="52"/>
      <c r="P3063" s="52"/>
      <c r="Q3063" s="52"/>
      <c r="R3063" s="52"/>
      <c r="S3063" s="51"/>
      <c r="T3063" s="51"/>
      <c r="U3063" s="52"/>
      <c r="V3063" s="52"/>
      <c r="W3063" s="52"/>
      <c r="X3063" s="52"/>
      <c r="Y3063" s="52"/>
      <c r="Z3063" s="52"/>
      <c r="AA3063" s="52"/>
    </row>
    <row r="3064" spans="1:27">
      <c r="A3064" s="52"/>
      <c r="B3064" s="52"/>
      <c r="C3064" s="52"/>
      <c r="D3064" s="52"/>
      <c r="E3064" s="52"/>
      <c r="F3064" s="52"/>
      <c r="G3064" s="52"/>
      <c r="H3064" s="52"/>
      <c r="I3064" s="52"/>
      <c r="J3064" s="52"/>
      <c r="K3064" s="52"/>
      <c r="L3064" s="52"/>
      <c r="M3064" s="52"/>
      <c r="N3064" s="52"/>
      <c r="O3064" s="52"/>
      <c r="P3064" s="52"/>
      <c r="Q3064" s="52"/>
      <c r="R3064" s="52"/>
      <c r="S3064" s="51"/>
      <c r="T3064" s="51"/>
      <c r="U3064" s="52"/>
      <c r="V3064" s="52"/>
      <c r="W3064" s="52"/>
      <c r="X3064" s="52"/>
      <c r="Y3064" s="52"/>
      <c r="Z3064" s="52"/>
      <c r="AA3064" s="52"/>
    </row>
    <row r="3065" spans="1:27">
      <c r="A3065" s="52"/>
      <c r="B3065" s="52"/>
      <c r="C3065" s="52"/>
      <c r="D3065" s="52"/>
      <c r="E3065" s="52"/>
      <c r="F3065" s="52"/>
      <c r="G3065" s="52"/>
      <c r="H3065" s="52"/>
      <c r="I3065" s="52"/>
      <c r="J3065" s="52"/>
      <c r="K3065" s="52"/>
      <c r="L3065" s="52"/>
      <c r="M3065" s="52"/>
      <c r="N3065" s="52"/>
      <c r="O3065" s="52"/>
      <c r="P3065" s="52"/>
      <c r="Q3065" s="52"/>
      <c r="R3065" s="52"/>
      <c r="S3065" s="51"/>
      <c r="T3065" s="51"/>
      <c r="U3065" s="52"/>
      <c r="V3065" s="52"/>
      <c r="W3065" s="52"/>
      <c r="X3065" s="52"/>
      <c r="Y3065" s="52"/>
      <c r="Z3065" s="52"/>
      <c r="AA3065" s="52"/>
    </row>
    <row r="3066" spans="1:27">
      <c r="A3066" s="52"/>
      <c r="B3066" s="52"/>
      <c r="C3066" s="52"/>
      <c r="D3066" s="52"/>
      <c r="E3066" s="52"/>
      <c r="F3066" s="52"/>
      <c r="G3066" s="52"/>
      <c r="H3066" s="52"/>
      <c r="I3066" s="52"/>
      <c r="J3066" s="52"/>
      <c r="K3066" s="52"/>
      <c r="L3066" s="52"/>
      <c r="M3066" s="52"/>
      <c r="N3066" s="52"/>
      <c r="O3066" s="52"/>
      <c r="P3066" s="52"/>
      <c r="Q3066" s="52"/>
      <c r="R3066" s="52"/>
      <c r="S3066" s="51"/>
      <c r="T3066" s="51"/>
      <c r="U3066" s="52"/>
      <c r="V3066" s="52"/>
      <c r="W3066" s="52"/>
      <c r="X3066" s="52"/>
      <c r="Y3066" s="52"/>
      <c r="Z3066" s="52"/>
      <c r="AA3066" s="52"/>
    </row>
    <row r="3067" spans="1:27">
      <c r="A3067" s="52"/>
      <c r="B3067" s="52"/>
      <c r="C3067" s="52"/>
      <c r="D3067" s="52"/>
      <c r="E3067" s="52"/>
      <c r="F3067" s="52"/>
      <c r="G3067" s="52"/>
      <c r="H3067" s="52"/>
      <c r="I3067" s="52"/>
      <c r="J3067" s="52"/>
      <c r="K3067" s="52"/>
      <c r="L3067" s="52"/>
      <c r="M3067" s="52"/>
      <c r="N3067" s="52"/>
      <c r="O3067" s="52"/>
      <c r="P3067" s="52"/>
      <c r="Q3067" s="52"/>
      <c r="R3067" s="52"/>
      <c r="S3067" s="51"/>
      <c r="T3067" s="51"/>
      <c r="U3067" s="52"/>
      <c r="V3067" s="52"/>
      <c r="W3067" s="52"/>
      <c r="X3067" s="52"/>
      <c r="Y3067" s="52"/>
      <c r="Z3067" s="52"/>
      <c r="AA3067" s="52"/>
    </row>
    <row r="3068" spans="1:27">
      <c r="A3068" s="52"/>
      <c r="B3068" s="52"/>
      <c r="C3068" s="52"/>
      <c r="D3068" s="52"/>
      <c r="E3068" s="52"/>
      <c r="F3068" s="52"/>
      <c r="G3068" s="52"/>
      <c r="H3068" s="52"/>
      <c r="I3068" s="52"/>
      <c r="J3068" s="52"/>
      <c r="K3068" s="52"/>
      <c r="L3068" s="52"/>
      <c r="M3068" s="52"/>
      <c r="N3068" s="52"/>
      <c r="O3068" s="52"/>
      <c r="P3068" s="52"/>
      <c r="Q3068" s="52"/>
      <c r="R3068" s="52"/>
      <c r="S3068" s="51"/>
      <c r="T3068" s="51"/>
      <c r="U3068" s="52"/>
      <c r="V3068" s="52"/>
      <c r="W3068" s="52"/>
      <c r="X3068" s="52"/>
      <c r="Y3068" s="52"/>
      <c r="Z3068" s="52"/>
      <c r="AA3068" s="52"/>
    </row>
    <row r="3069" spans="1:27">
      <c r="A3069" s="52"/>
      <c r="B3069" s="52"/>
      <c r="C3069" s="52"/>
      <c r="D3069" s="52"/>
      <c r="E3069" s="52"/>
      <c r="F3069" s="52"/>
      <c r="G3069" s="52"/>
      <c r="H3069" s="52"/>
      <c r="I3069" s="52"/>
      <c r="J3069" s="52"/>
      <c r="K3069" s="52"/>
      <c r="L3069" s="52"/>
      <c r="M3069" s="52"/>
      <c r="N3069" s="52"/>
      <c r="O3069" s="52"/>
      <c r="P3069" s="52"/>
      <c r="Q3069" s="52"/>
      <c r="R3069" s="52"/>
      <c r="S3069" s="51"/>
      <c r="T3069" s="51"/>
      <c r="U3069" s="52"/>
      <c r="V3069" s="52"/>
      <c r="W3069" s="52"/>
      <c r="X3069" s="52"/>
      <c r="Y3069" s="52"/>
      <c r="Z3069" s="52"/>
      <c r="AA3069" s="52"/>
    </row>
    <row r="3070" spans="1:27">
      <c r="A3070" s="52"/>
      <c r="B3070" s="52"/>
      <c r="C3070" s="52"/>
      <c r="D3070" s="52"/>
      <c r="E3070" s="52"/>
      <c r="F3070" s="52"/>
      <c r="G3070" s="52"/>
      <c r="H3070" s="52"/>
      <c r="I3070" s="52"/>
      <c r="J3070" s="52"/>
      <c r="K3070" s="52"/>
      <c r="L3070" s="52"/>
      <c r="M3070" s="52"/>
      <c r="N3070" s="52"/>
      <c r="O3070" s="52"/>
      <c r="P3070" s="52"/>
      <c r="Q3070" s="52"/>
      <c r="R3070" s="52"/>
      <c r="S3070" s="51"/>
      <c r="T3070" s="51"/>
      <c r="U3070" s="52"/>
      <c r="V3070" s="52"/>
      <c r="W3070" s="52"/>
      <c r="X3070" s="52"/>
      <c r="Y3070" s="52"/>
      <c r="Z3070" s="52"/>
      <c r="AA3070" s="52"/>
    </row>
    <row r="3071" spans="1:27">
      <c r="A3071" s="52"/>
      <c r="B3071" s="52"/>
      <c r="C3071" s="52"/>
      <c r="D3071" s="52"/>
      <c r="E3071" s="52"/>
      <c r="F3071" s="52"/>
      <c r="G3071" s="52"/>
      <c r="H3071" s="52"/>
      <c r="I3071" s="52"/>
      <c r="J3071" s="52"/>
      <c r="K3071" s="52"/>
      <c r="L3071" s="52"/>
      <c r="M3071" s="52"/>
      <c r="N3071" s="52"/>
      <c r="O3071" s="52"/>
      <c r="P3071" s="52"/>
      <c r="Q3071" s="52"/>
      <c r="R3071" s="52"/>
      <c r="S3071" s="51"/>
      <c r="T3071" s="51"/>
      <c r="U3071" s="52"/>
      <c r="V3071" s="52"/>
      <c r="W3071" s="52"/>
      <c r="X3071" s="52"/>
      <c r="Y3071" s="52"/>
      <c r="Z3071" s="52"/>
      <c r="AA3071" s="52"/>
    </row>
    <row r="3072" spans="1:27">
      <c r="A3072" s="52"/>
      <c r="B3072" s="52"/>
      <c r="C3072" s="52"/>
      <c r="D3072" s="52"/>
      <c r="E3072" s="52"/>
      <c r="F3072" s="52"/>
      <c r="G3072" s="52"/>
      <c r="H3072" s="52"/>
      <c r="I3072" s="52"/>
      <c r="J3072" s="52"/>
      <c r="K3072" s="52"/>
      <c r="L3072" s="52"/>
      <c r="M3072" s="52"/>
      <c r="N3072" s="52"/>
      <c r="O3072" s="52"/>
      <c r="P3072" s="52"/>
      <c r="Q3072" s="52"/>
      <c r="R3072" s="52"/>
      <c r="S3072" s="51"/>
      <c r="T3072" s="51"/>
      <c r="U3072" s="52"/>
      <c r="V3072" s="52"/>
      <c r="W3072" s="52"/>
      <c r="X3072" s="52"/>
      <c r="Y3072" s="52"/>
      <c r="Z3072" s="52"/>
      <c r="AA3072" s="52"/>
    </row>
    <row r="3073" spans="1:27">
      <c r="A3073" s="52"/>
      <c r="B3073" s="52"/>
      <c r="C3073" s="52"/>
      <c r="D3073" s="52"/>
      <c r="E3073" s="52"/>
      <c r="F3073" s="52"/>
      <c r="G3073" s="52"/>
      <c r="H3073" s="52"/>
      <c r="I3073" s="52"/>
      <c r="J3073" s="52"/>
      <c r="K3073" s="52"/>
      <c r="L3073" s="52"/>
      <c r="M3073" s="52"/>
      <c r="N3073" s="52"/>
      <c r="O3073" s="52"/>
      <c r="P3073" s="52"/>
      <c r="Q3073" s="52"/>
      <c r="R3073" s="52"/>
      <c r="S3073" s="51"/>
      <c r="T3073" s="51"/>
      <c r="U3073" s="52"/>
      <c r="V3073" s="52"/>
      <c r="W3073" s="52"/>
      <c r="X3073" s="52"/>
      <c r="Y3073" s="52"/>
      <c r="Z3073" s="52"/>
      <c r="AA3073" s="52"/>
    </row>
    <row r="3074" spans="1:27">
      <c r="A3074" s="52"/>
      <c r="B3074" s="52"/>
      <c r="C3074" s="52"/>
      <c r="D3074" s="52"/>
      <c r="E3074" s="52"/>
      <c r="F3074" s="52"/>
      <c r="G3074" s="52"/>
      <c r="H3074" s="52"/>
      <c r="I3074" s="52"/>
      <c r="J3074" s="52"/>
      <c r="K3074" s="52"/>
      <c r="L3074" s="52"/>
      <c r="M3074" s="52"/>
      <c r="N3074" s="52"/>
      <c r="O3074" s="52"/>
      <c r="P3074" s="52"/>
      <c r="Q3074" s="52"/>
      <c r="R3074" s="52"/>
      <c r="S3074" s="51"/>
      <c r="T3074" s="51"/>
      <c r="U3074" s="52"/>
      <c r="V3074" s="52"/>
      <c r="W3074" s="52"/>
      <c r="X3074" s="52"/>
      <c r="Y3074" s="52"/>
      <c r="Z3074" s="52"/>
      <c r="AA3074" s="52"/>
    </row>
    <row r="3075" spans="1:27">
      <c r="A3075" s="52"/>
      <c r="B3075" s="52"/>
      <c r="C3075" s="52"/>
      <c r="D3075" s="52"/>
      <c r="E3075" s="52"/>
      <c r="F3075" s="52"/>
      <c r="G3075" s="52"/>
      <c r="H3075" s="52"/>
      <c r="I3075" s="52"/>
      <c r="J3075" s="52"/>
      <c r="K3075" s="52"/>
      <c r="L3075" s="52"/>
      <c r="M3075" s="52"/>
      <c r="N3075" s="52"/>
      <c r="O3075" s="52"/>
      <c r="P3075" s="52"/>
      <c r="Q3075" s="52"/>
      <c r="R3075" s="52"/>
      <c r="S3075" s="51"/>
      <c r="T3075" s="51"/>
      <c r="U3075" s="52"/>
      <c r="V3075" s="52"/>
      <c r="W3075" s="52"/>
      <c r="X3075" s="52"/>
      <c r="Y3075" s="52"/>
      <c r="Z3075" s="52"/>
      <c r="AA3075" s="52"/>
    </row>
    <row r="3076" spans="1:27">
      <c r="A3076" s="52"/>
      <c r="B3076" s="52"/>
      <c r="C3076" s="52"/>
      <c r="D3076" s="52"/>
      <c r="E3076" s="52"/>
      <c r="F3076" s="52"/>
      <c r="G3076" s="52"/>
      <c r="H3076" s="52"/>
      <c r="I3076" s="52"/>
      <c r="J3076" s="52"/>
      <c r="K3076" s="52"/>
      <c r="L3076" s="52"/>
      <c r="M3076" s="52"/>
      <c r="N3076" s="52"/>
      <c r="O3076" s="52"/>
      <c r="P3076" s="52"/>
      <c r="Q3076" s="52"/>
      <c r="R3076" s="52"/>
      <c r="S3076" s="51"/>
      <c r="T3076" s="51"/>
      <c r="U3076" s="52"/>
      <c r="V3076" s="52"/>
      <c r="W3076" s="52"/>
      <c r="X3076" s="52"/>
      <c r="Y3076" s="52"/>
      <c r="Z3076" s="52"/>
      <c r="AA3076" s="52"/>
    </row>
    <row r="3077" spans="1:27">
      <c r="A3077" s="52"/>
      <c r="B3077" s="52"/>
      <c r="C3077" s="52"/>
      <c r="D3077" s="52"/>
      <c r="E3077" s="52"/>
      <c r="F3077" s="52"/>
      <c r="G3077" s="52"/>
      <c r="H3077" s="52"/>
      <c r="I3077" s="52"/>
      <c r="J3077" s="52"/>
      <c r="K3077" s="52"/>
      <c r="L3077" s="52"/>
      <c r="M3077" s="52"/>
      <c r="N3077" s="52"/>
      <c r="O3077" s="52"/>
      <c r="P3077" s="52"/>
      <c r="Q3077" s="52"/>
      <c r="R3077" s="52"/>
      <c r="S3077" s="51"/>
      <c r="T3077" s="52"/>
      <c r="U3077" s="52"/>
      <c r="V3077" s="52"/>
      <c r="W3077" s="52"/>
      <c r="X3077" s="52"/>
      <c r="Y3077" s="52"/>
      <c r="Z3077" s="52"/>
      <c r="AA3077" s="52"/>
    </row>
    <row r="3078" spans="1:27">
      <c r="A3078" s="52"/>
      <c r="B3078" s="52"/>
      <c r="C3078" s="52"/>
      <c r="D3078" s="52"/>
      <c r="E3078" s="52"/>
      <c r="F3078" s="52"/>
      <c r="G3078" s="52"/>
      <c r="H3078" s="52"/>
      <c r="I3078" s="52"/>
      <c r="J3078" s="52"/>
      <c r="K3078" s="52"/>
      <c r="L3078" s="52"/>
      <c r="M3078" s="52"/>
      <c r="N3078" s="52"/>
      <c r="O3078" s="52"/>
      <c r="P3078" s="52"/>
      <c r="Q3078" s="52"/>
      <c r="R3078" s="52"/>
      <c r="S3078" s="51"/>
      <c r="T3078" s="52"/>
      <c r="U3078" s="52"/>
      <c r="V3078" s="52"/>
      <c r="W3078" s="52"/>
      <c r="X3078" s="52"/>
      <c r="Y3078" s="52"/>
      <c r="Z3078" s="52"/>
      <c r="AA3078" s="52"/>
    </row>
    <row r="3079" spans="1:27">
      <c r="A3079" s="52"/>
      <c r="B3079" s="52"/>
      <c r="C3079" s="52"/>
      <c r="D3079" s="52"/>
      <c r="E3079" s="52"/>
      <c r="F3079" s="52"/>
      <c r="G3079" s="52"/>
      <c r="H3079" s="52"/>
      <c r="I3079" s="52"/>
      <c r="J3079" s="52"/>
      <c r="K3079" s="52"/>
      <c r="L3079" s="52"/>
      <c r="M3079" s="52"/>
      <c r="N3079" s="52"/>
      <c r="O3079" s="52"/>
      <c r="P3079" s="52"/>
      <c r="Q3079" s="52"/>
      <c r="R3079" s="52"/>
      <c r="S3079" s="51"/>
      <c r="T3079" s="52"/>
      <c r="U3079" s="52"/>
      <c r="V3079" s="52"/>
      <c r="W3079" s="52"/>
      <c r="X3079" s="52"/>
      <c r="Y3079" s="52"/>
      <c r="Z3079" s="52"/>
      <c r="AA3079" s="52"/>
    </row>
    <row r="3080" spans="1:27">
      <c r="A3080" s="52"/>
      <c r="B3080" s="52"/>
      <c r="C3080" s="52"/>
      <c r="D3080" s="52"/>
      <c r="E3080" s="52"/>
      <c r="F3080" s="52"/>
      <c r="G3080" s="52"/>
      <c r="H3080" s="52"/>
      <c r="I3080" s="52"/>
      <c r="J3080" s="52"/>
      <c r="K3080" s="52"/>
      <c r="L3080" s="52"/>
      <c r="M3080" s="52"/>
      <c r="N3080" s="52"/>
      <c r="O3080" s="52"/>
      <c r="P3080" s="52"/>
      <c r="Q3080" s="52"/>
      <c r="R3080" s="52"/>
      <c r="S3080" s="51"/>
      <c r="T3080" s="52"/>
      <c r="U3080" s="52"/>
      <c r="V3080" s="52"/>
      <c r="W3080" s="52"/>
      <c r="X3080" s="52"/>
      <c r="Y3080" s="52"/>
      <c r="Z3080" s="52"/>
      <c r="AA3080" s="52"/>
    </row>
    <row r="3081" spans="1:27">
      <c r="A3081" s="52"/>
      <c r="B3081" s="52"/>
      <c r="C3081" s="52"/>
      <c r="D3081" s="52"/>
      <c r="E3081" s="52"/>
      <c r="F3081" s="52"/>
      <c r="G3081" s="52"/>
      <c r="H3081" s="52"/>
      <c r="I3081" s="52"/>
      <c r="J3081" s="52"/>
      <c r="K3081" s="52"/>
      <c r="L3081" s="52"/>
      <c r="M3081" s="52"/>
      <c r="N3081" s="52"/>
      <c r="O3081" s="52"/>
      <c r="P3081" s="52"/>
      <c r="Q3081" s="52"/>
      <c r="R3081" s="52"/>
      <c r="S3081" s="51"/>
      <c r="T3081" s="52"/>
      <c r="U3081" s="52"/>
      <c r="V3081" s="52"/>
      <c r="W3081" s="52"/>
      <c r="X3081" s="52"/>
      <c r="Y3081" s="52"/>
      <c r="Z3081" s="52"/>
      <c r="AA3081" s="52"/>
    </row>
    <row r="3082" spans="1:27">
      <c r="A3082" s="52"/>
      <c r="B3082" s="52"/>
      <c r="C3082" s="52"/>
      <c r="D3082" s="52"/>
      <c r="E3082" s="52"/>
      <c r="F3082" s="52"/>
      <c r="G3082" s="52"/>
      <c r="H3082" s="52"/>
      <c r="I3082" s="52"/>
      <c r="J3082" s="52"/>
      <c r="K3082" s="52"/>
      <c r="L3082" s="52"/>
      <c r="M3082" s="52"/>
      <c r="N3082" s="52"/>
      <c r="O3082" s="52"/>
      <c r="P3082" s="52"/>
      <c r="Q3082" s="52"/>
      <c r="R3082" s="52"/>
      <c r="S3082" s="51"/>
      <c r="T3082" s="52"/>
      <c r="U3082" s="52"/>
      <c r="V3082" s="52"/>
      <c r="W3082" s="52"/>
      <c r="X3082" s="52"/>
      <c r="Y3082" s="52"/>
      <c r="Z3082" s="52"/>
      <c r="AA3082" s="52"/>
    </row>
    <row r="3083" spans="1:27">
      <c r="A3083" s="52"/>
      <c r="B3083" s="52"/>
      <c r="C3083" s="52"/>
      <c r="D3083" s="52"/>
      <c r="E3083" s="52"/>
      <c r="F3083" s="52"/>
      <c r="G3083" s="52"/>
      <c r="H3083" s="52"/>
      <c r="I3083" s="52"/>
      <c r="J3083" s="52"/>
      <c r="K3083" s="52"/>
      <c r="L3083" s="52"/>
      <c r="M3083" s="52"/>
      <c r="N3083" s="52"/>
      <c r="O3083" s="52"/>
      <c r="P3083" s="52"/>
      <c r="Q3083" s="52"/>
      <c r="R3083" s="52"/>
      <c r="S3083" s="51"/>
      <c r="T3083" s="52"/>
      <c r="U3083" s="52"/>
      <c r="V3083" s="52"/>
      <c r="W3083" s="52"/>
      <c r="X3083" s="52"/>
      <c r="Y3083" s="52"/>
      <c r="Z3083" s="52"/>
      <c r="AA3083" s="52"/>
    </row>
    <row r="3084" spans="1:27">
      <c r="A3084" s="52"/>
      <c r="B3084" s="52"/>
      <c r="C3084" s="52"/>
      <c r="D3084" s="52"/>
      <c r="E3084" s="52"/>
      <c r="F3084" s="52"/>
      <c r="G3084" s="52"/>
      <c r="H3084" s="52"/>
      <c r="I3084" s="52"/>
      <c r="J3084" s="52"/>
      <c r="K3084" s="52"/>
      <c r="L3084" s="52"/>
      <c r="M3084" s="52"/>
      <c r="N3084" s="52"/>
      <c r="O3084" s="52"/>
      <c r="P3084" s="52"/>
      <c r="Q3084" s="52"/>
      <c r="R3084" s="52"/>
      <c r="S3084" s="51"/>
      <c r="T3084" s="52"/>
      <c r="U3084" s="52"/>
      <c r="V3084" s="52"/>
      <c r="W3084" s="52"/>
      <c r="X3084" s="52"/>
      <c r="Y3084" s="52"/>
      <c r="Z3084" s="52"/>
      <c r="AA3084" s="52"/>
    </row>
    <row r="3085" spans="1:27">
      <c r="A3085" s="52"/>
      <c r="B3085" s="52"/>
      <c r="C3085" s="52"/>
      <c r="D3085" s="52"/>
      <c r="E3085" s="52"/>
      <c r="F3085" s="52"/>
      <c r="G3085" s="52"/>
      <c r="H3085" s="52"/>
      <c r="I3085" s="52"/>
      <c r="J3085" s="52"/>
      <c r="K3085" s="52"/>
      <c r="L3085" s="52"/>
      <c r="M3085" s="52"/>
      <c r="N3085" s="52"/>
      <c r="O3085" s="52"/>
      <c r="P3085" s="52"/>
      <c r="Q3085" s="52"/>
      <c r="R3085" s="52"/>
      <c r="S3085" s="51"/>
      <c r="T3085" s="52"/>
      <c r="U3085" s="52"/>
      <c r="V3085" s="52"/>
      <c r="W3085" s="52"/>
      <c r="X3085" s="52"/>
      <c r="Y3085" s="52"/>
      <c r="Z3085" s="52"/>
      <c r="AA3085" s="52"/>
    </row>
    <row r="3086" spans="1:27">
      <c r="A3086" s="52"/>
      <c r="B3086" s="52"/>
      <c r="C3086" s="52"/>
      <c r="D3086" s="52"/>
      <c r="E3086" s="52"/>
      <c r="F3086" s="52"/>
      <c r="G3086" s="52"/>
      <c r="H3086" s="52"/>
      <c r="I3086" s="52"/>
      <c r="J3086" s="52"/>
      <c r="K3086" s="52"/>
      <c r="L3086" s="52"/>
      <c r="M3086" s="52"/>
      <c r="N3086" s="52"/>
      <c r="O3086" s="52"/>
      <c r="P3086" s="52"/>
      <c r="Q3086" s="52"/>
      <c r="R3086" s="52"/>
      <c r="S3086" s="51"/>
      <c r="T3086" s="52"/>
      <c r="U3086" s="52"/>
      <c r="V3086" s="52"/>
      <c r="W3086" s="52"/>
      <c r="X3086" s="52"/>
      <c r="Y3086" s="52"/>
      <c r="Z3086" s="52"/>
      <c r="AA3086" s="52"/>
    </row>
    <row r="3087" spans="1:27">
      <c r="A3087" s="52"/>
      <c r="B3087" s="52"/>
      <c r="C3087" s="52"/>
      <c r="D3087" s="52"/>
      <c r="E3087" s="52"/>
      <c r="F3087" s="52"/>
      <c r="G3087" s="52"/>
      <c r="H3087" s="52"/>
      <c r="I3087" s="52"/>
      <c r="J3087" s="52"/>
      <c r="K3087" s="52"/>
      <c r="L3087" s="52"/>
      <c r="M3087" s="52"/>
      <c r="N3087" s="52"/>
      <c r="O3087" s="52"/>
      <c r="P3087" s="52"/>
      <c r="Q3087" s="52"/>
      <c r="R3087" s="52"/>
      <c r="S3087" s="51"/>
      <c r="T3087" s="52"/>
      <c r="U3087" s="52"/>
      <c r="V3087" s="52"/>
      <c r="W3087" s="52"/>
      <c r="X3087" s="52"/>
      <c r="Y3087" s="52"/>
      <c r="Z3087" s="52"/>
      <c r="AA3087" s="52"/>
    </row>
    <row r="3088" spans="1:27">
      <c r="A3088" s="52"/>
      <c r="B3088" s="52"/>
      <c r="C3088" s="52"/>
      <c r="D3088" s="52"/>
      <c r="E3088" s="52"/>
      <c r="F3088" s="52"/>
      <c r="G3088" s="52"/>
      <c r="H3088" s="52"/>
      <c r="I3088" s="52"/>
      <c r="J3088" s="52"/>
      <c r="K3088" s="52"/>
      <c r="L3088" s="52"/>
      <c r="M3088" s="52"/>
      <c r="N3088" s="52"/>
      <c r="O3088" s="52"/>
      <c r="P3088" s="52"/>
      <c r="Q3088" s="52"/>
      <c r="R3088" s="52"/>
      <c r="S3088" s="51"/>
      <c r="T3088" s="52"/>
      <c r="U3088" s="52"/>
      <c r="V3088" s="52"/>
      <c r="W3088" s="52"/>
      <c r="X3088" s="52"/>
      <c r="Y3088" s="52"/>
      <c r="Z3088" s="52"/>
      <c r="AA3088" s="52"/>
    </row>
    <row r="3089" spans="1:27">
      <c r="A3089" s="52"/>
      <c r="B3089" s="52"/>
      <c r="C3089" s="52"/>
      <c r="D3089" s="52"/>
      <c r="E3089" s="52"/>
      <c r="F3089" s="52"/>
      <c r="G3089" s="52"/>
      <c r="H3089" s="52"/>
      <c r="I3089" s="52"/>
      <c r="J3089" s="52"/>
      <c r="K3089" s="52"/>
      <c r="L3089" s="52"/>
      <c r="M3089" s="52"/>
      <c r="N3089" s="52"/>
      <c r="O3089" s="52"/>
      <c r="P3089" s="52"/>
      <c r="Q3089" s="52"/>
      <c r="R3089" s="52"/>
      <c r="S3089" s="51"/>
      <c r="T3089" s="52"/>
      <c r="U3089" s="52"/>
      <c r="V3089" s="52"/>
      <c r="W3089" s="52"/>
      <c r="X3089" s="52"/>
      <c r="Y3089" s="52"/>
      <c r="Z3089" s="52"/>
      <c r="AA3089" s="52"/>
    </row>
    <row r="3090" spans="1:27">
      <c r="A3090" s="52"/>
      <c r="B3090" s="52"/>
      <c r="C3090" s="52"/>
      <c r="D3090" s="52"/>
      <c r="E3090" s="52"/>
      <c r="F3090" s="52"/>
      <c r="G3090" s="52"/>
      <c r="H3090" s="52"/>
      <c r="I3090" s="52"/>
      <c r="J3090" s="52"/>
      <c r="K3090" s="52"/>
      <c r="L3090" s="52"/>
      <c r="M3090" s="52"/>
      <c r="N3090" s="52"/>
      <c r="O3090" s="52"/>
      <c r="P3090" s="52"/>
      <c r="Q3090" s="52"/>
      <c r="R3090" s="52"/>
      <c r="S3090" s="51"/>
      <c r="T3090" s="52"/>
      <c r="U3090" s="52"/>
      <c r="V3090" s="52"/>
      <c r="W3090" s="52"/>
      <c r="X3090" s="52"/>
      <c r="Y3090" s="52"/>
      <c r="Z3090" s="52"/>
      <c r="AA3090" s="52"/>
    </row>
    <row r="3091" spans="1:27">
      <c r="A3091" s="52"/>
      <c r="B3091" s="52"/>
      <c r="C3091" s="52"/>
      <c r="D3091" s="52"/>
      <c r="E3091" s="52"/>
      <c r="F3091" s="52"/>
      <c r="G3091" s="52"/>
      <c r="H3091" s="52"/>
      <c r="I3091" s="52"/>
      <c r="J3091" s="52"/>
      <c r="K3091" s="52"/>
      <c r="L3091" s="52"/>
      <c r="M3091" s="52"/>
      <c r="N3091" s="52"/>
      <c r="O3091" s="52"/>
      <c r="P3091" s="52"/>
      <c r="Q3091" s="52"/>
      <c r="R3091" s="52"/>
      <c r="S3091" s="51"/>
      <c r="T3091" s="52"/>
      <c r="U3091" s="52"/>
      <c r="V3091" s="52"/>
      <c r="W3091" s="52"/>
      <c r="X3091" s="52"/>
      <c r="Y3091" s="52"/>
      <c r="Z3091" s="52"/>
      <c r="AA3091" s="52"/>
    </row>
    <row r="3092" spans="1:27">
      <c r="A3092" s="52"/>
      <c r="B3092" s="52"/>
      <c r="C3092" s="52"/>
      <c r="D3092" s="52"/>
      <c r="E3092" s="52"/>
      <c r="F3092" s="52"/>
      <c r="G3092" s="52"/>
      <c r="H3092" s="52"/>
      <c r="I3092" s="52"/>
      <c r="J3092" s="52"/>
      <c r="K3092" s="52"/>
      <c r="L3092" s="52"/>
      <c r="M3092" s="52"/>
      <c r="N3092" s="52"/>
      <c r="O3092" s="52"/>
      <c r="P3092" s="52"/>
      <c r="Q3092" s="52"/>
      <c r="R3092" s="52"/>
      <c r="S3092" s="51"/>
      <c r="T3092" s="52"/>
      <c r="U3092" s="52"/>
      <c r="V3092" s="52"/>
      <c r="W3092" s="52"/>
      <c r="X3092" s="52"/>
      <c r="Y3092" s="52"/>
      <c r="Z3092" s="52"/>
      <c r="AA3092" s="52"/>
    </row>
    <row r="3093" spans="1:27">
      <c r="A3093" s="52"/>
      <c r="B3093" s="52"/>
      <c r="C3093" s="52"/>
      <c r="D3093" s="52"/>
      <c r="E3093" s="52"/>
      <c r="F3093" s="52"/>
      <c r="G3093" s="52"/>
      <c r="H3093" s="52"/>
      <c r="I3093" s="52"/>
      <c r="J3093" s="52"/>
      <c r="K3093" s="52"/>
      <c r="L3093" s="52"/>
      <c r="M3093" s="52"/>
      <c r="N3093" s="52"/>
      <c r="O3093" s="52"/>
      <c r="P3093" s="52"/>
      <c r="Q3093" s="52"/>
      <c r="R3093" s="52"/>
      <c r="S3093" s="51"/>
      <c r="T3093" s="52"/>
      <c r="U3093" s="52"/>
      <c r="V3093" s="52"/>
      <c r="W3093" s="52"/>
      <c r="X3093" s="52"/>
      <c r="Y3093" s="52"/>
      <c r="Z3093" s="52"/>
      <c r="AA3093" s="52"/>
    </row>
    <row r="3094" spans="1:27">
      <c r="A3094" s="52"/>
      <c r="B3094" s="52"/>
      <c r="C3094" s="52"/>
      <c r="D3094" s="52"/>
      <c r="E3094" s="52"/>
      <c r="F3094" s="52"/>
      <c r="G3094" s="52"/>
      <c r="H3094" s="52"/>
      <c r="I3094" s="52"/>
      <c r="J3094" s="52"/>
      <c r="K3094" s="52"/>
      <c r="L3094" s="52"/>
      <c r="M3094" s="52"/>
      <c r="N3094" s="52"/>
      <c r="O3094" s="52"/>
      <c r="P3094" s="52"/>
      <c r="Q3094" s="52"/>
      <c r="R3094" s="52"/>
      <c r="S3094" s="51"/>
      <c r="T3094" s="52"/>
      <c r="U3094" s="52"/>
      <c r="V3094" s="52"/>
      <c r="W3094" s="52"/>
      <c r="X3094" s="52"/>
      <c r="Y3094" s="52"/>
      <c r="Z3094" s="52"/>
      <c r="AA3094" s="52"/>
    </row>
    <row r="3095" spans="1:27">
      <c r="A3095" s="52"/>
      <c r="B3095" s="52"/>
      <c r="C3095" s="52"/>
      <c r="D3095" s="52"/>
      <c r="E3095" s="52"/>
      <c r="F3095" s="52"/>
      <c r="G3095" s="52"/>
      <c r="H3095" s="52"/>
      <c r="I3095" s="52"/>
      <c r="J3095" s="52"/>
      <c r="K3095" s="52"/>
      <c r="L3095" s="52"/>
      <c r="M3095" s="52"/>
      <c r="N3095" s="52"/>
      <c r="O3095" s="52"/>
      <c r="P3095" s="52"/>
      <c r="Q3095" s="52"/>
      <c r="R3095" s="52"/>
      <c r="S3095" s="51"/>
      <c r="T3095" s="52"/>
      <c r="U3095" s="52"/>
      <c r="V3095" s="52"/>
      <c r="W3095" s="52"/>
      <c r="X3095" s="52"/>
      <c r="Y3095" s="52"/>
      <c r="Z3095" s="52"/>
      <c r="AA3095" s="52"/>
    </row>
    <row r="3096" spans="1:27">
      <c r="A3096" s="52"/>
      <c r="B3096" s="52"/>
      <c r="C3096" s="52"/>
      <c r="D3096" s="52"/>
      <c r="E3096" s="52"/>
      <c r="F3096" s="52"/>
      <c r="G3096" s="52"/>
      <c r="H3096" s="52"/>
      <c r="I3096" s="52"/>
      <c r="J3096" s="52"/>
      <c r="K3096" s="52"/>
      <c r="L3096" s="52"/>
      <c r="M3096" s="52"/>
      <c r="N3096" s="52"/>
      <c r="O3096" s="52"/>
      <c r="P3096" s="52"/>
      <c r="Q3096" s="52"/>
      <c r="R3096" s="52"/>
      <c r="S3096" s="51"/>
      <c r="T3096" s="52"/>
      <c r="U3096" s="52"/>
      <c r="V3096" s="52"/>
      <c r="W3096" s="52"/>
      <c r="X3096" s="52"/>
      <c r="Y3096" s="52"/>
      <c r="Z3096" s="52"/>
      <c r="AA3096" s="52"/>
    </row>
    <row r="3097" spans="1:27">
      <c r="A3097" s="52"/>
      <c r="B3097" s="52"/>
      <c r="C3097" s="52"/>
      <c r="D3097" s="52"/>
      <c r="E3097" s="52"/>
      <c r="F3097" s="52"/>
      <c r="G3097" s="52"/>
      <c r="H3097" s="52"/>
      <c r="I3097" s="52"/>
      <c r="J3097" s="52"/>
      <c r="K3097" s="52"/>
      <c r="L3097" s="52"/>
      <c r="M3097" s="52"/>
      <c r="N3097" s="52"/>
      <c r="O3097" s="52"/>
      <c r="P3097" s="52"/>
      <c r="Q3097" s="52"/>
      <c r="R3097" s="52"/>
      <c r="S3097" s="51"/>
      <c r="T3097" s="52"/>
      <c r="U3097" s="52"/>
      <c r="V3097" s="52"/>
      <c r="W3097" s="52"/>
      <c r="X3097" s="52"/>
      <c r="Y3097" s="52"/>
      <c r="Z3097" s="52"/>
      <c r="AA3097" s="52"/>
    </row>
    <row r="3098" spans="1:27">
      <c r="A3098" s="52"/>
      <c r="B3098" s="52"/>
      <c r="C3098" s="52"/>
      <c r="D3098" s="52"/>
      <c r="E3098" s="52"/>
      <c r="F3098" s="52"/>
      <c r="G3098" s="52"/>
      <c r="H3098" s="52"/>
      <c r="I3098" s="52"/>
      <c r="J3098" s="52"/>
      <c r="K3098" s="52"/>
      <c r="L3098" s="52"/>
      <c r="M3098" s="52"/>
      <c r="N3098" s="52"/>
      <c r="O3098" s="52"/>
      <c r="P3098" s="52"/>
      <c r="Q3098" s="52"/>
      <c r="R3098" s="52"/>
      <c r="S3098" s="51"/>
      <c r="T3098" s="52"/>
      <c r="U3098" s="52"/>
      <c r="V3098" s="52"/>
      <c r="W3098" s="52"/>
      <c r="X3098" s="52"/>
      <c r="Y3098" s="52"/>
      <c r="Z3098" s="52"/>
      <c r="AA3098" s="52"/>
    </row>
    <row r="3099" spans="1:27">
      <c r="A3099" s="52"/>
      <c r="B3099" s="52"/>
      <c r="C3099" s="52"/>
      <c r="D3099" s="52"/>
      <c r="E3099" s="52"/>
      <c r="F3099" s="52"/>
      <c r="G3099" s="52"/>
      <c r="H3099" s="52"/>
      <c r="I3099" s="52"/>
      <c r="J3099" s="52"/>
      <c r="K3099" s="52"/>
      <c r="L3099" s="52"/>
      <c r="M3099" s="52"/>
      <c r="N3099" s="52"/>
      <c r="O3099" s="52"/>
      <c r="P3099" s="52"/>
      <c r="Q3099" s="52"/>
      <c r="R3099" s="52"/>
      <c r="S3099" s="51"/>
      <c r="T3099" s="52"/>
      <c r="U3099" s="52"/>
      <c r="V3099" s="52"/>
      <c r="W3099" s="52"/>
      <c r="X3099" s="52"/>
      <c r="Y3099" s="52"/>
      <c r="Z3099" s="52"/>
      <c r="AA3099" s="52"/>
    </row>
    <row r="3100" spans="1:27">
      <c r="A3100" s="52"/>
      <c r="B3100" s="52"/>
      <c r="C3100" s="52"/>
      <c r="D3100" s="52"/>
      <c r="E3100" s="52"/>
      <c r="F3100" s="52"/>
      <c r="G3100" s="52"/>
      <c r="H3100" s="52"/>
      <c r="I3100" s="52"/>
      <c r="J3100" s="52"/>
      <c r="K3100" s="52"/>
      <c r="L3100" s="52"/>
      <c r="M3100" s="52"/>
      <c r="N3100" s="52"/>
      <c r="O3100" s="52"/>
      <c r="P3100" s="52"/>
      <c r="Q3100" s="52"/>
      <c r="R3100" s="52"/>
      <c r="S3100" s="51"/>
      <c r="T3100" s="52"/>
      <c r="U3100" s="52"/>
      <c r="V3100" s="52"/>
      <c r="W3100" s="52"/>
      <c r="X3100" s="52"/>
      <c r="Y3100" s="52"/>
      <c r="Z3100" s="52"/>
      <c r="AA3100" s="52"/>
    </row>
    <row r="3101" spans="1:27">
      <c r="A3101" s="52"/>
      <c r="B3101" s="52"/>
      <c r="C3101" s="52"/>
      <c r="D3101" s="52"/>
      <c r="E3101" s="52"/>
      <c r="F3101" s="52"/>
      <c r="G3101" s="52"/>
      <c r="H3101" s="52"/>
      <c r="I3101" s="52"/>
      <c r="J3101" s="52"/>
      <c r="K3101" s="52"/>
      <c r="L3101" s="52"/>
      <c r="M3101" s="52"/>
      <c r="N3101" s="52"/>
      <c r="O3101" s="52"/>
      <c r="P3101" s="52"/>
      <c r="Q3101" s="52"/>
      <c r="R3101" s="52"/>
      <c r="S3101" s="51"/>
      <c r="T3101" s="52"/>
      <c r="U3101" s="52"/>
      <c r="V3101" s="52"/>
      <c r="W3101" s="52"/>
      <c r="X3101" s="52"/>
      <c r="Y3101" s="52"/>
      <c r="Z3101" s="52"/>
      <c r="AA3101" s="52"/>
    </row>
    <row r="3102" spans="1:27">
      <c r="A3102" s="52"/>
      <c r="B3102" s="52"/>
      <c r="C3102" s="52"/>
      <c r="D3102" s="52"/>
      <c r="E3102" s="52"/>
      <c r="F3102" s="52"/>
      <c r="G3102" s="52"/>
      <c r="H3102" s="52"/>
      <c r="I3102" s="52"/>
      <c r="J3102" s="52"/>
      <c r="K3102" s="52"/>
      <c r="L3102" s="52"/>
      <c r="M3102" s="52"/>
      <c r="N3102" s="52"/>
      <c r="O3102" s="52"/>
      <c r="P3102" s="52"/>
      <c r="Q3102" s="52"/>
      <c r="R3102" s="52"/>
      <c r="S3102" s="51"/>
      <c r="T3102" s="52"/>
      <c r="U3102" s="52"/>
      <c r="V3102" s="52"/>
      <c r="W3102" s="52"/>
      <c r="X3102" s="52"/>
      <c r="Y3102" s="52"/>
      <c r="Z3102" s="52"/>
      <c r="AA3102" s="52"/>
    </row>
    <row r="3103" spans="1:27">
      <c r="A3103" s="52"/>
      <c r="B3103" s="52"/>
      <c r="C3103" s="52"/>
      <c r="D3103" s="52"/>
      <c r="E3103" s="52"/>
      <c r="F3103" s="52"/>
      <c r="G3103" s="52"/>
      <c r="H3103" s="52"/>
      <c r="I3103" s="52"/>
      <c r="J3103" s="52"/>
      <c r="K3103" s="52"/>
      <c r="L3103" s="52"/>
      <c r="M3103" s="52"/>
      <c r="N3103" s="52"/>
      <c r="O3103" s="52"/>
      <c r="P3103" s="52"/>
      <c r="Q3103" s="52"/>
      <c r="R3103" s="52"/>
      <c r="S3103" s="51"/>
      <c r="T3103" s="52"/>
      <c r="U3103" s="52"/>
      <c r="V3103" s="52"/>
      <c r="W3103" s="52"/>
      <c r="X3103" s="52"/>
      <c r="Y3103" s="52"/>
      <c r="Z3103" s="52"/>
      <c r="AA3103" s="52"/>
    </row>
    <row r="3104" spans="1:27">
      <c r="A3104" s="52"/>
      <c r="B3104" s="52"/>
      <c r="C3104" s="52"/>
      <c r="D3104" s="52"/>
      <c r="E3104" s="52"/>
      <c r="F3104" s="52"/>
      <c r="G3104" s="52"/>
      <c r="H3104" s="52"/>
      <c r="I3104" s="52"/>
      <c r="J3104" s="52"/>
      <c r="K3104" s="52"/>
      <c r="L3104" s="52"/>
      <c r="M3104" s="52"/>
      <c r="N3104" s="52"/>
      <c r="O3104" s="52"/>
      <c r="P3104" s="52"/>
      <c r="Q3104" s="52"/>
      <c r="R3104" s="52"/>
      <c r="S3104" s="51"/>
      <c r="T3104" s="52"/>
      <c r="U3104" s="52"/>
      <c r="V3104" s="52"/>
      <c r="W3104" s="52"/>
      <c r="X3104" s="52"/>
      <c r="Y3104" s="52"/>
      <c r="Z3104" s="52"/>
      <c r="AA3104" s="52"/>
    </row>
    <row r="3105" spans="1:27">
      <c r="A3105" s="52"/>
      <c r="B3105" s="52"/>
      <c r="C3105" s="52"/>
      <c r="D3105" s="52"/>
      <c r="E3105" s="52"/>
      <c r="F3105" s="52"/>
      <c r="G3105" s="52"/>
      <c r="H3105" s="52"/>
      <c r="I3105" s="52"/>
      <c r="J3105" s="52"/>
      <c r="K3105" s="52"/>
      <c r="L3105" s="52"/>
      <c r="M3105" s="52"/>
      <c r="N3105" s="52"/>
      <c r="O3105" s="52"/>
      <c r="P3105" s="52"/>
      <c r="Q3105" s="52"/>
      <c r="R3105" s="52"/>
      <c r="S3105" s="51"/>
      <c r="T3105" s="52"/>
      <c r="U3105" s="52"/>
      <c r="V3105" s="52"/>
      <c r="W3105" s="52"/>
      <c r="X3105" s="52"/>
      <c r="Y3105" s="52"/>
      <c r="Z3105" s="52"/>
      <c r="AA3105" s="52"/>
    </row>
    <row r="3106" spans="1:27">
      <c r="A3106" s="52"/>
      <c r="B3106" s="52"/>
      <c r="C3106" s="52"/>
      <c r="D3106" s="52"/>
      <c r="E3106" s="52"/>
      <c r="F3106" s="52"/>
      <c r="G3106" s="52"/>
      <c r="H3106" s="52"/>
      <c r="I3106" s="52"/>
      <c r="J3106" s="52"/>
      <c r="K3106" s="52"/>
      <c r="L3106" s="52"/>
      <c r="M3106" s="52"/>
      <c r="N3106" s="52"/>
      <c r="O3106" s="52"/>
      <c r="P3106" s="52"/>
      <c r="Q3106" s="52"/>
      <c r="R3106" s="52"/>
      <c r="S3106" s="51"/>
      <c r="T3106" s="52"/>
      <c r="U3106" s="52"/>
      <c r="V3106" s="52"/>
      <c r="W3106" s="52"/>
      <c r="X3106" s="52"/>
      <c r="Y3106" s="52"/>
      <c r="Z3106" s="52"/>
      <c r="AA3106" s="52"/>
    </row>
    <row r="3107" spans="1:27">
      <c r="A3107" s="52"/>
      <c r="B3107" s="52"/>
      <c r="C3107" s="52"/>
      <c r="D3107" s="52"/>
      <c r="E3107" s="52"/>
      <c r="F3107" s="52"/>
      <c r="G3107" s="52"/>
      <c r="H3107" s="52"/>
      <c r="I3107" s="52"/>
      <c r="J3107" s="52"/>
      <c r="K3107" s="52"/>
      <c r="L3107" s="52"/>
      <c r="M3107" s="52"/>
      <c r="N3107" s="52"/>
      <c r="O3107" s="52"/>
      <c r="P3107" s="52"/>
      <c r="Q3107" s="52"/>
      <c r="R3107" s="52"/>
      <c r="S3107" s="51"/>
      <c r="T3107" s="52"/>
      <c r="U3107" s="52"/>
      <c r="V3107" s="52"/>
      <c r="W3107" s="52"/>
      <c r="X3107" s="52"/>
      <c r="Y3107" s="52"/>
      <c r="Z3107" s="52"/>
      <c r="AA3107" s="52"/>
    </row>
    <row r="3108" spans="1:27">
      <c r="A3108" s="52"/>
      <c r="B3108" s="52"/>
      <c r="C3108" s="52"/>
      <c r="D3108" s="52"/>
      <c r="E3108" s="52"/>
      <c r="F3108" s="52"/>
      <c r="G3108" s="52"/>
      <c r="H3108" s="52"/>
      <c r="I3108" s="52"/>
      <c r="J3108" s="52"/>
      <c r="K3108" s="52"/>
      <c r="L3108" s="52"/>
      <c r="M3108" s="52"/>
      <c r="N3108" s="52"/>
      <c r="O3108" s="52"/>
      <c r="P3108" s="52"/>
      <c r="Q3108" s="52"/>
      <c r="R3108" s="52"/>
      <c r="S3108" s="51"/>
      <c r="T3108" s="52"/>
      <c r="U3108" s="52"/>
      <c r="V3108" s="52"/>
      <c r="W3108" s="52"/>
      <c r="X3108" s="52"/>
      <c r="Y3108" s="52"/>
      <c r="Z3108" s="52"/>
      <c r="AA3108" s="52"/>
    </row>
    <row r="3109" spans="1:27">
      <c r="A3109" s="52"/>
      <c r="B3109" s="52"/>
      <c r="C3109" s="52"/>
      <c r="D3109" s="52"/>
      <c r="E3109" s="52"/>
      <c r="F3109" s="52"/>
      <c r="G3109" s="52"/>
      <c r="H3109" s="52"/>
      <c r="I3109" s="52"/>
      <c r="J3109" s="52"/>
      <c r="K3109" s="52"/>
      <c r="L3109" s="52"/>
      <c r="M3109" s="52"/>
      <c r="N3109" s="52"/>
      <c r="O3109" s="52"/>
      <c r="P3109" s="52"/>
      <c r="Q3109" s="52"/>
      <c r="R3109" s="52"/>
      <c r="S3109" s="51"/>
      <c r="T3109" s="52"/>
      <c r="U3109" s="52"/>
      <c r="V3109" s="52"/>
      <c r="W3109" s="52"/>
      <c r="X3109" s="52"/>
      <c r="Y3109" s="52"/>
      <c r="Z3109" s="52"/>
      <c r="AA3109" s="52"/>
    </row>
    <row r="3110" spans="1:27">
      <c r="A3110" s="52"/>
      <c r="B3110" s="52"/>
      <c r="C3110" s="52"/>
      <c r="D3110" s="52"/>
      <c r="E3110" s="52"/>
      <c r="F3110" s="52"/>
      <c r="G3110" s="52"/>
      <c r="H3110" s="52"/>
      <c r="I3110" s="52"/>
      <c r="J3110" s="52"/>
      <c r="K3110" s="52"/>
      <c r="L3110" s="52"/>
      <c r="M3110" s="52"/>
      <c r="N3110" s="52"/>
      <c r="O3110" s="52"/>
      <c r="P3110" s="52"/>
      <c r="Q3110" s="52"/>
      <c r="R3110" s="52"/>
      <c r="S3110" s="51"/>
      <c r="T3110" s="52"/>
      <c r="U3110" s="52"/>
      <c r="V3110" s="52"/>
      <c r="W3110" s="52"/>
      <c r="X3110" s="52"/>
      <c r="Y3110" s="52"/>
      <c r="Z3110" s="52"/>
      <c r="AA3110" s="52"/>
    </row>
    <row r="3111" spans="1:27">
      <c r="A3111" s="52"/>
      <c r="B3111" s="52"/>
      <c r="C3111" s="52"/>
      <c r="D3111" s="52"/>
      <c r="E3111" s="52"/>
      <c r="F3111" s="52"/>
      <c r="G3111" s="52"/>
      <c r="H3111" s="52"/>
      <c r="I3111" s="52"/>
      <c r="J3111" s="52"/>
      <c r="K3111" s="52"/>
      <c r="L3111" s="52"/>
      <c r="M3111" s="52"/>
      <c r="N3111" s="52"/>
      <c r="O3111" s="52"/>
      <c r="P3111" s="52"/>
      <c r="Q3111" s="52"/>
      <c r="R3111" s="52"/>
      <c r="S3111" s="51"/>
      <c r="T3111" s="52"/>
      <c r="U3111" s="52"/>
      <c r="V3111" s="52"/>
      <c r="W3111" s="52"/>
      <c r="X3111" s="52"/>
      <c r="Y3111" s="52"/>
      <c r="Z3111" s="52"/>
      <c r="AA3111" s="52"/>
    </row>
    <row r="3112" spans="1:27">
      <c r="A3112" s="52"/>
      <c r="B3112" s="52"/>
      <c r="C3112" s="52"/>
      <c r="D3112" s="52"/>
      <c r="E3112" s="52"/>
      <c r="F3112" s="52"/>
      <c r="G3112" s="52"/>
      <c r="H3112" s="52"/>
      <c r="I3112" s="52"/>
      <c r="J3112" s="52"/>
      <c r="K3112" s="52"/>
      <c r="L3112" s="52"/>
      <c r="M3112" s="52"/>
      <c r="N3112" s="52"/>
      <c r="O3112" s="52"/>
      <c r="P3112" s="52"/>
      <c r="Q3112" s="52"/>
      <c r="R3112" s="52"/>
      <c r="S3112" s="51"/>
      <c r="T3112" s="52"/>
      <c r="U3112" s="52"/>
      <c r="V3112" s="52"/>
      <c r="W3112" s="52"/>
      <c r="X3112" s="52"/>
      <c r="Y3112" s="52"/>
      <c r="Z3112" s="52"/>
      <c r="AA3112" s="52"/>
    </row>
    <row r="3113" spans="1:27">
      <c r="A3113" s="52"/>
      <c r="B3113" s="52"/>
      <c r="C3113" s="52"/>
      <c r="D3113" s="52"/>
      <c r="E3113" s="52"/>
      <c r="F3113" s="52"/>
      <c r="G3113" s="52"/>
      <c r="H3113" s="52"/>
      <c r="I3113" s="52"/>
      <c r="J3113" s="52"/>
      <c r="K3113" s="52"/>
      <c r="L3113" s="52"/>
      <c r="M3113" s="52"/>
      <c r="N3113" s="52"/>
      <c r="O3113" s="52"/>
      <c r="P3113" s="52"/>
      <c r="Q3113" s="52"/>
      <c r="R3113" s="52"/>
      <c r="S3113" s="51"/>
      <c r="T3113" s="52"/>
      <c r="U3113" s="52"/>
      <c r="V3113" s="52"/>
      <c r="W3113" s="52"/>
      <c r="X3113" s="52"/>
      <c r="Y3113" s="52"/>
      <c r="Z3113" s="52"/>
      <c r="AA3113" s="52"/>
    </row>
    <row r="3114" spans="1:27">
      <c r="A3114" s="52"/>
      <c r="B3114" s="52"/>
      <c r="C3114" s="52"/>
      <c r="D3114" s="52"/>
      <c r="E3114" s="52"/>
      <c r="F3114" s="52"/>
      <c r="G3114" s="52"/>
      <c r="H3114" s="52"/>
      <c r="I3114" s="52"/>
      <c r="J3114" s="52"/>
      <c r="K3114" s="52"/>
      <c r="L3114" s="52"/>
      <c r="M3114" s="52"/>
      <c r="N3114" s="52"/>
      <c r="O3114" s="52"/>
      <c r="P3114" s="52"/>
      <c r="Q3114" s="52"/>
      <c r="R3114" s="52"/>
      <c r="S3114" s="51"/>
      <c r="T3114" s="52"/>
      <c r="U3114" s="52"/>
      <c r="V3114" s="52"/>
      <c r="W3114" s="52"/>
      <c r="X3114" s="52"/>
      <c r="Y3114" s="52"/>
      <c r="Z3114" s="52"/>
      <c r="AA3114" s="52"/>
    </row>
    <row r="3115" spans="1:27">
      <c r="A3115" s="52"/>
      <c r="B3115" s="52"/>
      <c r="C3115" s="52"/>
      <c r="D3115" s="52"/>
      <c r="E3115" s="52"/>
      <c r="F3115" s="52"/>
      <c r="G3115" s="52"/>
      <c r="H3115" s="52"/>
      <c r="I3115" s="52"/>
      <c r="J3115" s="52"/>
      <c r="K3115" s="52"/>
      <c r="L3115" s="52"/>
      <c r="M3115" s="52"/>
      <c r="N3115" s="52"/>
      <c r="O3115" s="52"/>
      <c r="P3115" s="52"/>
      <c r="Q3115" s="52"/>
      <c r="R3115" s="52"/>
      <c r="S3115" s="51"/>
      <c r="T3115" s="52"/>
      <c r="U3115" s="52"/>
      <c r="V3115" s="52"/>
      <c r="W3115" s="52"/>
      <c r="X3115" s="52"/>
      <c r="Y3115" s="52"/>
      <c r="Z3115" s="52"/>
      <c r="AA3115" s="52"/>
    </row>
    <row r="3116" spans="1:27">
      <c r="A3116" s="52"/>
      <c r="B3116" s="52"/>
      <c r="C3116" s="52"/>
      <c r="D3116" s="52"/>
      <c r="E3116" s="52"/>
      <c r="F3116" s="52"/>
      <c r="G3116" s="52"/>
      <c r="H3116" s="52"/>
      <c r="I3116" s="52"/>
      <c r="J3116" s="52"/>
      <c r="K3116" s="52"/>
      <c r="L3116" s="52"/>
      <c r="M3116" s="52"/>
      <c r="N3116" s="52"/>
      <c r="O3116" s="52"/>
      <c r="P3116" s="52"/>
      <c r="Q3116" s="52"/>
      <c r="R3116" s="52"/>
      <c r="S3116" s="51"/>
      <c r="T3116" s="52"/>
      <c r="U3116" s="52"/>
      <c r="V3116" s="52"/>
      <c r="W3116" s="52"/>
      <c r="X3116" s="52"/>
      <c r="Y3116" s="52"/>
      <c r="Z3116" s="52"/>
      <c r="AA3116" s="52"/>
    </row>
    <row r="3117" spans="1:27">
      <c r="A3117" s="52"/>
      <c r="B3117" s="52"/>
      <c r="C3117" s="52"/>
      <c r="D3117" s="52"/>
      <c r="E3117" s="52"/>
      <c r="F3117" s="52"/>
      <c r="G3117" s="52"/>
      <c r="H3117" s="52"/>
      <c r="I3117" s="52"/>
      <c r="J3117" s="52"/>
      <c r="K3117" s="52"/>
      <c r="L3117" s="52"/>
      <c r="M3117" s="52"/>
      <c r="N3117" s="52"/>
      <c r="O3117" s="52"/>
      <c r="P3117" s="52"/>
      <c r="Q3117" s="52"/>
      <c r="R3117" s="52"/>
      <c r="S3117" s="51"/>
      <c r="T3117" s="52"/>
      <c r="U3117" s="52"/>
      <c r="V3117" s="52"/>
      <c r="W3117" s="52"/>
      <c r="X3117" s="52"/>
      <c r="Y3117" s="52"/>
      <c r="Z3117" s="52"/>
      <c r="AA3117" s="52"/>
    </row>
    <row r="3118" spans="1:27">
      <c r="A3118" s="52"/>
      <c r="B3118" s="52"/>
      <c r="C3118" s="52"/>
      <c r="D3118" s="52"/>
      <c r="E3118" s="52"/>
      <c r="F3118" s="52"/>
      <c r="G3118" s="52"/>
      <c r="H3118" s="52"/>
      <c r="I3118" s="52"/>
      <c r="J3118" s="52"/>
      <c r="K3118" s="52"/>
      <c r="L3118" s="52"/>
      <c r="M3118" s="52"/>
      <c r="N3118" s="52"/>
      <c r="O3118" s="52"/>
      <c r="P3118" s="52"/>
      <c r="Q3118" s="52"/>
      <c r="R3118" s="52"/>
      <c r="S3118" s="51"/>
      <c r="T3118" s="52"/>
      <c r="U3118" s="52"/>
      <c r="V3118" s="52"/>
      <c r="W3118" s="52"/>
      <c r="X3118" s="52"/>
      <c r="Y3118" s="52"/>
      <c r="Z3118" s="52"/>
      <c r="AA3118" s="52"/>
    </row>
    <row r="3119" spans="1:27">
      <c r="A3119" s="52"/>
      <c r="B3119" s="52"/>
      <c r="C3119" s="52"/>
      <c r="D3119" s="52"/>
      <c r="E3119" s="52"/>
      <c r="F3119" s="52"/>
      <c r="G3119" s="52"/>
      <c r="H3119" s="52"/>
      <c r="I3119" s="52"/>
      <c r="J3119" s="52"/>
      <c r="K3119" s="52"/>
      <c r="L3119" s="52"/>
      <c r="M3119" s="52"/>
      <c r="N3119" s="52"/>
      <c r="O3119" s="52"/>
      <c r="P3119" s="52"/>
      <c r="Q3119" s="52"/>
      <c r="R3119" s="52"/>
      <c r="S3119" s="51"/>
      <c r="T3119" s="52"/>
      <c r="U3119" s="52"/>
      <c r="V3119" s="52"/>
      <c r="W3119" s="52"/>
      <c r="X3119" s="52"/>
      <c r="Y3119" s="52"/>
      <c r="Z3119" s="52"/>
      <c r="AA3119" s="52"/>
    </row>
    <row r="3120" spans="1:27">
      <c r="A3120" s="52"/>
      <c r="B3120" s="52"/>
      <c r="C3120" s="52"/>
      <c r="D3120" s="52"/>
      <c r="E3120" s="52"/>
      <c r="F3120" s="52"/>
      <c r="G3120" s="52"/>
      <c r="H3120" s="52"/>
      <c r="I3120" s="52"/>
      <c r="J3120" s="52"/>
      <c r="K3120" s="52"/>
      <c r="L3120" s="52"/>
      <c r="M3120" s="52"/>
      <c r="N3120" s="52"/>
      <c r="O3120" s="52"/>
      <c r="P3120" s="52"/>
      <c r="Q3120" s="52"/>
      <c r="R3120" s="52"/>
      <c r="S3120" s="51"/>
      <c r="T3120" s="52"/>
      <c r="U3120" s="52"/>
      <c r="V3120" s="52"/>
      <c r="W3120" s="52"/>
      <c r="X3120" s="52"/>
      <c r="Y3120" s="52"/>
      <c r="Z3120" s="52"/>
      <c r="AA3120" s="52"/>
    </row>
    <row r="3121" spans="1:27">
      <c r="A3121" s="52"/>
      <c r="B3121" s="52"/>
      <c r="C3121" s="52"/>
      <c r="D3121" s="52"/>
      <c r="E3121" s="52"/>
      <c r="F3121" s="52"/>
      <c r="G3121" s="52"/>
      <c r="H3121" s="52"/>
      <c r="I3121" s="52"/>
      <c r="J3121" s="52"/>
      <c r="K3121" s="52"/>
      <c r="L3121" s="52"/>
      <c r="M3121" s="52"/>
      <c r="N3121" s="52"/>
      <c r="O3121" s="52"/>
      <c r="P3121" s="52"/>
      <c r="Q3121" s="52"/>
      <c r="R3121" s="52"/>
      <c r="S3121" s="51"/>
      <c r="T3121" s="52"/>
      <c r="U3121" s="52"/>
      <c r="V3121" s="52"/>
      <c r="W3121" s="52"/>
      <c r="X3121" s="52"/>
      <c r="Y3121" s="52"/>
      <c r="Z3121" s="52"/>
      <c r="AA3121" s="52"/>
    </row>
    <row r="3122" spans="1:27">
      <c r="A3122" s="52"/>
      <c r="B3122" s="52"/>
      <c r="C3122" s="52"/>
      <c r="D3122" s="52"/>
      <c r="E3122" s="52"/>
      <c r="F3122" s="52"/>
      <c r="G3122" s="52"/>
      <c r="H3122" s="52"/>
      <c r="I3122" s="52"/>
      <c r="J3122" s="52"/>
      <c r="K3122" s="52"/>
      <c r="L3122" s="52"/>
      <c r="M3122" s="52"/>
      <c r="N3122" s="52"/>
      <c r="O3122" s="52"/>
      <c r="P3122" s="52"/>
      <c r="Q3122" s="52"/>
      <c r="R3122" s="52"/>
      <c r="S3122" s="51"/>
      <c r="T3122" s="52"/>
      <c r="U3122" s="52"/>
      <c r="V3122" s="52"/>
      <c r="W3122" s="52"/>
      <c r="X3122" s="52"/>
      <c r="Y3122" s="52"/>
      <c r="Z3122" s="52"/>
      <c r="AA3122" s="52"/>
    </row>
  </sheetData>
  <sheetProtection algorithmName="SHA-512" hashValue="rDGlZyCaJ7Z+mvgRFm/c0L0QxDaiHjWGDhr5PVoJBGPqTtAtqkPeHwPJHVUH0FyihNokU03+67xEljTEoERtdA==" saltValue="+aobO/RlwnRSIDF3NLPBKg==" spinCount="100000" sheet="1" objects="1" scenarios="1"/>
  <phoneticPr fontId="1"/>
  <pageMargins left="0.7" right="0.7" top="0.75" bottom="0.75" header="0.3" footer="0.3"/>
  <pageSetup paperSize="9"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33</vt:i4>
      </vt:variant>
    </vt:vector>
  </HeadingPairs>
  <TitlesOfParts>
    <vt:vector size="69" baseType="lpstr">
      <vt:lpstr>交付申請書（令和５年５月８日以降発生分）</vt:lpstr>
      <vt:lpstr>申請額一覧</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個票26</vt:lpstr>
      <vt:lpstr>個票27</vt:lpstr>
      <vt:lpstr>個票28</vt:lpstr>
      <vt:lpstr>個票29</vt:lpstr>
      <vt:lpstr>個票30</vt:lpstr>
      <vt:lpstr>理由書</vt:lpstr>
      <vt:lpstr>基準額表</vt:lpstr>
      <vt:lpstr>【修正要】リスト(1)</vt:lpstr>
      <vt:lpstr>リスト(2)</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個票26!Print_Area</vt:lpstr>
      <vt:lpstr>個票27!Print_Area</vt:lpstr>
      <vt:lpstr>個票28!Print_Area</vt:lpstr>
      <vt:lpstr>個票29!Print_Area</vt:lpstr>
      <vt:lpstr>個票3!Print_Area</vt:lpstr>
      <vt:lpstr>個票30!Print_Area</vt:lpstr>
      <vt:lpstr>個票4!Print_Area</vt:lpstr>
      <vt:lpstr>個票5!Print_Area</vt:lpstr>
      <vt:lpstr>個票6!Print_Area</vt:lpstr>
      <vt:lpstr>個票7!Print_Area</vt:lpstr>
      <vt:lpstr>個票8!Print_Area</vt:lpstr>
      <vt:lpstr>個票9!Print_Area</vt:lpstr>
      <vt:lpstr>'交付申請書（令和５年５月８日以降発生分）'!Print_Area</vt:lpstr>
      <vt:lpstr>申請額一覧!Print_Area</vt:lpstr>
      <vt:lpstr>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 kyoto</dc:creator>
  <cp:lastModifiedBy>Kyoto</cp:lastModifiedBy>
  <cp:lastPrinted>2023-11-08T00:43:28Z</cp:lastPrinted>
  <dcterms:created xsi:type="dcterms:W3CDTF">2020-06-13T02:50:44Z</dcterms:created>
  <dcterms:modified xsi:type="dcterms:W3CDTF">2023-11-08T00:45:06Z</dcterms:modified>
</cp:coreProperties>
</file>