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5ホームページ\給付費等に関する届出\R504　ホームページ用データ\"/>
    </mc:Choice>
  </mc:AlternateContent>
  <xr:revisionPtr revIDLastSave="0" documentId="13_ncr:1_{00397346-FE8A-434D-8B77-20DA72534D9E}" xr6:coauthVersionLast="47" xr6:coauthVersionMax="47" xr10:uidLastSave="{00000000-0000-0000-0000-000000000000}"/>
  <bookViews>
    <workbookView xWindow="-120" yWindow="-120" windowWidth="20730" windowHeight="11160" tabRatio="867" firstSheet="4" activeTab="4" xr2:uid="{00000000-000D-0000-FFFF-FFFF00000000}"/>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様式（就労移行）" sheetId="80" r:id="rId6"/>
    <sheet name="参考様式（就労定着支援）" sheetId="81" r:id="rId7"/>
    <sheet name="参考様式（就労継続支援Ａ型）" sheetId="78" r:id="rId8"/>
    <sheet name="参考様式（就労継続支援Ｂ型）" sheetId="79" r:id="rId9"/>
    <sheet name="【参考】数式用" sheetId="76" state="hidden" r:id="rId10"/>
  </sheets>
  <externalReferences>
    <externalReference r:id="rId11"/>
    <externalReference r:id="rId12"/>
    <externalReference r:id="rId13"/>
    <externalReference r:id="rId14"/>
  </externalReferences>
  <definedNames>
    <definedName name="_xlnm._FilterDatabase" localSheetId="9"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9">【参考】数式用!$A$1:$I$34</definedName>
    <definedName name="_xlnm.Print_Area" localSheetId="0">はじめに!$A$1:$F$40</definedName>
    <definedName name="_xlnm.Print_Area" localSheetId="5">'参考様式（就労移行）'!$A$1:$V$43</definedName>
    <definedName name="_xlnm.Print_Area" localSheetId="7">'参考様式（就労継続支援Ａ型）'!$A$1:$V$41</definedName>
    <definedName name="_xlnm.Print_Area" localSheetId="8">'参考様式（就労継続支援Ｂ型）'!$A$1:$V$27</definedName>
    <definedName name="_xlnm.Print_Area" localSheetId="6">'参考様式（就労定着支援）'!$A$1:$P$27</definedName>
    <definedName name="_xlnm.Print_Area" localSheetId="4">届出書!$A$1:$AJ$43</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9">【参考】数式用!$2:$4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2" i="77" l="1"/>
  <c r="S42" i="77"/>
  <c r="Q41" i="77"/>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<sst xmlns="http://schemas.openxmlformats.org/spreadsheetml/2006/main" count="2237" uniqueCount="502">
  <si>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</si>
  <si>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</si>
  <si>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</si>
  <si>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</si>
  <si>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</si>
  <si>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</si>
  <si>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</si>
  <si>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</si>
  <si>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</si>
  <si>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</si>
  <si>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</si>
  <si>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</si>
  <si>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</si>
  <si>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</si>
  <si>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</si>
  <si>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</si>
  <si>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</si>
  <si>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</si>
  <si>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</si>
  <si>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</si>
  <si>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</si>
  <si>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</si>
  <si>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</si>
  <si>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</si>
  <si>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</si>
  <si>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</si>
  <si>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</si>
  <si>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</si>
  <si>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</si>
  <si>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</si>
  <si>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</si>
  <si>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</si>
  <si>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</si>
  <si>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</si>
  <si>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</si>
  <si>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</si>
  <si>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</si>
  <si>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</si>
  <si>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</si>
  <si>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</si>
  <si>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</si>
  <si>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</si>
  <si>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</si>
  <si>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</si>
  <si>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</si>
  <si>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</si>
  <si>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</si>
  <si>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</si>
  <si>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</si>
  <si>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</si>
  <si>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</si>
  <si>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</si>
  <si>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</si>
  <si>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</si>
  <si>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</si>
  <si>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</si>
  <si>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</si>
  <si>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</si>
  <si>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</si>
  <si>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</si>
  <si>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</si>
  <si>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</si>
  <si>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</si>
  <si>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</si>
  <si>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</si>
  <si>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</si>
  <si>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</si>
  <si>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</si>
  <si>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</si>
  <si>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</si>
  <si>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</si>
  <si>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</si>
  <si>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</si>
  <si>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</si>
  <si>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</si>
  <si>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</si>
  <si>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</si>
  <si>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</si>
  <si>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</si>
  <si>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</si>
  <si>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</si>
  <si>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</si>
  <si>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</si>
  <si>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</si>
  <si>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</si>
  <si>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</si>
  <si>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</si>
  <si>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</si>
  <si>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</si>
  <si>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</si>
  <si>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</si>
  <si>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</si>
  <si>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</si>
  <si>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</si>
  <si>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</si>
  <si>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</si>
  <si>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</si>
  <si>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</si>
  <si>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</si>
  <si>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</si>
  <si>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</si>
  <si>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</si>
  <si>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</si>
  <si>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</si>
  <si>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</si>
  <si>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</si>
  <si>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</si>
  <si>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</si>
  <si>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</si>
  <si>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</si>
  <si>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</si>
  <si>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</si>
  <si>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</si>
  <si>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</si>
  <si>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</si>
  <si>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</si>
  <si>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</si>
  <si>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</si>
  <si>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</si>
  <si>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</si>
  <si>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</si>
  <si>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</si>
  <si>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</si>
  <si>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</si>
  <si>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</si>
  <si>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</si>
  <si>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</si>
  <si>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</si>
  <si>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</si>
  <si>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</si>
  <si>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</si>
  <si>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</si>
  <si>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</si>
  <si>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</si>
  <si>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</si>
  <si>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</si>
  <si>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</si>
  <si>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</si>
  <si>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</si>
  <si>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</si>
  <si>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</si>
  <si>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</si>
  <si>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</si>
  <si>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</si>
  <si>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</si>
  <si>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</si>
  <si>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</si>
  <si>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</si>
  <si>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</si>
  <si>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</si>
  <si>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</si>
  <si>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</si>
  <si>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</si>
  <si>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</si>
  <si>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</si>
  <si>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</si>
  <si>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</si>
  <si>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</si>
  <si>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</si>
  <si>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</si>
  <si>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</si>
  <si>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</si>
  <si>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</si>
  <si>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</si>
  <si>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</si>
  <si>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</si>
  <si>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</si>
  <si>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</si>
  <si>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</si>
  <si>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</si>
  <si>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</si>
  <si>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</si>
  <si>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</si>
  <si>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</si>
  <si>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</si>
  <si>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</si>
  <si>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</si>
  <si>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</si>
  <si>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</si>
  <si>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</si>
  <si>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</si>
  <si>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</si>
  <si>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</si>
  <si>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</si>
  <si>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</si>
  <si>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</si>
  <si>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</si>
  <si>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</si>
  <si>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</si>
  <si>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</si>
  <si>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</si>
  <si>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</si>
  <si>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</si>
  <si>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</si>
  <si>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</si>
  <si>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</si>
  <si>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</si>
  <si>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</si>
  <si>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</si>
  <si>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</si>
  <si>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</si>
  <si>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</si>
  <si>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</si>
  <si>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</si>
  <si>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</si>
  <si>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</si>
  <si>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</si>
  <si>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</si>
  <si>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</si>
  <si>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</si>
  <si>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</si>
  <si>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</si>
  <si>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</si>
  <si>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</si>
  <si>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</si>
  <si>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</si>
  <si>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</si>
  <si>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</si>
  <si>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</si>
  <si>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</si>
  <si>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</si>
  <si>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</si>
  <si>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</si>
  <si>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</si>
  <si>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</si>
  <si>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</si>
  <si>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</si>
  <si>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</si>
  <si>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</si>
  <si>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</si>
  <si>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</si>
  <si>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</si>
  <si>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</si>
  <si>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</si>
  <si>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</si>
  <si>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</si>
  <si>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</si>
  <si>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</si>
  <si>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</si>
  <si>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</si>
  <si>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</si>
  <si>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</si>
  <si>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</si>
  <si>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</si>
  <si>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</si>
  <si>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</si>
  <si>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</si>
  <si>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</si>
  <si>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</si>
  <si>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</si>
  <si>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</si>
  <si>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</si>
  <si>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</si>
  <si>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</si>
  <si>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</si>
  <si>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</si>
  <si>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</si>
  <si>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</si>
  <si>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</si>
  <si>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</si>
  <si>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</si>
  <si>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</si>
  <si>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</si>
  <si>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</si>
  <si>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</si>
  <si>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</si>
  <si>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</si>
  <si>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</si>
  <si>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</si>
  <si>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</si>
  <si>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</si>
  <si>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</si>
  <si>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</si>
  <si>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</si>
  <si>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</si>
  <si>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</si>
  <si>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</si>
  <si>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</si>
  <si>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</si>
  <si>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</si>
  <si>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</si>
  <si>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</si>
  <si>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</si>
  <si>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</si>
  <si>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</si>
  <si>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</si>
  <si>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</si>
  <si>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</si>
  <si>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</si>
  <si>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</si>
  <si>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</si>
  <si>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</si>
  <si>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</si>
  <si>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</si>
  <si>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</si>
  <si>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</si>
  <si>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</si>
  <si>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</si>
  <si>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</si>
  <si>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</si>
  <si>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</si>
  <si>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</si>
  <si>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</si>
  <si>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</si>
  <si>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</si>
  <si>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</si>
  <si>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</si>
  <si>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</si>
  <si>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</si>
  <si>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</si>
  <si>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</si>
  <si>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</si>
  <si>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</si>
  <si>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</si>
  <si>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</si>
  <si>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</si>
  <si>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</si>
  <si>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</si>
  <si>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</si>
  <si>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</si>
  <si>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</si>
  <si>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</si>
  <si>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</si>
  <si>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</si>
  <si>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</si>
  <si>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</si>
  <si>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</si>
  <si>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</si>
  <si>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</si>
  <si>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</si>
  <si>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</si>
  <si>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</si>
  <si>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</si>
  <si>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</si>
  <si>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</si>
  <si>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</si>
  <si>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</si>
  <si>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</si>
  <si>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</si>
  <si>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</si>
  <si>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</si>
  <si>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</si>
  <si>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</si>
  <si>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</si>
  <si>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</si>
  <si>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</si>
  <si>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</si>
  <si>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</si>
  <si>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</si>
  <si>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</si>
  <si>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</si>
  <si>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</si>
  <si>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</si>
  <si>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</si>
  <si>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</si>
  <si>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</si>
  <si>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</si>
  <si>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</si>
  <si>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</si>
  <si>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</si>
  <si>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</si>
  <si>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</si>
  <si>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</si>
  <si>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</si>
  <si>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</si>
  <si>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</si>
  <si>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</si>
  <si>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</si>
  <si>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</si>
  <si>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</si>
  <si>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</si>
  <si>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</si>
  <si>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</si>
  <si>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</si>
  <si>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</si>
  <si>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</si>
  <si>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</si>
  <si>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</si>
  <si>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</si>
  <si>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</si>
  <si>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</si>
  <si>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</si>
  <si>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</si>
  <si>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</si>
  <si>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</si>
  <si>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</si>
  <si>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</si>
  <si>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</si>
  <si>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</si>
  <si>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</si>
  <si>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</si>
  <si>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</si>
  <si>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</si>
  <si>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</si>
  <si>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</si>
  <si>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</si>
  <si>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</si>
  <si>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</si>
  <si>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</si>
  <si>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</si>
  <si>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</si>
  <si>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</si>
  <si>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</si>
  <si>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</si>
  <si>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</si>
  <si>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</si>
  <si>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</si>
  <si>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</si>
  <si>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</si>
  <si>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</si>
  <si>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</si>
  <si>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</si>
  <si>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</si>
  <si>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</si>
  <si>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</si>
  <si>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</si>
  <si>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</si>
  <si>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</si>
  <si>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</si>
  <si>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</si>
  <si>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</si>
  <si>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</si>
  <si>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</si>
  <si>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</si>
  <si>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</si>
  <si>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</si>
  <si>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</si>
  <si>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</si>
  <si>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</si>
  <si>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</si>
  <si>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</si>
  <si>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</si>
  <si>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</si>
  <si>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</si>
  <si>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</si>
  <si>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</si>
  <si>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</si>
  <si>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</si>
  <si>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</si>
  <si>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</si>
  <si>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</si>
  <si>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</si>
  <si>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</si>
  <si>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</si>
  <si>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</si>
  <si>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</si>
  <si>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</si>
  <si>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</si>
  <si>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</si>
  <si>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</si>
  <si>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</si>
  <si>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</si>
  <si>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</si>
  <si>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京都市長　様</t>
    <rPh sb="0" eb="2">
      <t>キョウト</t>
    </rPh>
    <rPh sb="2" eb="4">
      <t>シチョウ</t>
    </rPh>
    <rPh sb="5" eb="6">
      <t>サマ</t>
    </rPh>
    <phoneticPr fontId="37"/>
  </si>
  <si>
    <t>法人代表者職名</t>
    <rPh sb="0" eb="2">
      <t>ホウジン</t>
    </rPh>
    <rPh sb="2" eb="5">
      <t>ダイヒョウシャ</t>
    </rPh>
    <rPh sb="5" eb="7">
      <t>ショクメイ</t>
    </rPh>
    <phoneticPr fontId="6"/>
  </si>
  <si>
    <t>（参考様式）</t>
    <rPh sb="1" eb="3">
      <t>サンコウ</t>
    </rPh>
    <rPh sb="3" eb="5">
      <t>ヨウシキ</t>
    </rPh>
    <phoneticPr fontId="6"/>
  </si>
  <si>
    <t>１　労働時間</t>
    <rPh sb="2" eb="6">
      <t>ロウドウジカン</t>
    </rPh>
    <phoneticPr fontId="6"/>
  </si>
  <si>
    <t>利用者の
総労働時間</t>
    <rPh sb="0" eb="3">
      <t>リヨウシャ</t>
    </rPh>
    <rPh sb="5" eb="6">
      <t>ソウ</t>
    </rPh>
    <rPh sb="6" eb="8">
      <t>ロウドウ</t>
    </rPh>
    <rPh sb="8" eb="10">
      <t>ジカン</t>
    </rPh>
    <phoneticPr fontId="6"/>
  </si>
  <si>
    <t>令和４年度</t>
    <rPh sb="0" eb="2">
      <t>レイワ</t>
    </rPh>
    <rPh sb="3" eb="5">
      <t>ネンド</t>
    </rPh>
    <phoneticPr fontId="6"/>
  </si>
  <si>
    <t>総利用者数
（延べ勤務日数）</t>
    <rPh sb="0" eb="1">
      <t>ソウ</t>
    </rPh>
    <rPh sb="1" eb="3">
      <t>リヨウ</t>
    </rPh>
    <rPh sb="3" eb="4">
      <t>シャ</t>
    </rPh>
    <rPh sb="4" eb="5">
      <t>スウ</t>
    </rPh>
    <rPh sb="7" eb="8">
      <t>ノ</t>
    </rPh>
    <rPh sb="9" eb="11">
      <t>キンム</t>
    </rPh>
    <rPh sb="11" eb="13">
      <t>ニッスウ</t>
    </rPh>
    <phoneticPr fontId="6"/>
  </si>
  <si>
    <t>２　生産活動</t>
    <rPh sb="2" eb="6">
      <t>セイサンカツドウ</t>
    </rPh>
    <phoneticPr fontId="6"/>
  </si>
  <si>
    <t>生産活動収入
（円）</t>
    <rPh sb="0" eb="4">
      <t>セイサンカツドウ</t>
    </rPh>
    <rPh sb="4" eb="6">
      <t>シュウニュウ</t>
    </rPh>
    <rPh sb="8" eb="9">
      <t>エン</t>
    </rPh>
    <phoneticPr fontId="6"/>
  </si>
  <si>
    <t>生産活動経費
（円）</t>
    <rPh sb="0" eb="4">
      <t>セイサンカツドウ</t>
    </rPh>
    <rPh sb="4" eb="6">
      <t>ケイヒ</t>
    </rPh>
    <rPh sb="8" eb="9">
      <t>エン</t>
    </rPh>
    <phoneticPr fontId="6"/>
  </si>
  <si>
    <t>令和３年度</t>
    <rPh sb="0" eb="2">
      <t>レイワ</t>
    </rPh>
    <rPh sb="3" eb="5">
      <t>ネンド</t>
    </rPh>
    <phoneticPr fontId="6"/>
  </si>
  <si>
    <t>（１）令和３年度及び令和４年度</t>
    <rPh sb="3" eb="5">
      <t>レイワ</t>
    </rPh>
    <rPh sb="6" eb="7">
      <t>ネン</t>
    </rPh>
    <rPh sb="7" eb="8">
      <t>ド</t>
    </rPh>
    <rPh sb="8" eb="9">
      <t>オヨ</t>
    </rPh>
    <rPh sb="10" eb="12">
      <t>レイワ</t>
    </rPh>
    <rPh sb="13" eb="15">
      <t>ネンド</t>
    </rPh>
    <phoneticPr fontId="6"/>
  </si>
  <si>
    <t>令和元年度</t>
    <rPh sb="0" eb="2">
      <t>レイワ</t>
    </rPh>
    <rPh sb="2" eb="4">
      <t>ガンネン</t>
    </rPh>
    <rPh sb="3" eb="5">
      <t>ネンド</t>
    </rPh>
    <phoneticPr fontId="6"/>
  </si>
  <si>
    <t>平成３０年度</t>
    <rPh sb="0" eb="2">
      <t>ヘイセイ</t>
    </rPh>
    <rPh sb="4" eb="6">
      <t>ネンド</t>
    </rPh>
    <phoneticPr fontId="6"/>
  </si>
  <si>
    <t>３　根拠資料について</t>
    <rPh sb="2" eb="4">
      <t>コンキョ</t>
    </rPh>
    <rPh sb="4" eb="6">
      <t>シリョウ</t>
    </rPh>
    <phoneticPr fontId="6"/>
  </si>
  <si>
    <t>上記の根拠となる生産指標などの低下がわかる資料として、以下の書類を事業所に保管しています。</t>
    <rPh sb="0" eb="2">
      <t>ジョウキ</t>
    </rPh>
    <rPh sb="3" eb="5">
      <t>コンキョ</t>
    </rPh>
    <rPh sb="8" eb="12">
      <t>セイサンシヒョウ</t>
    </rPh>
    <rPh sb="15" eb="17">
      <t>テイカ</t>
    </rPh>
    <rPh sb="21" eb="23">
      <t>シリョウ</t>
    </rPh>
    <rPh sb="27" eb="29">
      <t>イカ</t>
    </rPh>
    <rPh sb="30" eb="32">
      <t>ショルイ</t>
    </rPh>
    <rPh sb="33" eb="36">
      <t>ジギョウショ</t>
    </rPh>
    <rPh sb="37" eb="39">
      <t>ホカン</t>
    </rPh>
    <phoneticPr fontId="6"/>
  </si>
  <si>
    <t>例：売上簿、営業収入簿</t>
    <rPh sb="0" eb="1">
      <t>レイ</t>
    </rPh>
    <rPh sb="2" eb="4">
      <t>ウリアゲ</t>
    </rPh>
    <rPh sb="4" eb="5">
      <t>ボ</t>
    </rPh>
    <phoneticPr fontId="6"/>
  </si>
  <si>
    <t>１　令和４年度</t>
    <rPh sb="2" eb="4">
      <t>レイワ</t>
    </rPh>
    <rPh sb="5" eb="7">
      <t>ネンド</t>
    </rPh>
    <phoneticPr fontId="6"/>
  </si>
  <si>
    <t>利用者の賃金
及び工賃総額（円）</t>
    <rPh sb="0" eb="3">
      <t>リヨウシャ</t>
    </rPh>
    <rPh sb="4" eb="6">
      <t>チンギン</t>
    </rPh>
    <rPh sb="7" eb="8">
      <t>オヨ</t>
    </rPh>
    <rPh sb="9" eb="11">
      <t>コウチン</t>
    </rPh>
    <rPh sb="11" eb="13">
      <t>ソウガク</t>
    </rPh>
    <rPh sb="14" eb="15">
      <t>エン</t>
    </rPh>
    <phoneticPr fontId="6"/>
  </si>
  <si>
    <t>利用者の賃金
及び工賃総額（円）</t>
    <rPh sb="0" eb="3">
      <t>リヨウシャ</t>
    </rPh>
    <rPh sb="4" eb="6">
      <t>チンギン</t>
    </rPh>
    <rPh sb="7" eb="8">
      <t>オヨ</t>
    </rPh>
    <rPh sb="9" eb="11">
      <t>コウチン</t>
    </rPh>
    <rPh sb="11" eb="13">
      <t>ソウガク</t>
    </rPh>
    <phoneticPr fontId="6"/>
  </si>
  <si>
    <t>１　就労移行支援サービス費Ⅰ</t>
    <rPh sb="2" eb="4">
      <t>シュウロウ</t>
    </rPh>
    <rPh sb="4" eb="6">
      <t>イコウ</t>
    </rPh>
    <rPh sb="6" eb="8">
      <t>シエン</t>
    </rPh>
    <rPh sb="12" eb="13">
      <t>ヒ</t>
    </rPh>
    <phoneticPr fontId="6"/>
  </si>
  <si>
    <t>就職後６月以上
就労定着者数</t>
    <rPh sb="0" eb="3">
      <t>シュウショクゴ</t>
    </rPh>
    <rPh sb="4" eb="5">
      <t>ゲツ</t>
    </rPh>
    <rPh sb="5" eb="7">
      <t>イジョウ</t>
    </rPh>
    <rPh sb="8" eb="10">
      <t>シュウロウ</t>
    </rPh>
    <rPh sb="10" eb="12">
      <t>テイチャク</t>
    </rPh>
    <rPh sb="12" eb="13">
      <t>シャ</t>
    </rPh>
    <rPh sb="13" eb="14">
      <t>スウ</t>
    </rPh>
    <phoneticPr fontId="6"/>
  </si>
  <si>
    <t>利用定員数</t>
    <rPh sb="0" eb="2">
      <t>リヨウ</t>
    </rPh>
    <rPh sb="2" eb="4">
      <t>テイイン</t>
    </rPh>
    <rPh sb="4" eb="5">
      <t>スウ</t>
    </rPh>
    <phoneticPr fontId="6"/>
  </si>
  <si>
    <t>就職定着率</t>
    <rPh sb="0" eb="5">
      <t>シュウショクテイチャクリツ</t>
    </rPh>
    <phoneticPr fontId="6"/>
  </si>
  <si>
    <t>合計</t>
    <rPh sb="0" eb="2">
      <t>ゴウケイ</t>
    </rPh>
    <phoneticPr fontId="6"/>
  </si>
  <si>
    <t>令和４年度</t>
    <rPh sb="0" eb="2">
      <t>レイワ</t>
    </rPh>
    <rPh sb="3" eb="5">
      <t>ネンド</t>
    </rPh>
    <rPh sb="4" eb="5">
      <t>ガンネン</t>
    </rPh>
    <phoneticPr fontId="6"/>
  </si>
  <si>
    <t>２　就労移行支援サービス費Ⅱ</t>
    <rPh sb="2" eb="4">
      <t>シュウロウ</t>
    </rPh>
    <rPh sb="4" eb="6">
      <t>イコウ</t>
    </rPh>
    <rPh sb="6" eb="8">
      <t>シエン</t>
    </rPh>
    <rPh sb="12" eb="13">
      <t>ヒ</t>
    </rPh>
    <phoneticPr fontId="6"/>
  </si>
  <si>
    <t>１　令和２年度、令和３年度及び令和４年度</t>
    <rPh sb="2" eb="4">
      <t>レイワ</t>
    </rPh>
    <rPh sb="5" eb="7">
      <t>ネンド</t>
    </rPh>
    <rPh sb="8" eb="10">
      <t>レイワ</t>
    </rPh>
    <rPh sb="11" eb="13">
      <t>ネンド</t>
    </rPh>
    <rPh sb="13" eb="14">
      <t>オヨ</t>
    </rPh>
    <rPh sb="15" eb="17">
      <t>レイワ</t>
    </rPh>
    <rPh sb="18" eb="20">
      <t>ネンド</t>
    </rPh>
    <phoneticPr fontId="6"/>
  </si>
  <si>
    <t>例：就労定着者に係る就労証明等</t>
    <rPh sb="0" eb="1">
      <t>レイ</t>
    </rPh>
    <rPh sb="2" eb="4">
      <t>シュウロウ</t>
    </rPh>
    <rPh sb="4" eb="6">
      <t>テイチャク</t>
    </rPh>
    <rPh sb="6" eb="7">
      <t>シャ</t>
    </rPh>
    <rPh sb="8" eb="9">
      <t>カカ</t>
    </rPh>
    <rPh sb="10" eb="12">
      <t>シュウロウ</t>
    </rPh>
    <rPh sb="12" eb="15">
      <t>ショウメイトウ</t>
    </rPh>
    <phoneticPr fontId="6"/>
  </si>
  <si>
    <t>②　①のうち令和４年度末時点
での就労継続者数</t>
    <rPh sb="6" eb="8">
      <t>レイワ</t>
    </rPh>
    <rPh sb="9" eb="12">
      <t>ネンドマツ</t>
    </rPh>
    <rPh sb="12" eb="14">
      <t>ジテン</t>
    </rPh>
    <rPh sb="17" eb="19">
      <t>シュウロウ</t>
    </rPh>
    <rPh sb="19" eb="21">
      <t>ケイゾク</t>
    </rPh>
    <rPh sb="21" eb="22">
      <t>シャ</t>
    </rPh>
    <rPh sb="22" eb="23">
      <t>スウ</t>
    </rPh>
    <phoneticPr fontId="6"/>
  </si>
  <si>
    <r>
      <t xml:space="preserve">令和５年度の基本報酬
算定に用いる対象年度
</t>
    </r>
    <r>
      <rPr>
        <u/>
        <sz val="8"/>
        <rFont val="ＭＳ Ｐゴシック"/>
        <family val="3"/>
        <charset val="128"/>
      </rPr>
      <t>　　　　　　</t>
    </r>
    <r>
      <rPr>
        <sz val="8"/>
        <rFont val="ＭＳ Ｐゴシック"/>
        <family val="3"/>
        <charset val="128"/>
      </rPr>
      <t>年度</t>
    </r>
    <rPh sb="0" eb="2">
      <t>レイワ</t>
    </rPh>
    <rPh sb="3" eb="5">
      <t>ネンド</t>
    </rPh>
    <rPh sb="6" eb="8">
      <t>キホン</t>
    </rPh>
    <rPh sb="8" eb="10">
      <t>ホウシュウ</t>
    </rPh>
    <rPh sb="11" eb="13">
      <t>サンテイ</t>
    </rPh>
    <rPh sb="14" eb="15">
      <t>モチ</t>
    </rPh>
    <rPh sb="17" eb="19">
      <t>タイショウ</t>
    </rPh>
    <rPh sb="19" eb="21">
      <t>ネンド</t>
    </rPh>
    <rPh sb="28" eb="30">
      <t>ネンド</t>
    </rPh>
    <phoneticPr fontId="6"/>
  </si>
  <si>
    <t>〇生産指標などの低下が確認できる書類
（売上簿、営業収入簿、会計システムの帳簿、客数のデータ、稼働率など）</t>
    <rPh sb="27" eb="29">
      <t>カドウ</t>
    </rPh>
    <phoneticPr fontId="6"/>
  </si>
  <si>
    <t>証明する資料の例（提出不要）</t>
    <rPh sb="0" eb="2">
      <t>ショウメイ</t>
    </rPh>
    <rPh sb="4" eb="6">
      <t>シリョウ</t>
    </rPh>
    <rPh sb="7" eb="8">
      <t>レイ</t>
    </rPh>
    <rPh sb="9" eb="11">
      <t>テイシュツ</t>
    </rPh>
    <rPh sb="11" eb="13">
      <t>フヨウ</t>
    </rPh>
    <phoneticPr fontId="6"/>
  </si>
  <si>
    <t>新型コロナウイルス感染症の影響を受けたことが
確認できる書類について（就労継続支援Ａ型）</t>
    <rPh sb="0" eb="2">
      <t>シンガタ</t>
    </rPh>
    <rPh sb="9" eb="12">
      <t>カンセンショウ</t>
    </rPh>
    <rPh sb="13" eb="15">
      <t>エイキョウ</t>
    </rPh>
    <rPh sb="16" eb="17">
      <t>ウ</t>
    </rPh>
    <rPh sb="23" eb="25">
      <t>カクニン</t>
    </rPh>
    <rPh sb="28" eb="30">
      <t>ショルイ</t>
    </rPh>
    <rPh sb="35" eb="41">
      <t>シュウロウケイゾクシエン</t>
    </rPh>
    <rPh sb="42" eb="43">
      <t>ガタ</t>
    </rPh>
    <phoneticPr fontId="6"/>
  </si>
  <si>
    <t>新型コロナウイルス感染症の影響を受けたことが
確認できる書類について（就労継続支援Ｂ型）</t>
    <rPh sb="0" eb="2">
      <t>シンガタ</t>
    </rPh>
    <rPh sb="9" eb="12">
      <t>カンセンショウ</t>
    </rPh>
    <rPh sb="13" eb="15">
      <t>エイキョウ</t>
    </rPh>
    <rPh sb="16" eb="17">
      <t>ウ</t>
    </rPh>
    <rPh sb="23" eb="25">
      <t>カクニン</t>
    </rPh>
    <rPh sb="28" eb="30">
      <t>ショルイ</t>
    </rPh>
    <rPh sb="35" eb="41">
      <t>シュウロウケイゾクシエン</t>
    </rPh>
    <rPh sb="42" eb="43">
      <t>ガタ</t>
    </rPh>
    <phoneticPr fontId="6"/>
  </si>
  <si>
    <t>新型コロナウイルス感染症の影響を受けたことが
確認できる書類について（就労移行支援）</t>
    <rPh sb="0" eb="2">
      <t>シンガタ</t>
    </rPh>
    <rPh sb="9" eb="12">
      <t>カンセンショウ</t>
    </rPh>
    <rPh sb="13" eb="15">
      <t>エイキョウ</t>
    </rPh>
    <rPh sb="16" eb="17">
      <t>ウ</t>
    </rPh>
    <rPh sb="23" eb="25">
      <t>カクニン</t>
    </rPh>
    <rPh sb="28" eb="30">
      <t>ショルイ</t>
    </rPh>
    <rPh sb="35" eb="37">
      <t>シュウロウ</t>
    </rPh>
    <rPh sb="37" eb="39">
      <t>イコウ</t>
    </rPh>
    <rPh sb="39" eb="41">
      <t>シエン</t>
    </rPh>
    <phoneticPr fontId="6"/>
  </si>
  <si>
    <t>新型コロナウイルス感染症の影響を受けたことが
確認できる書類について（就労定着支援）</t>
    <rPh sb="0" eb="2">
      <t>シンガタ</t>
    </rPh>
    <rPh sb="9" eb="12">
      <t>カンセンショウ</t>
    </rPh>
    <rPh sb="13" eb="15">
      <t>エイキョウ</t>
    </rPh>
    <rPh sb="16" eb="17">
      <t>ウ</t>
    </rPh>
    <rPh sb="23" eb="25">
      <t>カクニン</t>
    </rPh>
    <rPh sb="28" eb="30">
      <t>ショルイ</t>
    </rPh>
    <rPh sb="35" eb="37">
      <t>シュウロウ</t>
    </rPh>
    <rPh sb="37" eb="39">
      <t>テイチャク</t>
    </rPh>
    <rPh sb="39" eb="41">
      <t>シエン</t>
    </rPh>
    <phoneticPr fontId="6"/>
  </si>
  <si>
    <t>②　①のうち令和元年度末時点
での就労継続者数</t>
    <rPh sb="6" eb="8">
      <t>レイワ</t>
    </rPh>
    <rPh sb="8" eb="10">
      <t>ガンネン</t>
    </rPh>
    <rPh sb="9" eb="12">
      <t>ネンドマツ</t>
    </rPh>
    <rPh sb="12" eb="14">
      <t>ジテン</t>
    </rPh>
    <rPh sb="17" eb="19">
      <t>シュウロウ</t>
    </rPh>
    <rPh sb="19" eb="21">
      <t>ケイゾク</t>
    </rPh>
    <rPh sb="21" eb="22">
      <t>シャ</t>
    </rPh>
    <rPh sb="22" eb="23">
      <t>スウ</t>
    </rPh>
    <phoneticPr fontId="6"/>
  </si>
  <si>
    <t>①　過去３年間における
就労定着支援の総利用者数</t>
    <rPh sb="2" eb="4">
      <t>カコ</t>
    </rPh>
    <rPh sb="5" eb="7">
      <t>ネンカン</t>
    </rPh>
    <rPh sb="12" eb="14">
      <t>シュウロウ</t>
    </rPh>
    <rPh sb="14" eb="16">
      <t>テイチャク</t>
    </rPh>
    <rPh sb="16" eb="18">
      <t>シエン</t>
    </rPh>
    <rPh sb="19" eb="24">
      <t>ソウリヨウシャスウ</t>
    </rPh>
    <phoneticPr fontId="6"/>
  </si>
  <si>
    <t>例：就労定着者に係る就労証明等</t>
    <rPh sb="0" eb="1">
      <t>レイ</t>
    </rPh>
    <rPh sb="2" eb="4">
      <t>シュウロウ</t>
    </rPh>
    <rPh sb="4" eb="6">
      <t>テイチャク</t>
    </rPh>
    <rPh sb="6" eb="7">
      <t>シャ</t>
    </rPh>
    <rPh sb="8" eb="9">
      <t>カカ</t>
    </rPh>
    <rPh sb="10" eb="12">
      <t>シュウロウ</t>
    </rPh>
    <rPh sb="12" eb="14">
      <t>ショウメイ</t>
    </rPh>
    <rPh sb="14" eb="15">
      <t>トウ</t>
    </rPh>
    <phoneticPr fontId="6"/>
  </si>
  <si>
    <t>生産活動収入（円）</t>
    <rPh sb="0" eb="4">
      <t>セイサンカツドウ</t>
    </rPh>
    <rPh sb="4" eb="6">
      <t>シュウニュウ</t>
    </rPh>
    <rPh sb="7" eb="8">
      <t>エン</t>
    </rPh>
    <phoneticPr fontId="6"/>
  </si>
  <si>
    <t>生産活動経費（円）</t>
    <rPh sb="0" eb="4">
      <t>セイサンカツドウ</t>
    </rPh>
    <rPh sb="4" eb="6">
      <t>ケイヒ</t>
    </rPh>
    <rPh sb="7" eb="8">
      <t>エン</t>
    </rPh>
    <phoneticPr fontId="6"/>
  </si>
  <si>
    <t>※１、２の該当するサービス費に○をつけてください。</t>
    <rPh sb="5" eb="7">
      <t>ガイトウ</t>
    </rPh>
    <rPh sb="13" eb="14">
      <t>ヒ</t>
    </rPh>
    <phoneticPr fontId="6"/>
  </si>
  <si>
    <r>
      <rPr>
        <sz val="9"/>
        <color rgb="FFFF0000"/>
        <rFont val="ＭＳ Ｐゴシック"/>
        <family val="3"/>
        <charset val="128"/>
        <scheme val="major"/>
      </rPr>
      <t>新型コロナウイルス感染症の影響を受けたことが確認できる書類（通常報酬算定として用いる年度及び特例として用いる年度の生産指標などが確認できる書類）として別添の参考様式</t>
    </r>
    <r>
      <rPr>
        <sz val="9"/>
        <rFont val="ＭＳ Ｐゴシック"/>
        <family val="3"/>
        <charset val="128"/>
        <scheme val="major"/>
      </rPr>
      <t>を添付しています。</t>
    </r>
    <rPh sb="75" eb="77">
      <t>ベッテン</t>
    </rPh>
    <rPh sb="78" eb="80">
      <t>サンコウ</t>
    </rPh>
    <rPh sb="80" eb="82">
      <t>ヨウシキ</t>
    </rPh>
    <rPh sb="83" eb="85">
      <t>テンプ</t>
    </rPh>
    <phoneticPr fontId="6"/>
  </si>
  <si>
    <r>
      <t>　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t>
    </r>
    <r>
      <rPr>
        <sz val="10"/>
        <color rgb="FFFF0000"/>
        <rFont val="ＭＳ Ｐゴシック"/>
        <family val="3"/>
        <charset val="128"/>
        <scheme val="major"/>
      </rPr>
      <t>新型コロナウイルス感染症の影響を受けたことが確認できる書類（通常報酬算定として用いる年度及び特例として用いる年度の生産指標などが確認できる書類）として、別添の参考様式</t>
    </r>
    <r>
      <rPr>
        <sz val="10"/>
        <rFont val="ＭＳ Ｐゴシック"/>
        <family val="3"/>
        <charset val="128"/>
        <scheme val="major"/>
      </rPr>
      <t>を提出してください。</t>
    </r>
    <rPh sb="1" eb="3">
      <t>シンガタ</t>
    </rPh>
    <rPh sb="10" eb="13">
      <t>カンセンショウ</t>
    </rPh>
    <rPh sb="15" eb="17">
      <t>エイキョウ</t>
    </rPh>
    <rPh sb="19" eb="20">
      <t>カカ</t>
    </rPh>
    <rPh sb="27" eb="28">
      <t>ツギ</t>
    </rPh>
    <rPh sb="28" eb="30">
      <t>コウモク</t>
    </rPh>
    <rPh sb="31" eb="33">
      <t>カクニン</t>
    </rPh>
    <rPh sb="35" eb="36">
      <t>ア</t>
    </rPh>
    <rPh sb="69" eb="70">
      <t>ホカ</t>
    </rPh>
    <rPh sb="77" eb="79">
      <t>バアイ</t>
    </rPh>
    <rPh sb="80" eb="82">
      <t>シンガタ</t>
    </rPh>
    <rPh sb="89" eb="92">
      <t>カンセンショウ</t>
    </rPh>
    <rPh sb="101" eb="103">
      <t>エイキョウ</t>
    </rPh>
    <rPh sb="104" eb="105">
      <t>ウ</t>
    </rPh>
    <rPh sb="110" eb="112">
      <t>キサイ</t>
    </rPh>
    <rPh sb="198" eb="200">
      <t>ベッテン</t>
    </rPh>
    <rPh sb="201" eb="205">
      <t>サンコウヨウシキ</t>
    </rPh>
    <rPh sb="206" eb="208">
      <t>テイシュツ</t>
    </rPh>
    <phoneticPr fontId="6"/>
  </si>
  <si>
    <r>
      <t>令和５年度の基本報酬
算定に用いる場合の対象年度：</t>
    </r>
    <r>
      <rPr>
        <u/>
        <sz val="9"/>
        <rFont val="ＭＳ Ｐゴシック"/>
        <family val="3"/>
        <charset val="128"/>
      </rPr>
      <t>　　　　　　</t>
    </r>
    <r>
      <rPr>
        <sz val="9"/>
        <rFont val="ＭＳ Ｐゴシック"/>
        <family val="3"/>
        <charset val="128"/>
      </rPr>
      <t>年度</t>
    </r>
    <rPh sb="17" eb="19">
      <t>バアイ</t>
    </rPh>
    <phoneticPr fontId="6"/>
  </si>
  <si>
    <r>
      <t>２　対象年度：</t>
    </r>
    <r>
      <rPr>
        <u/>
        <sz val="11"/>
        <rFont val="ＭＳ Ｐゴシック"/>
        <family val="3"/>
        <charset val="128"/>
      </rPr>
      <t>　　　　</t>
    </r>
    <r>
      <rPr>
        <sz val="11"/>
        <rFont val="ＭＳ Ｐゴシック"/>
        <family val="3"/>
        <charset val="128"/>
      </rPr>
      <t>年度（令和５年度の基本報酬算定に用いる場合）</t>
    </r>
    <rPh sb="14" eb="16">
      <t>レイワ</t>
    </rPh>
    <rPh sb="17" eb="19">
      <t>ネンド</t>
    </rPh>
    <rPh sb="20" eb="22">
      <t>キホン</t>
    </rPh>
    <rPh sb="22" eb="24">
      <t>ホウシュウ</t>
    </rPh>
    <rPh sb="24" eb="26">
      <t>サンテイ</t>
    </rPh>
    <rPh sb="27" eb="28">
      <t>モチ</t>
    </rPh>
    <rPh sb="30" eb="32">
      <t>バアイ</t>
    </rPh>
    <phoneticPr fontId="6"/>
  </si>
  <si>
    <t>（２）平成３０年度及び令和元年度（令和５年度の基本報酬算定に用いる場合）</t>
    <rPh sb="17" eb="19">
      <t>レイワ</t>
    </rPh>
    <rPh sb="20" eb="22">
      <t>ネンド</t>
    </rPh>
    <rPh sb="23" eb="25">
      <t>キホン</t>
    </rPh>
    <rPh sb="25" eb="27">
      <t>ホウシュウ</t>
    </rPh>
    <rPh sb="27" eb="29">
      <t>サンテイ</t>
    </rPh>
    <rPh sb="30" eb="31">
      <t>モチ</t>
    </rPh>
    <rPh sb="33" eb="35">
      <t>バアイ</t>
    </rPh>
    <phoneticPr fontId="6"/>
  </si>
  <si>
    <t>２　平成３０年度及び令和元年度（令和５年度の基本報酬算定に用いる場合）</t>
    <rPh sb="16" eb="18">
      <t>レイワ</t>
    </rPh>
    <rPh sb="19" eb="21">
      <t>ネンド</t>
    </rPh>
    <rPh sb="22" eb="24">
      <t>キホン</t>
    </rPh>
    <rPh sb="24" eb="26">
      <t>ホウシュウ</t>
    </rPh>
    <rPh sb="26" eb="28">
      <t>サンテイ</t>
    </rPh>
    <rPh sb="29" eb="30">
      <t>モチ</t>
    </rPh>
    <rPh sb="32" eb="34">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</si>
</sst>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
      <u/>
      <sz val="11"/>
      <name val="ＭＳ Ｐゴシック"/>
      <family val="3"/>
      <charset val="128"/>
    </font>
    <font>
      <sz val="9"/>
      <color rgb="FFFF0000"/>
      <name val="ＭＳ Ｐゴシック"/>
      <family val="3"/>
      <charset val="128"/>
      <scheme val="major"/>
    </font>
    <font>
      <sz val="10"/>
      <color rgb="FFFF0000"/>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204">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77" fillId="0" borderId="98" xfId="0" applyFont="1" applyFill="1" applyBorder="1">
      <alignment vertical="center"/>
    </xf>
    <xf numFmtId="0" fontId="0" fillId="0" borderId="0" xfId="0" applyAlignment="1">
      <alignment vertical="center" wrapText="1"/>
    </xf>
    <xf numFmtId="0" fontId="0" fillId="0" borderId="0" xfId="0" applyBorder="1">
      <alignment vertical="center"/>
    </xf>
    <xf numFmtId="0" fontId="0" fillId="0" borderId="90" xfId="0"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0" fillId="0" borderId="0" xfId="0" applyBorder="1" applyAlignment="1">
      <alignment vertical="center"/>
    </xf>
    <xf numFmtId="0" fontId="0" fillId="0" borderId="97" xfId="0" applyBorder="1" applyAlignment="1">
      <alignment vertical="center"/>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0" fontId="8" fillId="0" borderId="97" xfId="0" applyFont="1" applyFill="1" applyBorder="1" applyAlignment="1">
      <alignment horizontal="center" vertical="center"/>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11" xfId="0" applyFont="1" applyFill="1" applyBorder="1" applyAlignment="1">
      <alignment vertical="center" wrapText="1"/>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176" fontId="28" fillId="26" borderId="75"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5"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0" fontId="8" fillId="0" borderId="3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5" xfId="0" applyFont="1" applyFill="1" applyBorder="1" applyAlignment="1">
      <alignment vertical="center"/>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0"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27" fillId="0" borderId="32"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0" fontId="52" fillId="0" borderId="14" xfId="0" applyFont="1" applyFill="1" applyBorder="1" applyAlignment="1">
      <alignment vertical="center" wrapText="1"/>
    </xf>
    <xf numFmtId="0" fontId="52" fillId="0" borderId="21" xfId="0" applyFont="1" applyBorder="1" applyAlignment="1">
      <alignment vertical="center"/>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27" fillId="0" borderId="68"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39" xfId="0" applyFont="1" applyFill="1" applyBorder="1" applyAlignment="1">
      <alignment vertical="center" wrapText="1"/>
    </xf>
    <xf numFmtId="0" fontId="27" fillId="0" borderId="16" xfId="0" applyFont="1" applyFill="1" applyBorder="1" applyAlignment="1">
      <alignment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56" xfId="0" applyFont="1" applyFill="1" applyBorder="1" applyAlignment="1">
      <alignment horizontal="center" vertical="center"/>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27" fillId="0" borderId="48"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74" xfId="0" applyFont="1" applyFill="1" applyBorder="1" applyAlignment="1">
      <alignment horizontal="center" vertical="center"/>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7" fillId="0" borderId="4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55"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81" fillId="0" borderId="12" xfId="0" applyFont="1" applyFill="1" applyBorder="1" applyAlignment="1">
      <alignment horizontal="center" vertical="center" wrapText="1"/>
    </xf>
    <xf numFmtId="0" fontId="81" fillId="0" borderId="35" xfId="0" applyFont="1" applyFill="1" applyBorder="1" applyAlignment="1">
      <alignment horizontal="center" vertical="center" wrapText="1"/>
    </xf>
    <xf numFmtId="0" fontId="81" fillId="0" borderId="11" xfId="0" applyFont="1" applyFill="1" applyBorder="1" applyAlignment="1">
      <alignment horizontal="center" vertical="center" wrapText="1"/>
    </xf>
    <xf numFmtId="0" fontId="81" fillId="0" borderId="12" xfId="0" applyFont="1" applyFill="1" applyBorder="1" applyAlignment="1" applyProtection="1">
      <alignment horizontal="left" vertical="center"/>
      <protection locked="0"/>
    </xf>
    <xf numFmtId="0" fontId="81" fillId="0" borderId="35" xfId="0" applyFont="1" applyFill="1" applyBorder="1" applyAlignment="1" applyProtection="1">
      <alignment horizontal="left" vertical="center"/>
      <protection locked="0"/>
    </xf>
    <xf numFmtId="0" fontId="81" fillId="0" borderId="11" xfId="0" applyFont="1" applyFill="1" applyBorder="1" applyAlignment="1" applyProtection="1">
      <alignment horizontal="lef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shrinkToFit="1"/>
      <protection locked="0"/>
    </xf>
    <xf numFmtId="0" fontId="77" fillId="0" borderId="10" xfId="0" applyFont="1" applyFill="1" applyBorder="1" applyAlignment="1" applyProtection="1">
      <alignment horizontal="left" vertical="center" shrinkToFit="1"/>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horizontal="left" vertical="center" wrapText="1"/>
      <protection locked="0"/>
    </xf>
    <xf numFmtId="0" fontId="77" fillId="0" borderId="19" xfId="0" applyFont="1" applyFill="1" applyBorder="1" applyAlignment="1" applyProtection="1">
      <alignment horizontal="lef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0" fontId="80" fillId="0" borderId="0" xfId="0" applyFont="1" applyFill="1" applyAlignment="1">
      <alignment horizontal="center" vertical="center"/>
    </xf>
    <xf numFmtId="0" fontId="81" fillId="0" borderId="12" xfId="0" applyFont="1" applyFill="1" applyBorder="1" applyAlignment="1">
      <alignment horizontal="center" vertical="center"/>
    </xf>
    <xf numFmtId="0" fontId="81" fillId="0" borderId="35" xfId="0" applyFont="1" applyFill="1" applyBorder="1" applyAlignment="1">
      <alignment horizontal="center" vertical="center"/>
    </xf>
    <xf numFmtId="0" fontId="81" fillId="0" borderId="11" xfId="0" applyFont="1" applyFill="1" applyBorder="1" applyAlignment="1">
      <alignment horizontal="center" vertical="center"/>
    </xf>
    <xf numFmtId="0" fontId="81" fillId="0" borderId="35" xfId="0" applyFont="1" applyFill="1" applyBorder="1" applyAlignment="1" applyProtection="1">
      <alignment horizontal="left" vertical="center" wrapText="1"/>
      <protection locked="0"/>
    </xf>
    <xf numFmtId="0" fontId="81" fillId="0" borderId="11" xfId="0" applyFont="1" applyFill="1" applyBorder="1" applyAlignment="1" applyProtection="1">
      <alignment horizontal="left" vertical="center" wrapText="1"/>
      <protection locked="0"/>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78" fillId="26" borderId="49" xfId="0" applyFont="1" applyFill="1" applyBorder="1" applyAlignment="1">
      <alignment horizontal="left" vertical="center" wrapText="1"/>
    </xf>
    <xf numFmtId="0" fontId="78"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89" xfId="0" applyFont="1" applyFill="1" applyBorder="1" applyAlignment="1" applyProtection="1">
      <alignment horizontal="left" vertical="center"/>
      <protection locked="0"/>
    </xf>
    <xf numFmtId="0" fontId="81" fillId="0" borderId="72" xfId="0" applyFont="1" applyFill="1" applyBorder="1" applyAlignment="1" applyProtection="1">
      <alignment horizontal="left" vertical="center"/>
      <protection locked="0"/>
    </xf>
    <xf numFmtId="0" fontId="81" fillId="0" borderId="80" xfId="0" applyFont="1" applyFill="1" applyBorder="1" applyAlignment="1" applyProtection="1">
      <alignment horizontal="left" vertical="center"/>
      <protection locked="0"/>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shrinkToFit="1"/>
      <protection locked="0"/>
    </xf>
    <xf numFmtId="0" fontId="77" fillId="0" borderId="63" xfId="0" applyFont="1" applyFill="1" applyBorder="1" applyAlignment="1" applyProtection="1">
      <alignment horizontal="left" vertical="center" shrinkToFit="1"/>
      <protection locked="0"/>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10" xfId="0" applyFont="1" applyFill="1" applyBorder="1" applyAlignment="1" applyProtection="1">
      <alignment horizontal="center" vertical="center"/>
      <protection locked="0"/>
    </xf>
    <xf numFmtId="0" fontId="77" fillId="0" borderId="12" xfId="0" applyFont="1" applyFill="1" applyBorder="1" applyAlignment="1" applyProtection="1">
      <alignment horizontal="left" vertical="center"/>
      <protection locked="0"/>
    </xf>
    <xf numFmtId="0" fontId="77" fillId="0" borderId="35" xfId="0" applyFont="1" applyFill="1" applyBorder="1" applyAlignment="1" applyProtection="1">
      <alignment horizontal="left" vertical="center"/>
      <protection locked="0"/>
    </xf>
    <xf numFmtId="0" fontId="77" fillId="0" borderId="11" xfId="0" applyFont="1" applyFill="1" applyBorder="1" applyAlignment="1" applyProtection="1">
      <alignment horizontal="left" vertical="center"/>
      <protection locked="0"/>
    </xf>
    <xf numFmtId="0" fontId="77" fillId="0" borderId="62" xfId="0" applyNumberFormat="1" applyFont="1" applyFill="1" applyBorder="1" applyAlignment="1" applyProtection="1">
      <alignment horizontal="left" vertical="center"/>
      <protection locked="0"/>
    </xf>
    <xf numFmtId="0" fontId="77" fillId="0" borderId="63" xfId="0" applyNumberFormat="1" applyFont="1" applyFill="1" applyBorder="1" applyAlignment="1" applyProtection="1">
      <alignment horizontal="left"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pplyProtection="1">
      <alignment horizontal="left" vertical="center"/>
      <protection locked="0"/>
    </xf>
    <xf numFmtId="0" fontId="77" fillId="0" borderId="0" xfId="0" applyFont="1" applyFill="1" applyBorder="1" applyAlignment="1" applyProtection="1">
      <alignment horizontal="left" vertical="center"/>
      <protection locked="0"/>
    </xf>
    <xf numFmtId="0" fontId="77" fillId="0" borderId="16" xfId="0" applyFont="1" applyFill="1" applyBorder="1" applyAlignment="1" applyProtection="1">
      <alignment horizontal="left" vertical="center"/>
      <protection locked="0"/>
    </xf>
    <xf numFmtId="0" fontId="77" fillId="0" borderId="17" xfId="0" applyFont="1" applyFill="1" applyBorder="1" applyAlignment="1" applyProtection="1">
      <alignment horizontal="left" vertical="center"/>
      <protection locked="0"/>
    </xf>
    <xf numFmtId="0" fontId="77" fillId="0" borderId="18" xfId="0" applyFont="1" applyFill="1" applyBorder="1" applyAlignment="1" applyProtection="1">
      <alignment horizontal="left" vertical="center"/>
      <protection locked="0"/>
    </xf>
    <xf numFmtId="0" fontId="77" fillId="0" borderId="19" xfId="0" applyFont="1" applyFill="1" applyBorder="1" applyAlignment="1" applyProtection="1">
      <alignment horizontal="left" vertical="center"/>
      <protection locked="0"/>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8" fillId="0" borderId="1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0" xfId="0"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left" vertical="center" wrapText="1"/>
    </xf>
    <xf numFmtId="0" fontId="28" fillId="0" borderId="10" xfId="0" applyFont="1" applyBorder="1" applyAlignment="1">
      <alignment horizontal="center" vertical="center" wrapText="1"/>
    </xf>
    <xf numFmtId="0" fontId="0" fillId="0" borderId="90" xfId="0" applyBorder="1" applyAlignment="1">
      <alignment horizontal="center" vertical="center"/>
    </xf>
    <xf numFmtId="0" fontId="0" fillId="0" borderId="13" xfId="0" applyBorder="1" applyAlignment="1">
      <alignment horizontal="center" vertical="center"/>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90" xfId="0" applyFont="1" applyBorder="1" applyAlignment="1">
      <alignment horizontal="center" vertical="center"/>
    </xf>
    <xf numFmtId="0" fontId="8" fillId="0" borderId="1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47"/>
              <a:ext cx="224433" cy="886745"/>
              <a:chOff x="896845" y="8182009"/>
              <a:chExt cx="217580" cy="70719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09"/>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3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32</xdr:row>
          <xdr:rowOff>57150</xdr:rowOff>
        </xdr:from>
        <xdr:to>
          <xdr:col>2</xdr:col>
          <xdr:colOff>19050</xdr:colOff>
          <xdr:row>32</xdr:row>
          <xdr:rowOff>295275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31</xdr:row>
          <xdr:rowOff>209550</xdr:rowOff>
        </xdr:from>
        <xdr:to>
          <xdr:col>2</xdr:col>
          <xdr:colOff>19050</xdr:colOff>
          <xdr:row>31</xdr:row>
          <xdr:rowOff>428625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24</xdr:row>
      <xdr:rowOff>197826</xdr:rowOff>
    </xdr:from>
    <xdr:to>
      <xdr:col>35</xdr:col>
      <xdr:colOff>146538</xdr:colOff>
      <xdr:row>25</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22</xdr:row>
          <xdr:rowOff>123825</xdr:rowOff>
        </xdr:from>
        <xdr:to>
          <xdr:col>1</xdr:col>
          <xdr:colOff>47625</xdr:colOff>
          <xdr:row>22</xdr:row>
          <xdr:rowOff>352425</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38100</xdr:rowOff>
        </xdr:from>
        <xdr:to>
          <xdr:col>1</xdr:col>
          <xdr:colOff>57150</xdr:colOff>
          <xdr:row>23</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447675</xdr:rowOff>
        </xdr:from>
        <xdr:to>
          <xdr:col>1</xdr:col>
          <xdr:colOff>57150</xdr:colOff>
          <xdr:row>24</xdr:row>
          <xdr:rowOff>209550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37</xdr:row>
      <xdr:rowOff>0</xdr:rowOff>
    </xdr:from>
    <xdr:to>
      <xdr:col>20</xdr:col>
      <xdr:colOff>228601</xdr:colOff>
      <xdr:row>42</xdr:row>
      <xdr:rowOff>28575</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bwMode="auto">
        <a:xfrm>
          <a:off x="266700" y="7496175"/>
          <a:ext cx="5800726" cy="885825"/>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28576</xdr:colOff>
      <xdr:row>21</xdr:row>
      <xdr:rowOff>85725</xdr:rowOff>
    </xdr:from>
    <xdr:to>
      <xdr:col>14</xdr:col>
      <xdr:colOff>66675</xdr:colOff>
      <xdr:row>26</xdr:row>
      <xdr:rowOff>114300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bwMode="auto">
        <a:xfrm>
          <a:off x="323851" y="4114800"/>
          <a:ext cx="5667374" cy="91440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35</xdr:row>
      <xdr:rowOff>85725</xdr:rowOff>
    </xdr:from>
    <xdr:to>
      <xdr:col>20</xdr:col>
      <xdr:colOff>180975</xdr:colOff>
      <xdr:row>40</xdr:row>
      <xdr:rowOff>114300</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bwMode="auto">
        <a:xfrm>
          <a:off x="323850" y="6257925"/>
          <a:ext cx="5762625" cy="885825"/>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21</xdr:row>
      <xdr:rowOff>85725</xdr:rowOff>
    </xdr:from>
    <xdr:to>
      <xdr:col>20</xdr:col>
      <xdr:colOff>180975</xdr:colOff>
      <xdr:row>26</xdr:row>
      <xdr:rowOff>114300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bwMode="auto">
        <a:xfrm>
          <a:off x="323850" y="6257925"/>
          <a:ext cx="5762625" cy="885825"/>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12" customWidth="1"/>
    <col min="2" max="2" width="6.625" style="13" customWidth="1"/>
    <col min="3" max="3" width="17.625" style="14" customWidth="1"/>
    <col min="4" max="4" width="45.625" style="14" customWidth="1"/>
    <col min="5" max="5" width="25.75" style="14" customWidth="1"/>
    <col min="6" max="6" width="12.625" customWidth="1"/>
  </cols>
  <sheetData>
    <row r="1" spans="1:6" ht="50.1" customHeight="1" thickBot="1">
      <c r="A1" s="678" t="s">
        <v>371</v>
      </c>
      <c r="B1" s="678"/>
      <c r="C1" s="678"/>
      <c r="D1" s="678"/>
      <c r="E1" s="678"/>
      <c r="F1" s="678"/>
    </row>
    <row r="2" spans="1:6" ht="30" customHeight="1" thickTop="1">
      <c r="A2" s="679" t="s">
        <v>382</v>
      </c>
      <c r="B2" s="679"/>
      <c r="C2" s="679"/>
      <c r="D2" s="679"/>
      <c r="E2" s="679"/>
      <c r="F2" s="679"/>
    </row>
    <row r="3" spans="1:6" s="7" customFormat="1" ht="8.1" customHeight="1">
      <c r="A3" s="680"/>
      <c r="B3" s="680"/>
      <c r="C3" s="680"/>
      <c r="D3" s="680"/>
      <c r="E3" s="29"/>
    </row>
    <row r="4" spans="1:6" s="9" customFormat="1" ht="30" customHeight="1">
      <c r="A4" s="8" t="s">
        <v>226</v>
      </c>
      <c r="B4" s="8" t="s">
        <v>155</v>
      </c>
      <c r="C4" s="30" t="s">
        <v>335</v>
      </c>
      <c r="D4" s="681" t="s">
        <v>156</v>
      </c>
      <c r="E4" s="682"/>
      <c r="F4" s="8" t="s">
        <v>364</v>
      </c>
    </row>
    <row r="5" spans="1:6" ht="39.950000000000003" customHeight="1">
      <c r="A5" s="31" t="s">
        <v>227</v>
      </c>
      <c r="B5" s="26">
        <v>1</v>
      </c>
      <c r="C5" s="26" t="s">
        <v>228</v>
      </c>
      <c r="D5" s="683" t="s">
        <v>158</v>
      </c>
      <c r="E5" s="684"/>
      <c r="F5" s="10" t="s">
        <v>159</v>
      </c>
    </row>
    <row r="6" spans="1:6" ht="80.099999999999994" customHeight="1">
      <c r="A6" s="32" t="s">
        <v>160</v>
      </c>
      <c r="B6" s="10">
        <v>1</v>
      </c>
      <c r="C6" s="575" t="s">
        <v>229</v>
      </c>
      <c r="D6" s="685" t="s">
        <v>161</v>
      </c>
      <c r="E6" s="686"/>
      <c r="F6" s="23" t="s">
        <v>159</v>
      </c>
    </row>
    <row r="7" spans="1:6" ht="80.099999999999994" customHeight="1">
      <c r="A7" s="32" t="s">
        <v>162</v>
      </c>
      <c r="B7" s="10">
        <v>1</v>
      </c>
      <c r="C7" s="575" t="s">
        <v>230</v>
      </c>
      <c r="D7" s="685" t="s">
        <v>163</v>
      </c>
      <c r="E7" s="686"/>
      <c r="F7" s="11" t="s">
        <v>164</v>
      </c>
    </row>
    <row r="8" spans="1:6" ht="80.099999999999994" customHeight="1">
      <c r="A8" s="32" t="s">
        <v>205</v>
      </c>
      <c r="B8" s="10">
        <v>1</v>
      </c>
      <c r="C8" s="575" t="s">
        <v>231</v>
      </c>
      <c r="D8" s="685" t="s">
        <v>232</v>
      </c>
      <c r="E8" s="686"/>
      <c r="F8" s="11" t="s">
        <v>164</v>
      </c>
    </row>
    <row r="9" spans="1:6" ht="80.099999999999994" customHeight="1">
      <c r="A9" s="32" t="s">
        <v>165</v>
      </c>
      <c r="B9" s="10">
        <v>1</v>
      </c>
      <c r="C9" s="575" t="s">
        <v>233</v>
      </c>
      <c r="D9" s="685" t="s">
        <v>234</v>
      </c>
      <c r="E9" s="686"/>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45" customHeight="1">
      <c r="A17" s="687" t="s">
        <v>166</v>
      </c>
      <c r="B17" s="687"/>
      <c r="C17" s="687"/>
      <c r="D17" s="687"/>
      <c r="E17" s="25"/>
    </row>
    <row r="18" spans="1:6" ht="8.1" customHeight="1">
      <c r="A18" s="572"/>
      <c r="B18" s="15"/>
    </row>
    <row r="19" spans="1:6" ht="24.75" customHeight="1">
      <c r="A19" s="572"/>
      <c r="B19" s="15"/>
    </row>
    <row r="20" spans="1:6" ht="30" customHeight="1">
      <c r="A20" s="572"/>
      <c r="B20" s="15"/>
    </row>
    <row r="21" spans="1:6" s="18" customFormat="1" ht="24.95" customHeight="1">
      <c r="A21" s="16" t="s">
        <v>336</v>
      </c>
      <c r="B21" s="17"/>
      <c r="C21" s="16"/>
      <c r="D21" s="16"/>
      <c r="E21" s="16"/>
    </row>
    <row r="22" spans="1:6" s="18" customFormat="1" ht="24.95" customHeight="1">
      <c r="A22" s="16" t="s">
        <v>167</v>
      </c>
      <c r="B22" s="17"/>
      <c r="C22" s="16"/>
      <c r="D22" s="16"/>
      <c r="E22" s="16"/>
    </row>
    <row r="23" spans="1:6" s="18" customFormat="1" ht="24.95" customHeight="1">
      <c r="A23" s="16" t="s">
        <v>368</v>
      </c>
      <c r="B23" s="17"/>
      <c r="C23" s="16"/>
      <c r="D23" s="16"/>
      <c r="E23" s="16"/>
    </row>
    <row r="24" spans="1:6" s="18" customFormat="1" ht="24.95" customHeight="1">
      <c r="A24" s="16" t="s">
        <v>337</v>
      </c>
      <c r="B24" s="17"/>
      <c r="C24" s="16"/>
      <c r="D24" s="16"/>
      <c r="E24" s="16"/>
    </row>
    <row r="25" spans="1:6" s="18" customFormat="1" ht="24.95" customHeight="1">
      <c r="A25" s="16" t="s">
        <v>338</v>
      </c>
      <c r="B25" s="17"/>
      <c r="C25" s="16"/>
      <c r="D25" s="16"/>
      <c r="E25" s="16"/>
    </row>
    <row r="26" spans="1:6" s="18" customFormat="1" ht="24.95" customHeight="1">
      <c r="A26" s="16" t="s">
        <v>339</v>
      </c>
      <c r="B26" s="17"/>
      <c r="C26" s="16"/>
      <c r="D26" s="16"/>
      <c r="E26" s="16"/>
    </row>
    <row r="27" spans="1:6">
      <c r="A27" s="19"/>
      <c r="B27" s="15"/>
    </row>
    <row r="28" spans="1:6" ht="22.15" customHeight="1">
      <c r="A28" s="24"/>
      <c r="B28" s="688" t="s">
        <v>365</v>
      </c>
      <c r="C28" s="689"/>
      <c r="D28" s="689"/>
      <c r="E28" s="689"/>
      <c r="F28" s="690"/>
    </row>
    <row r="29" spans="1:6" ht="55.15" customHeight="1">
      <c r="A29" s="692" t="s">
        <v>367</v>
      </c>
      <c r="B29" s="691"/>
      <c r="C29" s="691"/>
      <c r="D29" s="691"/>
      <c r="E29" s="691"/>
      <c r="F29" s="691"/>
    </row>
    <row r="30" spans="1:6" ht="55.15" customHeight="1">
      <c r="A30" s="693"/>
      <c r="B30" s="691"/>
      <c r="C30" s="691"/>
      <c r="D30" s="691"/>
      <c r="E30" s="691"/>
      <c r="F30" s="691"/>
    </row>
    <row r="31" spans="1:6" ht="58.5" customHeight="1">
      <c r="A31" s="692" t="s">
        <v>366</v>
      </c>
      <c r="B31" s="691"/>
      <c r="C31" s="691"/>
      <c r="D31" s="691"/>
      <c r="E31" s="691"/>
      <c r="F31" s="691"/>
    </row>
    <row r="32" spans="1:6" ht="58.5" customHeight="1">
      <c r="A32" s="693"/>
      <c r="B32" s="691"/>
      <c r="C32" s="691"/>
      <c r="D32" s="691"/>
      <c r="E32" s="691"/>
      <c r="F32" s="691"/>
    </row>
    <row r="33" spans="1:5" ht="24.95" customHeight="1">
      <c r="A33" s="576" t="s">
        <v>369</v>
      </c>
      <c r="B33" s="15"/>
      <c r="D33" s="15"/>
      <c r="E33" s="15"/>
    </row>
    <row r="34" spans="1:5" ht="24.95" customHeight="1">
      <c r="A34" s="576" t="s">
        <v>370</v>
      </c>
      <c r="B34" s="15"/>
      <c r="D34" s="15"/>
      <c r="E34" s="15"/>
    </row>
    <row r="35" spans="1:5" ht="24.95" customHeight="1">
      <c r="A35" s="14"/>
      <c r="B35" s="15"/>
      <c r="D35" s="15"/>
      <c r="E35" s="15"/>
    </row>
    <row r="36" spans="1:5" ht="24.95" customHeight="1">
      <c r="A36" s="16" t="s">
        <v>377</v>
      </c>
      <c r="B36" s="15"/>
    </row>
    <row r="37" spans="1:5" ht="20.100000000000001" customHeight="1">
      <c r="A37" s="577" t="s">
        <v>378</v>
      </c>
      <c r="B37" s="15"/>
    </row>
    <row r="38" spans="1:5" ht="20.100000000000001" customHeight="1">
      <c r="A38" s="577" t="s">
        <v>379</v>
      </c>
      <c r="B38" s="15"/>
    </row>
    <row r="39" spans="1:5" ht="20.100000000000001" customHeight="1">
      <c r="A39" s="577" t="s">
        <v>380</v>
      </c>
      <c r="B39" s="21"/>
      <c r="C39" s="20"/>
    </row>
    <row r="40" spans="1:5" ht="20.100000000000001"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1" customWidth="1"/>
    <col min="2" max="6" width="2.75" style="41" customWidth="1"/>
    <col min="7" max="35" width="2.5" style="41" customWidth="1"/>
    <col min="36" max="36" width="2.5" style="43" customWidth="1"/>
    <col min="37" max="37" width="4.125" style="41" customWidth="1"/>
    <col min="38" max="43" width="9.25" style="41" customWidth="1"/>
    <col min="44" max="44" width="9.75" style="41" bestFit="1" customWidth="1"/>
    <col min="45" max="16384" width="9" style="41"/>
  </cols>
  <sheetData>
    <row r="1" spans="1:46" ht="14.25" customHeight="1">
      <c r="A1" s="40" t="s">
        <v>425</v>
      </c>
      <c r="Y1" s="795" t="s">
        <v>85</v>
      </c>
      <c r="Z1" s="795"/>
      <c r="AA1" s="795"/>
      <c r="AB1" s="795"/>
      <c r="AC1" s="795" t="e">
        <f>IF(#REF!="","",#REF!)</f>
        <v>#REF!</v>
      </c>
      <c r="AD1" s="795"/>
      <c r="AE1" s="795"/>
      <c r="AF1" s="795"/>
      <c r="AG1" s="795"/>
      <c r="AH1" s="795"/>
      <c r="AI1" s="795"/>
      <c r="AJ1" s="795"/>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761">
        <v>3</v>
      </c>
      <c r="Z4" s="761"/>
      <c r="AA4" s="44" t="s">
        <v>17</v>
      </c>
      <c r="AE4" s="44"/>
      <c r="AH4" s="44"/>
      <c r="AI4" s="44"/>
      <c r="AJ4" s="18"/>
    </row>
    <row r="5" spans="1:46" ht="16.5" customHeight="1">
      <c r="A5" s="807" t="s">
        <v>351</v>
      </c>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984" t="s">
        <v>111</v>
      </c>
      <c r="B9" s="985"/>
      <c r="C9" s="985"/>
      <c r="D9" s="985"/>
      <c r="E9" s="985"/>
      <c r="F9" s="986"/>
      <c r="G9" s="987" t="e">
        <f>IF(#REF!="","",#REF!)</f>
        <v>#REF!</v>
      </c>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8"/>
    </row>
    <row r="10" spans="1:46" s="50" customFormat="1" ht="25.5" customHeight="1">
      <c r="A10" s="979" t="s">
        <v>110</v>
      </c>
      <c r="B10" s="980"/>
      <c r="C10" s="980"/>
      <c r="D10" s="980"/>
      <c r="E10" s="980"/>
      <c r="F10" s="756"/>
      <c r="G10" s="989" t="e">
        <f>IF(#REF!="","",#REF!)</f>
        <v>#REF!</v>
      </c>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90"/>
    </row>
    <row r="11" spans="1:46" s="50" customFormat="1" ht="12.75" customHeight="1">
      <c r="A11" s="1002" t="s">
        <v>114</v>
      </c>
      <c r="B11" s="1003"/>
      <c r="C11" s="1003"/>
      <c r="D11" s="1003"/>
      <c r="E11" s="1003"/>
      <c r="F11" s="1004"/>
      <c r="G11" s="51" t="s">
        <v>7</v>
      </c>
      <c r="H11" s="762" t="e">
        <f>IF(#REF!="","",#REF!)</f>
        <v>#REF!</v>
      </c>
      <c r="I11" s="762"/>
      <c r="J11" s="762"/>
      <c r="K11" s="762"/>
      <c r="L11" s="762"/>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981"/>
      <c r="B12" s="982"/>
      <c r="C12" s="982"/>
      <c r="D12" s="982"/>
      <c r="E12" s="982"/>
      <c r="F12" s="983"/>
      <c r="G12" s="998" t="e">
        <f>IF(#REF!="","",#REF!)</f>
        <v>#REF!</v>
      </c>
      <c r="H12" s="999"/>
      <c r="I12" s="999"/>
      <c r="J12" s="999"/>
      <c r="K12" s="999"/>
      <c r="L12" s="999"/>
      <c r="M12" s="999"/>
      <c r="N12" s="999"/>
      <c r="O12" s="999"/>
      <c r="P12" s="999"/>
      <c r="Q12" s="999"/>
      <c r="R12" s="999"/>
      <c r="S12" s="999"/>
      <c r="T12" s="999"/>
      <c r="U12" s="999"/>
      <c r="V12" s="999"/>
      <c r="W12" s="999"/>
      <c r="X12" s="999"/>
      <c r="Y12" s="999"/>
      <c r="Z12" s="999"/>
      <c r="AA12" s="999"/>
      <c r="AB12" s="999"/>
      <c r="AC12" s="999"/>
      <c r="AD12" s="999"/>
      <c r="AE12" s="999"/>
      <c r="AF12" s="999"/>
      <c r="AG12" s="999"/>
      <c r="AH12" s="999"/>
      <c r="AI12" s="999"/>
      <c r="AJ12" s="1000"/>
    </row>
    <row r="13" spans="1:46" s="50" customFormat="1" ht="16.5" customHeight="1">
      <c r="A13" s="981"/>
      <c r="B13" s="982"/>
      <c r="C13" s="982"/>
      <c r="D13" s="982"/>
      <c r="E13" s="982"/>
      <c r="F13" s="983"/>
      <c r="G13" s="1001" t="e">
        <f>IF(#REF!="","",#REF!)</f>
        <v>#REF!</v>
      </c>
      <c r="H13" s="996"/>
      <c r="I13" s="996"/>
      <c r="J13" s="996"/>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7"/>
    </row>
    <row r="14" spans="1:46" s="50" customFormat="1" ht="12">
      <c r="A14" s="1005" t="s">
        <v>111</v>
      </c>
      <c r="B14" s="1006"/>
      <c r="C14" s="1006"/>
      <c r="D14" s="1006"/>
      <c r="E14" s="1006"/>
      <c r="F14" s="1007"/>
      <c r="G14" s="994" t="e">
        <f>IF(#REF!="","",#REF!)</f>
        <v>#REF!</v>
      </c>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5"/>
    </row>
    <row r="15" spans="1:46" s="50" customFormat="1" ht="25.5" customHeight="1">
      <c r="A15" s="981" t="s">
        <v>109</v>
      </c>
      <c r="B15" s="982"/>
      <c r="C15" s="982"/>
      <c r="D15" s="982"/>
      <c r="E15" s="982"/>
      <c r="F15" s="983"/>
      <c r="G15" s="996" t="e">
        <f>IF(#REF!="","",#REF!)</f>
        <v>#REF!</v>
      </c>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7"/>
    </row>
    <row r="16" spans="1:46" s="50" customFormat="1" ht="15" customHeight="1">
      <c r="A16" s="991" t="s">
        <v>113</v>
      </c>
      <c r="B16" s="991"/>
      <c r="C16" s="991"/>
      <c r="D16" s="991"/>
      <c r="E16" s="991"/>
      <c r="F16" s="991"/>
      <c r="G16" s="748" t="s">
        <v>0</v>
      </c>
      <c r="H16" s="795"/>
      <c r="I16" s="795"/>
      <c r="J16" s="795"/>
      <c r="K16" s="992" t="e">
        <f>IF(#REF!="","",#REF!)</f>
        <v>#REF!</v>
      </c>
      <c r="L16" s="992"/>
      <c r="M16" s="992"/>
      <c r="N16" s="992"/>
      <c r="O16" s="992"/>
      <c r="P16" s="795" t="s">
        <v>1</v>
      </c>
      <c r="Q16" s="795"/>
      <c r="R16" s="795"/>
      <c r="S16" s="795"/>
      <c r="T16" s="992" t="e">
        <f>IF(#REF!="","",#REF!)</f>
        <v>#REF!</v>
      </c>
      <c r="U16" s="992"/>
      <c r="V16" s="992"/>
      <c r="W16" s="992"/>
      <c r="X16" s="992"/>
      <c r="Y16" s="795" t="s">
        <v>112</v>
      </c>
      <c r="Z16" s="795"/>
      <c r="AA16" s="795"/>
      <c r="AB16" s="795"/>
      <c r="AC16" s="993" t="e">
        <f>IF(#REF!="","",#REF!)</f>
        <v>#REF!</v>
      </c>
      <c r="AD16" s="993"/>
      <c r="AE16" s="993"/>
      <c r="AF16" s="993"/>
      <c r="AG16" s="993"/>
      <c r="AH16" s="993"/>
      <c r="AI16" s="993"/>
      <c r="AJ16" s="993"/>
      <c r="AK16" s="2"/>
      <c r="AT16" s="55"/>
    </row>
    <row r="17" spans="1:46" s="50" customFormat="1" ht="12.7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972" t="s">
        <v>223</v>
      </c>
      <c r="O28" s="973"/>
      <c r="P28" s="973"/>
      <c r="Q28" s="973"/>
      <c r="R28" s="973"/>
      <c r="S28" s="973"/>
      <c r="T28" s="973"/>
      <c r="U28" s="973"/>
      <c r="V28" s="973"/>
      <c r="W28" s="973"/>
      <c r="X28" s="973"/>
      <c r="Y28" s="973"/>
      <c r="Z28" s="973"/>
      <c r="AA28" s="973"/>
      <c r="AB28" s="973"/>
      <c r="AC28" s="973"/>
      <c r="AD28" s="973"/>
      <c r="AE28" s="973"/>
      <c r="AF28" s="973"/>
      <c r="AG28" s="973"/>
      <c r="AH28" s="973"/>
      <c r="AI28" s="973"/>
      <c r="AJ28" s="974"/>
      <c r="AK28" s="43"/>
      <c r="AT28" s="75"/>
    </row>
    <row r="29" spans="1:46" ht="21" customHeight="1">
      <c r="A29" s="89" t="s">
        <v>10</v>
      </c>
      <c r="B29" s="564" t="s">
        <v>276</v>
      </c>
      <c r="C29" s="90"/>
      <c r="D29" s="90"/>
      <c r="E29" s="90"/>
      <c r="F29" s="90"/>
      <c r="G29" s="90"/>
      <c r="H29" s="90"/>
      <c r="I29" s="90"/>
      <c r="J29" s="90"/>
      <c r="K29" s="90"/>
      <c r="L29" s="90"/>
      <c r="M29" s="91"/>
      <c r="N29" s="975"/>
      <c r="O29" s="976"/>
      <c r="P29" s="976"/>
      <c r="Q29" s="976"/>
      <c r="R29" s="976"/>
      <c r="S29" s="976"/>
      <c r="T29" s="976"/>
      <c r="U29" s="976"/>
      <c r="V29" s="976"/>
      <c r="W29" s="976"/>
      <c r="X29" s="976"/>
      <c r="Y29" s="976"/>
      <c r="Z29" s="976"/>
      <c r="AA29" s="976"/>
      <c r="AB29" s="976"/>
      <c r="AC29" s="976"/>
      <c r="AD29" s="976"/>
      <c r="AE29" s="976"/>
      <c r="AF29" s="976"/>
      <c r="AG29" s="976"/>
      <c r="AH29" s="976"/>
      <c r="AI29" s="976"/>
      <c r="AJ29" s="977"/>
      <c r="AK29" s="43"/>
      <c r="AT29" s="75"/>
    </row>
    <row r="30" spans="1:46" ht="21" customHeight="1" thickBot="1">
      <c r="A30" s="89" t="s">
        <v>20</v>
      </c>
      <c r="B30" s="564" t="s">
        <v>19</v>
      </c>
      <c r="C30" s="90"/>
      <c r="D30" s="744">
        <f>IF($Y$4="","",$Y$4)</f>
        <v>3</v>
      </c>
      <c r="E30" s="744"/>
      <c r="F30" s="92" t="s">
        <v>275</v>
      </c>
      <c r="G30" s="90"/>
      <c r="H30" s="90"/>
      <c r="I30" s="90"/>
      <c r="J30" s="90"/>
      <c r="K30" s="90"/>
      <c r="L30" s="90"/>
      <c r="M30" s="90"/>
      <c r="N30" s="90"/>
      <c r="O30" s="90"/>
      <c r="P30" s="90"/>
      <c r="Q30" s="90"/>
      <c r="R30" s="90"/>
      <c r="S30" s="90"/>
      <c r="T30" s="90"/>
      <c r="U30" s="90"/>
      <c r="V30" s="90"/>
      <c r="W30" s="90"/>
      <c r="X30" s="90"/>
      <c r="Y30" s="90"/>
      <c r="Z30" s="90"/>
      <c r="AA30" s="90"/>
      <c r="AB30" s="767">
        <f>'別紙様式2-2 個表_処遇'!$O$5</f>
        <v>0</v>
      </c>
      <c r="AC30" s="768"/>
      <c r="AD30" s="768"/>
      <c r="AE30" s="768"/>
      <c r="AF30" s="768"/>
      <c r="AG30" s="768"/>
      <c r="AH30" s="768"/>
      <c r="AI30" s="747" t="s">
        <v>2</v>
      </c>
      <c r="AJ30" s="748"/>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34">
        <f>IFERROR(AB32-AB33,"")</f>
        <v>0</v>
      </c>
      <c r="AC31" s="735"/>
      <c r="AD31" s="735"/>
      <c r="AE31" s="735"/>
      <c r="AF31" s="735"/>
      <c r="AG31" s="735"/>
      <c r="AH31" s="735"/>
      <c r="AI31" s="747" t="s">
        <v>2</v>
      </c>
      <c r="AJ31" s="748"/>
      <c r="AK31" s="43" t="s">
        <v>168</v>
      </c>
      <c r="AL31" s="98" t="str">
        <f>IFERROR(IF(AND(ISNUMBER(AB31),ISNUMBER(AB30),AB31&gt;AB30),"○","☓"),"")</f>
        <v>☓</v>
      </c>
      <c r="AM31" s="99" t="s">
        <v>169</v>
      </c>
      <c r="AN31" s="100"/>
      <c r="AO31" s="100"/>
      <c r="AP31" s="100"/>
      <c r="AQ31" s="100"/>
      <c r="AR31" s="100"/>
      <c r="AS31" s="100"/>
      <c r="AT31" s="101"/>
    </row>
    <row r="32" spans="1:46" ht="21" customHeight="1" thickBot="1">
      <c r="A32" s="102"/>
      <c r="B32" s="978" t="s">
        <v>277</v>
      </c>
      <c r="C32" s="789"/>
      <c r="D32" s="789"/>
      <c r="E32" s="789"/>
      <c r="F32" s="789"/>
      <c r="G32" s="789"/>
      <c r="H32" s="789"/>
      <c r="I32" s="789"/>
      <c r="J32" s="789"/>
      <c r="K32" s="789"/>
      <c r="L32" s="789"/>
      <c r="M32" s="789"/>
      <c r="N32" s="789"/>
      <c r="O32" s="789"/>
      <c r="P32" s="789"/>
      <c r="Q32" s="789"/>
      <c r="R32" s="789"/>
      <c r="S32" s="789"/>
      <c r="T32" s="789"/>
      <c r="U32" s="789"/>
      <c r="V32" s="789"/>
      <c r="W32" s="789"/>
      <c r="X32" s="789"/>
      <c r="Y32" s="789"/>
      <c r="Z32" s="789"/>
      <c r="AA32" s="789"/>
      <c r="AB32" s="790"/>
      <c r="AC32" s="791"/>
      <c r="AD32" s="791"/>
      <c r="AE32" s="791"/>
      <c r="AF32" s="791"/>
      <c r="AG32" s="791"/>
      <c r="AH32" s="792"/>
      <c r="AI32" s="729" t="s">
        <v>2</v>
      </c>
      <c r="AJ32" s="730"/>
      <c r="AK32" s="43"/>
      <c r="AT32" s="75"/>
    </row>
    <row r="33" spans="1:46" ht="21" customHeight="1" thickBot="1">
      <c r="A33" s="103"/>
      <c r="B33" s="786" t="s">
        <v>278</v>
      </c>
      <c r="C33" s="787"/>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36">
        <f>AB34-AB35-AB36-AB37</f>
        <v>0</v>
      </c>
      <c r="AC33" s="737"/>
      <c r="AD33" s="737"/>
      <c r="AE33" s="737"/>
      <c r="AF33" s="737"/>
      <c r="AG33" s="737"/>
      <c r="AH33" s="737"/>
      <c r="AI33" s="738" t="s">
        <v>2</v>
      </c>
      <c r="AJ33" s="739"/>
      <c r="AK33" s="43"/>
      <c r="AT33" s="75"/>
    </row>
    <row r="34" spans="1:46" ht="21" customHeight="1" thickBot="1">
      <c r="A34" s="104"/>
      <c r="B34" s="812"/>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90"/>
      <c r="AC34" s="791"/>
      <c r="AD34" s="791"/>
      <c r="AE34" s="791"/>
      <c r="AF34" s="791"/>
      <c r="AG34" s="791"/>
      <c r="AH34" s="792"/>
      <c r="AI34" s="750" t="s">
        <v>2</v>
      </c>
      <c r="AJ34" s="751"/>
      <c r="AK34" s="2"/>
      <c r="AT34" s="75"/>
    </row>
    <row r="35" spans="1:46" ht="21" customHeight="1" thickBot="1">
      <c r="A35" s="104"/>
      <c r="B35" s="812"/>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90"/>
      <c r="AC35" s="808"/>
      <c r="AD35" s="808"/>
      <c r="AE35" s="808"/>
      <c r="AF35" s="808"/>
      <c r="AG35" s="808"/>
      <c r="AH35" s="809"/>
      <c r="AI35" s="729" t="s">
        <v>2</v>
      </c>
      <c r="AJ35" s="730"/>
      <c r="AK35" s="2"/>
      <c r="AT35" s="75"/>
    </row>
    <row r="36" spans="1:46" ht="30" customHeight="1" thickBot="1">
      <c r="A36" s="104"/>
      <c r="B36" s="812"/>
      <c r="C36" s="825" t="s">
        <v>318</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6"/>
      <c r="AB36" s="827"/>
      <c r="AC36" s="828"/>
      <c r="AD36" s="828"/>
      <c r="AE36" s="828"/>
      <c r="AF36" s="828"/>
      <c r="AG36" s="828"/>
      <c r="AH36" s="829"/>
      <c r="AI36" s="729" t="s">
        <v>2</v>
      </c>
      <c r="AJ36" s="730"/>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813">
        <v>0</v>
      </c>
      <c r="AC37" s="814"/>
      <c r="AD37" s="814"/>
      <c r="AE37" s="814"/>
      <c r="AF37" s="814"/>
      <c r="AG37" s="814"/>
      <c r="AH37" s="815"/>
      <c r="AI37" s="783" t="s">
        <v>2</v>
      </c>
      <c r="AJ37" s="784"/>
      <c r="AK37" s="2"/>
      <c r="AT37" s="75"/>
    </row>
    <row r="38" spans="1:46" s="50" customFormat="1" ht="21" customHeight="1" thickBot="1">
      <c r="A38" s="52" t="s">
        <v>69</v>
      </c>
      <c r="B38" s="810" t="s">
        <v>14</v>
      </c>
      <c r="C38" s="810"/>
      <c r="D38" s="810"/>
      <c r="E38" s="810"/>
      <c r="F38" s="810"/>
      <c r="G38" s="810"/>
      <c r="H38" s="810"/>
      <c r="I38" s="810"/>
      <c r="J38" s="810"/>
      <c r="K38" s="810"/>
      <c r="L38" s="811"/>
      <c r="M38" s="116"/>
      <c r="N38" s="117" t="s">
        <v>19</v>
      </c>
      <c r="O38" s="117"/>
      <c r="P38" s="830"/>
      <c r="Q38" s="830"/>
      <c r="R38" s="117" t="s">
        <v>11</v>
      </c>
      <c r="S38" s="830"/>
      <c r="T38" s="830"/>
      <c r="U38" s="117" t="s">
        <v>12</v>
      </c>
      <c r="V38" s="831" t="s">
        <v>13</v>
      </c>
      <c r="W38" s="831"/>
      <c r="X38" s="117" t="s">
        <v>19</v>
      </c>
      <c r="Y38" s="117"/>
      <c r="Z38" s="830"/>
      <c r="AA38" s="830"/>
      <c r="AB38" s="117" t="s">
        <v>11</v>
      </c>
      <c r="AC38" s="830"/>
      <c r="AD38" s="830"/>
      <c r="AE38" s="117" t="s">
        <v>12</v>
      </c>
      <c r="AF38" s="117"/>
      <c r="AG38" s="117"/>
      <c r="AH38" s="831"/>
      <c r="AI38" s="831"/>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1008" t="s">
        <v>353</v>
      </c>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766" t="s">
        <v>317</v>
      </c>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43"/>
      <c r="AL42" s="568"/>
      <c r="AM42" s="569"/>
      <c r="AN42" s="569"/>
      <c r="AO42" s="569"/>
      <c r="AP42" s="569"/>
      <c r="AQ42" s="569"/>
      <c r="AR42" s="569"/>
      <c r="AS42" s="569"/>
      <c r="AT42" s="570"/>
    </row>
    <row r="43" spans="1:46" s="84" customFormat="1" ht="36" customHeight="1">
      <c r="A43" s="126" t="s">
        <v>79</v>
      </c>
      <c r="B43" s="794" t="s">
        <v>319</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43"/>
      <c r="AT43" s="127"/>
    </row>
    <row r="44" spans="1:46" s="84" customFormat="1" ht="45" customHeight="1">
      <c r="A44" s="126" t="s">
        <v>79</v>
      </c>
      <c r="B44" s="766" t="s">
        <v>376</v>
      </c>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972" t="s">
        <v>223</v>
      </c>
      <c r="O48" s="973"/>
      <c r="P48" s="973"/>
      <c r="Q48" s="973"/>
      <c r="R48" s="973"/>
      <c r="S48" s="973"/>
      <c r="T48" s="973"/>
      <c r="U48" s="973"/>
      <c r="V48" s="973"/>
      <c r="W48" s="973"/>
      <c r="X48" s="973"/>
      <c r="Y48" s="973"/>
      <c r="Z48" s="973"/>
      <c r="AA48" s="973"/>
      <c r="AB48" s="973"/>
      <c r="AC48" s="973"/>
      <c r="AD48" s="973"/>
      <c r="AE48" s="973"/>
      <c r="AF48" s="973"/>
      <c r="AG48" s="973"/>
      <c r="AH48" s="973"/>
      <c r="AI48" s="973"/>
      <c r="AJ48" s="974"/>
      <c r="AK48" s="43"/>
      <c r="AT48" s="75"/>
    </row>
    <row r="49" spans="1:46" ht="21" customHeight="1">
      <c r="A49" s="89" t="s">
        <v>10</v>
      </c>
      <c r="B49" s="86" t="s">
        <v>276</v>
      </c>
      <c r="C49" s="90"/>
      <c r="D49" s="90"/>
      <c r="E49" s="90"/>
      <c r="F49" s="90"/>
      <c r="G49" s="90"/>
      <c r="H49" s="90"/>
      <c r="I49" s="90"/>
      <c r="J49" s="90"/>
      <c r="K49" s="90"/>
      <c r="L49" s="90"/>
      <c r="M49" s="91"/>
      <c r="N49" s="975"/>
      <c r="O49" s="976"/>
      <c r="P49" s="976"/>
      <c r="Q49" s="976"/>
      <c r="R49" s="976"/>
      <c r="S49" s="976"/>
      <c r="T49" s="976"/>
      <c r="U49" s="976"/>
      <c r="V49" s="976"/>
      <c r="W49" s="976"/>
      <c r="X49" s="976"/>
      <c r="Y49" s="976"/>
      <c r="Z49" s="976"/>
      <c r="AA49" s="976"/>
      <c r="AB49" s="976"/>
      <c r="AC49" s="976"/>
      <c r="AD49" s="976"/>
      <c r="AE49" s="976"/>
      <c r="AF49" s="976"/>
      <c r="AG49" s="976"/>
      <c r="AH49" s="976"/>
      <c r="AI49" s="976"/>
      <c r="AJ49" s="977"/>
      <c r="AK49" s="43"/>
      <c r="AT49" s="75"/>
    </row>
    <row r="50" spans="1:46" ht="21" customHeight="1" thickBot="1">
      <c r="A50" s="89" t="s">
        <v>20</v>
      </c>
      <c r="B50" s="86" t="s">
        <v>68</v>
      </c>
      <c r="C50" s="90"/>
      <c r="D50" s="744">
        <f>IF($Y$4="","",$Y$4)</f>
        <v>3</v>
      </c>
      <c r="E50" s="744"/>
      <c r="F50" s="92" t="s">
        <v>275</v>
      </c>
      <c r="G50" s="90"/>
      <c r="H50" s="90"/>
      <c r="I50" s="90"/>
      <c r="J50" s="90"/>
      <c r="K50" s="90"/>
      <c r="L50" s="90"/>
      <c r="M50" s="90"/>
      <c r="N50" s="90"/>
      <c r="O50" s="90"/>
      <c r="P50" s="90"/>
      <c r="Q50" s="90"/>
      <c r="R50" s="90"/>
      <c r="S50" s="90"/>
      <c r="T50" s="90"/>
      <c r="U50" s="90"/>
      <c r="V50" s="90"/>
      <c r="W50" s="90"/>
      <c r="X50" s="90"/>
      <c r="Y50" s="90"/>
      <c r="Z50" s="90"/>
      <c r="AA50" s="90"/>
      <c r="AB50" s="767">
        <f>'別紙様式2-2 個表_処遇'!$O$5</f>
        <v>0</v>
      </c>
      <c r="AC50" s="768"/>
      <c r="AD50" s="768"/>
      <c r="AE50" s="768"/>
      <c r="AF50" s="768"/>
      <c r="AG50" s="768"/>
      <c r="AH50" s="768"/>
      <c r="AI50" s="747" t="s">
        <v>2</v>
      </c>
      <c r="AJ50" s="748"/>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34">
        <f>IFERROR(AB52-AB53,"")</f>
        <v>24674000</v>
      </c>
      <c r="AC51" s="735"/>
      <c r="AD51" s="735"/>
      <c r="AE51" s="735"/>
      <c r="AF51" s="735"/>
      <c r="AG51" s="735"/>
      <c r="AH51" s="735"/>
      <c r="AI51" s="747" t="s">
        <v>2</v>
      </c>
      <c r="AJ51" s="748"/>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788" t="s">
        <v>322</v>
      </c>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90">
        <v>230800000</v>
      </c>
      <c r="AC52" s="791"/>
      <c r="AD52" s="791"/>
      <c r="AE52" s="791"/>
      <c r="AF52" s="791"/>
      <c r="AG52" s="791"/>
      <c r="AH52" s="792"/>
      <c r="AI52" s="729" t="s">
        <v>2</v>
      </c>
      <c r="AJ52" s="730"/>
      <c r="AK52" s="43"/>
      <c r="AT52" s="75"/>
    </row>
    <row r="53" spans="1:46" ht="25.15" customHeight="1" thickBot="1">
      <c r="A53" s="103"/>
      <c r="B53" s="786" t="s">
        <v>321</v>
      </c>
      <c r="C53" s="787"/>
      <c r="D53" s="787"/>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36">
        <f>AB54-AB55-AB56-AB57</f>
        <v>206126000</v>
      </c>
      <c r="AC53" s="737"/>
      <c r="AD53" s="737"/>
      <c r="AE53" s="737"/>
      <c r="AF53" s="737"/>
      <c r="AG53" s="737"/>
      <c r="AH53" s="737"/>
      <c r="AI53" s="738" t="s">
        <v>2</v>
      </c>
      <c r="AJ53" s="739"/>
      <c r="AK53" s="43"/>
      <c r="AT53" s="75"/>
    </row>
    <row r="54" spans="1:46" ht="21" customHeight="1" thickBot="1">
      <c r="A54" s="104"/>
      <c r="B54" s="812"/>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90">
        <v>234350000</v>
      </c>
      <c r="AC54" s="791"/>
      <c r="AD54" s="791"/>
      <c r="AE54" s="791"/>
      <c r="AF54" s="791"/>
      <c r="AG54" s="791"/>
      <c r="AH54" s="792"/>
      <c r="AI54" s="750" t="s">
        <v>2</v>
      </c>
      <c r="AJ54" s="751"/>
      <c r="AK54" s="2"/>
      <c r="AT54" s="75"/>
    </row>
    <row r="55" spans="1:46" ht="21" customHeight="1" thickBot="1">
      <c r="A55" s="104"/>
      <c r="B55" s="812"/>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90">
        <v>24240000</v>
      </c>
      <c r="AC55" s="808"/>
      <c r="AD55" s="808"/>
      <c r="AE55" s="808"/>
      <c r="AF55" s="808"/>
      <c r="AG55" s="808"/>
      <c r="AH55" s="809"/>
      <c r="AI55" s="729" t="s">
        <v>2</v>
      </c>
      <c r="AJ55" s="730"/>
      <c r="AK55" s="2"/>
      <c r="AT55" s="75"/>
    </row>
    <row r="56" spans="1:46" ht="21" customHeight="1" thickBot="1">
      <c r="A56" s="104"/>
      <c r="B56" s="812"/>
      <c r="C56" s="825" t="s">
        <v>326</v>
      </c>
      <c r="D56" s="825"/>
      <c r="E56" s="825"/>
      <c r="F56" s="825"/>
      <c r="G56" s="825"/>
      <c r="H56" s="825"/>
      <c r="I56" s="825"/>
      <c r="J56" s="825"/>
      <c r="K56" s="825"/>
      <c r="L56" s="825"/>
      <c r="M56" s="825"/>
      <c r="N56" s="825"/>
      <c r="O56" s="825"/>
      <c r="P56" s="825"/>
      <c r="Q56" s="825"/>
      <c r="R56" s="825"/>
      <c r="S56" s="825"/>
      <c r="T56" s="825"/>
      <c r="U56" s="825"/>
      <c r="V56" s="825"/>
      <c r="W56" s="825"/>
      <c r="X56" s="825"/>
      <c r="Y56" s="825"/>
      <c r="Z56" s="825"/>
      <c r="AA56" s="826"/>
      <c r="AB56" s="827">
        <v>3984000</v>
      </c>
      <c r="AC56" s="828"/>
      <c r="AD56" s="828"/>
      <c r="AE56" s="828"/>
      <c r="AF56" s="828"/>
      <c r="AG56" s="828"/>
      <c r="AH56" s="829"/>
      <c r="AI56" s="729" t="s">
        <v>2</v>
      </c>
      <c r="AJ56" s="730"/>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813"/>
      <c r="AC57" s="814"/>
      <c r="AD57" s="814"/>
      <c r="AE57" s="814"/>
      <c r="AF57" s="814"/>
      <c r="AG57" s="814"/>
      <c r="AH57" s="815"/>
      <c r="AI57" s="783" t="s">
        <v>126</v>
      </c>
      <c r="AJ57" s="784"/>
      <c r="AK57" s="2"/>
      <c r="AT57" s="75"/>
    </row>
    <row r="58" spans="1:46" s="50" customFormat="1" ht="21" customHeight="1" thickBot="1">
      <c r="A58" s="52" t="s">
        <v>69</v>
      </c>
      <c r="B58" s="810" t="s">
        <v>14</v>
      </c>
      <c r="C58" s="810"/>
      <c r="D58" s="810"/>
      <c r="E58" s="810"/>
      <c r="F58" s="810"/>
      <c r="G58" s="810"/>
      <c r="H58" s="810"/>
      <c r="I58" s="810"/>
      <c r="J58" s="810"/>
      <c r="K58" s="810"/>
      <c r="L58" s="811"/>
      <c r="M58" s="116"/>
      <c r="N58" s="117" t="s">
        <v>19</v>
      </c>
      <c r="O58" s="117"/>
      <c r="P58" s="830">
        <v>3</v>
      </c>
      <c r="Q58" s="830"/>
      <c r="R58" s="117" t="s">
        <v>11</v>
      </c>
      <c r="S58" s="830">
        <v>4</v>
      </c>
      <c r="T58" s="830"/>
      <c r="U58" s="117" t="s">
        <v>12</v>
      </c>
      <c r="V58" s="831" t="s">
        <v>13</v>
      </c>
      <c r="W58" s="831"/>
      <c r="X58" s="117" t="s">
        <v>19</v>
      </c>
      <c r="Y58" s="117"/>
      <c r="Z58" s="830">
        <v>4</v>
      </c>
      <c r="AA58" s="830"/>
      <c r="AB58" s="117" t="s">
        <v>11</v>
      </c>
      <c r="AC58" s="830">
        <v>3</v>
      </c>
      <c r="AD58" s="830"/>
      <c r="AE58" s="117" t="s">
        <v>12</v>
      </c>
      <c r="AF58" s="117"/>
      <c r="AG58" s="117"/>
      <c r="AH58" s="831"/>
      <c r="AI58" s="831"/>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793" t="s">
        <v>355</v>
      </c>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793" t="s">
        <v>324</v>
      </c>
      <c r="C62" s="793"/>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43"/>
    </row>
    <row r="63" spans="1:46" ht="24" customHeight="1">
      <c r="A63" s="126" t="s">
        <v>79</v>
      </c>
      <c r="B63" s="794" t="s">
        <v>422</v>
      </c>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43"/>
      <c r="AT63" s="75"/>
    </row>
    <row r="64" spans="1:46" s="84" customFormat="1" ht="36" customHeight="1">
      <c r="A64" s="126" t="s">
        <v>79</v>
      </c>
      <c r="B64" s="794" t="s">
        <v>325</v>
      </c>
      <c r="C64" s="794"/>
      <c r="D64" s="794"/>
      <c r="E64" s="794"/>
      <c r="F64" s="794"/>
      <c r="G64" s="794"/>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43"/>
      <c r="AT64" s="127"/>
    </row>
    <row r="65" spans="1:46" s="84" customFormat="1" ht="45" customHeight="1">
      <c r="A65" s="126" t="s">
        <v>79</v>
      </c>
      <c r="B65" s="793" t="s">
        <v>354</v>
      </c>
      <c r="C65" s="793"/>
      <c r="D65" s="793"/>
      <c r="E65" s="793"/>
      <c r="F65" s="793"/>
      <c r="G65" s="793"/>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749" t="s">
        <v>188</v>
      </c>
      <c r="C68" s="749"/>
      <c r="D68" s="749"/>
      <c r="E68" s="749"/>
      <c r="F68" s="749"/>
      <c r="G68" s="749"/>
      <c r="H68" s="749"/>
      <c r="I68" s="749"/>
      <c r="J68" s="749"/>
      <c r="K68" s="749"/>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770" t="s">
        <v>283</v>
      </c>
      <c r="C69" s="770"/>
      <c r="D69" s="770"/>
      <c r="E69" s="770"/>
      <c r="F69" s="770"/>
      <c r="G69" s="770"/>
      <c r="H69" s="770"/>
      <c r="I69" s="770"/>
      <c r="J69" s="770"/>
      <c r="K69" s="770"/>
      <c r="L69" s="132"/>
      <c r="M69" s="731" t="s">
        <v>307</v>
      </c>
      <c r="N69" s="732"/>
      <c r="O69" s="732"/>
      <c r="P69" s="732"/>
      <c r="Q69" s="732"/>
      <c r="R69" s="732"/>
      <c r="S69" s="732"/>
      <c r="T69" s="732"/>
      <c r="U69" s="732"/>
      <c r="V69" s="732"/>
      <c r="W69" s="732"/>
      <c r="X69" s="732"/>
      <c r="Y69" s="732"/>
      <c r="Z69" s="732"/>
      <c r="AA69" s="732"/>
      <c r="AB69" s="732"/>
      <c r="AC69" s="732"/>
      <c r="AD69" s="732"/>
      <c r="AE69" s="732"/>
      <c r="AF69" s="732"/>
      <c r="AG69" s="732"/>
      <c r="AH69" s="732"/>
      <c r="AI69" s="732"/>
      <c r="AJ69" s="733"/>
      <c r="AK69" s="43"/>
      <c r="AL69" s="135"/>
      <c r="AT69" s="75"/>
    </row>
    <row r="70" spans="1:46" ht="21" customHeight="1">
      <c r="A70" s="89" t="s">
        <v>20</v>
      </c>
      <c r="B70" s="749" t="s">
        <v>211</v>
      </c>
      <c r="C70" s="749"/>
      <c r="D70" s="749"/>
      <c r="E70" s="749"/>
      <c r="F70" s="749"/>
      <c r="G70" s="749"/>
      <c r="H70" s="749"/>
      <c r="I70" s="749"/>
      <c r="J70" s="749"/>
      <c r="K70" s="749"/>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44">
        <f>IF($Y$4="","",$Y$4)</f>
        <v>3</v>
      </c>
      <c r="E71" s="744"/>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745">
        <f>'別紙様式2-3 個表_特定'!O5</f>
        <v>0</v>
      </c>
      <c r="AC71" s="746"/>
      <c r="AD71" s="746"/>
      <c r="AE71" s="746"/>
      <c r="AF71" s="746"/>
      <c r="AG71" s="746"/>
      <c r="AH71" s="746"/>
      <c r="AI71" s="747" t="s">
        <v>2</v>
      </c>
      <c r="AJ71" s="748"/>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34">
        <f>AB73-AB74</f>
        <v>6750000</v>
      </c>
      <c r="AC72" s="735"/>
      <c r="AD72" s="735"/>
      <c r="AE72" s="735"/>
      <c r="AF72" s="735"/>
      <c r="AG72" s="735"/>
      <c r="AH72" s="735"/>
      <c r="AI72" s="747" t="s">
        <v>2</v>
      </c>
      <c r="AJ72" s="748"/>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726">
        <v>260300000</v>
      </c>
      <c r="AC73" s="727"/>
      <c r="AD73" s="727"/>
      <c r="AE73" s="727"/>
      <c r="AF73" s="727"/>
      <c r="AG73" s="727"/>
      <c r="AH73" s="728"/>
      <c r="AI73" s="729" t="s">
        <v>2</v>
      </c>
      <c r="AJ73" s="730"/>
      <c r="AK73" s="43"/>
      <c r="AT73" s="75"/>
    </row>
    <row r="74" spans="1:46" ht="21" customHeight="1" thickBot="1">
      <c r="A74" s="140"/>
      <c r="B74" s="721" t="s">
        <v>266</v>
      </c>
      <c r="C74" s="722"/>
      <c r="D74" s="722"/>
      <c r="E74" s="722"/>
      <c r="F74" s="722"/>
      <c r="G74" s="722"/>
      <c r="H74" s="722"/>
      <c r="I74" s="722"/>
      <c r="J74" s="722"/>
      <c r="K74" s="722"/>
      <c r="L74" s="722"/>
      <c r="M74" s="722"/>
      <c r="N74" s="722"/>
      <c r="O74" s="722"/>
      <c r="P74" s="722"/>
      <c r="Q74" s="722"/>
      <c r="R74" s="722"/>
      <c r="S74" s="722"/>
      <c r="T74" s="722"/>
      <c r="U74" s="722"/>
      <c r="V74" s="722"/>
      <c r="W74" s="722"/>
      <c r="X74" s="722"/>
      <c r="Y74" s="722"/>
      <c r="Z74" s="722"/>
      <c r="AA74" s="722"/>
      <c r="AB74" s="736">
        <f>$AB$75-AB76-AB77-AB78</f>
        <v>253550000</v>
      </c>
      <c r="AC74" s="737"/>
      <c r="AD74" s="737"/>
      <c r="AE74" s="737"/>
      <c r="AF74" s="737"/>
      <c r="AG74" s="737"/>
      <c r="AH74" s="737"/>
      <c r="AI74" s="738" t="s">
        <v>2</v>
      </c>
      <c r="AJ74" s="739"/>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726">
        <v>282350000</v>
      </c>
      <c r="AC75" s="727"/>
      <c r="AD75" s="727"/>
      <c r="AE75" s="727"/>
      <c r="AF75" s="727"/>
      <c r="AG75" s="727"/>
      <c r="AH75" s="728"/>
      <c r="AI75" s="750" t="s">
        <v>2</v>
      </c>
      <c r="AJ75" s="751"/>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726">
        <v>24240000</v>
      </c>
      <c r="AC76" s="727"/>
      <c r="AD76" s="727"/>
      <c r="AE76" s="727"/>
      <c r="AF76" s="727"/>
      <c r="AG76" s="727"/>
      <c r="AH76" s="728"/>
      <c r="AI76" s="729" t="s">
        <v>2</v>
      </c>
      <c r="AJ76" s="730"/>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88">
        <v>4560000</v>
      </c>
      <c r="AC77" s="889"/>
      <c r="AD77" s="889"/>
      <c r="AE77" s="889"/>
      <c r="AF77" s="889"/>
      <c r="AG77" s="889"/>
      <c r="AH77" s="890"/>
      <c r="AI77" s="729" t="s">
        <v>2</v>
      </c>
      <c r="AJ77" s="730"/>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752"/>
      <c r="AC78" s="753"/>
      <c r="AD78" s="753"/>
      <c r="AE78" s="753"/>
      <c r="AF78" s="753"/>
      <c r="AG78" s="753"/>
      <c r="AH78" s="754"/>
      <c r="AI78" s="755" t="s">
        <v>126</v>
      </c>
      <c r="AJ78" s="756"/>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741" t="s">
        <v>285</v>
      </c>
      <c r="T79" s="742"/>
      <c r="U79" s="742"/>
      <c r="V79" s="742"/>
      <c r="W79" s="742"/>
      <c r="X79" s="743"/>
      <c r="Y79" s="757" t="s">
        <v>286</v>
      </c>
      <c r="Z79" s="758"/>
      <c r="AA79" s="758"/>
      <c r="AB79" s="758"/>
      <c r="AC79" s="758"/>
      <c r="AD79" s="759"/>
      <c r="AE79" s="757" t="s">
        <v>89</v>
      </c>
      <c r="AF79" s="758"/>
      <c r="AG79" s="758"/>
      <c r="AH79" s="758"/>
      <c r="AI79" s="758"/>
      <c r="AJ79" s="759"/>
      <c r="AL79" s="158" t="s">
        <v>144</v>
      </c>
      <c r="AT79" s="75"/>
    </row>
    <row r="80" spans="1:46" ht="21.75" customHeight="1" thickBot="1">
      <c r="A80" s="717"/>
      <c r="B80" s="723" t="s">
        <v>267</v>
      </c>
      <c r="C80" s="724"/>
      <c r="D80" s="724"/>
      <c r="E80" s="724"/>
      <c r="F80" s="724"/>
      <c r="G80" s="724"/>
      <c r="H80" s="724"/>
      <c r="I80" s="724"/>
      <c r="J80" s="724"/>
      <c r="K80" s="724"/>
      <c r="L80" s="724"/>
      <c r="M80" s="724"/>
      <c r="N80" s="724"/>
      <c r="O80" s="724"/>
      <c r="P80" s="724"/>
      <c r="Q80" s="724"/>
      <c r="R80" s="725"/>
      <c r="S80" s="804">
        <v>57600000</v>
      </c>
      <c r="T80" s="805"/>
      <c r="U80" s="805"/>
      <c r="V80" s="805"/>
      <c r="W80" s="806"/>
      <c r="X80" s="159" t="s">
        <v>2</v>
      </c>
      <c r="Y80" s="804">
        <v>148000000</v>
      </c>
      <c r="Z80" s="805"/>
      <c r="AA80" s="805"/>
      <c r="AB80" s="805"/>
      <c r="AC80" s="806"/>
      <c r="AD80" s="160" t="s">
        <v>2</v>
      </c>
      <c r="AE80" s="804">
        <v>47950000</v>
      </c>
      <c r="AF80" s="805"/>
      <c r="AG80" s="805"/>
      <c r="AH80" s="805"/>
      <c r="AI80" s="806"/>
      <c r="AJ80" s="161" t="s">
        <v>2</v>
      </c>
      <c r="AL80" s="158" t="s">
        <v>101</v>
      </c>
      <c r="AT80" s="75"/>
    </row>
    <row r="81" spans="1:50" ht="21.75" customHeight="1" thickBot="1">
      <c r="A81" s="717"/>
      <c r="B81" s="162" t="s">
        <v>268</v>
      </c>
      <c r="C81" s="163"/>
      <c r="D81" s="163"/>
      <c r="E81" s="163"/>
      <c r="F81" s="163"/>
      <c r="G81" s="163"/>
      <c r="H81" s="163"/>
      <c r="I81" s="163"/>
      <c r="J81" s="163"/>
      <c r="K81" s="163"/>
      <c r="L81" s="164"/>
      <c r="M81" s="164"/>
      <c r="N81" s="164"/>
      <c r="O81" s="164"/>
      <c r="P81" s="164"/>
      <c r="Q81" s="164"/>
      <c r="R81" s="165"/>
      <c r="S81" s="894">
        <v>14.3</v>
      </c>
      <c r="T81" s="895"/>
      <c r="U81" s="895"/>
      <c r="V81" s="895"/>
      <c r="W81" s="896"/>
      <c r="X81" s="166" t="s">
        <v>24</v>
      </c>
      <c r="Y81" s="894">
        <v>42.5</v>
      </c>
      <c r="Z81" s="895"/>
      <c r="AA81" s="895"/>
      <c r="AB81" s="895"/>
      <c r="AC81" s="896"/>
      <c r="AD81" s="167" t="s">
        <v>24</v>
      </c>
      <c r="AE81" s="894">
        <v>12</v>
      </c>
      <c r="AF81" s="895"/>
      <c r="AG81" s="895"/>
      <c r="AH81" s="895"/>
      <c r="AI81" s="896"/>
      <c r="AJ81" s="168" t="s">
        <v>24</v>
      </c>
      <c r="AL81" s="158" t="s">
        <v>106</v>
      </c>
      <c r="AT81" s="75"/>
    </row>
    <row r="82" spans="1:50" ht="21.75" customHeight="1" thickBot="1">
      <c r="A82" s="717"/>
      <c r="B82" s="169" t="s">
        <v>269</v>
      </c>
      <c r="C82" s="170"/>
      <c r="D82" s="170"/>
      <c r="E82" s="170"/>
      <c r="F82" s="170"/>
      <c r="G82" s="170"/>
      <c r="H82" s="170"/>
      <c r="I82" s="170"/>
      <c r="J82" s="170"/>
      <c r="K82" s="170"/>
      <c r="L82" s="171"/>
      <c r="M82" s="171"/>
      <c r="N82" s="171"/>
      <c r="O82" s="171"/>
      <c r="P82" s="171"/>
      <c r="Q82" s="171"/>
      <c r="R82" s="171"/>
      <c r="S82" s="763">
        <f>S81/12</f>
        <v>1.1916666666666667</v>
      </c>
      <c r="T82" s="764"/>
      <c r="U82" s="764"/>
      <c r="V82" s="764"/>
      <c r="W82" s="765"/>
      <c r="X82" s="166" t="s">
        <v>24</v>
      </c>
      <c r="Y82" s="763">
        <f>Y81/12</f>
        <v>3.5416666666666665</v>
      </c>
      <c r="Z82" s="764"/>
      <c r="AA82" s="764"/>
      <c r="AB82" s="764"/>
      <c r="AC82" s="765"/>
      <c r="AD82" s="167" t="s">
        <v>24</v>
      </c>
      <c r="AE82" s="763">
        <f>AE81/12</f>
        <v>1</v>
      </c>
      <c r="AF82" s="764"/>
      <c r="AG82" s="764"/>
      <c r="AH82" s="764"/>
      <c r="AI82" s="765"/>
      <c r="AJ82" s="168" t="s">
        <v>24</v>
      </c>
      <c r="AL82" s="158" t="s">
        <v>143</v>
      </c>
      <c r="AT82" s="75"/>
    </row>
    <row r="83" spans="1:50" ht="21.75" customHeight="1" thickBot="1">
      <c r="A83" s="717"/>
      <c r="B83" s="169" t="s">
        <v>270</v>
      </c>
      <c r="C83" s="172"/>
      <c r="D83" s="172"/>
      <c r="E83" s="172"/>
      <c r="F83" s="172"/>
      <c r="G83" s="172"/>
      <c r="H83" s="172"/>
      <c r="I83" s="172"/>
      <c r="J83" s="172"/>
      <c r="K83" s="172"/>
      <c r="L83" s="138"/>
      <c r="M83" s="138"/>
      <c r="N83" s="138"/>
      <c r="O83" s="138"/>
      <c r="P83" s="138"/>
      <c r="Q83" s="138"/>
      <c r="R83" s="138"/>
      <c r="S83" s="816">
        <f>ROUND(S80/S81,)</f>
        <v>4027972</v>
      </c>
      <c r="T83" s="817"/>
      <c r="U83" s="817"/>
      <c r="V83" s="817"/>
      <c r="W83" s="818"/>
      <c r="X83" s="166" t="s">
        <v>2</v>
      </c>
      <c r="Y83" s="816">
        <f>ROUND(Y80/Y81,)</f>
        <v>3482353</v>
      </c>
      <c r="Z83" s="817"/>
      <c r="AA83" s="817"/>
      <c r="AB83" s="817"/>
      <c r="AC83" s="818"/>
      <c r="AD83" s="166" t="s">
        <v>2</v>
      </c>
      <c r="AE83" s="816">
        <f>ROUND(AE80/AE81,)</f>
        <v>3995833</v>
      </c>
      <c r="AF83" s="817"/>
      <c r="AG83" s="817"/>
      <c r="AH83" s="817"/>
      <c r="AI83" s="818"/>
      <c r="AJ83" s="168" t="s">
        <v>2</v>
      </c>
      <c r="AL83" s="158" t="s">
        <v>187</v>
      </c>
      <c r="AT83" s="75"/>
    </row>
    <row r="84" spans="1:50" ht="18" customHeight="1">
      <c r="A84" s="717"/>
      <c r="B84" s="774" t="s">
        <v>271</v>
      </c>
      <c r="C84" s="775"/>
      <c r="D84" s="775"/>
      <c r="E84" s="775"/>
      <c r="F84" s="775"/>
      <c r="G84" s="775"/>
      <c r="H84" s="775"/>
      <c r="I84" s="775"/>
      <c r="J84" s="775"/>
      <c r="K84" s="173"/>
      <c r="L84" s="174" t="s">
        <v>181</v>
      </c>
      <c r="M84" s="175"/>
      <c r="N84" s="175"/>
      <c r="O84" s="175"/>
      <c r="P84" s="175"/>
      <c r="Q84" s="175"/>
      <c r="R84" s="175"/>
      <c r="S84" s="802">
        <f>CEILING(AN85,1)</f>
        <v>0</v>
      </c>
      <c r="T84" s="803"/>
      <c r="U84" s="803"/>
      <c r="V84" s="803"/>
      <c r="W84" s="803"/>
      <c r="X84" s="176" t="s">
        <v>182</v>
      </c>
      <c r="Y84" s="891"/>
      <c r="Z84" s="892"/>
      <c r="AA84" s="892"/>
      <c r="AB84" s="892"/>
      <c r="AC84" s="892"/>
      <c r="AD84" s="893"/>
      <c r="AE84" s="771"/>
      <c r="AF84" s="772"/>
      <c r="AG84" s="772"/>
      <c r="AH84" s="772"/>
      <c r="AI84" s="772"/>
      <c r="AJ84" s="773"/>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717"/>
      <c r="B85" s="776"/>
      <c r="C85" s="777"/>
      <c r="D85" s="777"/>
      <c r="E85" s="777"/>
      <c r="F85" s="777"/>
      <c r="G85" s="777"/>
      <c r="H85" s="777"/>
      <c r="I85" s="777"/>
      <c r="J85" s="777"/>
      <c r="K85" s="185"/>
      <c r="L85" s="170"/>
      <c r="M85" s="186" t="s">
        <v>138</v>
      </c>
      <c r="N85" s="740">
        <f>T85</f>
        <v>0</v>
      </c>
      <c r="O85" s="740"/>
      <c r="P85" s="740"/>
      <c r="Q85" s="186" t="s">
        <v>182</v>
      </c>
      <c r="R85" s="187" t="s">
        <v>183</v>
      </c>
      <c r="S85" s="188" t="s">
        <v>138</v>
      </c>
      <c r="T85" s="785">
        <f>S82*S84*12</f>
        <v>0</v>
      </c>
      <c r="U85" s="785"/>
      <c r="V85" s="785"/>
      <c r="W85" s="189" t="s">
        <v>182</v>
      </c>
      <c r="X85" s="190" t="s">
        <v>183</v>
      </c>
      <c r="Y85" s="891"/>
      <c r="Z85" s="892"/>
      <c r="AA85" s="892"/>
      <c r="AB85" s="892"/>
      <c r="AC85" s="892"/>
      <c r="AD85" s="893"/>
      <c r="AE85" s="771"/>
      <c r="AF85" s="772"/>
      <c r="AG85" s="772"/>
      <c r="AH85" s="772"/>
      <c r="AI85" s="772"/>
      <c r="AJ85" s="773"/>
      <c r="AL85" s="191" t="s">
        <v>103</v>
      </c>
      <c r="AM85" s="191" t="s">
        <v>96</v>
      </c>
      <c r="AN85" s="192">
        <f>AB71/(S82*12)</f>
        <v>0</v>
      </c>
      <c r="AO85" s="193"/>
      <c r="AP85" s="192"/>
      <c r="AQ85" s="182"/>
      <c r="AR85" s="194"/>
      <c r="AS85" s="182"/>
      <c r="AT85" s="195" t="s">
        <v>177</v>
      </c>
      <c r="AU85" s="182"/>
      <c r="AV85" s="182"/>
      <c r="AW85" s="182"/>
      <c r="AX85" s="184"/>
    </row>
    <row r="86" spans="1:50" ht="18" customHeight="1" thickBot="1">
      <c r="A86" s="717"/>
      <c r="B86" s="776"/>
      <c r="C86" s="777"/>
      <c r="D86" s="777"/>
      <c r="E86" s="777"/>
      <c r="F86" s="777"/>
      <c r="G86" s="777"/>
      <c r="H86" s="777"/>
      <c r="I86" s="777"/>
      <c r="J86" s="777"/>
      <c r="K86" s="173"/>
      <c r="L86" s="174" t="s">
        <v>184</v>
      </c>
      <c r="M86" s="175"/>
      <c r="N86" s="175"/>
      <c r="O86" s="175"/>
      <c r="P86" s="175"/>
      <c r="Q86" s="175"/>
      <c r="R86" s="175"/>
      <c r="S86" s="800">
        <f>IF((CEILING(AN88,1)-AN88)-2*(CEILING(AO88,1)-AO88)&gt;=0,CEILING(AN88,1),CEILING(AN88+AS89/S82/12,1))</f>
        <v>0</v>
      </c>
      <c r="T86" s="801"/>
      <c r="U86" s="801"/>
      <c r="V86" s="801"/>
      <c r="W86" s="801"/>
      <c r="X86" s="196" t="s">
        <v>182</v>
      </c>
      <c r="Y86" s="800">
        <f>IF((CEILING(AN88,1)-AN88)-2*(CEILING(AO88,1)-AO88)&gt;=0,CEILING(AO88,1),FLOOR(AO88,1))</f>
        <v>0</v>
      </c>
      <c r="Z86" s="801"/>
      <c r="AA86" s="801"/>
      <c r="AB86" s="801"/>
      <c r="AC86" s="801"/>
      <c r="AD86" s="196" t="s">
        <v>182</v>
      </c>
      <c r="AE86" s="819"/>
      <c r="AF86" s="820"/>
      <c r="AG86" s="820"/>
      <c r="AH86" s="820"/>
      <c r="AI86" s="820"/>
      <c r="AJ86" s="821"/>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717"/>
      <c r="B87" s="776"/>
      <c r="C87" s="777"/>
      <c r="D87" s="777"/>
      <c r="E87" s="777"/>
      <c r="F87" s="777"/>
      <c r="G87" s="777"/>
      <c r="H87" s="777"/>
      <c r="I87" s="777"/>
      <c r="J87" s="777"/>
      <c r="K87" s="185"/>
      <c r="L87" s="170"/>
      <c r="M87" s="186" t="s">
        <v>138</v>
      </c>
      <c r="N87" s="740">
        <f>SUM(T87,Z87)</f>
        <v>0</v>
      </c>
      <c r="O87" s="740"/>
      <c r="P87" s="740"/>
      <c r="Q87" s="186" t="s">
        <v>182</v>
      </c>
      <c r="R87" s="187" t="s">
        <v>183</v>
      </c>
      <c r="S87" s="207" t="s">
        <v>138</v>
      </c>
      <c r="T87" s="740">
        <f>S82*S86*12</f>
        <v>0</v>
      </c>
      <c r="U87" s="740"/>
      <c r="V87" s="740"/>
      <c r="W87" s="186" t="s">
        <v>182</v>
      </c>
      <c r="X87" s="208" t="s">
        <v>183</v>
      </c>
      <c r="Y87" s="207" t="s">
        <v>138</v>
      </c>
      <c r="Z87" s="740">
        <f>Y82*Y86*12</f>
        <v>0</v>
      </c>
      <c r="AA87" s="740"/>
      <c r="AB87" s="740"/>
      <c r="AC87" s="186" t="s">
        <v>182</v>
      </c>
      <c r="AD87" s="208" t="s">
        <v>183</v>
      </c>
      <c r="AE87" s="822"/>
      <c r="AF87" s="823"/>
      <c r="AG87" s="823"/>
      <c r="AH87" s="823"/>
      <c r="AI87" s="823"/>
      <c r="AJ87" s="824"/>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717"/>
      <c r="B88" s="776"/>
      <c r="C88" s="777"/>
      <c r="D88" s="777"/>
      <c r="E88" s="777"/>
      <c r="F88" s="777"/>
      <c r="G88" s="777"/>
      <c r="H88" s="777"/>
      <c r="I88" s="777"/>
      <c r="J88" s="777"/>
      <c r="K88" s="216"/>
      <c r="L88" s="174" t="s">
        <v>185</v>
      </c>
      <c r="M88" s="175"/>
      <c r="N88" s="175"/>
      <c r="O88" s="175"/>
      <c r="P88" s="175"/>
      <c r="Q88" s="175"/>
      <c r="R88" s="175"/>
      <c r="S88" s="802">
        <f>IF((CEILING(AN91,1)-AN91)-2*(CEILING(AO91,1)-AO91)&gt;=0,CEILING(AN91,1),CEILING(AN91+(AS91+AS92)/S82/12,1))</f>
        <v>0</v>
      </c>
      <c r="T88" s="803"/>
      <c r="U88" s="803"/>
      <c r="V88" s="803"/>
      <c r="W88" s="803"/>
      <c r="X88" s="176" t="s">
        <v>182</v>
      </c>
      <c r="Y88" s="802">
        <f>IF((CEILING(AN91,1)-AN91)-2*(CEILING(AO91,1)-AO91)&gt;=0,CEILING(AO91,1),FLOOR(AO91,1))</f>
        <v>0</v>
      </c>
      <c r="Z88" s="803"/>
      <c r="AA88" s="803"/>
      <c r="AB88" s="803"/>
      <c r="AC88" s="803"/>
      <c r="AD88" s="176" t="s">
        <v>182</v>
      </c>
      <c r="AE88" s="803">
        <f>IF(Y88-2*(CEILING(AP91,1))&gt;=0,CEILING(AP91,1),FLOOR(AP91,1))</f>
        <v>0</v>
      </c>
      <c r="AF88" s="803"/>
      <c r="AG88" s="803"/>
      <c r="AH88" s="803"/>
      <c r="AI88" s="803"/>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776"/>
      <c r="C89" s="777"/>
      <c r="D89" s="777"/>
      <c r="E89" s="777"/>
      <c r="F89" s="777"/>
      <c r="G89" s="777"/>
      <c r="H89" s="777"/>
      <c r="I89" s="777"/>
      <c r="J89" s="777"/>
      <c r="K89" s="185"/>
      <c r="L89" s="172"/>
      <c r="M89" s="189" t="s">
        <v>138</v>
      </c>
      <c r="N89" s="785">
        <f>SUM(T89,Z89,AF89)</f>
        <v>0</v>
      </c>
      <c r="O89" s="785"/>
      <c r="P89" s="785"/>
      <c r="Q89" s="189" t="s">
        <v>182</v>
      </c>
      <c r="R89" s="228" t="s">
        <v>183</v>
      </c>
      <c r="S89" s="188" t="s">
        <v>138</v>
      </c>
      <c r="T89" s="785">
        <f>S82*S88*12</f>
        <v>0</v>
      </c>
      <c r="U89" s="785"/>
      <c r="V89" s="785"/>
      <c r="W89" s="189" t="s">
        <v>182</v>
      </c>
      <c r="X89" s="208" t="s">
        <v>183</v>
      </c>
      <c r="Y89" s="188" t="s">
        <v>138</v>
      </c>
      <c r="Z89" s="785">
        <f>Y82*Y88*12</f>
        <v>0</v>
      </c>
      <c r="AA89" s="785"/>
      <c r="AB89" s="785"/>
      <c r="AC89" s="189" t="s">
        <v>182</v>
      </c>
      <c r="AD89" s="208" t="s">
        <v>183</v>
      </c>
      <c r="AE89" s="189" t="s">
        <v>138</v>
      </c>
      <c r="AF89" s="785">
        <f>AE82*AE88*12</f>
        <v>0</v>
      </c>
      <c r="AG89" s="785"/>
      <c r="AH89" s="785"/>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776"/>
      <c r="C90" s="777"/>
      <c r="D90" s="777"/>
      <c r="E90" s="777"/>
      <c r="F90" s="777"/>
      <c r="G90" s="777"/>
      <c r="H90" s="777"/>
      <c r="I90" s="777"/>
      <c r="J90" s="777"/>
      <c r="K90" s="216"/>
      <c r="L90" s="174" t="s">
        <v>186</v>
      </c>
      <c r="M90" s="175"/>
      <c r="N90" s="175"/>
      <c r="O90" s="175"/>
      <c r="P90" s="175"/>
      <c r="Q90" s="175"/>
      <c r="R90" s="175"/>
      <c r="S90" s="780"/>
      <c r="T90" s="781"/>
      <c r="U90" s="781"/>
      <c r="V90" s="781"/>
      <c r="W90" s="782"/>
      <c r="X90" s="172" t="s">
        <v>182</v>
      </c>
      <c r="Y90" s="780"/>
      <c r="Z90" s="781"/>
      <c r="AA90" s="781"/>
      <c r="AB90" s="781"/>
      <c r="AC90" s="782"/>
      <c r="AD90" s="233" t="s">
        <v>182</v>
      </c>
      <c r="AE90" s="780"/>
      <c r="AF90" s="781"/>
      <c r="AG90" s="781"/>
      <c r="AH90" s="781"/>
      <c r="AI90" s="782"/>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778"/>
      <c r="C91" s="779"/>
      <c r="D91" s="779"/>
      <c r="E91" s="779"/>
      <c r="F91" s="779"/>
      <c r="G91" s="779"/>
      <c r="H91" s="779"/>
      <c r="I91" s="777"/>
      <c r="J91" s="777"/>
      <c r="K91" s="238"/>
      <c r="L91" s="172"/>
      <c r="M91" s="239" t="s">
        <v>138</v>
      </c>
      <c r="N91" s="799">
        <f>SUM(T91,Z91,AF91)</f>
        <v>0</v>
      </c>
      <c r="O91" s="799"/>
      <c r="P91" s="799"/>
      <c r="Q91" s="239" t="s">
        <v>182</v>
      </c>
      <c r="R91" s="240" t="s">
        <v>183</v>
      </c>
      <c r="S91" s="241" t="s">
        <v>138</v>
      </c>
      <c r="T91" s="799">
        <f>S82*S90*12</f>
        <v>0</v>
      </c>
      <c r="U91" s="799"/>
      <c r="V91" s="799"/>
      <c r="W91" s="239" t="s">
        <v>182</v>
      </c>
      <c r="X91" s="242" t="s">
        <v>183</v>
      </c>
      <c r="Y91" s="239" t="s">
        <v>138</v>
      </c>
      <c r="Z91" s="799">
        <f>Y82*Y90*12</f>
        <v>0</v>
      </c>
      <c r="AA91" s="799"/>
      <c r="AB91" s="799"/>
      <c r="AC91" s="239" t="s">
        <v>182</v>
      </c>
      <c r="AD91" s="242" t="s">
        <v>183</v>
      </c>
      <c r="AE91" s="239" t="s">
        <v>138</v>
      </c>
      <c r="AF91" s="799">
        <f>AE82*AE90*12</f>
        <v>0</v>
      </c>
      <c r="AG91" s="799"/>
      <c r="AH91" s="799"/>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796">
        <v>6</v>
      </c>
      <c r="Y92" s="797"/>
      <c r="Z92" s="251" t="s">
        <v>63</v>
      </c>
      <c r="AA92" s="252"/>
      <c r="AB92" s="252"/>
      <c r="AC92" s="798"/>
      <c r="AD92" s="798"/>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832" t="s">
        <v>213</v>
      </c>
      <c r="E96" s="832"/>
      <c r="F96" s="832"/>
      <c r="G96" s="832"/>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263"/>
      <c r="AL96" s="264"/>
      <c r="AM96" s="76"/>
      <c r="AN96" s="265"/>
      <c r="AO96" s="265"/>
      <c r="AP96" s="265"/>
      <c r="AQ96" s="265"/>
      <c r="AR96" s="266"/>
      <c r="AT96" s="55"/>
    </row>
    <row r="97" spans="1:46" s="50" customFormat="1" ht="18" customHeight="1" thickBot="1">
      <c r="A97" s="271"/>
      <c r="B97" s="272"/>
      <c r="C97" s="273"/>
      <c r="D97" s="274" t="s">
        <v>49</v>
      </c>
      <c r="E97" s="275"/>
      <c r="F97" s="833"/>
      <c r="G97" s="833"/>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760">
        <v>3</v>
      </c>
      <c r="Q98" s="760"/>
      <c r="R98" s="117" t="s">
        <v>11</v>
      </c>
      <c r="S98" s="760">
        <v>4</v>
      </c>
      <c r="T98" s="760"/>
      <c r="U98" s="117" t="s">
        <v>12</v>
      </c>
      <c r="V98" s="831" t="s">
        <v>13</v>
      </c>
      <c r="W98" s="831"/>
      <c r="X98" s="117" t="s">
        <v>19</v>
      </c>
      <c r="Y98" s="117"/>
      <c r="Z98" s="760">
        <v>4</v>
      </c>
      <c r="AA98" s="760"/>
      <c r="AB98" s="117" t="s">
        <v>11</v>
      </c>
      <c r="AC98" s="760">
        <v>3</v>
      </c>
      <c r="AD98" s="760"/>
      <c r="AE98" s="117" t="s">
        <v>12</v>
      </c>
      <c r="AF98" s="117" t="s">
        <v>123</v>
      </c>
      <c r="AG98" s="480">
        <f>IF(P98&gt;=1,(Z98*12+AC98)-(P98*12+S98)+1,"")</f>
        <v>12</v>
      </c>
      <c r="AH98" s="831" t="s">
        <v>124</v>
      </c>
      <c r="AI98" s="831"/>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769" t="s">
        <v>356</v>
      </c>
      <c r="C101" s="769"/>
      <c r="D101" s="769"/>
      <c r="E101" s="769"/>
      <c r="F101" s="769"/>
      <c r="G101" s="769"/>
      <c r="H101" s="769"/>
      <c r="I101" s="769"/>
      <c r="J101" s="769"/>
      <c r="K101" s="769"/>
      <c r="L101" s="769"/>
      <c r="M101" s="769"/>
      <c r="N101" s="769"/>
      <c r="O101" s="769"/>
      <c r="P101" s="769"/>
      <c r="Q101" s="769"/>
      <c r="R101" s="769"/>
      <c r="S101" s="769"/>
      <c r="T101" s="769"/>
      <c r="U101" s="769"/>
      <c r="V101" s="769"/>
      <c r="W101" s="769"/>
      <c r="X101" s="769"/>
      <c r="Y101" s="769"/>
      <c r="Z101" s="769"/>
      <c r="AA101" s="769"/>
      <c r="AB101" s="769"/>
      <c r="AC101" s="769"/>
      <c r="AD101" s="769"/>
      <c r="AE101" s="769"/>
      <c r="AF101" s="769"/>
      <c r="AG101" s="769"/>
      <c r="AH101" s="769"/>
      <c r="AI101" s="769"/>
      <c r="AJ101" s="769"/>
    </row>
    <row r="102" spans="1:46" s="50" customFormat="1" ht="24" customHeight="1">
      <c r="A102" s="283" t="s">
        <v>79</v>
      </c>
      <c r="B102" s="769" t="s">
        <v>357</v>
      </c>
      <c r="C102" s="769"/>
      <c r="D102" s="769"/>
      <c r="E102" s="769"/>
      <c r="F102" s="769"/>
      <c r="G102" s="769"/>
      <c r="H102" s="769"/>
      <c r="I102" s="769"/>
      <c r="J102" s="769"/>
      <c r="K102" s="769"/>
      <c r="L102" s="769"/>
      <c r="M102" s="769"/>
      <c r="N102" s="769"/>
      <c r="O102" s="769"/>
      <c r="P102" s="769"/>
      <c r="Q102" s="769"/>
      <c r="R102" s="769"/>
      <c r="S102" s="769"/>
      <c r="T102" s="769"/>
      <c r="U102" s="769"/>
      <c r="V102" s="769"/>
      <c r="W102" s="769"/>
      <c r="X102" s="769"/>
      <c r="Y102" s="769"/>
      <c r="Z102" s="769"/>
      <c r="AA102" s="769"/>
      <c r="AB102" s="769"/>
      <c r="AC102" s="769"/>
      <c r="AD102" s="769"/>
      <c r="AE102" s="769"/>
      <c r="AF102" s="769"/>
      <c r="AG102" s="769"/>
      <c r="AH102" s="769"/>
      <c r="AI102" s="769"/>
      <c r="AJ102" s="769"/>
    </row>
    <row r="103" spans="1:46" s="50" customFormat="1" ht="27" customHeight="1">
      <c r="A103" s="284" t="s">
        <v>79</v>
      </c>
      <c r="B103" s="766" t="s">
        <v>358</v>
      </c>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row>
    <row r="104" spans="1:46" s="50" customFormat="1" ht="40.15" customHeight="1">
      <c r="A104" s="126" t="s">
        <v>79</v>
      </c>
      <c r="B104" s="793" t="s">
        <v>361</v>
      </c>
      <c r="C104" s="793"/>
      <c r="D104" s="793"/>
      <c r="E104" s="793"/>
      <c r="F104" s="793"/>
      <c r="G104" s="793"/>
      <c r="H104" s="793"/>
      <c r="I104" s="793"/>
      <c r="J104" s="793"/>
      <c r="K104" s="793"/>
      <c r="L104" s="793"/>
      <c r="M104" s="793"/>
      <c r="N104" s="793"/>
      <c r="O104" s="793"/>
      <c r="P104" s="793"/>
      <c r="Q104" s="793"/>
      <c r="R104" s="793"/>
      <c r="S104" s="793"/>
      <c r="T104" s="793"/>
      <c r="U104" s="793"/>
      <c r="V104" s="793"/>
      <c r="W104" s="793"/>
      <c r="X104" s="793"/>
      <c r="Y104" s="793"/>
      <c r="Z104" s="793"/>
      <c r="AA104" s="793"/>
      <c r="AB104" s="793"/>
      <c r="AC104" s="793"/>
      <c r="AD104" s="793"/>
      <c r="AE104" s="793"/>
      <c r="AF104" s="793"/>
      <c r="AG104" s="793"/>
      <c r="AH104" s="793"/>
      <c r="AI104" s="793"/>
      <c r="AJ104" s="793"/>
    </row>
    <row r="105" spans="1:46" s="50" customFormat="1" ht="36" customHeight="1">
      <c r="A105" s="284" t="s">
        <v>94</v>
      </c>
      <c r="B105" s="861" t="s">
        <v>359</v>
      </c>
      <c r="C105" s="861"/>
      <c r="D105" s="861"/>
      <c r="E105" s="861"/>
      <c r="F105" s="861"/>
      <c r="G105" s="861"/>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row>
    <row r="106" spans="1:46" s="50" customFormat="1" ht="27" customHeight="1">
      <c r="A106" s="284" t="s">
        <v>79</v>
      </c>
      <c r="B106" s="861" t="s">
        <v>360</v>
      </c>
      <c r="C106" s="861"/>
      <c r="D106" s="861"/>
      <c r="E106" s="861"/>
      <c r="F106" s="861"/>
      <c r="G106" s="861"/>
      <c r="H106" s="861"/>
      <c r="I106" s="861"/>
      <c r="J106" s="861"/>
      <c r="K106" s="861"/>
      <c r="L106" s="861"/>
      <c r="M106" s="861"/>
      <c r="N106" s="861"/>
      <c r="O106" s="861"/>
      <c r="P106" s="861"/>
      <c r="Q106" s="861"/>
      <c r="R106" s="861"/>
      <c r="S106" s="861"/>
      <c r="T106" s="861"/>
      <c r="U106" s="861"/>
      <c r="V106" s="861"/>
      <c r="W106" s="861"/>
      <c r="X106" s="861"/>
      <c r="Y106" s="861"/>
      <c r="Z106" s="861"/>
      <c r="AA106" s="861"/>
      <c r="AB106" s="861"/>
      <c r="AC106" s="861"/>
      <c r="AD106" s="861"/>
      <c r="AE106" s="861"/>
      <c r="AF106" s="861"/>
      <c r="AG106" s="861"/>
      <c r="AH106" s="861"/>
      <c r="AI106" s="861"/>
      <c r="AJ106" s="861"/>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718" t="s">
        <v>35</v>
      </c>
      <c r="B111" s="719"/>
      <c r="C111" s="719"/>
      <c r="D111" s="720"/>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66" t="s">
        <v>32</v>
      </c>
      <c r="B112" s="867"/>
      <c r="C112" s="867"/>
      <c r="D112" s="867"/>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776"/>
      <c r="B113" s="777"/>
      <c r="C113" s="777"/>
      <c r="D113" s="777"/>
      <c r="E113" s="304"/>
      <c r="F113" s="302" t="s">
        <v>36</v>
      </c>
      <c r="G113" s="135"/>
      <c r="H113" s="135"/>
      <c r="I113" s="135"/>
      <c r="J113" s="135"/>
      <c r="K113" s="305"/>
      <c r="L113" s="302" t="s">
        <v>129</v>
      </c>
      <c r="M113" s="135"/>
      <c r="N113" s="135"/>
      <c r="O113" s="302"/>
      <c r="P113" s="302"/>
      <c r="Q113" s="306"/>
      <c r="R113" s="307"/>
      <c r="S113" s="302" t="s">
        <v>29</v>
      </c>
      <c r="T113" s="302"/>
      <c r="U113" s="302" t="s">
        <v>30</v>
      </c>
      <c r="V113" s="955"/>
      <c r="W113" s="955"/>
      <c r="X113" s="955"/>
      <c r="Y113" s="955"/>
      <c r="Z113" s="955"/>
      <c r="AA113" s="955"/>
      <c r="AB113" s="955"/>
      <c r="AC113" s="955"/>
      <c r="AD113" s="955"/>
      <c r="AE113" s="955"/>
      <c r="AF113" s="955"/>
      <c r="AG113" s="955"/>
      <c r="AH113" s="955"/>
      <c r="AI113" s="955"/>
      <c r="AJ113" s="308" t="s">
        <v>31</v>
      </c>
      <c r="AK113" s="2"/>
    </row>
    <row r="114" spans="1:37" s="50" customFormat="1" ht="18" customHeight="1" thickBot="1">
      <c r="A114" s="776"/>
      <c r="B114" s="777"/>
      <c r="C114" s="777"/>
      <c r="D114" s="777"/>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776"/>
      <c r="B115" s="777"/>
      <c r="C115" s="777"/>
      <c r="D115" s="777"/>
      <c r="E115" s="834" t="s">
        <v>429</v>
      </c>
      <c r="F115" s="835"/>
      <c r="G115" s="835"/>
      <c r="H115" s="835"/>
      <c r="I115" s="835"/>
      <c r="J115" s="835"/>
      <c r="K115" s="835"/>
      <c r="L115" s="835"/>
      <c r="M115" s="835"/>
      <c r="N115" s="835"/>
      <c r="O115" s="835"/>
      <c r="P115" s="835"/>
      <c r="Q115" s="835"/>
      <c r="R115" s="835"/>
      <c r="S115" s="835"/>
      <c r="T115" s="835"/>
      <c r="U115" s="835"/>
      <c r="V115" s="835"/>
      <c r="W115" s="835"/>
      <c r="X115" s="835"/>
      <c r="Y115" s="835"/>
      <c r="Z115" s="835"/>
      <c r="AA115" s="835"/>
      <c r="AB115" s="835"/>
      <c r="AC115" s="835"/>
      <c r="AD115" s="835"/>
      <c r="AE115" s="835"/>
      <c r="AF115" s="835"/>
      <c r="AG115" s="835"/>
      <c r="AH115" s="835"/>
      <c r="AI115" s="835"/>
      <c r="AJ115" s="836"/>
      <c r="AK115" s="2"/>
    </row>
    <row r="116" spans="1:37" s="50" customFormat="1" ht="12">
      <c r="A116" s="776"/>
      <c r="B116" s="777"/>
      <c r="C116" s="777"/>
      <c r="D116" s="777"/>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75" thickBot="1">
      <c r="A117" s="776"/>
      <c r="B117" s="777"/>
      <c r="C117" s="777"/>
      <c r="D117" s="777"/>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778"/>
      <c r="B118" s="779"/>
      <c r="C118" s="779"/>
      <c r="D118" s="779"/>
      <c r="E118" s="315" t="s">
        <v>132</v>
      </c>
      <c r="F118" s="142"/>
      <c r="G118" s="142"/>
      <c r="H118" s="142"/>
      <c r="I118" s="142"/>
      <c r="J118" s="142"/>
      <c r="K118" s="142"/>
      <c r="L118" s="850" t="s">
        <v>224</v>
      </c>
      <c r="M118" s="851"/>
      <c r="N118" s="851"/>
      <c r="O118" s="879">
        <v>29</v>
      </c>
      <c r="P118" s="879"/>
      <c r="Q118" s="316" t="s">
        <v>5</v>
      </c>
      <c r="R118" s="879">
        <v>4</v>
      </c>
      <c r="S118" s="879"/>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718" t="s">
        <v>291</v>
      </c>
      <c r="B122" s="719"/>
      <c r="C122" s="719"/>
      <c r="D122" s="849"/>
      <c r="E122" s="897" t="s">
        <v>430</v>
      </c>
      <c r="F122" s="898"/>
      <c r="G122" s="898"/>
      <c r="H122" s="898"/>
      <c r="I122" s="898"/>
      <c r="J122" s="898"/>
      <c r="K122" s="898"/>
      <c r="L122" s="898"/>
      <c r="M122" s="898"/>
      <c r="N122" s="898"/>
      <c r="O122" s="898"/>
      <c r="P122" s="898"/>
      <c r="Q122" s="898"/>
      <c r="R122" s="898"/>
      <c r="S122" s="898"/>
      <c r="T122" s="898"/>
      <c r="U122" s="898"/>
      <c r="V122" s="898"/>
      <c r="W122" s="898"/>
      <c r="X122" s="898"/>
      <c r="Y122" s="898"/>
      <c r="Z122" s="898"/>
      <c r="AA122" s="898"/>
      <c r="AB122" s="898"/>
      <c r="AC122" s="898"/>
      <c r="AD122" s="898"/>
      <c r="AE122" s="898"/>
      <c r="AF122" s="898"/>
      <c r="AG122" s="898"/>
      <c r="AH122" s="898"/>
      <c r="AI122" s="898"/>
      <c r="AJ122" s="899"/>
      <c r="AK122" s="2"/>
    </row>
    <row r="123" spans="1:37" s="50" customFormat="1" ht="18" customHeight="1" thickBot="1">
      <c r="A123" s="866" t="s">
        <v>108</v>
      </c>
      <c r="B123" s="867"/>
      <c r="C123" s="867"/>
      <c r="D123" s="871"/>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778"/>
      <c r="B124" s="779"/>
      <c r="C124" s="779"/>
      <c r="D124" s="872"/>
      <c r="E124" s="295" t="s">
        <v>140</v>
      </c>
      <c r="F124" s="295"/>
      <c r="G124" s="143"/>
      <c r="H124" s="143"/>
      <c r="I124" s="143"/>
      <c r="J124" s="143"/>
      <c r="K124" s="143"/>
      <c r="L124" s="143"/>
      <c r="M124" s="143"/>
      <c r="N124" s="143"/>
      <c r="O124" s="295"/>
      <c r="P124" s="876"/>
      <c r="Q124" s="877"/>
      <c r="R124" s="877"/>
      <c r="S124" s="877"/>
      <c r="T124" s="877"/>
      <c r="U124" s="877"/>
      <c r="V124" s="877"/>
      <c r="W124" s="877"/>
      <c r="X124" s="877"/>
      <c r="Y124" s="877"/>
      <c r="Z124" s="877"/>
      <c r="AA124" s="877"/>
      <c r="AB124" s="877"/>
      <c r="AC124" s="877"/>
      <c r="AD124" s="877"/>
      <c r="AE124" s="877"/>
      <c r="AF124" s="877"/>
      <c r="AG124" s="877"/>
      <c r="AH124" s="877"/>
      <c r="AI124" s="877"/>
      <c r="AJ124" s="878"/>
      <c r="AK124" s="2"/>
    </row>
    <row r="125" spans="1:37" s="50" customFormat="1" ht="26.25" customHeight="1">
      <c r="A125" s="718" t="s">
        <v>35</v>
      </c>
      <c r="B125" s="719"/>
      <c r="C125" s="719"/>
      <c r="D125" s="720"/>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66" t="s">
        <v>32</v>
      </c>
      <c r="B126" s="867"/>
      <c r="C126" s="867"/>
      <c r="D126" s="867"/>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776"/>
      <c r="B127" s="777"/>
      <c r="C127" s="777"/>
      <c r="D127" s="777"/>
      <c r="E127" s="333"/>
      <c r="F127" s="302" t="s">
        <v>36</v>
      </c>
      <c r="G127" s="135"/>
      <c r="H127" s="135"/>
      <c r="I127" s="135"/>
      <c r="J127" s="135"/>
      <c r="K127" s="334"/>
      <c r="L127" s="302" t="s">
        <v>130</v>
      </c>
      <c r="M127" s="135"/>
      <c r="N127" s="135"/>
      <c r="O127" s="302"/>
      <c r="P127" s="302"/>
      <c r="Q127" s="306"/>
      <c r="R127" s="267"/>
      <c r="S127" s="302" t="s">
        <v>29</v>
      </c>
      <c r="T127" s="302"/>
      <c r="U127" s="302" t="s">
        <v>30</v>
      </c>
      <c r="V127" s="852"/>
      <c r="W127" s="852"/>
      <c r="X127" s="852"/>
      <c r="Y127" s="852"/>
      <c r="Z127" s="852"/>
      <c r="AA127" s="852"/>
      <c r="AB127" s="852"/>
      <c r="AC127" s="852"/>
      <c r="AD127" s="852"/>
      <c r="AE127" s="852"/>
      <c r="AF127" s="852"/>
      <c r="AG127" s="852"/>
      <c r="AH127" s="852"/>
      <c r="AI127" s="852"/>
      <c r="AJ127" s="308" t="s">
        <v>31</v>
      </c>
      <c r="AK127" s="2"/>
    </row>
    <row r="128" spans="1:37" s="50" customFormat="1" ht="15.75" customHeight="1" thickBot="1">
      <c r="A128" s="776"/>
      <c r="B128" s="777"/>
      <c r="C128" s="777"/>
      <c r="D128" s="777"/>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776"/>
      <c r="B129" s="777"/>
      <c r="C129" s="777"/>
      <c r="D129" s="777"/>
      <c r="E129" s="873" t="s">
        <v>431</v>
      </c>
      <c r="F129" s="874"/>
      <c r="G129" s="874"/>
      <c r="H129" s="874"/>
      <c r="I129" s="874"/>
      <c r="J129" s="874"/>
      <c r="K129" s="874"/>
      <c r="L129" s="874"/>
      <c r="M129" s="874"/>
      <c r="N129" s="874"/>
      <c r="O129" s="874"/>
      <c r="P129" s="874"/>
      <c r="Q129" s="874"/>
      <c r="R129" s="874"/>
      <c r="S129" s="874"/>
      <c r="T129" s="874"/>
      <c r="U129" s="874"/>
      <c r="V129" s="874"/>
      <c r="W129" s="874"/>
      <c r="X129" s="874"/>
      <c r="Y129" s="874"/>
      <c r="Z129" s="874"/>
      <c r="AA129" s="874"/>
      <c r="AB129" s="874"/>
      <c r="AC129" s="874"/>
      <c r="AD129" s="874"/>
      <c r="AE129" s="874"/>
      <c r="AF129" s="874"/>
      <c r="AG129" s="874"/>
      <c r="AH129" s="874"/>
      <c r="AI129" s="874"/>
      <c r="AJ129" s="875"/>
      <c r="AK129" s="2"/>
    </row>
    <row r="130" spans="1:38" s="50" customFormat="1" ht="12">
      <c r="A130" s="776"/>
      <c r="B130" s="777"/>
      <c r="C130" s="777"/>
      <c r="D130" s="777"/>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776"/>
      <c r="B131" s="777"/>
      <c r="C131" s="777"/>
      <c r="D131" s="777"/>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4.25" thickBot="1">
      <c r="A132" s="776"/>
      <c r="B132" s="777"/>
      <c r="C132" s="777"/>
      <c r="D132" s="777"/>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778"/>
      <c r="B133" s="779"/>
      <c r="C133" s="779"/>
      <c r="D133" s="779"/>
      <c r="E133" s="315" t="s">
        <v>132</v>
      </c>
      <c r="F133" s="142"/>
      <c r="G133" s="142"/>
      <c r="H133" s="142"/>
      <c r="I133" s="142"/>
      <c r="J133" s="142"/>
      <c r="K133" s="336"/>
      <c r="L133" s="850" t="s">
        <v>19</v>
      </c>
      <c r="M133" s="851"/>
      <c r="N133" s="862">
        <v>3</v>
      </c>
      <c r="O133" s="862"/>
      <c r="P133" s="316" t="s">
        <v>5</v>
      </c>
      <c r="Q133" s="862">
        <v>4</v>
      </c>
      <c r="R133" s="862"/>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7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718" t="s">
        <v>152</v>
      </c>
      <c r="B137" s="719"/>
      <c r="C137" s="719"/>
      <c r="D137" s="849"/>
      <c r="E137" s="863"/>
      <c r="F137" s="864"/>
      <c r="G137" s="864"/>
      <c r="H137" s="864"/>
      <c r="I137" s="864"/>
      <c r="J137" s="864"/>
      <c r="K137" s="864"/>
      <c r="L137" s="864"/>
      <c r="M137" s="864"/>
      <c r="N137" s="864"/>
      <c r="O137" s="864"/>
      <c r="P137" s="864"/>
      <c r="Q137" s="864"/>
      <c r="R137" s="864"/>
      <c r="S137" s="864"/>
      <c r="T137" s="864"/>
      <c r="U137" s="864"/>
      <c r="V137" s="864"/>
      <c r="W137" s="864"/>
      <c r="X137" s="864"/>
      <c r="Y137" s="864"/>
      <c r="Z137" s="864"/>
      <c r="AA137" s="864"/>
      <c r="AB137" s="864"/>
      <c r="AC137" s="864"/>
      <c r="AD137" s="864"/>
      <c r="AE137" s="864"/>
      <c r="AF137" s="864"/>
      <c r="AG137" s="864"/>
      <c r="AH137" s="864"/>
      <c r="AI137" s="864"/>
      <c r="AJ137" s="865"/>
    </row>
    <row r="138" spans="1:38" s="50" customFormat="1" ht="70.5" customHeight="1" thickBot="1">
      <c r="A138" s="718" t="s">
        <v>217</v>
      </c>
      <c r="B138" s="719"/>
      <c r="C138" s="719"/>
      <c r="D138" s="849"/>
      <c r="E138" s="863"/>
      <c r="F138" s="864"/>
      <c r="G138" s="864"/>
      <c r="H138" s="864"/>
      <c r="I138" s="864"/>
      <c r="J138" s="864"/>
      <c r="K138" s="864"/>
      <c r="L138" s="864"/>
      <c r="M138" s="864"/>
      <c r="N138" s="864"/>
      <c r="O138" s="864"/>
      <c r="P138" s="864"/>
      <c r="Q138" s="864"/>
      <c r="R138" s="864"/>
      <c r="S138" s="864"/>
      <c r="T138" s="864"/>
      <c r="U138" s="864"/>
      <c r="V138" s="864"/>
      <c r="W138" s="864"/>
      <c r="X138" s="864"/>
      <c r="Y138" s="864"/>
      <c r="Z138" s="864"/>
      <c r="AA138" s="864"/>
      <c r="AB138" s="864"/>
      <c r="AC138" s="864"/>
      <c r="AD138" s="864"/>
      <c r="AE138" s="864"/>
      <c r="AF138" s="864"/>
      <c r="AG138" s="864"/>
      <c r="AH138" s="864"/>
      <c r="AI138" s="864"/>
      <c r="AJ138" s="865"/>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58"/>
      <c r="B153" s="376" t="s">
        <v>45</v>
      </c>
      <c r="C153" s="868" t="s">
        <v>294</v>
      </c>
      <c r="D153" s="869"/>
      <c r="E153" s="869"/>
      <c r="F153" s="869"/>
      <c r="G153" s="869"/>
      <c r="H153" s="869"/>
      <c r="I153" s="869"/>
      <c r="J153" s="869"/>
      <c r="K153" s="869"/>
      <c r="L153" s="869"/>
      <c r="M153" s="869"/>
      <c r="N153" s="869"/>
      <c r="O153" s="869"/>
      <c r="P153" s="869"/>
      <c r="Q153" s="869"/>
      <c r="R153" s="869"/>
      <c r="S153" s="869"/>
      <c r="T153" s="869"/>
      <c r="U153" s="869"/>
      <c r="V153" s="869"/>
      <c r="W153" s="869"/>
      <c r="X153" s="869"/>
      <c r="Y153" s="869"/>
      <c r="Z153" s="869"/>
      <c r="AA153" s="869"/>
      <c r="AB153" s="869"/>
      <c r="AC153" s="869"/>
      <c r="AD153" s="869"/>
      <c r="AE153" s="869"/>
      <c r="AF153" s="869"/>
      <c r="AG153" s="869"/>
      <c r="AH153" s="869"/>
      <c r="AI153" s="869"/>
      <c r="AJ153" s="870"/>
      <c r="AK153" s="2"/>
      <c r="AL153" s="377"/>
    </row>
    <row r="154" spans="1:38" s="50" customFormat="1" ht="15" customHeight="1">
      <c r="A154" s="859"/>
      <c r="B154" s="919"/>
      <c r="C154" s="903" t="s">
        <v>195</v>
      </c>
      <c r="D154" s="904"/>
      <c r="E154" s="904"/>
      <c r="F154" s="904"/>
      <c r="G154" s="904"/>
      <c r="H154" s="904"/>
      <c r="I154" s="904"/>
      <c r="J154" s="905"/>
      <c r="K154" s="921"/>
      <c r="L154" s="883" t="s">
        <v>196</v>
      </c>
      <c r="M154" s="856" t="s">
        <v>334</v>
      </c>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857"/>
      <c r="AK154" s="378"/>
      <c r="AL154" s="379"/>
    </row>
    <row r="155" spans="1:38" s="50" customFormat="1" ht="15" customHeight="1" thickBot="1">
      <c r="A155" s="859"/>
      <c r="B155" s="920"/>
      <c r="C155" s="903"/>
      <c r="D155" s="904"/>
      <c r="E155" s="904"/>
      <c r="F155" s="904"/>
      <c r="G155" s="904"/>
      <c r="H155" s="904"/>
      <c r="I155" s="904"/>
      <c r="J155" s="905"/>
      <c r="K155" s="921"/>
      <c r="L155" s="883"/>
      <c r="M155" s="856"/>
      <c r="N155" s="777"/>
      <c r="O155" s="777"/>
      <c r="P155" s="777"/>
      <c r="Q155" s="777"/>
      <c r="R155" s="777"/>
      <c r="S155" s="777"/>
      <c r="T155" s="777"/>
      <c r="U155" s="777"/>
      <c r="V155" s="777"/>
      <c r="W155" s="777"/>
      <c r="X155" s="777"/>
      <c r="Y155" s="777"/>
      <c r="Z155" s="777"/>
      <c r="AA155" s="777"/>
      <c r="AB155" s="777"/>
      <c r="AC155" s="777"/>
      <c r="AD155" s="777"/>
      <c r="AE155" s="777"/>
      <c r="AF155" s="777"/>
      <c r="AG155" s="777"/>
      <c r="AH155" s="777"/>
      <c r="AI155" s="777"/>
      <c r="AJ155" s="857"/>
      <c r="AK155" s="378"/>
      <c r="AL155" s="379"/>
    </row>
    <row r="156" spans="1:38" s="50" customFormat="1" ht="75" customHeight="1" thickBot="1">
      <c r="A156" s="859"/>
      <c r="B156" s="920"/>
      <c r="C156" s="903"/>
      <c r="D156" s="904"/>
      <c r="E156" s="904"/>
      <c r="F156" s="904"/>
      <c r="G156" s="904"/>
      <c r="H156" s="904"/>
      <c r="I156" s="904"/>
      <c r="J156" s="905"/>
      <c r="K156" s="380"/>
      <c r="L156" s="922"/>
      <c r="M156" s="880"/>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2"/>
      <c r="AK156" s="2"/>
      <c r="AL156" s="379"/>
    </row>
    <row r="157" spans="1:38" s="50" customFormat="1" ht="17.25" customHeight="1" thickBot="1">
      <c r="A157" s="859"/>
      <c r="B157" s="920"/>
      <c r="C157" s="903"/>
      <c r="D157" s="904"/>
      <c r="E157" s="904"/>
      <c r="F157" s="904"/>
      <c r="G157" s="904"/>
      <c r="H157" s="904"/>
      <c r="I157" s="904"/>
      <c r="J157" s="905"/>
      <c r="K157" s="381"/>
      <c r="L157" s="883"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60"/>
      <c r="B158" s="920"/>
      <c r="C158" s="903"/>
      <c r="D158" s="904"/>
      <c r="E158" s="904"/>
      <c r="F158" s="904"/>
      <c r="G158" s="904"/>
      <c r="H158" s="904"/>
      <c r="I158" s="904"/>
      <c r="J158" s="905"/>
      <c r="K158" s="383"/>
      <c r="L158" s="884"/>
      <c r="M158" s="885" t="s">
        <v>432</v>
      </c>
      <c r="N158" s="886"/>
      <c r="O158" s="886"/>
      <c r="P158" s="886"/>
      <c r="Q158" s="886"/>
      <c r="R158" s="886"/>
      <c r="S158" s="886"/>
      <c r="T158" s="886"/>
      <c r="U158" s="886"/>
      <c r="V158" s="886"/>
      <c r="W158" s="886"/>
      <c r="X158" s="886"/>
      <c r="Y158" s="886"/>
      <c r="Z158" s="886"/>
      <c r="AA158" s="886"/>
      <c r="AB158" s="886"/>
      <c r="AC158" s="886"/>
      <c r="AD158" s="886"/>
      <c r="AE158" s="886"/>
      <c r="AF158" s="886"/>
      <c r="AG158" s="886"/>
      <c r="AH158" s="886"/>
      <c r="AI158" s="886"/>
      <c r="AJ158" s="887"/>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58"/>
      <c r="B162" s="392" t="s">
        <v>191</v>
      </c>
      <c r="C162" s="915" t="s">
        <v>295</v>
      </c>
      <c r="D162" s="916"/>
      <c r="E162" s="916"/>
      <c r="F162" s="916"/>
      <c r="G162" s="916"/>
      <c r="H162" s="916"/>
      <c r="I162" s="916"/>
      <c r="J162" s="916"/>
      <c r="K162" s="916"/>
      <c r="L162" s="916"/>
      <c r="M162" s="916"/>
      <c r="N162" s="916"/>
      <c r="O162" s="916"/>
      <c r="P162" s="916"/>
      <c r="Q162" s="916"/>
      <c r="R162" s="916"/>
      <c r="S162" s="916"/>
      <c r="T162" s="916"/>
      <c r="U162" s="917"/>
      <c r="V162" s="917"/>
      <c r="W162" s="917"/>
      <c r="X162" s="917"/>
      <c r="Y162" s="917"/>
      <c r="Z162" s="917"/>
      <c r="AA162" s="917"/>
      <c r="AB162" s="917"/>
      <c r="AC162" s="917"/>
      <c r="AD162" s="917"/>
      <c r="AE162" s="917"/>
      <c r="AF162" s="917"/>
      <c r="AG162" s="917"/>
      <c r="AH162" s="917"/>
      <c r="AI162" s="917"/>
      <c r="AJ162" s="918"/>
      <c r="AK162" s="43"/>
      <c r="AL162" s="287"/>
    </row>
    <row r="163" spans="1:46" s="50" customFormat="1" ht="27" customHeight="1">
      <c r="A163" s="859"/>
      <c r="B163" s="971"/>
      <c r="C163" s="900" t="s">
        <v>202</v>
      </c>
      <c r="D163" s="901"/>
      <c r="E163" s="901"/>
      <c r="F163" s="901"/>
      <c r="G163" s="901"/>
      <c r="H163" s="901"/>
      <c r="I163" s="901"/>
      <c r="J163" s="902"/>
      <c r="K163" s="393"/>
      <c r="L163" s="394" t="s">
        <v>74</v>
      </c>
      <c r="M163" s="925" t="s">
        <v>46</v>
      </c>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7"/>
      <c r="AK163" s="43"/>
      <c r="AL163" s="357"/>
    </row>
    <row r="164" spans="1:46" s="50" customFormat="1" ht="40.5" customHeight="1">
      <c r="A164" s="859"/>
      <c r="B164" s="920"/>
      <c r="C164" s="903"/>
      <c r="D164" s="904"/>
      <c r="E164" s="904"/>
      <c r="F164" s="904"/>
      <c r="G164" s="904"/>
      <c r="H164" s="904"/>
      <c r="I164" s="904"/>
      <c r="J164" s="905"/>
      <c r="K164" s="395"/>
      <c r="L164" s="396" t="s">
        <v>199</v>
      </c>
      <c r="M164" s="906" t="s">
        <v>42</v>
      </c>
      <c r="N164" s="697"/>
      <c r="O164" s="697"/>
      <c r="P164" s="697"/>
      <c r="Q164" s="697"/>
      <c r="R164" s="697"/>
      <c r="S164" s="697"/>
      <c r="T164" s="697"/>
      <c r="U164" s="697"/>
      <c r="V164" s="697"/>
      <c r="W164" s="697"/>
      <c r="X164" s="697"/>
      <c r="Y164" s="697"/>
      <c r="Z164" s="697"/>
      <c r="AA164" s="697"/>
      <c r="AB164" s="697"/>
      <c r="AC164" s="697"/>
      <c r="AD164" s="697"/>
      <c r="AE164" s="697"/>
      <c r="AF164" s="697"/>
      <c r="AG164" s="697"/>
      <c r="AH164" s="697"/>
      <c r="AI164" s="697"/>
      <c r="AJ164" s="907"/>
      <c r="AK164" s="397"/>
      <c r="AL164" s="398"/>
    </row>
    <row r="165" spans="1:46" s="50" customFormat="1" ht="40.5" customHeight="1">
      <c r="A165" s="860"/>
      <c r="B165" s="920"/>
      <c r="C165" s="903"/>
      <c r="D165" s="904"/>
      <c r="E165" s="904"/>
      <c r="F165" s="904"/>
      <c r="G165" s="904"/>
      <c r="H165" s="904"/>
      <c r="I165" s="904"/>
      <c r="J165" s="905"/>
      <c r="K165" s="383"/>
      <c r="L165" s="399" t="s">
        <v>198</v>
      </c>
      <c r="M165" s="908" t="s">
        <v>47</v>
      </c>
      <c r="N165" s="909"/>
      <c r="O165" s="909"/>
      <c r="P165" s="909"/>
      <c r="Q165" s="909"/>
      <c r="R165" s="909"/>
      <c r="S165" s="909"/>
      <c r="T165" s="909"/>
      <c r="U165" s="909"/>
      <c r="V165" s="909"/>
      <c r="W165" s="909"/>
      <c r="X165" s="909"/>
      <c r="Y165" s="909"/>
      <c r="Z165" s="909"/>
      <c r="AA165" s="909"/>
      <c r="AB165" s="909"/>
      <c r="AC165" s="909"/>
      <c r="AD165" s="909"/>
      <c r="AE165" s="909"/>
      <c r="AF165" s="909"/>
      <c r="AG165" s="909"/>
      <c r="AH165" s="909"/>
      <c r="AI165" s="909"/>
      <c r="AJ165" s="910"/>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911" t="s">
        <v>107</v>
      </c>
      <c r="B167" s="911"/>
      <c r="C167" s="911"/>
      <c r="D167" s="911"/>
      <c r="E167" s="911"/>
      <c r="F167" s="911"/>
      <c r="G167" s="911"/>
      <c r="H167" s="911"/>
      <c r="I167" s="911"/>
      <c r="J167" s="911"/>
      <c r="K167" s="911"/>
      <c r="L167" s="911"/>
      <c r="M167" s="911"/>
      <c r="N167" s="911"/>
      <c r="O167" s="911"/>
      <c r="P167" s="911"/>
      <c r="Q167" s="911"/>
      <c r="R167" s="911"/>
      <c r="S167" s="911"/>
      <c r="T167" s="911"/>
      <c r="U167" s="911"/>
      <c r="V167" s="911"/>
      <c r="W167" s="911"/>
      <c r="X167" s="911"/>
      <c r="Y167" s="911"/>
      <c r="Z167" s="911"/>
      <c r="AA167" s="911"/>
      <c r="AB167" s="911"/>
      <c r="AC167" s="911"/>
      <c r="AD167" s="911"/>
      <c r="AE167" s="911"/>
      <c r="AF167" s="911"/>
      <c r="AG167" s="911"/>
      <c r="AH167" s="911"/>
      <c r="AI167" s="911"/>
      <c r="AJ167" s="911"/>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4999999999999" customHeight="1">
      <c r="A170" s="853" t="s">
        <v>435</v>
      </c>
      <c r="B170" s="854"/>
      <c r="C170" s="854"/>
      <c r="D170" s="854"/>
      <c r="E170" s="854"/>
      <c r="F170" s="854"/>
      <c r="G170" s="854"/>
      <c r="H170" s="854"/>
      <c r="I170" s="854"/>
      <c r="J170" s="854"/>
      <c r="K170" s="854"/>
      <c r="L170" s="854"/>
      <c r="M170" s="854"/>
      <c r="N170" s="854"/>
      <c r="O170" s="854"/>
      <c r="P170" s="854"/>
      <c r="Q170" s="854"/>
      <c r="R170" s="854"/>
      <c r="S170" s="854"/>
      <c r="T170" s="854"/>
      <c r="U170" s="854"/>
      <c r="V170" s="854"/>
      <c r="W170" s="854"/>
      <c r="X170" s="854"/>
      <c r="Y170" s="854"/>
      <c r="Z170" s="854"/>
      <c r="AA170" s="854"/>
      <c r="AB170" s="854"/>
      <c r="AC170" s="854"/>
      <c r="AD170" s="854"/>
      <c r="AE170" s="854"/>
      <c r="AF170" s="854"/>
      <c r="AG170" s="854"/>
      <c r="AH170" s="854"/>
      <c r="AI170" s="854"/>
      <c r="AJ170" s="855"/>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923" t="s">
        <v>44</v>
      </c>
      <c r="B172" s="913"/>
      <c r="C172" s="913"/>
      <c r="D172" s="924"/>
      <c r="E172" s="912" t="s">
        <v>43</v>
      </c>
      <c r="F172" s="913"/>
      <c r="G172" s="913"/>
      <c r="H172" s="913"/>
      <c r="I172" s="913"/>
      <c r="J172" s="913"/>
      <c r="K172" s="913"/>
      <c r="L172" s="913"/>
      <c r="M172" s="913"/>
      <c r="N172" s="913"/>
      <c r="O172" s="913"/>
      <c r="P172" s="913"/>
      <c r="Q172" s="913"/>
      <c r="R172" s="913"/>
      <c r="S172" s="913"/>
      <c r="T172" s="913"/>
      <c r="U172" s="913"/>
      <c r="V172" s="913"/>
      <c r="W172" s="913"/>
      <c r="X172" s="913"/>
      <c r="Y172" s="913"/>
      <c r="Z172" s="913"/>
      <c r="AA172" s="913"/>
      <c r="AB172" s="913"/>
      <c r="AC172" s="913"/>
      <c r="AD172" s="913"/>
      <c r="AE172" s="913"/>
      <c r="AF172" s="913"/>
      <c r="AG172" s="913"/>
      <c r="AH172" s="913"/>
      <c r="AI172" s="913"/>
      <c r="AJ172" s="914"/>
      <c r="AK172" s="407"/>
      <c r="AT172" s="75"/>
    </row>
    <row r="173" spans="1:46" s="408" customFormat="1" ht="15" customHeight="1">
      <c r="A173" s="701" t="s">
        <v>392</v>
      </c>
      <c r="B173" s="702"/>
      <c r="C173" s="702"/>
      <c r="D173" s="703"/>
      <c r="E173" s="594"/>
      <c r="F173" s="715" t="s">
        <v>398</v>
      </c>
      <c r="G173" s="715"/>
      <c r="H173" s="715"/>
      <c r="I173" s="715"/>
      <c r="J173" s="715"/>
      <c r="K173" s="715"/>
      <c r="L173" s="715"/>
      <c r="M173" s="715"/>
      <c r="N173" s="715"/>
      <c r="O173" s="715"/>
      <c r="P173" s="715"/>
      <c r="Q173" s="715"/>
      <c r="R173" s="715"/>
      <c r="S173" s="715"/>
      <c r="T173" s="715"/>
      <c r="U173" s="715"/>
      <c r="V173" s="715"/>
      <c r="W173" s="715"/>
      <c r="X173" s="715"/>
      <c r="Y173" s="715"/>
      <c r="Z173" s="715"/>
      <c r="AA173" s="715"/>
      <c r="AB173" s="715"/>
      <c r="AC173" s="715"/>
      <c r="AD173" s="715"/>
      <c r="AE173" s="715"/>
      <c r="AF173" s="715"/>
      <c r="AG173" s="715"/>
      <c r="AH173" s="715"/>
      <c r="AI173" s="715"/>
      <c r="AJ173" s="716"/>
      <c r="AK173" s="407"/>
    </row>
    <row r="174" spans="1:46" s="408" customFormat="1" ht="15" customHeight="1">
      <c r="A174" s="704"/>
      <c r="B174" s="705"/>
      <c r="C174" s="705"/>
      <c r="D174" s="706"/>
      <c r="E174" s="593"/>
      <c r="F174" s="697" t="s">
        <v>399</v>
      </c>
      <c r="G174" s="697"/>
      <c r="H174" s="697"/>
      <c r="I174" s="697"/>
      <c r="J174" s="697"/>
      <c r="K174" s="697"/>
      <c r="L174" s="697"/>
      <c r="M174" s="697"/>
      <c r="N174" s="697"/>
      <c r="O174" s="697"/>
      <c r="P174" s="697"/>
      <c r="Q174" s="697"/>
      <c r="R174" s="697"/>
      <c r="S174" s="697"/>
      <c r="T174" s="697"/>
      <c r="U174" s="697"/>
      <c r="V174" s="697"/>
      <c r="W174" s="697"/>
      <c r="X174" s="697"/>
      <c r="Y174" s="697"/>
      <c r="Z174" s="697"/>
      <c r="AA174" s="697"/>
      <c r="AB174" s="697"/>
      <c r="AC174" s="697"/>
      <c r="AD174" s="697"/>
      <c r="AE174" s="697"/>
      <c r="AF174" s="697"/>
      <c r="AG174" s="697"/>
      <c r="AH174" s="697"/>
      <c r="AI174" s="697"/>
      <c r="AJ174" s="698"/>
      <c r="AK174" s="407"/>
    </row>
    <row r="175" spans="1:46" s="408" customFormat="1" ht="15" customHeight="1">
      <c r="A175" s="704"/>
      <c r="B175" s="705"/>
      <c r="C175" s="705"/>
      <c r="D175" s="706"/>
      <c r="E175" s="593"/>
      <c r="F175" s="697" t="s">
        <v>400</v>
      </c>
      <c r="G175" s="697"/>
      <c r="H175" s="697"/>
      <c r="I175" s="697"/>
      <c r="J175" s="697"/>
      <c r="K175" s="697"/>
      <c r="L175" s="697"/>
      <c r="M175" s="697"/>
      <c r="N175" s="697"/>
      <c r="O175" s="697"/>
      <c r="P175" s="697"/>
      <c r="Q175" s="697"/>
      <c r="R175" s="697"/>
      <c r="S175" s="697"/>
      <c r="T175" s="697"/>
      <c r="U175" s="697"/>
      <c r="V175" s="697"/>
      <c r="W175" s="697"/>
      <c r="X175" s="697"/>
      <c r="Y175" s="697"/>
      <c r="Z175" s="697"/>
      <c r="AA175" s="697"/>
      <c r="AB175" s="697"/>
      <c r="AC175" s="697"/>
      <c r="AD175" s="697"/>
      <c r="AE175" s="697"/>
      <c r="AF175" s="697"/>
      <c r="AG175" s="697"/>
      <c r="AH175" s="697"/>
      <c r="AI175" s="697"/>
      <c r="AJ175" s="698"/>
      <c r="AK175" s="407"/>
    </row>
    <row r="176" spans="1:46" s="408" customFormat="1" ht="15" customHeight="1">
      <c r="A176" s="707"/>
      <c r="B176" s="708"/>
      <c r="C176" s="708"/>
      <c r="D176" s="709"/>
      <c r="E176" s="595"/>
      <c r="F176" s="713" t="s">
        <v>401</v>
      </c>
      <c r="G176" s="713"/>
      <c r="H176" s="713"/>
      <c r="I176" s="713"/>
      <c r="J176" s="713"/>
      <c r="K176" s="713"/>
      <c r="L176" s="713"/>
      <c r="M176" s="713"/>
      <c r="N176" s="713"/>
      <c r="O176" s="713"/>
      <c r="P176" s="713"/>
      <c r="Q176" s="713"/>
      <c r="R176" s="713"/>
      <c r="S176" s="713"/>
      <c r="T176" s="713"/>
      <c r="U176" s="713"/>
      <c r="V176" s="713"/>
      <c r="W176" s="713"/>
      <c r="X176" s="713"/>
      <c r="Y176" s="713"/>
      <c r="Z176" s="713"/>
      <c r="AA176" s="713"/>
      <c r="AB176" s="713"/>
      <c r="AC176" s="713"/>
      <c r="AD176" s="713"/>
      <c r="AE176" s="713"/>
      <c r="AF176" s="713"/>
      <c r="AG176" s="713"/>
      <c r="AH176" s="713"/>
      <c r="AI176" s="713"/>
      <c r="AJ176" s="714"/>
      <c r="AK176" s="407"/>
    </row>
    <row r="177" spans="1:37" s="408" customFormat="1" ht="30" customHeight="1">
      <c r="A177" s="701" t="s">
        <v>393</v>
      </c>
      <c r="B177" s="702"/>
      <c r="C177" s="702"/>
      <c r="D177" s="703"/>
      <c r="E177" s="594"/>
      <c r="F177" s="715" t="s">
        <v>437</v>
      </c>
      <c r="G177" s="715"/>
      <c r="H177" s="715"/>
      <c r="I177" s="715"/>
      <c r="J177" s="715"/>
      <c r="K177" s="715"/>
      <c r="L177" s="715"/>
      <c r="M177" s="715"/>
      <c r="N177" s="715"/>
      <c r="O177" s="715"/>
      <c r="P177" s="715"/>
      <c r="Q177" s="715"/>
      <c r="R177" s="715"/>
      <c r="S177" s="715"/>
      <c r="T177" s="715"/>
      <c r="U177" s="715"/>
      <c r="V177" s="715"/>
      <c r="W177" s="715"/>
      <c r="X177" s="715"/>
      <c r="Y177" s="715"/>
      <c r="Z177" s="715"/>
      <c r="AA177" s="715"/>
      <c r="AB177" s="715"/>
      <c r="AC177" s="715"/>
      <c r="AD177" s="715"/>
      <c r="AE177" s="715"/>
      <c r="AF177" s="715"/>
      <c r="AG177" s="715"/>
      <c r="AH177" s="715"/>
      <c r="AI177" s="715"/>
      <c r="AJ177" s="716"/>
      <c r="AK177" s="407"/>
    </row>
    <row r="178" spans="1:37" s="50" customFormat="1" ht="15" customHeight="1">
      <c r="A178" s="704"/>
      <c r="B178" s="705"/>
      <c r="C178" s="705"/>
      <c r="D178" s="706"/>
      <c r="E178" s="593"/>
      <c r="F178" s="697" t="s">
        <v>402</v>
      </c>
      <c r="G178" s="697"/>
      <c r="H178" s="697"/>
      <c r="I178" s="697"/>
      <c r="J178" s="697"/>
      <c r="K178" s="697"/>
      <c r="L178" s="697"/>
      <c r="M178" s="697"/>
      <c r="N178" s="697"/>
      <c r="O178" s="697"/>
      <c r="P178" s="697"/>
      <c r="Q178" s="697"/>
      <c r="R178" s="697"/>
      <c r="S178" s="697"/>
      <c r="T178" s="697"/>
      <c r="U178" s="697"/>
      <c r="V178" s="697"/>
      <c r="W178" s="697"/>
      <c r="X178" s="697"/>
      <c r="Y178" s="697"/>
      <c r="Z178" s="697"/>
      <c r="AA178" s="697"/>
      <c r="AB178" s="697"/>
      <c r="AC178" s="697"/>
      <c r="AD178" s="697"/>
      <c r="AE178" s="697"/>
      <c r="AF178" s="697"/>
      <c r="AG178" s="697"/>
      <c r="AH178" s="697"/>
      <c r="AI178" s="697"/>
      <c r="AJ178" s="698"/>
      <c r="AK178" s="407"/>
    </row>
    <row r="179" spans="1:37" s="50" customFormat="1" ht="15" customHeight="1">
      <c r="A179" s="704"/>
      <c r="B179" s="705"/>
      <c r="C179" s="705"/>
      <c r="D179" s="706"/>
      <c r="E179" s="593"/>
      <c r="F179" s="697" t="s">
        <v>403</v>
      </c>
      <c r="G179" s="697"/>
      <c r="H179" s="697"/>
      <c r="I179" s="697"/>
      <c r="J179" s="697"/>
      <c r="K179" s="697"/>
      <c r="L179" s="697"/>
      <c r="M179" s="697"/>
      <c r="N179" s="697"/>
      <c r="O179" s="697"/>
      <c r="P179" s="697"/>
      <c r="Q179" s="697"/>
      <c r="R179" s="697"/>
      <c r="S179" s="697"/>
      <c r="T179" s="697"/>
      <c r="U179" s="697"/>
      <c r="V179" s="697"/>
      <c r="W179" s="697"/>
      <c r="X179" s="697"/>
      <c r="Y179" s="697"/>
      <c r="Z179" s="697"/>
      <c r="AA179" s="697"/>
      <c r="AB179" s="697"/>
      <c r="AC179" s="697"/>
      <c r="AD179" s="697"/>
      <c r="AE179" s="697"/>
      <c r="AF179" s="697"/>
      <c r="AG179" s="697"/>
      <c r="AH179" s="697"/>
      <c r="AI179" s="697"/>
      <c r="AJ179" s="698"/>
      <c r="AK179" s="407"/>
    </row>
    <row r="180" spans="1:37" s="50" customFormat="1" ht="15" customHeight="1">
      <c r="A180" s="707"/>
      <c r="B180" s="708"/>
      <c r="C180" s="708"/>
      <c r="D180" s="709"/>
      <c r="E180" s="595"/>
      <c r="F180" s="713" t="s">
        <v>404</v>
      </c>
      <c r="G180" s="713"/>
      <c r="H180" s="713"/>
      <c r="I180" s="713"/>
      <c r="J180" s="713"/>
      <c r="K180" s="713"/>
      <c r="L180" s="713"/>
      <c r="M180" s="713"/>
      <c r="N180" s="713"/>
      <c r="O180" s="713"/>
      <c r="P180" s="713"/>
      <c r="Q180" s="713"/>
      <c r="R180" s="713"/>
      <c r="S180" s="713"/>
      <c r="T180" s="713"/>
      <c r="U180" s="713"/>
      <c r="V180" s="713"/>
      <c r="W180" s="713"/>
      <c r="X180" s="713"/>
      <c r="Y180" s="713"/>
      <c r="Z180" s="713"/>
      <c r="AA180" s="713"/>
      <c r="AB180" s="713"/>
      <c r="AC180" s="713"/>
      <c r="AD180" s="713"/>
      <c r="AE180" s="713"/>
      <c r="AF180" s="713"/>
      <c r="AG180" s="713"/>
      <c r="AH180" s="713"/>
      <c r="AI180" s="713"/>
      <c r="AJ180" s="714"/>
      <c r="AK180" s="407"/>
    </row>
    <row r="181" spans="1:37" s="50" customFormat="1" ht="15" customHeight="1">
      <c r="A181" s="701" t="s">
        <v>394</v>
      </c>
      <c r="B181" s="702"/>
      <c r="C181" s="702"/>
      <c r="D181" s="703"/>
      <c r="E181" s="594"/>
      <c r="F181" s="715" t="s">
        <v>405</v>
      </c>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407"/>
    </row>
    <row r="182" spans="1:37" s="50" customFormat="1" ht="30" customHeight="1">
      <c r="A182" s="704"/>
      <c r="B182" s="705"/>
      <c r="C182" s="705"/>
      <c r="D182" s="706"/>
      <c r="E182" s="593"/>
      <c r="F182" s="697" t="s">
        <v>406</v>
      </c>
      <c r="G182" s="697"/>
      <c r="H182" s="697"/>
      <c r="I182" s="697"/>
      <c r="J182" s="697"/>
      <c r="K182" s="697"/>
      <c r="L182" s="697"/>
      <c r="M182" s="697"/>
      <c r="N182" s="697"/>
      <c r="O182" s="697"/>
      <c r="P182" s="697"/>
      <c r="Q182" s="697"/>
      <c r="R182" s="697"/>
      <c r="S182" s="697"/>
      <c r="T182" s="697"/>
      <c r="U182" s="697"/>
      <c r="V182" s="697"/>
      <c r="W182" s="697"/>
      <c r="X182" s="697"/>
      <c r="Y182" s="697"/>
      <c r="Z182" s="697"/>
      <c r="AA182" s="697"/>
      <c r="AB182" s="697"/>
      <c r="AC182" s="697"/>
      <c r="AD182" s="697"/>
      <c r="AE182" s="697"/>
      <c r="AF182" s="697"/>
      <c r="AG182" s="697"/>
      <c r="AH182" s="697"/>
      <c r="AI182" s="697"/>
      <c r="AJ182" s="698"/>
      <c r="AK182" s="407"/>
    </row>
    <row r="183" spans="1:37" s="50" customFormat="1" ht="15" customHeight="1">
      <c r="A183" s="704"/>
      <c r="B183" s="705"/>
      <c r="C183" s="705"/>
      <c r="D183" s="706"/>
      <c r="E183" s="593"/>
      <c r="F183" s="697" t="s">
        <v>407</v>
      </c>
      <c r="G183" s="697"/>
      <c r="H183" s="697"/>
      <c r="I183" s="697"/>
      <c r="J183" s="697"/>
      <c r="K183" s="697"/>
      <c r="L183" s="697"/>
      <c r="M183" s="697"/>
      <c r="N183" s="697"/>
      <c r="O183" s="697"/>
      <c r="P183" s="697"/>
      <c r="Q183" s="697"/>
      <c r="R183" s="697"/>
      <c r="S183" s="697"/>
      <c r="T183" s="697"/>
      <c r="U183" s="697"/>
      <c r="V183" s="697"/>
      <c r="W183" s="697"/>
      <c r="X183" s="697"/>
      <c r="Y183" s="697"/>
      <c r="Z183" s="697"/>
      <c r="AA183" s="697"/>
      <c r="AB183" s="697"/>
      <c r="AC183" s="697"/>
      <c r="AD183" s="697"/>
      <c r="AE183" s="697"/>
      <c r="AF183" s="697"/>
      <c r="AG183" s="697"/>
      <c r="AH183" s="697"/>
      <c r="AI183" s="697"/>
      <c r="AJ183" s="698"/>
      <c r="AK183" s="407"/>
    </row>
    <row r="184" spans="1:37" s="50" customFormat="1" ht="15" customHeight="1">
      <c r="A184" s="704"/>
      <c r="B184" s="705"/>
      <c r="C184" s="705"/>
      <c r="D184" s="706"/>
      <c r="E184" s="593"/>
      <c r="F184" s="697" t="s">
        <v>408</v>
      </c>
      <c r="G184" s="697"/>
      <c r="H184" s="697"/>
      <c r="I184" s="697"/>
      <c r="J184" s="697"/>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8"/>
      <c r="AK184" s="407"/>
    </row>
    <row r="185" spans="1:37" s="50" customFormat="1" ht="15" customHeight="1">
      <c r="A185" s="707"/>
      <c r="B185" s="708"/>
      <c r="C185" s="708"/>
      <c r="D185" s="709"/>
      <c r="E185" s="595"/>
      <c r="F185" s="713" t="s">
        <v>421</v>
      </c>
      <c r="G185" s="713"/>
      <c r="H185" s="713"/>
      <c r="I185" s="713"/>
      <c r="J185" s="713"/>
      <c r="K185" s="713"/>
      <c r="L185" s="713"/>
      <c r="M185" s="713"/>
      <c r="N185" s="713"/>
      <c r="O185" s="713"/>
      <c r="P185" s="713"/>
      <c r="Q185" s="713"/>
      <c r="R185" s="713"/>
      <c r="S185" s="713"/>
      <c r="T185" s="713"/>
      <c r="U185" s="713"/>
      <c r="V185" s="713"/>
      <c r="W185" s="713"/>
      <c r="X185" s="713"/>
      <c r="Y185" s="713"/>
      <c r="Z185" s="713"/>
      <c r="AA185" s="713"/>
      <c r="AB185" s="713"/>
      <c r="AC185" s="713"/>
      <c r="AD185" s="713"/>
      <c r="AE185" s="713"/>
      <c r="AF185" s="713"/>
      <c r="AG185" s="713"/>
      <c r="AH185" s="713"/>
      <c r="AI185" s="713"/>
      <c r="AJ185" s="714"/>
      <c r="AK185" s="407"/>
    </row>
    <row r="186" spans="1:37" s="50" customFormat="1" ht="30" customHeight="1">
      <c r="A186" s="701" t="s">
        <v>395</v>
      </c>
      <c r="B186" s="702"/>
      <c r="C186" s="702"/>
      <c r="D186" s="703"/>
      <c r="E186" s="594"/>
      <c r="F186" s="715" t="s">
        <v>409</v>
      </c>
      <c r="G186" s="715"/>
      <c r="H186" s="715"/>
      <c r="I186" s="715"/>
      <c r="J186" s="715"/>
      <c r="K186" s="715"/>
      <c r="L186" s="715"/>
      <c r="M186" s="715"/>
      <c r="N186" s="715"/>
      <c r="O186" s="715"/>
      <c r="P186" s="715"/>
      <c r="Q186" s="715"/>
      <c r="R186" s="715"/>
      <c r="S186" s="715"/>
      <c r="T186" s="715"/>
      <c r="U186" s="715"/>
      <c r="V186" s="715"/>
      <c r="W186" s="715"/>
      <c r="X186" s="715"/>
      <c r="Y186" s="715"/>
      <c r="Z186" s="715"/>
      <c r="AA186" s="715"/>
      <c r="AB186" s="715"/>
      <c r="AC186" s="715"/>
      <c r="AD186" s="715"/>
      <c r="AE186" s="715"/>
      <c r="AF186" s="715"/>
      <c r="AG186" s="715"/>
      <c r="AH186" s="715"/>
      <c r="AI186" s="715"/>
      <c r="AJ186" s="716"/>
      <c r="AK186" s="407"/>
    </row>
    <row r="187" spans="1:37" s="50" customFormat="1" ht="15" customHeight="1">
      <c r="A187" s="704"/>
      <c r="B187" s="705"/>
      <c r="C187" s="705"/>
      <c r="D187" s="706"/>
      <c r="E187" s="593"/>
      <c r="F187" s="697" t="s">
        <v>410</v>
      </c>
      <c r="G187" s="697"/>
      <c r="H187" s="697"/>
      <c r="I187" s="697"/>
      <c r="J187" s="697"/>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407"/>
    </row>
    <row r="188" spans="1:37" s="50" customFormat="1" ht="15" customHeight="1">
      <c r="A188" s="704"/>
      <c r="B188" s="705"/>
      <c r="C188" s="705"/>
      <c r="D188" s="706"/>
      <c r="E188" s="593"/>
      <c r="F188" s="697" t="s">
        <v>411</v>
      </c>
      <c r="G188" s="697"/>
      <c r="H188" s="697"/>
      <c r="I188" s="697"/>
      <c r="J188" s="697"/>
      <c r="K188" s="697"/>
      <c r="L188" s="697"/>
      <c r="M188" s="697"/>
      <c r="N188" s="697"/>
      <c r="O188" s="697"/>
      <c r="P188" s="697"/>
      <c r="Q188" s="697"/>
      <c r="R188" s="697"/>
      <c r="S188" s="697"/>
      <c r="T188" s="697"/>
      <c r="U188" s="697"/>
      <c r="V188" s="697"/>
      <c r="W188" s="697"/>
      <c r="X188" s="697"/>
      <c r="Y188" s="697"/>
      <c r="Z188" s="697"/>
      <c r="AA188" s="697"/>
      <c r="AB188" s="697"/>
      <c r="AC188" s="697"/>
      <c r="AD188" s="697"/>
      <c r="AE188" s="697"/>
      <c r="AF188" s="697"/>
      <c r="AG188" s="697"/>
      <c r="AH188" s="697"/>
      <c r="AI188" s="697"/>
      <c r="AJ188" s="698"/>
      <c r="AK188" s="407"/>
    </row>
    <row r="189" spans="1:37" s="50" customFormat="1" ht="15" customHeight="1">
      <c r="A189" s="707"/>
      <c r="B189" s="708"/>
      <c r="C189" s="708"/>
      <c r="D189" s="709"/>
      <c r="E189" s="595"/>
      <c r="F189" s="713" t="s">
        <v>412</v>
      </c>
      <c r="G189" s="713"/>
      <c r="H189" s="713"/>
      <c r="I189" s="713"/>
      <c r="J189" s="713"/>
      <c r="K189" s="713"/>
      <c r="L189" s="713"/>
      <c r="M189" s="713"/>
      <c r="N189" s="713"/>
      <c r="O189" s="713"/>
      <c r="P189" s="713"/>
      <c r="Q189" s="713"/>
      <c r="R189" s="713"/>
      <c r="S189" s="713"/>
      <c r="T189" s="713"/>
      <c r="U189" s="713"/>
      <c r="V189" s="713"/>
      <c r="W189" s="713"/>
      <c r="X189" s="713"/>
      <c r="Y189" s="713"/>
      <c r="Z189" s="713"/>
      <c r="AA189" s="713"/>
      <c r="AB189" s="713"/>
      <c r="AC189" s="713"/>
      <c r="AD189" s="713"/>
      <c r="AE189" s="713"/>
      <c r="AF189" s="713"/>
      <c r="AG189" s="713"/>
      <c r="AH189" s="713"/>
      <c r="AI189" s="713"/>
      <c r="AJ189" s="714"/>
      <c r="AK189" s="407"/>
    </row>
    <row r="190" spans="1:37" s="50" customFormat="1" ht="15" customHeight="1">
      <c r="A190" s="701" t="s">
        <v>397</v>
      </c>
      <c r="B190" s="702"/>
      <c r="C190" s="702"/>
      <c r="D190" s="703"/>
      <c r="E190" s="594"/>
      <c r="F190" s="715" t="s">
        <v>413</v>
      </c>
      <c r="G190" s="715"/>
      <c r="H190" s="715"/>
      <c r="I190" s="715"/>
      <c r="J190" s="715"/>
      <c r="K190" s="715"/>
      <c r="L190" s="715"/>
      <c r="M190" s="715"/>
      <c r="N190" s="715"/>
      <c r="O190" s="715"/>
      <c r="P190" s="715"/>
      <c r="Q190" s="715"/>
      <c r="R190" s="715"/>
      <c r="S190" s="715"/>
      <c r="T190" s="715"/>
      <c r="U190" s="715"/>
      <c r="V190" s="715"/>
      <c r="W190" s="715"/>
      <c r="X190" s="715"/>
      <c r="Y190" s="715"/>
      <c r="Z190" s="715"/>
      <c r="AA190" s="715"/>
      <c r="AB190" s="715"/>
      <c r="AC190" s="715"/>
      <c r="AD190" s="715"/>
      <c r="AE190" s="715"/>
      <c r="AF190" s="715"/>
      <c r="AG190" s="715"/>
      <c r="AH190" s="715"/>
      <c r="AI190" s="715"/>
      <c r="AJ190" s="716"/>
      <c r="AK190" s="43"/>
    </row>
    <row r="191" spans="1:37" s="50" customFormat="1" ht="30" customHeight="1">
      <c r="A191" s="704"/>
      <c r="B191" s="705"/>
      <c r="C191" s="705"/>
      <c r="D191" s="706"/>
      <c r="E191" s="593"/>
      <c r="F191" s="697" t="s">
        <v>414</v>
      </c>
      <c r="G191" s="697"/>
      <c r="H191" s="697"/>
      <c r="I191" s="697"/>
      <c r="J191" s="697"/>
      <c r="K191" s="697"/>
      <c r="L191" s="697"/>
      <c r="M191" s="697"/>
      <c r="N191" s="697"/>
      <c r="O191" s="697"/>
      <c r="P191" s="697"/>
      <c r="Q191" s="697"/>
      <c r="R191" s="697"/>
      <c r="S191" s="697"/>
      <c r="T191" s="697"/>
      <c r="U191" s="697"/>
      <c r="V191" s="697"/>
      <c r="W191" s="697"/>
      <c r="X191" s="697"/>
      <c r="Y191" s="697"/>
      <c r="Z191" s="697"/>
      <c r="AA191" s="697"/>
      <c r="AB191" s="697"/>
      <c r="AC191" s="697"/>
      <c r="AD191" s="697"/>
      <c r="AE191" s="697"/>
      <c r="AF191" s="697"/>
      <c r="AG191" s="697"/>
      <c r="AH191" s="697"/>
      <c r="AI191" s="697"/>
      <c r="AJ191" s="698"/>
    </row>
    <row r="192" spans="1:37" s="50" customFormat="1" ht="15" customHeight="1">
      <c r="A192" s="704"/>
      <c r="B192" s="705"/>
      <c r="C192" s="705"/>
      <c r="D192" s="706"/>
      <c r="E192" s="593"/>
      <c r="F192" s="697" t="s">
        <v>415</v>
      </c>
      <c r="G192" s="697"/>
      <c r="H192" s="697"/>
      <c r="I192" s="697"/>
      <c r="J192" s="697"/>
      <c r="K192" s="697"/>
      <c r="L192" s="697"/>
      <c r="M192" s="697"/>
      <c r="N192" s="697"/>
      <c r="O192" s="697"/>
      <c r="P192" s="697"/>
      <c r="Q192" s="697"/>
      <c r="R192" s="697"/>
      <c r="S192" s="697"/>
      <c r="T192" s="697"/>
      <c r="U192" s="697"/>
      <c r="V192" s="697"/>
      <c r="W192" s="697"/>
      <c r="X192" s="697"/>
      <c r="Y192" s="697"/>
      <c r="Z192" s="697"/>
      <c r="AA192" s="697"/>
      <c r="AB192" s="697"/>
      <c r="AC192" s="697"/>
      <c r="AD192" s="697"/>
      <c r="AE192" s="697"/>
      <c r="AF192" s="697"/>
      <c r="AG192" s="697"/>
      <c r="AH192" s="697"/>
      <c r="AI192" s="697"/>
      <c r="AJ192" s="698"/>
    </row>
    <row r="193" spans="1:46" s="50" customFormat="1" ht="15" customHeight="1">
      <c r="A193" s="707"/>
      <c r="B193" s="708"/>
      <c r="C193" s="708"/>
      <c r="D193" s="709"/>
      <c r="E193" s="595"/>
      <c r="F193" s="713" t="s">
        <v>416</v>
      </c>
      <c r="G193" s="713"/>
      <c r="H193" s="713"/>
      <c r="I193" s="713"/>
      <c r="J193" s="713"/>
      <c r="K193" s="713"/>
      <c r="L193" s="713"/>
      <c r="M193" s="713"/>
      <c r="N193" s="713"/>
      <c r="O193" s="713"/>
      <c r="P193" s="713"/>
      <c r="Q193" s="713"/>
      <c r="R193" s="713"/>
      <c r="S193" s="713"/>
      <c r="T193" s="713"/>
      <c r="U193" s="713"/>
      <c r="V193" s="713"/>
      <c r="W193" s="713"/>
      <c r="X193" s="713"/>
      <c r="Y193" s="713"/>
      <c r="Z193" s="713"/>
      <c r="AA193" s="713"/>
      <c r="AB193" s="713"/>
      <c r="AC193" s="713"/>
      <c r="AD193" s="713"/>
      <c r="AE193" s="713"/>
      <c r="AF193" s="713"/>
      <c r="AG193" s="713"/>
      <c r="AH193" s="713"/>
      <c r="AI193" s="713"/>
      <c r="AJ193" s="714"/>
    </row>
    <row r="194" spans="1:46" s="50" customFormat="1" ht="30" customHeight="1">
      <c r="A194" s="701" t="s">
        <v>396</v>
      </c>
      <c r="B194" s="702"/>
      <c r="C194" s="702"/>
      <c r="D194" s="703"/>
      <c r="E194" s="594"/>
      <c r="F194" s="715" t="s">
        <v>417</v>
      </c>
      <c r="G194" s="715"/>
      <c r="H194" s="715"/>
      <c r="I194" s="715"/>
      <c r="J194" s="715"/>
      <c r="K194" s="715"/>
      <c r="L194" s="715"/>
      <c r="M194" s="715"/>
      <c r="N194" s="715"/>
      <c r="O194" s="715"/>
      <c r="P194" s="715"/>
      <c r="Q194" s="715"/>
      <c r="R194" s="715"/>
      <c r="S194" s="715"/>
      <c r="T194" s="715"/>
      <c r="U194" s="715"/>
      <c r="V194" s="715"/>
      <c r="W194" s="715"/>
      <c r="X194" s="715"/>
      <c r="Y194" s="715"/>
      <c r="Z194" s="715"/>
      <c r="AA194" s="715"/>
      <c r="AB194" s="715"/>
      <c r="AC194" s="715"/>
      <c r="AD194" s="715"/>
      <c r="AE194" s="715"/>
      <c r="AF194" s="715"/>
      <c r="AG194" s="715"/>
      <c r="AH194" s="715"/>
      <c r="AI194" s="715"/>
      <c r="AJ194" s="716"/>
      <c r="AK194" s="397"/>
    </row>
    <row r="195" spans="1:46" s="50" customFormat="1" ht="15" customHeight="1">
      <c r="A195" s="704"/>
      <c r="B195" s="705"/>
      <c r="C195" s="705"/>
      <c r="D195" s="706"/>
      <c r="E195" s="593"/>
      <c r="F195" s="697" t="s">
        <v>418</v>
      </c>
      <c r="G195" s="697"/>
      <c r="H195" s="697"/>
      <c r="I195" s="697"/>
      <c r="J195" s="697"/>
      <c r="K195" s="697"/>
      <c r="L195" s="697"/>
      <c r="M195" s="697"/>
      <c r="N195" s="697"/>
      <c r="O195" s="697"/>
      <c r="P195" s="697"/>
      <c r="Q195" s="697"/>
      <c r="R195" s="697"/>
      <c r="S195" s="697"/>
      <c r="T195" s="697"/>
      <c r="U195" s="697"/>
      <c r="V195" s="697"/>
      <c r="W195" s="697"/>
      <c r="X195" s="697"/>
      <c r="Y195" s="697"/>
      <c r="Z195" s="697"/>
      <c r="AA195" s="697"/>
      <c r="AB195" s="697"/>
      <c r="AC195" s="697"/>
      <c r="AD195" s="697"/>
      <c r="AE195" s="697"/>
      <c r="AF195" s="697"/>
      <c r="AG195" s="697"/>
      <c r="AH195" s="697"/>
      <c r="AI195" s="697"/>
      <c r="AJ195" s="698"/>
      <c r="AK195" s="407"/>
    </row>
    <row r="196" spans="1:46" s="50" customFormat="1" ht="15" customHeight="1">
      <c r="A196" s="704"/>
      <c r="B196" s="705"/>
      <c r="C196" s="705"/>
      <c r="D196" s="706"/>
      <c r="E196" s="593"/>
      <c r="F196" s="697" t="s">
        <v>419</v>
      </c>
      <c r="G196" s="697"/>
      <c r="H196" s="697"/>
      <c r="I196" s="697"/>
      <c r="J196" s="697"/>
      <c r="K196" s="697"/>
      <c r="L196" s="697"/>
      <c r="M196" s="697"/>
      <c r="N196" s="697"/>
      <c r="O196" s="697"/>
      <c r="P196" s="697"/>
      <c r="Q196" s="697"/>
      <c r="R196" s="697"/>
      <c r="S196" s="697"/>
      <c r="T196" s="697"/>
      <c r="U196" s="697"/>
      <c r="V196" s="697"/>
      <c r="W196" s="697"/>
      <c r="X196" s="697"/>
      <c r="Y196" s="697"/>
      <c r="Z196" s="697"/>
      <c r="AA196" s="697"/>
      <c r="AB196" s="697"/>
      <c r="AC196" s="697"/>
      <c r="AD196" s="697"/>
      <c r="AE196" s="697"/>
      <c r="AF196" s="697"/>
      <c r="AG196" s="697"/>
      <c r="AH196" s="697"/>
      <c r="AI196" s="697"/>
      <c r="AJ196" s="698"/>
      <c r="AK196" s="407"/>
    </row>
    <row r="197" spans="1:46" s="50" customFormat="1" ht="15" customHeight="1" thickBot="1">
      <c r="A197" s="710"/>
      <c r="B197" s="711"/>
      <c r="C197" s="711"/>
      <c r="D197" s="712"/>
      <c r="E197" s="598"/>
      <c r="F197" s="699" t="s">
        <v>420</v>
      </c>
      <c r="G197" s="699"/>
      <c r="H197" s="699"/>
      <c r="I197" s="699"/>
      <c r="J197" s="699"/>
      <c r="K197" s="699"/>
      <c r="L197" s="699"/>
      <c r="M197" s="699"/>
      <c r="N197" s="699"/>
      <c r="O197" s="699"/>
      <c r="P197" s="699"/>
      <c r="Q197" s="699"/>
      <c r="R197" s="699"/>
      <c r="S197" s="699"/>
      <c r="T197" s="699"/>
      <c r="U197" s="699"/>
      <c r="V197" s="699"/>
      <c r="W197" s="699"/>
      <c r="X197" s="699"/>
      <c r="Y197" s="699"/>
      <c r="Z197" s="699"/>
      <c r="AA197" s="699"/>
      <c r="AB197" s="699"/>
      <c r="AC197" s="699"/>
      <c r="AD197" s="699"/>
      <c r="AE197" s="699"/>
      <c r="AF197" s="699"/>
      <c r="AG197" s="699"/>
      <c r="AH197" s="699"/>
      <c r="AI197" s="699"/>
      <c r="AJ197" s="700"/>
      <c r="AK197" s="43"/>
    </row>
    <row r="198" spans="1:46" s="50" customFormat="1" ht="30" customHeight="1" thickBot="1">
      <c r="A198" s="952" t="s">
        <v>436</v>
      </c>
      <c r="B198" s="953"/>
      <c r="C198" s="953"/>
      <c r="D198" s="953"/>
      <c r="E198" s="953"/>
      <c r="F198" s="953"/>
      <c r="G198" s="953"/>
      <c r="H198" s="953"/>
      <c r="I198" s="953"/>
      <c r="J198" s="953"/>
      <c r="K198" s="953"/>
      <c r="L198" s="953"/>
      <c r="M198" s="953"/>
      <c r="N198" s="954"/>
      <c r="O198" s="932"/>
      <c r="P198" s="932"/>
      <c r="Q198" s="933" t="s">
        <v>363</v>
      </c>
      <c r="R198" s="933"/>
      <c r="S198" s="694"/>
      <c r="T198" s="695"/>
      <c r="U198" s="695"/>
      <c r="V198" s="695"/>
      <c r="W198" s="695"/>
      <c r="X198" s="695"/>
      <c r="Y198" s="695"/>
      <c r="Z198" s="695"/>
      <c r="AA198" s="695"/>
      <c r="AB198" s="695"/>
      <c r="AC198" s="695"/>
      <c r="AD198" s="695"/>
      <c r="AE198" s="695"/>
      <c r="AF198" s="695"/>
      <c r="AG198" s="695"/>
      <c r="AH198" s="695"/>
      <c r="AI198" s="695"/>
      <c r="AJ198" s="696"/>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4.2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959" t="s">
        <v>25</v>
      </c>
      <c r="B204" s="960"/>
      <c r="C204" s="960"/>
      <c r="D204" s="961"/>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962"/>
      <c r="B205" s="963"/>
      <c r="C205" s="963"/>
      <c r="D205" s="964"/>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965" t="s">
        <v>26</v>
      </c>
      <c r="B206" s="966"/>
      <c r="C206" s="966"/>
      <c r="D206" s="967"/>
      <c r="E206" s="421"/>
      <c r="F206" s="697" t="s">
        <v>27</v>
      </c>
      <c r="G206" s="697"/>
      <c r="H206" s="697"/>
      <c r="I206" s="697"/>
      <c r="J206" s="697"/>
      <c r="K206" s="697"/>
      <c r="L206" s="697"/>
      <c r="M206" s="697"/>
      <c r="N206" s="697"/>
      <c r="O206" s="697"/>
      <c r="P206" s="697"/>
      <c r="Q206" s="697"/>
      <c r="R206" s="697"/>
      <c r="S206" s="697"/>
      <c r="T206" s="697"/>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968"/>
      <c r="B207" s="969"/>
      <c r="C207" s="969"/>
      <c r="D207" s="970"/>
      <c r="E207" s="426"/>
      <c r="F207" s="427" t="s">
        <v>51</v>
      </c>
      <c r="G207" s="427"/>
      <c r="H207" s="931"/>
      <c r="I207" s="931"/>
      <c r="J207" s="931"/>
      <c r="K207" s="931"/>
      <c r="L207" s="931"/>
      <c r="M207" s="931"/>
      <c r="N207" s="931"/>
      <c r="O207" s="931"/>
      <c r="P207" s="931"/>
      <c r="Q207" s="931"/>
      <c r="R207" s="931"/>
      <c r="S207" s="931"/>
      <c r="T207" s="931"/>
      <c r="U207" s="931"/>
      <c r="V207" s="931"/>
      <c r="W207" s="931"/>
      <c r="X207" s="931"/>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4.25" thickBot="1">
      <c r="A211" s="433"/>
      <c r="B211" s="956" t="s">
        <v>86</v>
      </c>
      <c r="C211" s="957"/>
      <c r="D211" s="957"/>
      <c r="E211" s="957"/>
      <c r="F211" s="957"/>
      <c r="G211" s="957"/>
      <c r="H211" s="957"/>
      <c r="I211" s="957"/>
      <c r="J211" s="957"/>
      <c r="K211" s="957"/>
      <c r="L211" s="957"/>
      <c r="M211" s="957"/>
      <c r="N211" s="957"/>
      <c r="O211" s="957"/>
      <c r="P211" s="957"/>
      <c r="Q211" s="957"/>
      <c r="R211" s="957"/>
      <c r="S211" s="957"/>
      <c r="T211" s="957"/>
      <c r="U211" s="957"/>
      <c r="V211" s="957"/>
      <c r="W211" s="957"/>
      <c r="X211" s="957"/>
      <c r="Y211" s="958"/>
      <c r="Z211" s="934" t="s">
        <v>58</v>
      </c>
      <c r="AA211" s="935"/>
      <c r="AB211" s="935"/>
      <c r="AC211" s="935"/>
      <c r="AD211" s="935"/>
      <c r="AE211" s="935"/>
      <c r="AF211" s="935"/>
      <c r="AG211" s="935"/>
      <c r="AH211" s="935"/>
      <c r="AI211" s="935"/>
      <c r="AJ211" s="936"/>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940" t="s">
        <v>60</v>
      </c>
      <c r="AA212" s="941"/>
      <c r="AB212" s="941"/>
      <c r="AC212" s="941"/>
      <c r="AD212" s="941"/>
      <c r="AE212" s="941"/>
      <c r="AF212" s="941"/>
      <c r="AG212" s="941"/>
      <c r="AH212" s="941"/>
      <c r="AI212" s="941"/>
      <c r="AJ212" s="942"/>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937" t="s">
        <v>61</v>
      </c>
      <c r="AA213" s="938"/>
      <c r="AB213" s="938"/>
      <c r="AC213" s="938"/>
      <c r="AD213" s="938"/>
      <c r="AE213" s="938"/>
      <c r="AF213" s="938"/>
      <c r="AG213" s="938"/>
      <c r="AH213" s="938"/>
      <c r="AI213" s="938"/>
      <c r="AJ213" s="939"/>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937" t="s">
        <v>384</v>
      </c>
      <c r="AA214" s="938"/>
      <c r="AB214" s="938"/>
      <c r="AC214" s="938"/>
      <c r="AD214" s="938"/>
      <c r="AE214" s="938"/>
      <c r="AF214" s="938"/>
      <c r="AG214" s="938"/>
      <c r="AH214" s="938"/>
      <c r="AI214" s="938"/>
      <c r="AJ214" s="939"/>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937" t="s">
        <v>204</v>
      </c>
      <c r="AA215" s="938"/>
      <c r="AB215" s="938"/>
      <c r="AC215" s="938"/>
      <c r="AD215" s="938"/>
      <c r="AE215" s="938"/>
      <c r="AF215" s="938"/>
      <c r="AG215" s="938"/>
      <c r="AH215" s="938"/>
      <c r="AI215" s="938"/>
      <c r="AJ215" s="939"/>
      <c r="AK215" s="43"/>
    </row>
    <row r="216" spans="1:46" ht="25.5" customHeight="1">
      <c r="A216" s="433"/>
      <c r="B216" s="439"/>
      <c r="C216" s="929" t="s">
        <v>116</v>
      </c>
      <c r="D216" s="929"/>
      <c r="E216" s="929"/>
      <c r="F216" s="929"/>
      <c r="G216" s="929"/>
      <c r="H216" s="929"/>
      <c r="I216" s="929"/>
      <c r="J216" s="929"/>
      <c r="K216" s="929"/>
      <c r="L216" s="929"/>
      <c r="M216" s="929"/>
      <c r="N216" s="929"/>
      <c r="O216" s="929"/>
      <c r="P216" s="929"/>
      <c r="Q216" s="929"/>
      <c r="R216" s="929"/>
      <c r="S216" s="929"/>
      <c r="T216" s="929"/>
      <c r="U216" s="929"/>
      <c r="V216" s="929"/>
      <c r="W216" s="929"/>
      <c r="X216" s="929"/>
      <c r="Y216" s="930"/>
      <c r="Z216" s="943" t="s">
        <v>118</v>
      </c>
      <c r="AA216" s="944"/>
      <c r="AB216" s="944"/>
      <c r="AC216" s="944"/>
      <c r="AD216" s="944"/>
      <c r="AE216" s="944"/>
      <c r="AF216" s="944"/>
      <c r="AG216" s="944"/>
      <c r="AH216" s="944"/>
      <c r="AI216" s="944"/>
      <c r="AJ216" s="945"/>
      <c r="AK216" s="43"/>
    </row>
    <row r="217" spans="1:46" ht="16.5" customHeight="1">
      <c r="A217" s="433"/>
      <c r="B217" s="439"/>
      <c r="C217" s="929" t="s">
        <v>117</v>
      </c>
      <c r="D217" s="929"/>
      <c r="E217" s="929"/>
      <c r="F217" s="929"/>
      <c r="G217" s="929"/>
      <c r="H217" s="929"/>
      <c r="I217" s="929"/>
      <c r="J217" s="929"/>
      <c r="K217" s="929"/>
      <c r="L217" s="929"/>
      <c r="M217" s="929"/>
      <c r="N217" s="929"/>
      <c r="O217" s="929"/>
      <c r="P217" s="929"/>
      <c r="Q217" s="929"/>
      <c r="R217" s="929"/>
      <c r="S217" s="929"/>
      <c r="T217" s="929"/>
      <c r="U217" s="929"/>
      <c r="V217" s="929"/>
      <c r="W217" s="929"/>
      <c r="X217" s="929"/>
      <c r="Y217" s="930"/>
      <c r="Z217" s="946" t="s">
        <v>119</v>
      </c>
      <c r="AA217" s="947"/>
      <c r="AB217" s="947"/>
      <c r="AC217" s="947"/>
      <c r="AD217" s="947"/>
      <c r="AE217" s="947"/>
      <c r="AF217" s="947"/>
      <c r="AG217" s="947"/>
      <c r="AH217" s="947"/>
      <c r="AI217" s="947"/>
      <c r="AJ217" s="948"/>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949" t="s">
        <v>59</v>
      </c>
      <c r="AA218" s="950"/>
      <c r="AB218" s="950"/>
      <c r="AC218" s="950"/>
      <c r="AD218" s="950"/>
      <c r="AE218" s="950"/>
      <c r="AF218" s="950"/>
      <c r="AG218" s="950"/>
      <c r="AH218" s="950"/>
      <c r="AI218" s="950"/>
      <c r="AJ218" s="951"/>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928" t="s">
        <v>362</v>
      </c>
      <c r="D221" s="928"/>
      <c r="E221" s="928"/>
      <c r="F221" s="928"/>
      <c r="G221" s="928"/>
      <c r="H221" s="928"/>
      <c r="I221" s="928"/>
      <c r="J221" s="928"/>
      <c r="K221" s="928"/>
      <c r="L221" s="928"/>
      <c r="M221" s="928"/>
      <c r="N221" s="928"/>
      <c r="O221" s="928"/>
      <c r="P221" s="928"/>
      <c r="Q221" s="928"/>
      <c r="R221" s="928"/>
      <c r="S221" s="928"/>
      <c r="T221" s="928"/>
      <c r="U221" s="928"/>
      <c r="V221" s="928"/>
      <c r="W221" s="928"/>
      <c r="X221" s="928"/>
      <c r="Y221" s="928"/>
      <c r="Z221" s="928"/>
      <c r="AA221" s="928"/>
      <c r="AB221" s="928"/>
      <c r="AC221" s="928"/>
      <c r="AD221" s="928"/>
      <c r="AE221" s="928"/>
      <c r="AF221" s="928"/>
      <c r="AG221" s="928"/>
      <c r="AH221" s="928"/>
      <c r="AI221" s="928"/>
      <c r="AJ221" s="928"/>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843" t="s">
        <v>225</v>
      </c>
      <c r="C224" s="843"/>
      <c r="D224" s="843"/>
      <c r="E224" s="843"/>
      <c r="F224" s="843"/>
      <c r="G224" s="843"/>
      <c r="H224" s="843"/>
      <c r="I224" s="843"/>
      <c r="J224" s="843"/>
      <c r="K224" s="843"/>
      <c r="L224" s="843"/>
      <c r="M224" s="843"/>
      <c r="N224" s="843"/>
      <c r="O224" s="843"/>
      <c r="P224" s="843"/>
      <c r="Q224" s="843"/>
      <c r="R224" s="843"/>
      <c r="S224" s="843"/>
      <c r="T224" s="843"/>
      <c r="U224" s="843"/>
      <c r="V224" s="843"/>
      <c r="W224" s="843"/>
      <c r="X224" s="843"/>
      <c r="Y224" s="843"/>
      <c r="Z224" s="843"/>
      <c r="AA224" s="843"/>
      <c r="AB224" s="843"/>
      <c r="AC224" s="843"/>
      <c r="AD224" s="843"/>
      <c r="AE224" s="843"/>
      <c r="AF224" s="843"/>
      <c r="AG224" s="843"/>
      <c r="AH224" s="843"/>
      <c r="AI224" s="843"/>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844">
        <v>3</v>
      </c>
      <c r="E226" s="845"/>
      <c r="F226" s="460" t="s">
        <v>5</v>
      </c>
      <c r="G226" s="844">
        <v>4</v>
      </c>
      <c r="H226" s="845"/>
      <c r="I226" s="460" t="s">
        <v>4</v>
      </c>
      <c r="J226" s="844">
        <v>1</v>
      </c>
      <c r="K226" s="845"/>
      <c r="L226" s="460" t="s">
        <v>3</v>
      </c>
      <c r="M226" s="461"/>
      <c r="N226" s="846" t="s">
        <v>6</v>
      </c>
      <c r="O226" s="846"/>
      <c r="P226" s="846"/>
      <c r="Q226" s="847" t="e">
        <f>IF(G10="","",G10)</f>
        <v>#REF!</v>
      </c>
      <c r="R226" s="847"/>
      <c r="S226" s="847"/>
      <c r="T226" s="847"/>
      <c r="U226" s="847"/>
      <c r="V226" s="847"/>
      <c r="W226" s="847"/>
      <c r="X226" s="847"/>
      <c r="Y226" s="847"/>
      <c r="Z226" s="847"/>
      <c r="AA226" s="847"/>
      <c r="AB226" s="847"/>
      <c r="AC226" s="847"/>
      <c r="AD226" s="847"/>
      <c r="AE226" s="847"/>
      <c r="AF226" s="847"/>
      <c r="AG226" s="847"/>
      <c r="AH226" s="847"/>
      <c r="AI226" s="847"/>
      <c r="AJ226" s="848"/>
    </row>
    <row r="227" spans="1:36" s="462" customFormat="1" ht="13.5" customHeight="1">
      <c r="A227" s="463"/>
      <c r="B227" s="464"/>
      <c r="C227" s="465"/>
      <c r="D227" s="465"/>
      <c r="E227" s="465"/>
      <c r="F227" s="465"/>
      <c r="G227" s="465"/>
      <c r="H227" s="465"/>
      <c r="I227" s="465"/>
      <c r="J227" s="465"/>
      <c r="K227" s="465"/>
      <c r="L227" s="465"/>
      <c r="M227" s="465"/>
      <c r="N227" s="837" t="s">
        <v>82</v>
      </c>
      <c r="O227" s="837"/>
      <c r="P227" s="837"/>
      <c r="Q227" s="838" t="s">
        <v>83</v>
      </c>
      <c r="R227" s="838"/>
      <c r="S227" s="839" t="s">
        <v>433</v>
      </c>
      <c r="T227" s="839"/>
      <c r="U227" s="839"/>
      <c r="V227" s="839"/>
      <c r="W227" s="839"/>
      <c r="X227" s="840" t="s">
        <v>84</v>
      </c>
      <c r="Y227" s="840"/>
      <c r="Z227" s="839" t="s">
        <v>434</v>
      </c>
      <c r="AA227" s="839"/>
      <c r="AB227" s="839"/>
      <c r="AC227" s="839"/>
      <c r="AD227" s="839"/>
      <c r="AE227" s="839"/>
      <c r="AF227" s="839"/>
      <c r="AG227" s="839"/>
      <c r="AH227" s="839"/>
      <c r="AI227" s="841"/>
      <c r="AJ227" s="842"/>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7.2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xr:uid="{00000000-0002-0000-0200-000000000000}"/>
    <dataValidation imeMode="hiragana" allowBlank="1" showInputMessage="1" showErrorMessage="1" sqref="S111:S114 W228 S227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41" customWidth="1"/>
    <col min="2" max="11" width="2.625" style="41" customWidth="1"/>
    <col min="12" max="13" width="11.75" style="41" customWidth="1"/>
    <col min="14" max="14" width="16.875" style="41" customWidth="1"/>
    <col min="15" max="15" width="37.5" style="41" customWidth="1"/>
    <col min="16" max="16" width="22.625" style="41" customWidth="1"/>
    <col min="17" max="17" width="15.625" style="41" customWidth="1"/>
    <col min="18" max="18" width="13.625" style="41" customWidth="1"/>
    <col min="19" max="19" width="10" style="41" customWidth="1"/>
    <col min="20" max="20" width="6.75" style="41" customWidth="1"/>
    <col min="21" max="21" width="4.75" style="41" customWidth="1"/>
    <col min="22" max="22" width="3.625" style="41" customWidth="1"/>
    <col min="23" max="23" width="3.125" style="41" customWidth="1"/>
    <col min="24" max="24" width="3.625" style="41" customWidth="1"/>
    <col min="25" max="25" width="8" style="41" customWidth="1"/>
    <col min="26" max="26" width="3.625" style="41" customWidth="1"/>
    <col min="27" max="27" width="3.125" style="41" customWidth="1"/>
    <col min="28" max="28" width="3.625" style="41" customWidth="1"/>
    <col min="29" max="29" width="3.125" style="41" customWidth="1"/>
    <col min="30" max="30" width="2.5" style="41" customWidth="1"/>
    <col min="31" max="31" width="3.5" style="41" customWidth="1"/>
    <col min="32" max="32" width="5.875" style="41" customWidth="1"/>
    <col min="33" max="33" width="14.625" style="41" customWidth="1"/>
    <col min="34" max="16384" width="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27" t="s">
        <v>6</v>
      </c>
      <c r="B3" s="1027"/>
      <c r="C3" s="1028"/>
      <c r="D3" s="1024" t="e">
        <f>IF(#REF!="","",#REF!)</f>
        <v>#REF!</v>
      </c>
      <c r="E3" s="1025"/>
      <c r="F3" s="1025"/>
      <c r="G3" s="1025"/>
      <c r="H3" s="1025"/>
      <c r="I3" s="1025"/>
      <c r="J3" s="1025"/>
      <c r="K3" s="1025"/>
      <c r="L3" s="1025"/>
      <c r="M3" s="1025"/>
      <c r="N3" s="1025"/>
      <c r="O3" s="1026"/>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47" t="s">
        <v>299</v>
      </c>
      <c r="B5" s="1048"/>
      <c r="C5" s="1048"/>
      <c r="D5" s="1048"/>
      <c r="E5" s="1048"/>
      <c r="F5" s="1048"/>
      <c r="G5" s="1048"/>
      <c r="H5" s="1048"/>
      <c r="I5" s="1048"/>
      <c r="J5" s="1048"/>
      <c r="K5" s="1048"/>
      <c r="L5" s="1048"/>
      <c r="M5" s="1048"/>
      <c r="N5" s="1048"/>
      <c r="O5" s="490">
        <f>SUM(AG12:AG111)</f>
        <v>0</v>
      </c>
      <c r="P5" s="489"/>
      <c r="Q5" s="487"/>
      <c r="U5" s="487"/>
    </row>
    <row r="6" spans="1:33" ht="21" customHeight="1" thickBot="1">
      <c r="Q6" s="95"/>
      <c r="AG6" s="491"/>
    </row>
    <row r="7" spans="1:33" ht="18" customHeight="1">
      <c r="A7" s="1031"/>
      <c r="B7" s="1033" t="s">
        <v>301</v>
      </c>
      <c r="C7" s="1034"/>
      <c r="D7" s="1034"/>
      <c r="E7" s="1034"/>
      <c r="F7" s="1034"/>
      <c r="G7" s="1034"/>
      <c r="H7" s="1034"/>
      <c r="I7" s="1034"/>
      <c r="J7" s="1034"/>
      <c r="K7" s="1035"/>
      <c r="L7" s="1039" t="s">
        <v>88</v>
      </c>
      <c r="M7" s="1012" t="s">
        <v>146</v>
      </c>
      <c r="N7" s="1014"/>
      <c r="O7" s="1041" t="s">
        <v>95</v>
      </c>
      <c r="P7" s="1043" t="s">
        <v>56</v>
      </c>
      <c r="Q7" s="1045" t="s">
        <v>349</v>
      </c>
      <c r="R7" s="492" t="s">
        <v>274</v>
      </c>
      <c r="S7" s="493"/>
      <c r="T7" s="493"/>
      <c r="U7" s="493"/>
      <c r="V7" s="493"/>
      <c r="W7" s="493"/>
      <c r="X7" s="493"/>
      <c r="Y7" s="493"/>
      <c r="Z7" s="493"/>
      <c r="AA7" s="493"/>
      <c r="AB7" s="493"/>
      <c r="AC7" s="493"/>
      <c r="AD7" s="493"/>
      <c r="AE7" s="493"/>
      <c r="AF7" s="493"/>
      <c r="AG7" s="494"/>
    </row>
    <row r="8" spans="1:33" ht="14.25">
      <c r="A8" s="1032"/>
      <c r="B8" s="1036"/>
      <c r="C8" s="1037"/>
      <c r="D8" s="1037"/>
      <c r="E8" s="1037"/>
      <c r="F8" s="1037"/>
      <c r="G8" s="1037"/>
      <c r="H8" s="1037"/>
      <c r="I8" s="1037"/>
      <c r="J8" s="1037"/>
      <c r="K8" s="1038"/>
      <c r="L8" s="1040"/>
      <c r="M8" s="1015"/>
      <c r="N8" s="1017"/>
      <c r="O8" s="1042"/>
      <c r="P8" s="1044"/>
      <c r="Q8" s="1046"/>
      <c r="R8" s="495"/>
      <c r="S8" s="1029" t="s">
        <v>74</v>
      </c>
      <c r="T8" s="1030"/>
      <c r="U8" s="1009" t="s">
        <v>75</v>
      </c>
      <c r="V8" s="1010"/>
      <c r="W8" s="1010"/>
      <c r="X8" s="1010"/>
      <c r="Y8" s="1010"/>
      <c r="Z8" s="1010"/>
      <c r="AA8" s="1010"/>
      <c r="AB8" s="1010"/>
      <c r="AC8" s="1010"/>
      <c r="AD8" s="1010"/>
      <c r="AE8" s="1010"/>
      <c r="AF8" s="1011"/>
      <c r="AG8" s="496" t="s">
        <v>77</v>
      </c>
    </row>
    <row r="9" spans="1:33" ht="13.5" customHeight="1">
      <c r="A9" s="1032"/>
      <c r="B9" s="1036"/>
      <c r="C9" s="1037"/>
      <c r="D9" s="1037"/>
      <c r="E9" s="1037"/>
      <c r="F9" s="1037"/>
      <c r="G9" s="1037"/>
      <c r="H9" s="1037"/>
      <c r="I9" s="1037"/>
      <c r="J9" s="1037"/>
      <c r="K9" s="1038"/>
      <c r="L9" s="1040"/>
      <c r="M9" s="1049"/>
      <c r="N9" s="1050"/>
      <c r="O9" s="1042"/>
      <c r="P9" s="1044"/>
      <c r="Q9" s="1046"/>
      <c r="R9" s="1018" t="s">
        <v>71</v>
      </c>
      <c r="S9" s="1019" t="s">
        <v>300</v>
      </c>
      <c r="T9" s="1022" t="s">
        <v>344</v>
      </c>
      <c r="U9" s="1012" t="s">
        <v>345</v>
      </c>
      <c r="V9" s="1013"/>
      <c r="W9" s="1013"/>
      <c r="X9" s="1013"/>
      <c r="Y9" s="1013"/>
      <c r="Z9" s="1013"/>
      <c r="AA9" s="1013"/>
      <c r="AB9" s="1013"/>
      <c r="AC9" s="1013"/>
      <c r="AD9" s="1013"/>
      <c r="AE9" s="1013"/>
      <c r="AF9" s="1014"/>
      <c r="AG9" s="1021" t="s">
        <v>343</v>
      </c>
    </row>
    <row r="10" spans="1:33" ht="120" customHeight="1">
      <c r="A10" s="1032"/>
      <c r="B10" s="1036"/>
      <c r="C10" s="1037"/>
      <c r="D10" s="1037"/>
      <c r="E10" s="1037"/>
      <c r="F10" s="1037"/>
      <c r="G10" s="1037"/>
      <c r="H10" s="1037"/>
      <c r="I10" s="1037"/>
      <c r="J10" s="1037"/>
      <c r="K10" s="1038"/>
      <c r="L10" s="1040"/>
      <c r="M10" s="498" t="s">
        <v>147</v>
      </c>
      <c r="N10" s="498" t="s">
        <v>148</v>
      </c>
      <c r="O10" s="1042"/>
      <c r="P10" s="1044"/>
      <c r="Q10" s="1046"/>
      <c r="R10" s="1018"/>
      <c r="S10" s="1020"/>
      <c r="T10" s="1023"/>
      <c r="U10" s="1015"/>
      <c r="V10" s="1016"/>
      <c r="W10" s="1016"/>
      <c r="X10" s="1016"/>
      <c r="Y10" s="1016"/>
      <c r="Z10" s="1016"/>
      <c r="AA10" s="1016"/>
      <c r="AB10" s="1016"/>
      <c r="AC10" s="1016"/>
      <c r="AD10" s="1016"/>
      <c r="AE10" s="1016"/>
      <c r="AF10" s="1017"/>
      <c r="AG10" s="1021"/>
    </row>
    <row r="11" spans="1:33" ht="14.25">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xr:uid="{00000000-0009-0000-0000-000003000000}"/>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B19" sqref="B19:AI19"/>
    </sheetView>
  </sheetViews>
  <sheetFormatPr defaultColWidth="2.5" defaultRowHeight="13.5"/>
  <cols>
    <col min="1" max="1" width="5.625" style="41" customWidth="1"/>
    <col min="2" max="11" width="2.625" style="41" customWidth="1"/>
    <col min="12" max="13" width="11.875" style="41" customWidth="1"/>
    <col min="14" max="14" width="12.625" style="41" customWidth="1"/>
    <col min="15" max="15" width="37.5" style="41" customWidth="1"/>
    <col min="16" max="16" width="22.625" style="41" customWidth="1"/>
    <col min="17" max="17" width="15.625" style="41" customWidth="1"/>
    <col min="18" max="19" width="13.625" style="41" customWidth="1"/>
    <col min="20" max="20" width="6.75" style="41" customWidth="1"/>
    <col min="21" max="21" width="31.5" style="41" customWidth="1"/>
    <col min="22" max="22" width="4.75" style="41" bestFit="1" customWidth="1"/>
    <col min="23" max="23" width="3.625" style="41" customWidth="1"/>
    <col min="24" max="24" width="3.125" style="41" bestFit="1" customWidth="1"/>
    <col min="25" max="25" width="3.625" style="41" customWidth="1"/>
    <col min="26" max="26" width="8" style="41" bestFit="1" customWidth="1"/>
    <col min="27" max="27" width="3.625" style="41" customWidth="1"/>
    <col min="28" max="28" width="3.125" style="41" bestFit="1" customWidth="1"/>
    <col min="29" max="29" width="3.625" style="41" customWidth="1"/>
    <col min="30" max="31" width="3.125" style="41" customWidth="1"/>
    <col min="32" max="32" width="3.5" style="41" bestFit="1" customWidth="1"/>
    <col min="33" max="33" width="5.875" style="41" bestFit="1" customWidth="1"/>
    <col min="34" max="34" width="14.625" style="41" customWidth="1"/>
    <col min="35" max="35" width="2.5" style="41"/>
    <col min="36" max="36" width="6.125" style="41" customWidth="1"/>
    <col min="37" max="45" width="8.375" style="41" customWidth="1"/>
    <col min="46" max="16384" width="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27" t="s">
        <v>6</v>
      </c>
      <c r="B3" s="1027"/>
      <c r="C3" s="1028"/>
      <c r="D3" s="1024" t="e">
        <f>IF(#REF!="","",#REF!)</f>
        <v>#REF!</v>
      </c>
      <c r="E3" s="1025"/>
      <c r="F3" s="1025"/>
      <c r="G3" s="1025"/>
      <c r="H3" s="1025"/>
      <c r="I3" s="1025"/>
      <c r="J3" s="1025"/>
      <c r="K3" s="1025"/>
      <c r="L3" s="1025"/>
      <c r="M3" s="1025"/>
      <c r="N3" s="1025"/>
      <c r="O3" s="1026"/>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31"/>
      <c r="B7" s="1033" t="s">
        <v>301</v>
      </c>
      <c r="C7" s="1034"/>
      <c r="D7" s="1034"/>
      <c r="E7" s="1034"/>
      <c r="F7" s="1034"/>
      <c r="G7" s="1034"/>
      <c r="H7" s="1034"/>
      <c r="I7" s="1034"/>
      <c r="J7" s="1034"/>
      <c r="K7" s="1035"/>
      <c r="L7" s="1039" t="s">
        <v>88</v>
      </c>
      <c r="M7" s="1012" t="s">
        <v>146</v>
      </c>
      <c r="N7" s="1014"/>
      <c r="O7" s="1041" t="s">
        <v>95</v>
      </c>
      <c r="P7" s="1043" t="s">
        <v>56</v>
      </c>
      <c r="Q7" s="1045" t="s">
        <v>349</v>
      </c>
      <c r="R7" s="534" t="s">
        <v>281</v>
      </c>
      <c r="S7" s="535"/>
      <c r="T7" s="535"/>
      <c r="U7" s="536"/>
      <c r="V7" s="536"/>
      <c r="W7" s="536"/>
      <c r="X7" s="536"/>
      <c r="Y7" s="536"/>
      <c r="Z7" s="536"/>
      <c r="AA7" s="536"/>
      <c r="AB7" s="536"/>
      <c r="AC7" s="536"/>
      <c r="AD7" s="536"/>
      <c r="AE7" s="536"/>
      <c r="AF7" s="536"/>
      <c r="AG7" s="536"/>
      <c r="AH7" s="537"/>
    </row>
    <row r="8" spans="1:45" ht="14.25" customHeight="1">
      <c r="A8" s="1032"/>
      <c r="B8" s="1036"/>
      <c r="C8" s="1037"/>
      <c r="D8" s="1037"/>
      <c r="E8" s="1037"/>
      <c r="F8" s="1037"/>
      <c r="G8" s="1037"/>
      <c r="H8" s="1037"/>
      <c r="I8" s="1037"/>
      <c r="J8" s="1037"/>
      <c r="K8" s="1038"/>
      <c r="L8" s="1040"/>
      <c r="M8" s="1015"/>
      <c r="N8" s="1017"/>
      <c r="O8" s="1042"/>
      <c r="P8" s="1044"/>
      <c r="Q8" s="1046"/>
      <c r="R8" s="538"/>
      <c r="S8" s="1051" t="s">
        <v>9</v>
      </c>
      <c r="T8" s="1052"/>
      <c r="U8" s="561"/>
      <c r="V8" s="1053" t="s">
        <v>20</v>
      </c>
      <c r="W8" s="1054"/>
      <c r="X8" s="1054"/>
      <c r="Y8" s="1054"/>
      <c r="Z8" s="1054"/>
      <c r="AA8" s="1054"/>
      <c r="AB8" s="1054"/>
      <c r="AC8" s="1054"/>
      <c r="AD8" s="1054"/>
      <c r="AE8" s="1054"/>
      <c r="AF8" s="1054"/>
      <c r="AG8" s="1054"/>
      <c r="AH8" s="539" t="s">
        <v>311</v>
      </c>
    </row>
    <row r="9" spans="1:45" ht="13.5" customHeight="1">
      <c r="A9" s="1032"/>
      <c r="B9" s="1036"/>
      <c r="C9" s="1037"/>
      <c r="D9" s="1037"/>
      <c r="E9" s="1037"/>
      <c r="F9" s="1037"/>
      <c r="G9" s="1037"/>
      <c r="H9" s="1037"/>
      <c r="I9" s="1037"/>
      <c r="J9" s="1037"/>
      <c r="K9" s="1038"/>
      <c r="L9" s="1040"/>
      <c r="M9" s="1049"/>
      <c r="N9" s="1050"/>
      <c r="O9" s="1042"/>
      <c r="P9" s="1044"/>
      <c r="Q9" s="1046"/>
      <c r="R9" s="1018" t="s">
        <v>87</v>
      </c>
      <c r="S9" s="1057" t="s">
        <v>304</v>
      </c>
      <c r="T9" s="1058" t="s">
        <v>347</v>
      </c>
      <c r="U9" s="1055" t="s">
        <v>239</v>
      </c>
      <c r="V9" s="1012" t="s">
        <v>348</v>
      </c>
      <c r="W9" s="1013"/>
      <c r="X9" s="1013"/>
      <c r="Y9" s="1013"/>
      <c r="Z9" s="1013"/>
      <c r="AA9" s="1013"/>
      <c r="AB9" s="1013"/>
      <c r="AC9" s="1013"/>
      <c r="AD9" s="1013"/>
      <c r="AE9" s="1013"/>
      <c r="AF9" s="1013"/>
      <c r="AG9" s="1013"/>
      <c r="AH9" s="1021" t="s">
        <v>346</v>
      </c>
    </row>
    <row r="10" spans="1:45" ht="120" customHeight="1">
      <c r="A10" s="1032"/>
      <c r="B10" s="1036"/>
      <c r="C10" s="1037"/>
      <c r="D10" s="1037"/>
      <c r="E10" s="1037"/>
      <c r="F10" s="1037"/>
      <c r="G10" s="1037"/>
      <c r="H10" s="1037"/>
      <c r="I10" s="1037"/>
      <c r="J10" s="1037"/>
      <c r="K10" s="1038"/>
      <c r="L10" s="1040"/>
      <c r="M10" s="498" t="s">
        <v>147</v>
      </c>
      <c r="N10" s="498" t="s">
        <v>148</v>
      </c>
      <c r="O10" s="1042"/>
      <c r="P10" s="1044"/>
      <c r="Q10" s="1046"/>
      <c r="R10" s="1018"/>
      <c r="S10" s="1057"/>
      <c r="T10" s="1058"/>
      <c r="U10" s="1056"/>
      <c r="V10" s="1015"/>
      <c r="W10" s="1016"/>
      <c r="X10" s="1016"/>
      <c r="Y10" s="1016"/>
      <c r="Z10" s="1016"/>
      <c r="AA10" s="1016"/>
      <c r="AB10" s="1016"/>
      <c r="AC10" s="1016"/>
      <c r="AD10" s="1016"/>
      <c r="AE10" s="1016"/>
      <c r="AF10" s="1016"/>
      <c r="AG10" s="1016"/>
      <c r="AH10" s="1021"/>
    </row>
    <row r="11" spans="1:45" ht="1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xr:uid="{00000000-0009-0000-0000-000004000000}"/>
  <mergeCells count="17">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s>
  <phoneticPr fontId="6"/>
  <dataValidations count="3">
    <dataValidation imeMode="hiragana" allowBlank="1" showInputMessage="1" showErrorMessage="1" sqref="AH114" xr:uid="{00000000-0002-0000-0400-000000000000}"/>
    <dataValidation imeMode="halfAlpha" allowBlank="1" showInputMessage="1" showErrorMessage="1" sqref="W12:W111 B12:Q111 AA12:AA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T108"/>
  <sheetViews>
    <sheetView tabSelected="1" view="pageBreakPreview" zoomScaleNormal="120" zoomScaleSheetLayoutView="100" workbookViewId="0">
      <selection activeCell="Z33" sqref="Z33:AI33"/>
    </sheetView>
  </sheetViews>
  <sheetFormatPr defaultColWidth="9" defaultRowHeight="13.5"/>
  <cols>
    <col min="1" max="1" width="2.5" style="603" customWidth="1"/>
    <col min="2" max="6" width="2.75" style="603" customWidth="1"/>
    <col min="7" max="34" width="2.5" style="603" customWidth="1"/>
    <col min="35" max="35" width="12.125" style="603" customWidth="1"/>
    <col min="36" max="36" width="2.5" style="616" customWidth="1"/>
    <col min="37" max="37" width="4.125" style="603" customWidth="1"/>
    <col min="38" max="43" width="9.25" style="603" customWidth="1"/>
    <col min="44" max="44" width="9.75" style="603" bestFit="1" customWidth="1"/>
    <col min="45" max="16384" width="9" style="603"/>
  </cols>
  <sheetData>
    <row r="1" spans="1:36" ht="40.5" customHeight="1"/>
    <row r="2" spans="1:36" ht="14.25" customHeight="1">
      <c r="A2" s="654" t="s">
        <v>453</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088" t="s">
        <v>440</v>
      </c>
      <c r="B5" s="1088"/>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25.5" customHeight="1">
      <c r="A9" s="1089" t="s">
        <v>6</v>
      </c>
      <c r="B9" s="1090"/>
      <c r="C9" s="1090"/>
      <c r="D9" s="1090"/>
      <c r="E9" s="1090"/>
      <c r="F9" s="1091"/>
      <c r="G9" s="1092"/>
      <c r="H9" s="1092"/>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3"/>
    </row>
    <row r="10" spans="1:36" s="613" customFormat="1" ht="25.5" customHeight="1">
      <c r="A10" s="1111" t="s">
        <v>454</v>
      </c>
      <c r="B10" s="1112"/>
      <c r="C10" s="1112"/>
      <c r="D10" s="1112"/>
      <c r="E10" s="1112"/>
      <c r="F10" s="1113"/>
      <c r="G10" s="1114"/>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1115"/>
      <c r="AE10" s="1115"/>
      <c r="AF10" s="1115"/>
      <c r="AG10" s="1115"/>
      <c r="AH10" s="1115"/>
      <c r="AI10" s="1115"/>
      <c r="AJ10" s="1116"/>
    </row>
    <row r="11" spans="1:36" s="613" customFormat="1" ht="25.5" customHeight="1">
      <c r="A11" s="1070" t="s">
        <v>447</v>
      </c>
      <c r="B11" s="1071"/>
      <c r="C11" s="1071"/>
      <c r="D11" s="1071"/>
      <c r="E11" s="1071"/>
      <c r="F11" s="1072"/>
      <c r="G11" s="1073"/>
      <c r="H11" s="1074"/>
      <c r="I11" s="1074"/>
      <c r="J11" s="1074"/>
      <c r="K11" s="1074"/>
      <c r="L11" s="1074"/>
      <c r="M11" s="1074"/>
      <c r="N11" s="1074"/>
      <c r="O11" s="1074"/>
      <c r="P11" s="1074"/>
      <c r="Q11" s="1074"/>
      <c r="R11" s="1074"/>
      <c r="S11" s="1074"/>
      <c r="T11" s="1074"/>
      <c r="U11" s="1074"/>
      <c r="V11" s="1074"/>
      <c r="W11" s="1074"/>
      <c r="X11" s="1074"/>
      <c r="Y11" s="1074"/>
      <c r="Z11" s="1074"/>
      <c r="AA11" s="1074"/>
      <c r="AB11" s="1074"/>
      <c r="AC11" s="1074"/>
      <c r="AD11" s="1074"/>
      <c r="AE11" s="1074"/>
      <c r="AF11" s="1074"/>
      <c r="AG11" s="1074"/>
      <c r="AH11" s="1074"/>
      <c r="AI11" s="1074"/>
      <c r="AJ11" s="1075"/>
    </row>
    <row r="12" spans="1:36" s="613" customFormat="1" ht="25.5" customHeight="1">
      <c r="A12" s="1081" t="s">
        <v>95</v>
      </c>
      <c r="B12" s="1082"/>
      <c r="C12" s="1082"/>
      <c r="D12" s="1082"/>
      <c r="E12" s="1082"/>
      <c r="F12" s="1083"/>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5"/>
    </row>
    <row r="13" spans="1:36" s="613" customFormat="1" ht="12.75" customHeight="1">
      <c r="A13" s="1136" t="s">
        <v>441</v>
      </c>
      <c r="B13" s="1137"/>
      <c r="C13" s="1137"/>
      <c r="D13" s="1137"/>
      <c r="E13" s="1137"/>
      <c r="F13" s="1138"/>
      <c r="G13" s="670" t="s">
        <v>7</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36" s="613" customFormat="1" ht="16.5" customHeight="1">
      <c r="A14" s="1125"/>
      <c r="B14" s="1126"/>
      <c r="C14" s="1126"/>
      <c r="D14" s="1126"/>
      <c r="E14" s="1126"/>
      <c r="F14" s="1127"/>
      <c r="G14" s="1139"/>
      <c r="H14" s="1140"/>
      <c r="I14" s="1140"/>
      <c r="J14" s="1140"/>
      <c r="K14" s="1140"/>
      <c r="L14" s="1140"/>
      <c r="M14" s="1140"/>
      <c r="N14" s="1140"/>
      <c r="O14" s="1140"/>
      <c r="P14" s="1140"/>
      <c r="Q14" s="1140"/>
      <c r="R14" s="1140"/>
      <c r="S14" s="1140"/>
      <c r="T14" s="1140"/>
      <c r="U14" s="1140"/>
      <c r="V14" s="1140"/>
      <c r="W14" s="1140"/>
      <c r="X14" s="1140"/>
      <c r="Y14" s="1140"/>
      <c r="Z14" s="1140"/>
      <c r="AA14" s="1140"/>
      <c r="AB14" s="1140"/>
      <c r="AC14" s="1140"/>
      <c r="AD14" s="1140"/>
      <c r="AE14" s="1140"/>
      <c r="AF14" s="1140"/>
      <c r="AG14" s="1140"/>
      <c r="AH14" s="1140"/>
      <c r="AI14" s="1140"/>
      <c r="AJ14" s="1141"/>
    </row>
    <row r="15" spans="1:36" s="613" customFormat="1" ht="16.5" customHeight="1">
      <c r="A15" s="1125"/>
      <c r="B15" s="1126"/>
      <c r="C15" s="1126"/>
      <c r="D15" s="1126"/>
      <c r="E15" s="1126"/>
      <c r="F15" s="1127"/>
      <c r="G15" s="1142"/>
      <c r="H15" s="1143"/>
      <c r="I15" s="1143"/>
      <c r="J15" s="1143"/>
      <c r="K15" s="1143"/>
      <c r="L15" s="1143"/>
      <c r="M15" s="1143"/>
      <c r="N15" s="1143"/>
      <c r="O15" s="1143"/>
      <c r="P15" s="1143"/>
      <c r="Q15" s="1143"/>
      <c r="R15" s="1143"/>
      <c r="S15" s="1143"/>
      <c r="T15" s="1143"/>
      <c r="U15" s="1143"/>
      <c r="V15" s="1143"/>
      <c r="W15" s="1143"/>
      <c r="X15" s="1143"/>
      <c r="Y15" s="1143"/>
      <c r="Z15" s="1143"/>
      <c r="AA15" s="1143"/>
      <c r="AB15" s="1143"/>
      <c r="AC15" s="1143"/>
      <c r="AD15" s="1143"/>
      <c r="AE15" s="1143"/>
      <c r="AF15" s="1143"/>
      <c r="AG15" s="1143"/>
      <c r="AH15" s="1143"/>
      <c r="AI15" s="1143"/>
      <c r="AJ15" s="1144"/>
    </row>
    <row r="16" spans="1:36" s="613" customFormat="1" ht="16.5" customHeight="1">
      <c r="A16" s="1086" t="s">
        <v>442</v>
      </c>
      <c r="B16" s="1087"/>
      <c r="C16" s="1087"/>
      <c r="D16" s="1087"/>
      <c r="E16" s="1087"/>
      <c r="F16" s="1077"/>
      <c r="G16" s="1131"/>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3"/>
    </row>
    <row r="17" spans="1:46" s="613" customFormat="1" ht="12">
      <c r="A17" s="1120" t="s">
        <v>8</v>
      </c>
      <c r="B17" s="1121"/>
      <c r="C17" s="1121"/>
      <c r="D17" s="1121"/>
      <c r="E17" s="1121"/>
      <c r="F17" s="1122"/>
      <c r="G17" s="1123"/>
      <c r="H17" s="1123"/>
      <c r="I17" s="1123"/>
      <c r="J17" s="1123"/>
      <c r="K17" s="1123"/>
      <c r="L17" s="1123"/>
      <c r="M17" s="1123"/>
      <c r="N17" s="1123"/>
      <c r="O17" s="1123"/>
      <c r="P17" s="1123"/>
      <c r="Q17" s="1123"/>
      <c r="R17" s="1123"/>
      <c r="S17" s="1123"/>
      <c r="T17" s="1123"/>
      <c r="U17" s="1123"/>
      <c r="V17" s="1123"/>
      <c r="W17" s="1123"/>
      <c r="X17" s="1123"/>
      <c r="Y17" s="1123"/>
      <c r="Z17" s="1123"/>
      <c r="AA17" s="1123"/>
      <c r="AB17" s="1123"/>
      <c r="AC17" s="1123"/>
      <c r="AD17" s="1123"/>
      <c r="AE17" s="1123"/>
      <c r="AF17" s="1123"/>
      <c r="AG17" s="1123"/>
      <c r="AH17" s="1123"/>
      <c r="AI17" s="1123"/>
      <c r="AJ17" s="1124"/>
    </row>
    <row r="18" spans="1:46" s="613" customFormat="1" ht="25.5" customHeight="1">
      <c r="A18" s="1125" t="s">
        <v>443</v>
      </c>
      <c r="B18" s="1126"/>
      <c r="C18" s="1126"/>
      <c r="D18" s="1126"/>
      <c r="E18" s="1126"/>
      <c r="F18" s="1127"/>
      <c r="G18" s="1128"/>
      <c r="H18" s="1128"/>
      <c r="I18" s="1128"/>
      <c r="J18" s="1128"/>
      <c r="K18" s="1128"/>
      <c r="L18" s="1128"/>
      <c r="M18" s="1128"/>
      <c r="N18" s="1128"/>
      <c r="O18" s="1128"/>
      <c r="P18" s="1128"/>
      <c r="Q18" s="1128"/>
      <c r="R18" s="1128"/>
      <c r="S18" s="1128"/>
      <c r="T18" s="1128"/>
      <c r="U18" s="1128"/>
      <c r="V18" s="1128"/>
      <c r="W18" s="1128"/>
      <c r="X18" s="1128"/>
      <c r="Y18" s="1128"/>
      <c r="Z18" s="1128"/>
      <c r="AA18" s="1128"/>
      <c r="AB18" s="1128"/>
      <c r="AC18" s="1128"/>
      <c r="AD18" s="1128"/>
      <c r="AE18" s="1128"/>
      <c r="AF18" s="1128"/>
      <c r="AG18" s="1128"/>
      <c r="AH18" s="1128"/>
      <c r="AI18" s="1128"/>
      <c r="AJ18" s="1129"/>
    </row>
    <row r="19" spans="1:46" s="613" customFormat="1" ht="15" customHeight="1">
      <c r="A19" s="1130" t="s">
        <v>113</v>
      </c>
      <c r="B19" s="1130"/>
      <c r="C19" s="1130"/>
      <c r="D19" s="1130"/>
      <c r="E19" s="1130"/>
      <c r="F19" s="1130"/>
      <c r="G19" s="1077" t="s">
        <v>0</v>
      </c>
      <c r="H19" s="1078"/>
      <c r="I19" s="1078"/>
      <c r="J19" s="1078"/>
      <c r="K19" s="1079"/>
      <c r="L19" s="1079"/>
      <c r="M19" s="1079"/>
      <c r="N19" s="1079"/>
      <c r="O19" s="1079"/>
      <c r="P19" s="1078" t="s">
        <v>1</v>
      </c>
      <c r="Q19" s="1078"/>
      <c r="R19" s="1078"/>
      <c r="S19" s="1078"/>
      <c r="T19" s="1079"/>
      <c r="U19" s="1079"/>
      <c r="V19" s="1079"/>
      <c r="W19" s="1079"/>
      <c r="X19" s="1079"/>
      <c r="Y19" s="1078" t="s">
        <v>112</v>
      </c>
      <c r="Z19" s="1078"/>
      <c r="AA19" s="1078"/>
      <c r="AB19" s="1078"/>
      <c r="AC19" s="1080"/>
      <c r="AD19" s="1080"/>
      <c r="AE19" s="1080"/>
      <c r="AF19" s="1080"/>
      <c r="AG19" s="1080"/>
      <c r="AH19" s="1080"/>
      <c r="AI19" s="1080"/>
      <c r="AJ19" s="1080"/>
      <c r="AK19" s="614"/>
      <c r="AT19" s="615"/>
    </row>
    <row r="20" spans="1:46" s="613" customFormat="1" ht="8.25" customHeight="1">
      <c r="A20" s="657"/>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8"/>
      <c r="AK20" s="614"/>
      <c r="AT20" s="615"/>
    </row>
    <row r="21" spans="1:46" ht="15" customHeight="1">
      <c r="A21" s="659" t="s">
        <v>445</v>
      </c>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K21" s="616"/>
      <c r="AT21" s="617"/>
    </row>
    <row r="22" spans="1:46" ht="57.75" customHeight="1">
      <c r="A22" s="1076" t="s">
        <v>497</v>
      </c>
      <c r="B22" s="1076"/>
      <c r="C22" s="1076"/>
      <c r="D22" s="1076"/>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6"/>
      <c r="AC22" s="1076"/>
      <c r="AD22" s="1076"/>
      <c r="AE22" s="1076"/>
      <c r="AF22" s="1076"/>
      <c r="AG22" s="1076"/>
      <c r="AH22" s="1076"/>
      <c r="AI22" s="1076"/>
      <c r="AJ22" s="1076"/>
      <c r="AK22" s="616"/>
      <c r="AT22" s="617"/>
    </row>
    <row r="23" spans="1:46" ht="36.75" customHeight="1">
      <c r="A23" s="1145" t="s">
        <v>450</v>
      </c>
      <c r="B23" s="1145"/>
      <c r="C23" s="1145"/>
      <c r="D23" s="1145"/>
      <c r="E23" s="1145"/>
      <c r="F23" s="1145"/>
      <c r="G23" s="1145"/>
      <c r="H23" s="1145"/>
      <c r="I23" s="1145"/>
      <c r="J23" s="1145"/>
      <c r="K23" s="1145"/>
      <c r="L23" s="1145"/>
      <c r="M23" s="1145"/>
      <c r="N23" s="1145"/>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616"/>
      <c r="AT23" s="617"/>
    </row>
    <row r="24" spans="1:46" ht="36.75" customHeight="1">
      <c r="A24" s="1145" t="s">
        <v>451</v>
      </c>
      <c r="B24" s="1145"/>
      <c r="C24" s="1145"/>
      <c r="D24" s="1145"/>
      <c r="E24" s="1145"/>
      <c r="F24" s="1145"/>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616"/>
      <c r="AT24" s="617"/>
    </row>
    <row r="25" spans="1:46" ht="36.75" customHeight="1">
      <c r="A25" s="1146" t="s">
        <v>444</v>
      </c>
      <c r="B25" s="1146"/>
      <c r="C25" s="1146"/>
      <c r="D25" s="1146"/>
      <c r="E25" s="1146"/>
      <c r="F25" s="1146"/>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c r="AC25" s="1146"/>
      <c r="AD25" s="1146"/>
      <c r="AE25" s="1146"/>
      <c r="AF25" s="1146"/>
      <c r="AG25" s="1146"/>
      <c r="AH25" s="1146"/>
      <c r="AI25" s="1146"/>
      <c r="AJ25" s="1146"/>
      <c r="AK25" s="616"/>
      <c r="AT25" s="617"/>
    </row>
    <row r="26" spans="1:46" ht="37.5" customHeight="1">
      <c r="A26" s="1146"/>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616"/>
      <c r="AT26" s="617"/>
    </row>
    <row r="27" spans="1:46" ht="8.25" customHeight="1">
      <c r="B27" s="613"/>
      <c r="C27" s="660"/>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56"/>
      <c r="AK27" s="616"/>
      <c r="AT27" s="617"/>
    </row>
    <row r="28" spans="1:46" ht="9" customHeight="1" thickBot="1">
      <c r="A28" s="661"/>
      <c r="B28" s="661"/>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2"/>
      <c r="AK28" s="618"/>
      <c r="AT28" s="617"/>
    </row>
    <row r="29" spans="1:46" ht="3.75" customHeight="1">
      <c r="AK29" s="616"/>
      <c r="AT29" s="617"/>
    </row>
    <row r="30" spans="1:46" ht="15.75" customHeight="1">
      <c r="A30" s="663"/>
      <c r="B30" s="664" t="s">
        <v>62</v>
      </c>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5"/>
      <c r="AK30" s="616"/>
    </row>
    <row r="31" spans="1:46" ht="14.25" thickBot="1">
      <c r="A31" s="663"/>
      <c r="B31" s="1065" t="s">
        <v>86</v>
      </c>
      <c r="C31" s="1066"/>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7"/>
      <c r="Z31" s="1059" t="s">
        <v>485</v>
      </c>
      <c r="AA31" s="1060"/>
      <c r="AB31" s="1060"/>
      <c r="AC31" s="1060"/>
      <c r="AD31" s="1060"/>
      <c r="AE31" s="1060"/>
      <c r="AF31" s="1060"/>
      <c r="AG31" s="1060"/>
      <c r="AH31" s="1060"/>
      <c r="AI31" s="1061"/>
      <c r="AJ31" s="665"/>
      <c r="AK31" s="616"/>
    </row>
    <row r="32" spans="1:46" ht="51" customHeight="1">
      <c r="A32" s="663"/>
      <c r="B32" s="666"/>
      <c r="C32" s="1068" t="s">
        <v>446</v>
      </c>
      <c r="D32" s="1068"/>
      <c r="E32" s="1068"/>
      <c r="F32" s="1068"/>
      <c r="G32" s="1068"/>
      <c r="H32" s="1068"/>
      <c r="I32" s="1068"/>
      <c r="J32" s="1068"/>
      <c r="K32" s="1068"/>
      <c r="L32" s="1068"/>
      <c r="M32" s="1068"/>
      <c r="N32" s="1068"/>
      <c r="O32" s="1068"/>
      <c r="P32" s="1068"/>
      <c r="Q32" s="1068"/>
      <c r="R32" s="1068"/>
      <c r="S32" s="1068"/>
      <c r="T32" s="1068"/>
      <c r="U32" s="1068"/>
      <c r="V32" s="1068"/>
      <c r="W32" s="1068"/>
      <c r="X32" s="1068"/>
      <c r="Y32" s="1069"/>
      <c r="Z32" s="1062" t="s">
        <v>484</v>
      </c>
      <c r="AA32" s="1063"/>
      <c r="AB32" s="1063"/>
      <c r="AC32" s="1063"/>
      <c r="AD32" s="1063"/>
      <c r="AE32" s="1063"/>
      <c r="AF32" s="1063"/>
      <c r="AG32" s="1063"/>
      <c r="AH32" s="1063"/>
      <c r="AI32" s="1064"/>
      <c r="AJ32" s="665"/>
      <c r="AK32" s="616"/>
    </row>
    <row r="33" spans="1:37" ht="39" customHeight="1" thickBot="1">
      <c r="A33" s="663"/>
      <c r="B33" s="667"/>
      <c r="C33" s="1096" t="s">
        <v>496</v>
      </c>
      <c r="D33" s="1096"/>
      <c r="E33" s="1096"/>
      <c r="F33" s="1096"/>
      <c r="G33" s="1096"/>
      <c r="H33" s="1096"/>
      <c r="I33" s="1096"/>
      <c r="J33" s="1096"/>
      <c r="K33" s="1096"/>
      <c r="L33" s="1096"/>
      <c r="M33" s="1096"/>
      <c r="N33" s="1096"/>
      <c r="O33" s="1096"/>
      <c r="P33" s="1096"/>
      <c r="Q33" s="1096"/>
      <c r="R33" s="1096"/>
      <c r="S33" s="1096"/>
      <c r="T33" s="1096"/>
      <c r="U33" s="1096"/>
      <c r="V33" s="1096"/>
      <c r="W33" s="1096"/>
      <c r="X33" s="1096"/>
      <c r="Y33" s="1097"/>
      <c r="Z33" s="1117" t="s">
        <v>118</v>
      </c>
      <c r="AA33" s="1118"/>
      <c r="AB33" s="1118"/>
      <c r="AC33" s="1118"/>
      <c r="AD33" s="1118"/>
      <c r="AE33" s="1118"/>
      <c r="AF33" s="1118"/>
      <c r="AG33" s="1118"/>
      <c r="AH33" s="1118"/>
      <c r="AI33" s="1119"/>
      <c r="AJ33" s="665"/>
      <c r="AK33" s="621"/>
    </row>
    <row r="34" spans="1:37" ht="4.5" customHeight="1">
      <c r="A34" s="663"/>
      <c r="B34" s="663"/>
      <c r="C34" s="664"/>
      <c r="D34" s="663"/>
      <c r="E34" s="663"/>
      <c r="F34" s="663"/>
      <c r="G34" s="663"/>
      <c r="H34" s="663"/>
      <c r="I34" s="663"/>
      <c r="J34" s="663"/>
      <c r="K34" s="663"/>
      <c r="L34" s="663"/>
      <c r="M34" s="663"/>
      <c r="N34" s="663"/>
      <c r="O34" s="663"/>
      <c r="P34" s="663"/>
      <c r="Q34" s="663"/>
      <c r="R34" s="663"/>
      <c r="S34" s="663"/>
      <c r="T34" s="663"/>
      <c r="U34" s="663"/>
      <c r="V34" s="663"/>
      <c r="W34" s="663"/>
      <c r="X34" s="663"/>
      <c r="Y34" s="663"/>
      <c r="Z34" s="664"/>
      <c r="AA34" s="664"/>
      <c r="AB34" s="664"/>
      <c r="AC34" s="664"/>
      <c r="AD34" s="664"/>
      <c r="AE34" s="664"/>
      <c r="AF34" s="664"/>
      <c r="AG34" s="664"/>
      <c r="AH34" s="664"/>
      <c r="AI34" s="663"/>
      <c r="AJ34" s="665"/>
    </row>
    <row r="35" spans="1:37" ht="12" customHeight="1">
      <c r="A35" s="663"/>
      <c r="B35" s="668" t="s">
        <v>121</v>
      </c>
      <c r="C35" s="669" t="s">
        <v>452</v>
      </c>
      <c r="D35" s="663"/>
      <c r="E35" s="663"/>
      <c r="F35" s="663"/>
      <c r="G35" s="663"/>
      <c r="H35" s="663"/>
      <c r="I35" s="663"/>
      <c r="J35" s="663"/>
      <c r="K35" s="663"/>
      <c r="L35" s="663"/>
      <c r="M35" s="663"/>
      <c r="N35" s="663"/>
      <c r="O35" s="663"/>
      <c r="P35" s="663"/>
      <c r="Q35" s="663"/>
      <c r="R35" s="663"/>
      <c r="S35" s="663"/>
      <c r="T35" s="663"/>
      <c r="U35" s="663"/>
      <c r="V35" s="663"/>
      <c r="W35" s="663"/>
      <c r="X35" s="663"/>
      <c r="Y35" s="663"/>
      <c r="Z35" s="664"/>
      <c r="AA35" s="664"/>
      <c r="AB35" s="664"/>
      <c r="AC35" s="664"/>
      <c r="AD35" s="664"/>
      <c r="AE35" s="664"/>
      <c r="AF35" s="664"/>
      <c r="AG35" s="664"/>
      <c r="AH35" s="664"/>
      <c r="AI35" s="663"/>
      <c r="AJ35" s="665"/>
    </row>
    <row r="36" spans="1:37" ht="12" customHeight="1">
      <c r="A36" s="619"/>
      <c r="B36" s="623" t="s">
        <v>122</v>
      </c>
      <c r="C36" s="1098" t="s">
        <v>448</v>
      </c>
      <c r="D36" s="1098"/>
      <c r="E36" s="1098"/>
      <c r="F36" s="1098"/>
      <c r="G36" s="1098"/>
      <c r="H36" s="1098"/>
      <c r="I36" s="1098"/>
      <c r="J36" s="1098"/>
      <c r="K36" s="1098"/>
      <c r="L36" s="1098"/>
      <c r="M36" s="1098"/>
      <c r="N36" s="1098"/>
      <c r="O36" s="1098"/>
      <c r="P36" s="1098"/>
      <c r="Q36" s="1098"/>
      <c r="R36" s="1098"/>
      <c r="S36" s="1098"/>
      <c r="T36" s="1098"/>
      <c r="U36" s="1098"/>
      <c r="V36" s="1098"/>
      <c r="W36" s="1098"/>
      <c r="X36" s="1098"/>
      <c r="Y36" s="1098"/>
      <c r="Z36" s="1098"/>
      <c r="AA36" s="1098"/>
      <c r="AB36" s="1098"/>
      <c r="AC36" s="1098"/>
      <c r="AD36" s="1098"/>
      <c r="AE36" s="1098"/>
      <c r="AF36" s="1098"/>
      <c r="AG36" s="1098"/>
      <c r="AH36" s="1098"/>
      <c r="AI36" s="1098"/>
      <c r="AJ36" s="1098"/>
    </row>
    <row r="37" spans="1:37" ht="3.75" customHeight="1" thickBot="1">
      <c r="A37" s="622"/>
      <c r="B37" s="622"/>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5"/>
    </row>
    <row r="38" spans="1:37" ht="1.5" customHeight="1">
      <c r="A38" s="626"/>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8"/>
    </row>
    <row r="39" spans="1:37" ht="30.75" customHeight="1">
      <c r="A39" s="629"/>
      <c r="B39" s="1099" t="s">
        <v>449</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1099"/>
      <c r="Z39" s="1099"/>
      <c r="AA39" s="1099"/>
      <c r="AB39" s="1099"/>
      <c r="AC39" s="1099"/>
      <c r="AD39" s="1099"/>
      <c r="AE39" s="1099"/>
      <c r="AF39" s="1099"/>
      <c r="AG39" s="1099"/>
      <c r="AH39" s="1099"/>
      <c r="AI39" s="1099"/>
      <c r="AJ39" s="630"/>
    </row>
    <row r="40" spans="1:37" ht="4.5" customHeight="1">
      <c r="A40" s="629"/>
      <c r="B40" s="620"/>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30"/>
    </row>
    <row r="41" spans="1:37" s="634" customFormat="1" ht="13.5" customHeight="1">
      <c r="A41" s="631"/>
      <c r="B41" s="632" t="s">
        <v>19</v>
      </c>
      <c r="C41" s="632"/>
      <c r="D41" s="1100">
        <v>5</v>
      </c>
      <c r="E41" s="1101"/>
      <c r="F41" s="632" t="s">
        <v>5</v>
      </c>
      <c r="G41" s="1102"/>
      <c r="H41" s="1103"/>
      <c r="I41" s="632" t="s">
        <v>4</v>
      </c>
      <c r="J41" s="1102"/>
      <c r="K41" s="1103"/>
      <c r="L41" s="632" t="s">
        <v>3</v>
      </c>
      <c r="M41" s="633"/>
      <c r="N41" s="1104" t="s">
        <v>6</v>
      </c>
      <c r="O41" s="1104"/>
      <c r="P41" s="1104"/>
      <c r="Q41" s="1105" t="str">
        <f>IF(G9="","",G9)</f>
        <v/>
      </c>
      <c r="R41" s="1105"/>
      <c r="S41" s="1105"/>
      <c r="T41" s="1105"/>
      <c r="U41" s="1105"/>
      <c r="V41" s="1105"/>
      <c r="W41" s="1105"/>
      <c r="X41" s="1105"/>
      <c r="Y41" s="1105"/>
      <c r="Z41" s="1105"/>
      <c r="AA41" s="1105"/>
      <c r="AB41" s="1105"/>
      <c r="AC41" s="1105"/>
      <c r="AD41" s="1105"/>
      <c r="AE41" s="1105"/>
      <c r="AF41" s="1105"/>
      <c r="AG41" s="1105"/>
      <c r="AH41" s="1105"/>
      <c r="AI41" s="1105"/>
      <c r="AJ41" s="1106"/>
    </row>
    <row r="42" spans="1:37" s="634" customFormat="1" ht="13.5" customHeight="1">
      <c r="A42" s="635"/>
      <c r="B42" s="636"/>
      <c r="C42" s="637"/>
      <c r="D42" s="637"/>
      <c r="E42" s="637"/>
      <c r="F42" s="637"/>
      <c r="G42" s="637"/>
      <c r="H42" s="637"/>
      <c r="I42" s="637"/>
      <c r="J42" s="637"/>
      <c r="K42" s="637"/>
      <c r="L42" s="637"/>
      <c r="M42" s="637"/>
      <c r="N42" s="1107" t="s">
        <v>82</v>
      </c>
      <c r="O42" s="1107"/>
      <c r="P42" s="1107"/>
      <c r="Q42" s="1108" t="s">
        <v>83</v>
      </c>
      <c r="R42" s="1108"/>
      <c r="S42" s="1109" t="str">
        <f>IF(G10="","",G10)</f>
        <v/>
      </c>
      <c r="T42" s="1109"/>
      <c r="U42" s="1109"/>
      <c r="V42" s="1109"/>
      <c r="W42" s="1109"/>
      <c r="X42" s="1110" t="s">
        <v>84</v>
      </c>
      <c r="Y42" s="1110"/>
      <c r="Z42" s="1109" t="str">
        <f>IF(G11="","",G11)</f>
        <v/>
      </c>
      <c r="AA42" s="1109"/>
      <c r="AB42" s="1109"/>
      <c r="AC42" s="1109"/>
      <c r="AD42" s="1109"/>
      <c r="AE42" s="1109"/>
      <c r="AF42" s="1109"/>
      <c r="AG42" s="1109"/>
      <c r="AH42" s="1109"/>
      <c r="AI42" s="1094"/>
      <c r="AJ42" s="1095"/>
    </row>
    <row r="43" spans="1:37" s="634" customFormat="1" ht="4.5" customHeight="1" thickBot="1">
      <c r="A43" s="638"/>
      <c r="B43" s="639"/>
      <c r="C43" s="640"/>
      <c r="D43" s="640"/>
      <c r="E43" s="640"/>
      <c r="F43" s="640"/>
      <c r="G43" s="640"/>
      <c r="H43" s="640"/>
      <c r="I43" s="640"/>
      <c r="J43" s="640"/>
      <c r="K43" s="640"/>
      <c r="L43" s="640"/>
      <c r="M43" s="640"/>
      <c r="N43" s="640"/>
      <c r="O43" s="640"/>
      <c r="P43" s="639"/>
      <c r="Q43" s="641"/>
      <c r="R43" s="642"/>
      <c r="S43" s="642"/>
      <c r="T43" s="642"/>
      <c r="U43" s="642"/>
      <c r="V43" s="642"/>
      <c r="W43" s="643"/>
      <c r="X43" s="643"/>
      <c r="Y43" s="643"/>
      <c r="Z43" s="643"/>
      <c r="AA43" s="643"/>
      <c r="AB43" s="643"/>
      <c r="AC43" s="643"/>
      <c r="AD43" s="643"/>
      <c r="AE43" s="643"/>
      <c r="AF43" s="643"/>
      <c r="AG43" s="643"/>
      <c r="AH43" s="643"/>
      <c r="AI43" s="644"/>
      <c r="AJ43" s="645"/>
    </row>
    <row r="44" spans="1:37" ht="13.5" customHeight="1">
      <c r="A44" s="646"/>
      <c r="B44" s="647"/>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9"/>
    </row>
    <row r="45" spans="1:37">
      <c r="B45" s="650"/>
    </row>
    <row r="46" spans="1:37" ht="17.25">
      <c r="A46" s="651"/>
      <c r="B46" s="604"/>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2"/>
      <c r="AF46" s="651"/>
      <c r="AG46" s="651"/>
      <c r="AH46" s="651"/>
      <c r="AI46" s="651"/>
      <c r="AJ46" s="651"/>
    </row>
    <row r="47" spans="1:37">
      <c r="A47" s="653"/>
      <c r="B47" s="651" t="s">
        <v>16</v>
      </c>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row>
    <row r="48" spans="1:37">
      <c r="A48" s="653"/>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row>
    <row r="49" spans="1:36">
      <c r="A49" s="653"/>
      <c r="B49" s="653"/>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1"/>
      <c r="B106" s="653"/>
      <c r="C106" s="651"/>
      <c r="D106" s="651"/>
      <c r="E106" s="651"/>
      <c r="F106" s="651"/>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1"/>
    </row>
    <row r="107" spans="1:36">
      <c r="A107" s="651"/>
      <c r="B107" s="651"/>
      <c r="C107" s="651"/>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1"/>
    </row>
    <row r="108" spans="1:36">
      <c r="B108" s="651"/>
      <c r="AJ108" s="603"/>
    </row>
  </sheetData>
  <sheetProtection formatCells="0" formatColumns="0" formatRows="0" insertColumns="0" insertRows="0" autoFilter="0"/>
  <mergeCells count="48">
    <mergeCell ref="Z42:AH42"/>
    <mergeCell ref="A10:F10"/>
    <mergeCell ref="G10:AJ10"/>
    <mergeCell ref="Z33:AI33"/>
    <mergeCell ref="A17:F17"/>
    <mergeCell ref="G17:AJ17"/>
    <mergeCell ref="A18:F18"/>
    <mergeCell ref="G18:AJ18"/>
    <mergeCell ref="A19:F19"/>
    <mergeCell ref="G16:AJ16"/>
    <mergeCell ref="H13:AJ13"/>
    <mergeCell ref="A13:F15"/>
    <mergeCell ref="G14:AJ15"/>
    <mergeCell ref="A23:AJ23"/>
    <mergeCell ref="A24:AJ24"/>
    <mergeCell ref="A25:AJ26"/>
    <mergeCell ref="A5:AJ5"/>
    <mergeCell ref="A9:F9"/>
    <mergeCell ref="G9:AJ9"/>
    <mergeCell ref="AI42:AJ42"/>
    <mergeCell ref="C33:Y33"/>
    <mergeCell ref="C36:AJ36"/>
    <mergeCell ref="B39:AI39"/>
    <mergeCell ref="D41:E41"/>
    <mergeCell ref="G41:H41"/>
    <mergeCell ref="J41:K41"/>
    <mergeCell ref="N41:P41"/>
    <mergeCell ref="Q41:AJ41"/>
    <mergeCell ref="N42:P42"/>
    <mergeCell ref="Q42:R42"/>
    <mergeCell ref="S42:W42"/>
    <mergeCell ref="X42:Y42"/>
    <mergeCell ref="Z31:AI31"/>
    <mergeCell ref="Z32:AI32"/>
    <mergeCell ref="B31:Y31"/>
    <mergeCell ref="C32:Y32"/>
    <mergeCell ref="A11:F11"/>
    <mergeCell ref="G11:AJ11"/>
    <mergeCell ref="A22:AJ22"/>
    <mergeCell ref="G19:J19"/>
    <mergeCell ref="K19:O19"/>
    <mergeCell ref="P19:S19"/>
    <mergeCell ref="T19:X19"/>
    <mergeCell ref="Y19:AB19"/>
    <mergeCell ref="AC19:AJ19"/>
    <mergeCell ref="A12:F12"/>
    <mergeCell ref="G12:AJ12"/>
    <mergeCell ref="A16:F16"/>
  </mergeCells>
  <phoneticPr fontId="6"/>
  <dataValidations count="2">
    <dataValidation imeMode="halfAlpha" allowBlank="1" showInputMessage="1" showErrorMessage="1" sqref="J41:K41 D41:E41 T19 A19 K19 G41:H41" xr:uid="{00000000-0002-0000-0500-000000000000}"/>
    <dataValidation imeMode="hiragana" allowBlank="1" showInputMessage="1" showErrorMessage="1" sqref="W43 S42" xr:uid="{00000000-0002-0000-0500-000001000000}"/>
  </dataValidations>
  <pageMargins left="0.62992125984251968" right="0.15748031496062992" top="0.62992125984251968" bottom="0.23622047244094491" header="0.51181102362204722" footer="0.35433070866141736"/>
  <pageSetup paperSize="9" scale="96" orientation="portrait" r:id="rId1"/>
  <headerFooter alignWithMargins="0"/>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32</xdr:row>
                    <xdr:rowOff>57150</xdr:rowOff>
                  </from>
                  <to>
                    <xdr:col>2</xdr:col>
                    <xdr:colOff>19050</xdr:colOff>
                    <xdr:row>32</xdr:row>
                    <xdr:rowOff>295275</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31</xdr:row>
                    <xdr:rowOff>209550</xdr:rowOff>
                  </from>
                  <to>
                    <xdr:col>2</xdr:col>
                    <xdr:colOff>19050</xdr:colOff>
                    <xdr:row>31</xdr:row>
                    <xdr:rowOff>428625</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9525</xdr:colOff>
                    <xdr:row>22</xdr:row>
                    <xdr:rowOff>123825</xdr:rowOff>
                  </from>
                  <to>
                    <xdr:col>1</xdr:col>
                    <xdr:colOff>47625</xdr:colOff>
                    <xdr:row>22</xdr:row>
                    <xdr:rowOff>352425</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23</xdr:row>
                    <xdr:rowOff>38100</xdr:rowOff>
                  </from>
                  <to>
                    <xdr:col>1</xdr:col>
                    <xdr:colOff>57150</xdr:colOff>
                    <xdr:row>23</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23</xdr:row>
                    <xdr:rowOff>447675</xdr:rowOff>
                  </from>
                  <to>
                    <xdr:col>1</xdr:col>
                    <xdr:colOff>57150</xdr:colOff>
                    <xdr:row>24</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8D16E-3771-4BDE-B3A9-2EE6687615DA}">
  <dimension ref="B2:U39"/>
  <sheetViews>
    <sheetView view="pageBreakPreview" zoomScaleNormal="100" zoomScaleSheetLayoutView="100" workbookViewId="0">
      <selection activeCell="A2" sqref="A2"/>
    </sheetView>
  </sheetViews>
  <sheetFormatPr defaultRowHeight="13.5"/>
  <cols>
    <col min="1" max="1" width="3.125" customWidth="1"/>
    <col min="2" max="2" width="2.75" customWidth="1"/>
    <col min="3" max="4" width="3.875" customWidth="1"/>
    <col min="5" max="5" width="4.875" customWidth="1"/>
    <col min="6" max="21" width="3.875" customWidth="1"/>
    <col min="22" max="22" width="2" customWidth="1"/>
    <col min="23" max="24" width="3.875" customWidth="1"/>
  </cols>
  <sheetData>
    <row r="2" spans="2:18">
      <c r="B2" t="s">
        <v>455</v>
      </c>
    </row>
    <row r="4" spans="2:18">
      <c r="D4" s="1169" t="s">
        <v>488</v>
      </c>
      <c r="E4" s="1169"/>
      <c r="F4" s="1169"/>
      <c r="G4" s="1169"/>
      <c r="H4" s="1169"/>
      <c r="I4" s="1169"/>
      <c r="J4" s="1169"/>
      <c r="K4" s="1169"/>
      <c r="L4" s="1169"/>
      <c r="M4" s="1169"/>
      <c r="N4" s="1169"/>
      <c r="O4" s="1169"/>
      <c r="P4" s="1169"/>
      <c r="Q4" s="1169"/>
      <c r="R4" s="1169"/>
    </row>
    <row r="5" spans="2:18">
      <c r="D5" s="1169"/>
      <c r="E5" s="1169"/>
      <c r="F5" s="1169"/>
      <c r="G5" s="1169"/>
      <c r="H5" s="1169"/>
      <c r="I5" s="1169"/>
      <c r="J5" s="1169"/>
      <c r="K5" s="1169"/>
      <c r="L5" s="1169"/>
      <c r="M5" s="1169"/>
      <c r="N5" s="1169"/>
      <c r="O5" s="1169"/>
      <c r="P5" s="1169"/>
      <c r="Q5" s="1169"/>
      <c r="R5" s="1169"/>
    </row>
    <row r="7" spans="2:18">
      <c r="C7" t="s">
        <v>495</v>
      </c>
    </row>
    <row r="9" spans="2:18" ht="15" customHeight="1">
      <c r="B9" t="s">
        <v>473</v>
      </c>
    </row>
    <row r="10" spans="2:18" ht="18.75" customHeight="1">
      <c r="B10" t="s">
        <v>464</v>
      </c>
    </row>
    <row r="11" spans="2:18" ht="33.75" customHeight="1">
      <c r="B11" s="1147"/>
      <c r="C11" s="1148"/>
      <c r="D11" s="1148"/>
      <c r="E11" s="1149"/>
      <c r="F11" s="1150" t="s">
        <v>474</v>
      </c>
      <c r="G11" s="1151"/>
      <c r="H11" s="1151"/>
      <c r="I11" s="1152"/>
      <c r="J11" s="1150" t="s">
        <v>475</v>
      </c>
      <c r="K11" s="1151"/>
      <c r="L11" s="1151"/>
      <c r="M11" s="1152"/>
      <c r="N11" s="1150" t="s">
        <v>476</v>
      </c>
      <c r="O11" s="1151"/>
      <c r="P11" s="1151"/>
      <c r="Q11" s="1152"/>
    </row>
    <row r="12" spans="2:18" ht="15.75" customHeight="1">
      <c r="B12" s="1154" t="s">
        <v>477</v>
      </c>
      <c r="C12" s="1155"/>
      <c r="D12" s="1155"/>
      <c r="E12" s="1156"/>
      <c r="F12" s="1153"/>
      <c r="G12" s="1153"/>
      <c r="H12" s="1153"/>
      <c r="I12" s="1153"/>
      <c r="J12" s="1153"/>
      <c r="K12" s="1153"/>
      <c r="L12" s="1153"/>
      <c r="M12" s="1153"/>
      <c r="N12" s="1153"/>
      <c r="O12" s="1153"/>
      <c r="P12" s="1153"/>
      <c r="Q12" s="1153"/>
    </row>
    <row r="13" spans="2:18">
      <c r="B13" s="1157"/>
      <c r="C13" s="1158"/>
      <c r="D13" s="1158"/>
      <c r="E13" s="1159"/>
      <c r="F13" s="1153"/>
      <c r="G13" s="1153"/>
      <c r="H13" s="1153"/>
      <c r="I13" s="1153"/>
      <c r="J13" s="1153"/>
      <c r="K13" s="1153"/>
      <c r="L13" s="1153"/>
      <c r="M13" s="1153"/>
      <c r="N13" s="1153"/>
      <c r="O13" s="1153"/>
      <c r="P13" s="1153"/>
      <c r="Q13" s="1153"/>
    </row>
    <row r="14" spans="2:18">
      <c r="B14" s="677"/>
      <c r="C14" s="1154" t="s">
        <v>458</v>
      </c>
      <c r="D14" s="1155"/>
      <c r="E14" s="1156"/>
      <c r="F14" s="1153"/>
      <c r="G14" s="1153"/>
      <c r="H14" s="1153"/>
      <c r="I14" s="1153"/>
      <c r="J14" s="1153"/>
      <c r="K14" s="1153"/>
      <c r="L14" s="1153"/>
      <c r="M14" s="1153"/>
      <c r="N14" s="1160"/>
      <c r="O14" s="1161"/>
      <c r="P14" s="1161"/>
      <c r="Q14" s="1162"/>
    </row>
    <row r="15" spans="2:18">
      <c r="B15" s="677"/>
      <c r="C15" s="1170"/>
      <c r="D15" s="1171"/>
      <c r="E15" s="1172"/>
      <c r="F15" s="1153"/>
      <c r="G15" s="1153"/>
      <c r="H15" s="1153"/>
      <c r="I15" s="1153"/>
      <c r="J15" s="1153"/>
      <c r="K15" s="1153"/>
      <c r="L15" s="1153"/>
      <c r="M15" s="1153"/>
      <c r="N15" s="1163"/>
      <c r="O15" s="1164"/>
      <c r="P15" s="1164"/>
      <c r="Q15" s="1165"/>
    </row>
    <row r="16" spans="2:18" ht="13.5" customHeight="1">
      <c r="B16" s="677"/>
      <c r="C16" s="1155" t="s">
        <v>463</v>
      </c>
      <c r="D16" s="1155"/>
      <c r="E16" s="1156"/>
      <c r="F16" s="1153"/>
      <c r="G16" s="1153"/>
      <c r="H16" s="1153"/>
      <c r="I16" s="1153"/>
      <c r="J16" s="1153"/>
      <c r="K16" s="1153"/>
      <c r="L16" s="1153"/>
      <c r="M16" s="1153"/>
      <c r="N16" s="1163"/>
      <c r="O16" s="1164"/>
      <c r="P16" s="1164"/>
      <c r="Q16" s="1165"/>
    </row>
    <row r="17" spans="2:17">
      <c r="B17" s="673"/>
      <c r="C17" s="1170"/>
      <c r="D17" s="1171"/>
      <c r="E17" s="1172"/>
      <c r="F17" s="1153"/>
      <c r="G17" s="1153"/>
      <c r="H17" s="1153"/>
      <c r="I17" s="1153"/>
      <c r="J17" s="1153"/>
      <c r="K17" s="1153"/>
      <c r="L17" s="1153"/>
      <c r="M17" s="1153"/>
      <c r="N17" s="1166"/>
      <c r="O17" s="1167"/>
      <c r="P17" s="1167"/>
      <c r="Q17" s="1168"/>
    </row>
    <row r="19" spans="2:17">
      <c r="B19" t="s">
        <v>500</v>
      </c>
    </row>
    <row r="20" spans="2:17" ht="33.75" customHeight="1">
      <c r="B20" s="1147"/>
      <c r="C20" s="1148"/>
      <c r="D20" s="1148"/>
      <c r="E20" s="1149"/>
      <c r="F20" s="1150" t="s">
        <v>474</v>
      </c>
      <c r="G20" s="1151"/>
      <c r="H20" s="1151"/>
      <c r="I20" s="1152"/>
      <c r="J20" s="1150" t="s">
        <v>475</v>
      </c>
      <c r="K20" s="1151"/>
      <c r="L20" s="1151"/>
      <c r="M20" s="1152"/>
      <c r="N20" s="1150" t="s">
        <v>476</v>
      </c>
      <c r="O20" s="1151"/>
      <c r="P20" s="1151"/>
      <c r="Q20" s="1152"/>
    </row>
    <row r="21" spans="2:17" ht="15.75" customHeight="1">
      <c r="B21" s="1154" t="s">
        <v>477</v>
      </c>
      <c r="C21" s="1155"/>
      <c r="D21" s="1155"/>
      <c r="E21" s="1156"/>
      <c r="F21" s="1153"/>
      <c r="G21" s="1153"/>
      <c r="H21" s="1153"/>
      <c r="I21" s="1153"/>
      <c r="J21" s="1153"/>
      <c r="K21" s="1153"/>
      <c r="L21" s="1153"/>
      <c r="M21" s="1153"/>
      <c r="N21" s="1153"/>
      <c r="O21" s="1153"/>
      <c r="P21" s="1153"/>
      <c r="Q21" s="1153"/>
    </row>
    <row r="22" spans="2:17" ht="15.75" customHeight="1">
      <c r="B22" s="1157"/>
      <c r="C22" s="1158"/>
      <c r="D22" s="1158"/>
      <c r="E22" s="1159"/>
      <c r="F22" s="1153"/>
      <c r="G22" s="1153"/>
      <c r="H22" s="1153"/>
      <c r="I22" s="1153"/>
      <c r="J22" s="1153"/>
      <c r="K22" s="1153"/>
      <c r="L22" s="1153"/>
      <c r="M22" s="1153"/>
      <c r="N22" s="1153"/>
      <c r="O22" s="1153"/>
      <c r="P22" s="1153"/>
      <c r="Q22" s="1153"/>
    </row>
    <row r="23" spans="2:17">
      <c r="B23" s="677"/>
      <c r="C23" s="1154" t="s">
        <v>465</v>
      </c>
      <c r="D23" s="1155"/>
      <c r="E23" s="1156"/>
      <c r="F23" s="1153"/>
      <c r="G23" s="1153"/>
      <c r="H23" s="1153"/>
      <c r="I23" s="1153"/>
      <c r="J23" s="1153"/>
      <c r="K23" s="1153"/>
      <c r="L23" s="1153"/>
      <c r="M23" s="1153"/>
      <c r="N23" s="1160"/>
      <c r="O23" s="1161"/>
      <c r="P23" s="1161"/>
      <c r="Q23" s="1162"/>
    </row>
    <row r="24" spans="2:17">
      <c r="B24" s="677"/>
      <c r="C24" s="1170"/>
      <c r="D24" s="1171"/>
      <c r="E24" s="1172"/>
      <c r="F24" s="1153"/>
      <c r="G24" s="1153"/>
      <c r="H24" s="1153"/>
      <c r="I24" s="1153"/>
      <c r="J24" s="1153"/>
      <c r="K24" s="1153"/>
      <c r="L24" s="1153"/>
      <c r="M24" s="1153"/>
      <c r="N24" s="1163"/>
      <c r="O24" s="1164"/>
      <c r="P24" s="1164"/>
      <c r="Q24" s="1165"/>
    </row>
    <row r="25" spans="2:17" ht="13.5" customHeight="1">
      <c r="B25" s="677"/>
      <c r="C25" s="1155" t="s">
        <v>466</v>
      </c>
      <c r="D25" s="1155"/>
      <c r="E25" s="1156"/>
      <c r="F25" s="1153"/>
      <c r="G25" s="1153"/>
      <c r="H25" s="1153"/>
      <c r="I25" s="1153"/>
      <c r="J25" s="1153"/>
      <c r="K25" s="1153"/>
      <c r="L25" s="1153"/>
      <c r="M25" s="1153"/>
      <c r="N25" s="1163"/>
      <c r="O25" s="1164"/>
      <c r="P25" s="1164"/>
      <c r="Q25" s="1165"/>
    </row>
    <row r="26" spans="2:17">
      <c r="B26" s="673"/>
      <c r="C26" s="1170"/>
      <c r="D26" s="1171"/>
      <c r="E26" s="1172"/>
      <c r="F26" s="1153"/>
      <c r="G26" s="1153"/>
      <c r="H26" s="1153"/>
      <c r="I26" s="1153"/>
      <c r="J26" s="1153"/>
      <c r="K26" s="1153"/>
      <c r="L26" s="1153"/>
      <c r="M26" s="1153"/>
      <c r="N26" s="1166"/>
      <c r="O26" s="1167"/>
      <c r="P26" s="1167"/>
      <c r="Q26" s="1168"/>
    </row>
    <row r="28" spans="2:17">
      <c r="B28" t="s">
        <v>479</v>
      </c>
    </row>
    <row r="29" spans="2:17" ht="31.5" customHeight="1">
      <c r="B29" s="1153"/>
      <c r="C29" s="1153"/>
      <c r="D29" s="1153"/>
      <c r="E29" s="1153"/>
      <c r="F29" s="1150" t="s">
        <v>474</v>
      </c>
      <c r="G29" s="1151"/>
      <c r="H29" s="1151"/>
      <c r="I29" s="1152"/>
      <c r="J29" s="1150" t="s">
        <v>475</v>
      </c>
      <c r="K29" s="1151"/>
      <c r="L29" s="1151"/>
      <c r="M29" s="1152"/>
      <c r="N29" s="1150" t="s">
        <v>476</v>
      </c>
      <c r="O29" s="1151"/>
      <c r="P29" s="1151"/>
      <c r="Q29" s="1152"/>
    </row>
    <row r="30" spans="2:17">
      <c r="B30" s="1153" t="s">
        <v>478</v>
      </c>
      <c r="C30" s="1153"/>
      <c r="D30" s="1153"/>
      <c r="E30" s="1153"/>
      <c r="F30" s="1153"/>
      <c r="G30" s="1153"/>
      <c r="H30" s="1153"/>
      <c r="I30" s="1153"/>
      <c r="J30" s="1153"/>
      <c r="K30" s="1153"/>
      <c r="L30" s="1153"/>
      <c r="M30" s="1153"/>
      <c r="N30" s="1153"/>
      <c r="O30" s="1153"/>
      <c r="P30" s="1153"/>
      <c r="Q30" s="1153"/>
    </row>
    <row r="31" spans="2:17" ht="18.75" customHeight="1">
      <c r="B31" s="1153"/>
      <c r="C31" s="1153"/>
      <c r="D31" s="1153"/>
      <c r="E31" s="1153"/>
      <c r="F31" s="1153"/>
      <c r="G31" s="1153"/>
      <c r="H31" s="1153"/>
      <c r="I31" s="1153"/>
      <c r="J31" s="1153"/>
      <c r="K31" s="1153"/>
      <c r="L31" s="1153"/>
      <c r="M31" s="1153"/>
      <c r="N31" s="1153"/>
      <c r="O31" s="1153"/>
      <c r="P31" s="1153"/>
      <c r="Q31" s="1153"/>
    </row>
    <row r="32" spans="2:17">
      <c r="B32" s="1202" t="s">
        <v>498</v>
      </c>
      <c r="C32" s="1203"/>
      <c r="D32" s="1203"/>
      <c r="E32" s="1203"/>
      <c r="F32" s="1153"/>
      <c r="G32" s="1153"/>
      <c r="H32" s="1153"/>
      <c r="I32" s="1153"/>
      <c r="J32" s="1153"/>
      <c r="K32" s="1153"/>
      <c r="L32" s="1153"/>
      <c r="M32" s="1153"/>
      <c r="N32" s="1153"/>
      <c r="O32" s="1153"/>
      <c r="P32" s="1153"/>
      <c r="Q32" s="1153"/>
    </row>
    <row r="33" spans="2:21" ht="27" customHeight="1">
      <c r="B33" s="1203"/>
      <c r="C33" s="1203"/>
      <c r="D33" s="1203"/>
      <c r="E33" s="1203"/>
      <c r="F33" s="1153"/>
      <c r="G33" s="1153"/>
      <c r="H33" s="1153"/>
      <c r="I33" s="1153"/>
      <c r="J33" s="1153"/>
      <c r="K33" s="1153"/>
      <c r="L33" s="1153"/>
      <c r="M33" s="1153"/>
      <c r="N33" s="1153"/>
      <c r="O33" s="1153"/>
      <c r="P33" s="1153"/>
      <c r="Q33" s="1153"/>
    </row>
    <row r="35" spans="2:21">
      <c r="B35" t="s">
        <v>467</v>
      </c>
    </row>
    <row r="36" spans="2:21">
      <c r="B36" s="1173" t="s">
        <v>468</v>
      </c>
      <c r="C36" s="1173"/>
      <c r="D36" s="1173"/>
      <c r="E36" s="1173"/>
      <c r="F36" s="1173"/>
      <c r="G36" s="1173"/>
      <c r="H36" s="1173"/>
      <c r="I36" s="1173"/>
      <c r="J36" s="1173"/>
      <c r="K36" s="1173"/>
      <c r="L36" s="1173"/>
      <c r="M36" s="1173"/>
      <c r="N36" s="1173"/>
      <c r="O36" s="1173"/>
      <c r="P36" s="1173"/>
      <c r="Q36" s="1173"/>
      <c r="R36" s="1173"/>
      <c r="S36" s="1173"/>
      <c r="T36" s="1173"/>
      <c r="U36" s="1173"/>
    </row>
    <row r="37" spans="2:21">
      <c r="B37" s="1173"/>
      <c r="C37" s="1173"/>
      <c r="D37" s="1173"/>
      <c r="E37" s="1173"/>
      <c r="F37" s="1173"/>
      <c r="G37" s="1173"/>
      <c r="H37" s="1173"/>
      <c r="I37" s="1173"/>
      <c r="J37" s="1173"/>
      <c r="K37" s="1173"/>
      <c r="L37" s="1173"/>
      <c r="M37" s="1173"/>
      <c r="N37" s="1173"/>
      <c r="O37" s="1173"/>
      <c r="P37" s="1173"/>
      <c r="Q37" s="1173"/>
      <c r="R37" s="1173"/>
      <c r="S37" s="1173"/>
      <c r="T37" s="1173"/>
      <c r="U37" s="1173"/>
    </row>
    <row r="39" spans="2:21">
      <c r="C39" t="s">
        <v>492</v>
      </c>
    </row>
  </sheetData>
  <mergeCells count="44">
    <mergeCell ref="B36:U37"/>
    <mergeCell ref="N21:Q22"/>
    <mergeCell ref="C23:E24"/>
    <mergeCell ref="F23:I24"/>
    <mergeCell ref="J23:M24"/>
    <mergeCell ref="C25:E26"/>
    <mergeCell ref="F25:I26"/>
    <mergeCell ref="J25:M26"/>
    <mergeCell ref="N23:Q26"/>
    <mergeCell ref="B32:E33"/>
    <mergeCell ref="F32:I33"/>
    <mergeCell ref="J32:M33"/>
    <mergeCell ref="N20:Q20"/>
    <mergeCell ref="N14:Q17"/>
    <mergeCell ref="J11:M11"/>
    <mergeCell ref="N11:Q11"/>
    <mergeCell ref="D4:R5"/>
    <mergeCell ref="B12:E13"/>
    <mergeCell ref="F12:I13"/>
    <mergeCell ref="J12:M13"/>
    <mergeCell ref="N12:Q13"/>
    <mergeCell ref="B20:E20"/>
    <mergeCell ref="F20:I20"/>
    <mergeCell ref="F14:I15"/>
    <mergeCell ref="J14:M15"/>
    <mergeCell ref="C14:E15"/>
    <mergeCell ref="C16:E17"/>
    <mergeCell ref="J20:M20"/>
    <mergeCell ref="B11:E11"/>
    <mergeCell ref="F11:I11"/>
    <mergeCell ref="N32:Q33"/>
    <mergeCell ref="F16:I17"/>
    <mergeCell ref="J16:M17"/>
    <mergeCell ref="B29:E29"/>
    <mergeCell ref="F29:I29"/>
    <mergeCell ref="J29:M29"/>
    <mergeCell ref="N29:Q29"/>
    <mergeCell ref="B30:E31"/>
    <mergeCell ref="F30:I31"/>
    <mergeCell ref="J30:M31"/>
    <mergeCell ref="N30:Q31"/>
    <mergeCell ref="B21:E22"/>
    <mergeCell ref="F21:I22"/>
    <mergeCell ref="J21:M22"/>
  </mergeCells>
  <phoneticPr fontId="6"/>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140F-BBD5-41FE-BCAF-735EB1C64DCE}">
  <dimension ref="B2:R25"/>
  <sheetViews>
    <sheetView view="pageBreakPreview" zoomScaleNormal="100" zoomScaleSheetLayoutView="100" workbookViewId="0">
      <selection activeCell="A2" sqref="A2"/>
    </sheetView>
  </sheetViews>
  <sheetFormatPr defaultRowHeight="13.5"/>
  <cols>
    <col min="1" max="1" width="3" customWidth="1"/>
    <col min="2" max="2" width="2.75" customWidth="1"/>
    <col min="3" max="4" width="3.875" customWidth="1"/>
    <col min="5" max="5" width="15.125" customWidth="1"/>
    <col min="6" max="8" width="3.875" customWidth="1"/>
    <col min="9" max="9" width="17.25" customWidth="1"/>
    <col min="10" max="15" width="3.875" customWidth="1"/>
    <col min="16" max="16" width="2.375" customWidth="1"/>
    <col min="17" max="24" width="3.875" customWidth="1"/>
  </cols>
  <sheetData>
    <row r="2" spans="2:18">
      <c r="B2" t="s">
        <v>455</v>
      </c>
    </row>
    <row r="4" spans="2:18" ht="13.5" customHeight="1">
      <c r="D4" s="1169" t="s">
        <v>489</v>
      </c>
      <c r="E4" s="1169"/>
      <c r="F4" s="1169"/>
      <c r="G4" s="1169"/>
      <c r="H4" s="1169"/>
      <c r="I4" s="1169"/>
      <c r="J4" s="1169"/>
      <c r="K4" s="1169"/>
      <c r="L4" s="1169"/>
      <c r="M4" s="671"/>
      <c r="N4" s="671"/>
      <c r="O4" s="671"/>
      <c r="P4" s="671"/>
      <c r="Q4" s="671"/>
      <c r="R4" s="671"/>
    </row>
    <row r="5" spans="2:18">
      <c r="D5" s="1169"/>
      <c r="E5" s="1169"/>
      <c r="F5" s="1169"/>
      <c r="G5" s="1169"/>
      <c r="H5" s="1169"/>
      <c r="I5" s="1169"/>
      <c r="J5" s="1169"/>
      <c r="K5" s="1169"/>
      <c r="L5" s="1169"/>
      <c r="M5" s="671"/>
      <c r="N5" s="671"/>
      <c r="O5" s="671"/>
      <c r="P5" s="671"/>
      <c r="Q5" s="671"/>
      <c r="R5" s="671"/>
    </row>
    <row r="7" spans="2:18">
      <c r="B7" t="s">
        <v>480</v>
      </c>
      <c r="O7" s="672"/>
      <c r="P7" s="672"/>
      <c r="Q7" s="672"/>
    </row>
    <row r="8" spans="2:18" ht="15" customHeight="1">
      <c r="B8" s="1177" t="s">
        <v>491</v>
      </c>
      <c r="C8" s="1178"/>
      <c r="D8" s="1178"/>
      <c r="E8" s="1179"/>
      <c r="F8" s="1177" t="s">
        <v>482</v>
      </c>
      <c r="G8" s="1178"/>
      <c r="H8" s="1178"/>
      <c r="I8" s="1179"/>
      <c r="J8" s="1183"/>
      <c r="K8" s="1184"/>
      <c r="L8" s="1184"/>
      <c r="M8" s="1185"/>
      <c r="N8" s="674"/>
      <c r="O8" s="675"/>
      <c r="P8" s="675"/>
      <c r="Q8" s="675"/>
    </row>
    <row r="9" spans="2:18" ht="18.75" customHeight="1">
      <c r="B9" s="1180"/>
      <c r="C9" s="1181"/>
      <c r="D9" s="1181"/>
      <c r="E9" s="1182"/>
      <c r="F9" s="1180"/>
      <c r="G9" s="1181"/>
      <c r="H9" s="1181"/>
      <c r="I9" s="1182"/>
      <c r="J9" s="1186"/>
      <c r="K9" s="1186"/>
      <c r="L9" s="1186"/>
      <c r="M9" s="1187"/>
      <c r="N9" s="675"/>
      <c r="O9" s="675"/>
      <c r="P9" s="675"/>
      <c r="Q9" s="675"/>
      <c r="R9" s="672"/>
    </row>
    <row r="10" spans="2:18" ht="25.5" customHeight="1">
      <c r="B10" s="1154"/>
      <c r="C10" s="1155"/>
      <c r="D10" s="1155"/>
      <c r="E10" s="1156"/>
      <c r="F10" s="1154"/>
      <c r="G10" s="1155"/>
      <c r="H10" s="1155"/>
      <c r="I10" s="1156"/>
      <c r="J10" s="1175"/>
      <c r="K10" s="1175"/>
      <c r="L10" s="1175"/>
      <c r="M10" s="1170"/>
      <c r="N10" s="676"/>
      <c r="O10" s="676"/>
      <c r="P10" s="676"/>
      <c r="Q10" s="676"/>
    </row>
    <row r="11" spans="2:18" ht="15.75" customHeight="1">
      <c r="B11" s="1170"/>
      <c r="C11" s="1171"/>
      <c r="D11" s="1171"/>
      <c r="E11" s="1172"/>
      <c r="F11" s="1170"/>
      <c r="G11" s="1171"/>
      <c r="H11" s="1171"/>
      <c r="I11" s="1172"/>
      <c r="J11" s="1176"/>
      <c r="K11" s="1176"/>
      <c r="L11" s="1176"/>
      <c r="M11" s="1154"/>
      <c r="N11" s="676"/>
      <c r="O11" s="676"/>
      <c r="P11" s="676"/>
      <c r="Q11" s="676"/>
    </row>
    <row r="12" spans="2:18" ht="15.75" customHeight="1"/>
    <row r="13" spans="2:18">
      <c r="B13" t="s">
        <v>501</v>
      </c>
      <c r="J13" s="672"/>
      <c r="K13" s="672"/>
      <c r="L13" s="672"/>
      <c r="M13" s="672"/>
    </row>
    <row r="14" spans="2:18" ht="13.5" customHeight="1">
      <c r="B14" s="1177" t="s">
        <v>491</v>
      </c>
      <c r="C14" s="1178"/>
      <c r="D14" s="1178"/>
      <c r="E14" s="1179"/>
      <c r="F14" s="1177" t="s">
        <v>490</v>
      </c>
      <c r="G14" s="1178"/>
      <c r="H14" s="1178"/>
      <c r="I14" s="1179"/>
      <c r="J14" s="1183"/>
      <c r="K14" s="1184"/>
      <c r="L14" s="1184"/>
      <c r="M14" s="1185"/>
      <c r="N14" s="674"/>
      <c r="O14" s="675"/>
      <c r="P14" s="675"/>
      <c r="Q14" s="675"/>
    </row>
    <row r="15" spans="2:18" ht="22.5" customHeight="1">
      <c r="B15" s="1180"/>
      <c r="C15" s="1181"/>
      <c r="D15" s="1181"/>
      <c r="E15" s="1182"/>
      <c r="F15" s="1180"/>
      <c r="G15" s="1181"/>
      <c r="H15" s="1181"/>
      <c r="I15" s="1182"/>
      <c r="J15" s="1186"/>
      <c r="K15" s="1186"/>
      <c r="L15" s="1186"/>
      <c r="M15" s="1187"/>
      <c r="N15" s="675"/>
      <c r="O15" s="675"/>
      <c r="P15" s="675"/>
      <c r="Q15" s="675"/>
      <c r="R15" s="672"/>
    </row>
    <row r="16" spans="2:18">
      <c r="B16" s="1154"/>
      <c r="C16" s="1155"/>
      <c r="D16" s="1155"/>
      <c r="E16" s="1156"/>
      <c r="F16" s="1154"/>
      <c r="G16" s="1155"/>
      <c r="H16" s="1155"/>
      <c r="I16" s="1156"/>
      <c r="J16" s="1175"/>
      <c r="K16" s="1175"/>
      <c r="L16" s="1175"/>
      <c r="M16" s="1170"/>
      <c r="N16" s="676"/>
      <c r="O16" s="676"/>
      <c r="P16" s="676"/>
      <c r="Q16" s="676"/>
    </row>
    <row r="17" spans="2:18" ht="23.25" customHeight="1">
      <c r="B17" s="1170"/>
      <c r="C17" s="1171"/>
      <c r="D17" s="1171"/>
      <c r="E17" s="1172"/>
      <c r="F17" s="1170"/>
      <c r="G17" s="1171"/>
      <c r="H17" s="1171"/>
      <c r="I17" s="1172"/>
      <c r="J17" s="1176"/>
      <c r="K17" s="1176"/>
      <c r="L17" s="1176"/>
      <c r="M17" s="1154"/>
      <c r="N17" s="676"/>
      <c r="O17" s="676"/>
      <c r="P17" s="676"/>
      <c r="Q17" s="676"/>
      <c r="R17" s="672"/>
    </row>
    <row r="18" spans="2:18">
      <c r="O18" s="672"/>
    </row>
    <row r="19" spans="2:18" ht="16.5" customHeight="1">
      <c r="B19" t="s">
        <v>467</v>
      </c>
    </row>
    <row r="20" spans="2:18" ht="15.75" customHeight="1">
      <c r="B20" s="1173" t="s">
        <v>468</v>
      </c>
      <c r="C20" s="1173"/>
      <c r="D20" s="1173"/>
      <c r="E20" s="1173"/>
      <c r="F20" s="1173"/>
      <c r="G20" s="1173"/>
      <c r="H20" s="1173"/>
      <c r="I20" s="1173"/>
      <c r="J20" s="1173"/>
      <c r="K20" s="1173"/>
      <c r="L20" s="1173"/>
      <c r="M20" s="1173"/>
      <c r="N20" s="1173"/>
      <c r="O20" s="1173"/>
    </row>
    <row r="21" spans="2:18" ht="15.75" customHeight="1">
      <c r="B21" s="1173"/>
      <c r="C21" s="1173"/>
      <c r="D21" s="1173"/>
      <c r="E21" s="1173"/>
      <c r="F21" s="1173"/>
      <c r="G21" s="1173"/>
      <c r="H21" s="1173"/>
      <c r="I21" s="1173"/>
      <c r="J21" s="1173"/>
      <c r="K21" s="1173"/>
      <c r="L21" s="1173"/>
      <c r="M21" s="1173"/>
      <c r="N21" s="1173"/>
      <c r="O21" s="1173"/>
    </row>
    <row r="22" spans="2:18" ht="15.75" customHeight="1"/>
    <row r="23" spans="2:18">
      <c r="C23" t="s">
        <v>481</v>
      </c>
    </row>
    <row r="25" spans="2:18" ht="13.5" customHeight="1"/>
  </sheetData>
  <mergeCells count="14">
    <mergeCell ref="B16:E17"/>
    <mergeCell ref="F16:I17"/>
    <mergeCell ref="J16:M17"/>
    <mergeCell ref="D4:L5"/>
    <mergeCell ref="B20:O21"/>
    <mergeCell ref="B8:E9"/>
    <mergeCell ref="F8:I9"/>
    <mergeCell ref="J8:M9"/>
    <mergeCell ref="B10:E11"/>
    <mergeCell ref="F10:I11"/>
    <mergeCell ref="J10:M11"/>
    <mergeCell ref="B14:E15"/>
    <mergeCell ref="F14:I15"/>
    <mergeCell ref="J14:M15"/>
  </mergeCells>
  <phoneticPr fontId="6"/>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052E7-5232-4B1A-A096-D0106BFBB620}">
  <sheetPr>
    <pageSetUpPr fitToPage="1"/>
  </sheetPr>
  <dimension ref="B2:U37"/>
  <sheetViews>
    <sheetView view="pageBreakPreview" zoomScaleNormal="100" zoomScaleSheetLayoutView="100" workbookViewId="0">
      <selection activeCell="A4" sqref="A4"/>
    </sheetView>
  </sheetViews>
  <sheetFormatPr defaultRowHeight="13.5"/>
  <cols>
    <col min="1" max="21" width="3.875" customWidth="1"/>
    <col min="22" max="22" width="2" customWidth="1"/>
    <col min="23" max="24" width="3.875" customWidth="1"/>
  </cols>
  <sheetData>
    <row r="2" spans="2:18">
      <c r="B2" t="s">
        <v>455</v>
      </c>
    </row>
    <row r="4" spans="2:18">
      <c r="D4" s="1169" t="s">
        <v>486</v>
      </c>
      <c r="E4" s="1169"/>
      <c r="F4" s="1169"/>
      <c r="G4" s="1169"/>
      <c r="H4" s="1169"/>
      <c r="I4" s="1169"/>
      <c r="J4" s="1169"/>
      <c r="K4" s="1169"/>
      <c r="L4" s="1169"/>
      <c r="M4" s="1169"/>
      <c r="N4" s="1169"/>
      <c r="O4" s="1169"/>
      <c r="P4" s="1169"/>
      <c r="Q4" s="1169"/>
      <c r="R4" s="1169"/>
    </row>
    <row r="5" spans="2:18">
      <c r="D5" s="1169"/>
      <c r="E5" s="1169"/>
      <c r="F5" s="1169"/>
      <c r="G5" s="1169"/>
      <c r="H5" s="1169"/>
      <c r="I5" s="1169"/>
      <c r="J5" s="1169"/>
      <c r="K5" s="1169"/>
      <c r="L5" s="1169"/>
      <c r="M5" s="1169"/>
      <c r="N5" s="1169"/>
      <c r="O5" s="1169"/>
      <c r="P5" s="1169"/>
      <c r="Q5" s="1169"/>
      <c r="R5" s="1169"/>
    </row>
    <row r="6" spans="2:18" ht="12" customHeight="1"/>
    <row r="7" spans="2:18" ht="18.75" customHeight="1">
      <c r="B7" t="s">
        <v>456</v>
      </c>
    </row>
    <row r="8" spans="2:18" ht="33.75" customHeight="1">
      <c r="B8" s="1153"/>
      <c r="C8" s="1153"/>
      <c r="D8" s="1153"/>
      <c r="E8" s="1153"/>
      <c r="F8" s="1188" t="s">
        <v>459</v>
      </c>
      <c r="G8" s="1188"/>
      <c r="H8" s="1188"/>
      <c r="I8" s="1188"/>
      <c r="J8" s="1188" t="s">
        <v>457</v>
      </c>
      <c r="K8" s="1189"/>
      <c r="L8" s="1189"/>
      <c r="M8" s="1189"/>
    </row>
    <row r="9" spans="2:18">
      <c r="B9" s="1153" t="s">
        <v>458</v>
      </c>
      <c r="C9" s="1153"/>
      <c r="D9" s="1153"/>
      <c r="E9" s="1153"/>
      <c r="F9" s="1153"/>
      <c r="G9" s="1153"/>
      <c r="H9" s="1153"/>
      <c r="I9" s="1153"/>
      <c r="J9" s="1153"/>
      <c r="K9" s="1153"/>
      <c r="L9" s="1153"/>
      <c r="M9" s="1153"/>
    </row>
    <row r="10" spans="2:18">
      <c r="B10" s="1153"/>
      <c r="C10" s="1153"/>
      <c r="D10" s="1153"/>
      <c r="E10" s="1153"/>
      <c r="F10" s="1153"/>
      <c r="G10" s="1153"/>
      <c r="H10" s="1153"/>
      <c r="I10" s="1153"/>
      <c r="J10" s="1153"/>
      <c r="K10" s="1153"/>
      <c r="L10" s="1153"/>
      <c r="M10" s="1153"/>
    </row>
    <row r="11" spans="2:18">
      <c r="B11" s="1153"/>
      <c r="C11" s="1153"/>
      <c r="D11" s="1153"/>
      <c r="E11" s="1153"/>
      <c r="F11" s="1153"/>
      <c r="G11" s="1153"/>
      <c r="H11" s="1153"/>
      <c r="I11" s="1153"/>
      <c r="J11" s="1153"/>
      <c r="K11" s="1153"/>
      <c r="L11" s="1153"/>
      <c r="M11" s="1153"/>
    </row>
    <row r="12" spans="2:18" ht="13.5" customHeight="1">
      <c r="B12" s="1174" t="s">
        <v>483</v>
      </c>
      <c r="C12" s="1174"/>
      <c r="D12" s="1174"/>
      <c r="E12" s="1174"/>
      <c r="F12" s="1153"/>
      <c r="G12" s="1153"/>
      <c r="H12" s="1153"/>
      <c r="I12" s="1153"/>
      <c r="J12" s="1153"/>
      <c r="K12" s="1153"/>
      <c r="L12" s="1153"/>
      <c r="M12" s="1153"/>
    </row>
    <row r="13" spans="2:18">
      <c r="B13" s="1174"/>
      <c r="C13" s="1174"/>
      <c r="D13" s="1174"/>
      <c r="E13" s="1174"/>
      <c r="F13" s="1153"/>
      <c r="G13" s="1153"/>
      <c r="H13" s="1153"/>
      <c r="I13" s="1153"/>
      <c r="J13" s="1153"/>
      <c r="K13" s="1153"/>
      <c r="L13" s="1153"/>
      <c r="M13" s="1153"/>
    </row>
    <row r="14" spans="2:18">
      <c r="B14" s="1174"/>
      <c r="C14" s="1174"/>
      <c r="D14" s="1174"/>
      <c r="E14" s="1174"/>
      <c r="F14" s="1153"/>
      <c r="G14" s="1153"/>
      <c r="H14" s="1153"/>
      <c r="I14" s="1153"/>
      <c r="J14" s="1153"/>
      <c r="K14" s="1153"/>
      <c r="L14" s="1153"/>
      <c r="M14" s="1153"/>
    </row>
    <row r="16" spans="2:18" ht="17.25" customHeight="1">
      <c r="B16" t="s">
        <v>460</v>
      </c>
    </row>
    <row r="17" spans="2:17" ht="18" customHeight="1">
      <c r="B17" t="s">
        <v>464</v>
      </c>
    </row>
    <row r="18" spans="2:17">
      <c r="B18" s="1153"/>
      <c r="C18" s="1153"/>
      <c r="D18" s="1153"/>
      <c r="E18" s="1153"/>
      <c r="F18" s="1188" t="s">
        <v>461</v>
      </c>
      <c r="G18" s="1189"/>
      <c r="H18" s="1189"/>
      <c r="I18" s="1189"/>
      <c r="J18" s="1188" t="s">
        <v>462</v>
      </c>
      <c r="K18" s="1189"/>
      <c r="L18" s="1189"/>
      <c r="M18" s="1189"/>
      <c r="N18" s="1188" t="s">
        <v>472</v>
      </c>
      <c r="O18" s="1189"/>
      <c r="P18" s="1189"/>
      <c r="Q18" s="1189"/>
    </row>
    <row r="19" spans="2:17">
      <c r="B19" s="1153"/>
      <c r="C19" s="1153"/>
      <c r="D19" s="1153"/>
      <c r="E19" s="1153"/>
      <c r="F19" s="1189"/>
      <c r="G19" s="1189"/>
      <c r="H19" s="1189"/>
      <c r="I19" s="1189"/>
      <c r="J19" s="1189"/>
      <c r="K19" s="1189"/>
      <c r="L19" s="1189"/>
      <c r="M19" s="1189"/>
      <c r="N19" s="1189"/>
      <c r="O19" s="1189"/>
      <c r="P19" s="1189"/>
      <c r="Q19" s="1189"/>
    </row>
    <row r="20" spans="2:17">
      <c r="B20" s="1153" t="s">
        <v>458</v>
      </c>
      <c r="C20" s="1153"/>
      <c r="D20" s="1153"/>
      <c r="E20" s="1153"/>
      <c r="F20" s="1153"/>
      <c r="G20" s="1153"/>
      <c r="H20" s="1153"/>
      <c r="I20" s="1153"/>
      <c r="J20" s="1153"/>
      <c r="K20" s="1153"/>
      <c r="L20" s="1153"/>
      <c r="M20" s="1153"/>
      <c r="N20" s="1153"/>
      <c r="O20" s="1153"/>
      <c r="P20" s="1153"/>
      <c r="Q20" s="1153"/>
    </row>
    <row r="21" spans="2:17">
      <c r="B21" s="1153"/>
      <c r="C21" s="1153"/>
      <c r="D21" s="1153"/>
      <c r="E21" s="1153"/>
      <c r="F21" s="1153"/>
      <c r="G21" s="1153"/>
      <c r="H21" s="1153"/>
      <c r="I21" s="1153"/>
      <c r="J21" s="1153"/>
      <c r="K21" s="1153"/>
      <c r="L21" s="1153"/>
      <c r="M21" s="1153"/>
      <c r="N21" s="1153"/>
      <c r="O21" s="1153"/>
      <c r="P21" s="1153"/>
      <c r="Q21" s="1153"/>
    </row>
    <row r="22" spans="2:17">
      <c r="B22" s="1153" t="s">
        <v>463</v>
      </c>
      <c r="C22" s="1153"/>
      <c r="D22" s="1153"/>
      <c r="E22" s="1153"/>
      <c r="F22" s="1153"/>
      <c r="G22" s="1153"/>
      <c r="H22" s="1153"/>
      <c r="I22" s="1153"/>
      <c r="J22" s="1153"/>
      <c r="K22" s="1153"/>
      <c r="L22" s="1153"/>
      <c r="M22" s="1153"/>
      <c r="N22" s="1153"/>
      <c r="O22" s="1153"/>
      <c r="P22" s="1153"/>
      <c r="Q22" s="1153"/>
    </row>
    <row r="23" spans="2:17">
      <c r="B23" s="1153"/>
      <c r="C23" s="1153"/>
      <c r="D23" s="1153"/>
      <c r="E23" s="1153"/>
      <c r="F23" s="1153"/>
      <c r="G23" s="1153"/>
      <c r="H23" s="1153"/>
      <c r="I23" s="1153"/>
      <c r="J23" s="1153"/>
      <c r="K23" s="1153"/>
      <c r="L23" s="1153"/>
      <c r="M23" s="1153"/>
      <c r="N23" s="1153"/>
      <c r="O23" s="1153"/>
      <c r="P23" s="1153"/>
      <c r="Q23" s="1153"/>
    </row>
    <row r="25" spans="2:17" ht="20.25" customHeight="1">
      <c r="B25" t="s">
        <v>500</v>
      </c>
    </row>
    <row r="26" spans="2:17">
      <c r="B26" s="1153"/>
      <c r="C26" s="1153"/>
      <c r="D26" s="1153"/>
      <c r="E26" s="1153"/>
      <c r="F26" s="1188" t="s">
        <v>461</v>
      </c>
      <c r="G26" s="1189"/>
      <c r="H26" s="1189"/>
      <c r="I26" s="1189"/>
      <c r="J26" s="1188" t="s">
        <v>462</v>
      </c>
      <c r="K26" s="1189"/>
      <c r="L26" s="1189"/>
      <c r="M26" s="1189"/>
      <c r="N26" s="1188" t="s">
        <v>471</v>
      </c>
      <c r="O26" s="1189"/>
      <c r="P26" s="1189"/>
      <c r="Q26" s="1189"/>
    </row>
    <row r="27" spans="2:17">
      <c r="B27" s="1153"/>
      <c r="C27" s="1153"/>
      <c r="D27" s="1153"/>
      <c r="E27" s="1153"/>
      <c r="F27" s="1189"/>
      <c r="G27" s="1189"/>
      <c r="H27" s="1189"/>
      <c r="I27" s="1189"/>
      <c r="J27" s="1189"/>
      <c r="K27" s="1189"/>
      <c r="L27" s="1189"/>
      <c r="M27" s="1189"/>
      <c r="N27" s="1189"/>
      <c r="O27" s="1189"/>
      <c r="P27" s="1189"/>
      <c r="Q27" s="1189"/>
    </row>
    <row r="28" spans="2:17">
      <c r="B28" s="1153" t="s">
        <v>465</v>
      </c>
      <c r="C28" s="1153"/>
      <c r="D28" s="1153"/>
      <c r="E28" s="1153"/>
      <c r="F28" s="1153"/>
      <c r="G28" s="1153"/>
      <c r="H28" s="1153"/>
      <c r="I28" s="1153"/>
      <c r="J28" s="1153"/>
      <c r="K28" s="1153"/>
      <c r="L28" s="1153"/>
      <c r="M28" s="1153"/>
      <c r="N28" s="1153"/>
      <c r="O28" s="1153"/>
      <c r="P28" s="1153"/>
      <c r="Q28" s="1153"/>
    </row>
    <row r="29" spans="2:17">
      <c r="B29" s="1153"/>
      <c r="C29" s="1153"/>
      <c r="D29" s="1153"/>
      <c r="E29" s="1153"/>
      <c r="F29" s="1153"/>
      <c r="G29" s="1153"/>
      <c r="H29" s="1153"/>
      <c r="I29" s="1153"/>
      <c r="J29" s="1153"/>
      <c r="K29" s="1153"/>
      <c r="L29" s="1153"/>
      <c r="M29" s="1153"/>
      <c r="N29" s="1153"/>
      <c r="O29" s="1153"/>
      <c r="P29" s="1153"/>
      <c r="Q29" s="1153"/>
    </row>
    <row r="30" spans="2:17">
      <c r="B30" s="1153" t="s">
        <v>466</v>
      </c>
      <c r="C30" s="1153"/>
      <c r="D30" s="1153"/>
      <c r="E30" s="1153"/>
      <c r="F30" s="1153"/>
      <c r="G30" s="1153"/>
      <c r="H30" s="1153"/>
      <c r="I30" s="1153"/>
      <c r="J30" s="1153"/>
      <c r="K30" s="1153"/>
      <c r="L30" s="1153"/>
      <c r="M30" s="1153"/>
      <c r="N30" s="1153"/>
      <c r="O30" s="1153"/>
      <c r="P30" s="1153"/>
      <c r="Q30" s="1153"/>
    </row>
    <row r="31" spans="2:17">
      <c r="B31" s="1153"/>
      <c r="C31" s="1153"/>
      <c r="D31" s="1153"/>
      <c r="E31" s="1153"/>
      <c r="F31" s="1153"/>
      <c r="G31" s="1153"/>
      <c r="H31" s="1153"/>
      <c r="I31" s="1153"/>
      <c r="J31" s="1153"/>
      <c r="K31" s="1153"/>
      <c r="L31" s="1153"/>
      <c r="M31" s="1153"/>
      <c r="N31" s="1153"/>
      <c r="O31" s="1153"/>
      <c r="P31" s="1153"/>
      <c r="Q31" s="1153"/>
    </row>
    <row r="33" spans="2:21">
      <c r="B33" t="s">
        <v>467</v>
      </c>
    </row>
    <row r="34" spans="2:21">
      <c r="B34" s="1173" t="s">
        <v>468</v>
      </c>
      <c r="C34" s="1173"/>
      <c r="D34" s="1173"/>
      <c r="E34" s="1173"/>
      <c r="F34" s="1173"/>
      <c r="G34" s="1173"/>
      <c r="H34" s="1173"/>
      <c r="I34" s="1173"/>
      <c r="J34" s="1173"/>
      <c r="K34" s="1173"/>
      <c r="L34" s="1173"/>
      <c r="M34" s="1173"/>
      <c r="N34" s="1173"/>
      <c r="O34" s="1173"/>
      <c r="P34" s="1173"/>
      <c r="Q34" s="1173"/>
      <c r="R34" s="1173"/>
      <c r="S34" s="1173"/>
      <c r="T34" s="1173"/>
      <c r="U34" s="1173"/>
    </row>
    <row r="35" spans="2:21">
      <c r="B35" s="1173"/>
      <c r="C35" s="1173"/>
      <c r="D35" s="1173"/>
      <c r="E35" s="1173"/>
      <c r="F35" s="1173"/>
      <c r="G35" s="1173"/>
      <c r="H35" s="1173"/>
      <c r="I35" s="1173"/>
      <c r="J35" s="1173"/>
      <c r="K35" s="1173"/>
      <c r="L35" s="1173"/>
      <c r="M35" s="1173"/>
      <c r="N35" s="1173"/>
      <c r="O35" s="1173"/>
      <c r="P35" s="1173"/>
      <c r="Q35" s="1173"/>
      <c r="R35" s="1173"/>
      <c r="S35" s="1173"/>
      <c r="T35" s="1173"/>
      <c r="U35" s="1173"/>
    </row>
    <row r="37" spans="2:21">
      <c r="C37" t="s">
        <v>469</v>
      </c>
    </row>
  </sheetData>
  <mergeCells count="35">
    <mergeCell ref="D4:R5"/>
    <mergeCell ref="B22:E23"/>
    <mergeCell ref="F20:I21"/>
    <mergeCell ref="J20:M21"/>
    <mergeCell ref="N20:Q21"/>
    <mergeCell ref="F22:I23"/>
    <mergeCell ref="J22:M23"/>
    <mergeCell ref="N22:Q23"/>
    <mergeCell ref="B8:E8"/>
    <mergeCell ref="F18:I19"/>
    <mergeCell ref="J18:M19"/>
    <mergeCell ref="N18:Q19"/>
    <mergeCell ref="B18:E19"/>
    <mergeCell ref="B20:E21"/>
    <mergeCell ref="F8:I8"/>
    <mergeCell ref="J8:M8"/>
    <mergeCell ref="B34:U35"/>
    <mergeCell ref="B26:E27"/>
    <mergeCell ref="F26:I27"/>
    <mergeCell ref="J26:M27"/>
    <mergeCell ref="N26:Q27"/>
    <mergeCell ref="B28:E29"/>
    <mergeCell ref="F28:I29"/>
    <mergeCell ref="J28:M29"/>
    <mergeCell ref="N28:Q29"/>
    <mergeCell ref="B30:E31"/>
    <mergeCell ref="F30:I31"/>
    <mergeCell ref="J30:M31"/>
    <mergeCell ref="N30:Q31"/>
    <mergeCell ref="B9:E11"/>
    <mergeCell ref="B12:E14"/>
    <mergeCell ref="F9:I11"/>
    <mergeCell ref="J9:M11"/>
    <mergeCell ref="F12:I14"/>
    <mergeCell ref="J12:M14"/>
  </mergeCells>
  <phoneticPr fontId="6"/>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8D3D-B551-4B09-A39C-1C1163DE0964}">
  <sheetPr>
    <pageSetUpPr fitToPage="1"/>
  </sheetPr>
  <dimension ref="B2:U23"/>
  <sheetViews>
    <sheetView view="pageBreakPreview" zoomScaleNormal="100" zoomScaleSheetLayoutView="100" workbookViewId="0">
      <selection activeCell="P14" sqref="P14"/>
    </sheetView>
  </sheetViews>
  <sheetFormatPr defaultRowHeight="13.5"/>
  <cols>
    <col min="1" max="1" width="2.125" customWidth="1"/>
    <col min="2" max="4" width="3.875" customWidth="1"/>
    <col min="5" max="5" width="5.25" customWidth="1"/>
    <col min="6" max="8" width="3.875" customWidth="1"/>
    <col min="9" max="9" width="6.25" customWidth="1"/>
    <col min="10" max="12" width="3.875" customWidth="1"/>
    <col min="13" max="13" width="6.5" customWidth="1"/>
    <col min="14" max="21" width="3.875" customWidth="1"/>
    <col min="22" max="22" width="2.375" customWidth="1"/>
    <col min="23" max="24" width="3.875" customWidth="1"/>
  </cols>
  <sheetData>
    <row r="2" spans="2:18">
      <c r="B2" t="s">
        <v>455</v>
      </c>
    </row>
    <row r="4" spans="2:18">
      <c r="D4" s="1169" t="s">
        <v>487</v>
      </c>
      <c r="E4" s="1169"/>
      <c r="F4" s="1169"/>
      <c r="G4" s="1169"/>
      <c r="H4" s="1169"/>
      <c r="I4" s="1169"/>
      <c r="J4" s="1169"/>
      <c r="K4" s="1169"/>
      <c r="L4" s="1169"/>
      <c r="M4" s="1169"/>
      <c r="N4" s="1169"/>
      <c r="O4" s="1169"/>
      <c r="P4" s="1169"/>
      <c r="Q4" s="1169"/>
      <c r="R4" s="1169"/>
    </row>
    <row r="5" spans="2:18">
      <c r="D5" s="1169"/>
      <c r="E5" s="1169"/>
      <c r="F5" s="1169"/>
      <c r="G5" s="1169"/>
      <c r="H5" s="1169"/>
      <c r="I5" s="1169"/>
      <c r="J5" s="1169"/>
      <c r="K5" s="1169"/>
      <c r="L5" s="1169"/>
      <c r="M5" s="1169"/>
      <c r="N5" s="1169"/>
      <c r="O5" s="1169"/>
      <c r="P5" s="1169"/>
      <c r="Q5" s="1169"/>
      <c r="R5" s="1169"/>
    </row>
    <row r="7" spans="2:18" ht="17.25" customHeight="1">
      <c r="B7" t="s">
        <v>470</v>
      </c>
      <c r="O7" s="672"/>
      <c r="P7" s="672"/>
      <c r="Q7" s="672"/>
    </row>
    <row r="8" spans="2:18" ht="13.5" customHeight="1">
      <c r="B8" s="1177" t="s">
        <v>493</v>
      </c>
      <c r="C8" s="1178"/>
      <c r="D8" s="1178"/>
      <c r="E8" s="1179"/>
      <c r="F8" s="1177" t="s">
        <v>494</v>
      </c>
      <c r="G8" s="1178"/>
      <c r="H8" s="1178"/>
      <c r="I8" s="1179"/>
      <c r="J8" s="1188" t="s">
        <v>471</v>
      </c>
      <c r="K8" s="1189"/>
      <c r="L8" s="1189"/>
      <c r="M8" s="1189"/>
      <c r="N8" s="674"/>
      <c r="O8" s="675"/>
      <c r="P8" s="675"/>
      <c r="Q8" s="675"/>
    </row>
    <row r="9" spans="2:18">
      <c r="B9" s="1180"/>
      <c r="C9" s="1181"/>
      <c r="D9" s="1181"/>
      <c r="E9" s="1182"/>
      <c r="F9" s="1180"/>
      <c r="G9" s="1181"/>
      <c r="H9" s="1181"/>
      <c r="I9" s="1182"/>
      <c r="J9" s="1189"/>
      <c r="K9" s="1189"/>
      <c r="L9" s="1189"/>
      <c r="M9" s="1189"/>
      <c r="N9" s="675"/>
      <c r="O9" s="675"/>
      <c r="P9" s="675"/>
      <c r="Q9" s="675"/>
      <c r="R9" s="672"/>
    </row>
    <row r="10" spans="2:18">
      <c r="B10" s="1154"/>
      <c r="C10" s="1155"/>
      <c r="D10" s="1155"/>
      <c r="E10" s="1156"/>
      <c r="F10" s="1154"/>
      <c r="G10" s="1155"/>
      <c r="H10" s="1155"/>
      <c r="I10" s="1156"/>
      <c r="J10" s="1153"/>
      <c r="K10" s="1153"/>
      <c r="L10" s="1153"/>
      <c r="M10" s="1153"/>
      <c r="N10" s="676"/>
      <c r="O10" s="676"/>
      <c r="P10" s="676"/>
      <c r="Q10" s="676"/>
    </row>
    <row r="11" spans="2:18">
      <c r="B11" s="1170"/>
      <c r="C11" s="1171"/>
      <c r="D11" s="1171"/>
      <c r="E11" s="1172"/>
      <c r="F11" s="1170"/>
      <c r="G11" s="1171"/>
      <c r="H11" s="1171"/>
      <c r="I11" s="1172"/>
      <c r="J11" s="1153"/>
      <c r="K11" s="1153"/>
      <c r="L11" s="1153"/>
      <c r="M11" s="1153"/>
      <c r="N11" s="676"/>
      <c r="O11" s="676"/>
      <c r="P11" s="676"/>
      <c r="Q11" s="676"/>
    </row>
    <row r="13" spans="2:18" ht="20.25" customHeight="1">
      <c r="B13" t="s">
        <v>499</v>
      </c>
    </row>
    <row r="14" spans="2:18" ht="13.5" customHeight="1">
      <c r="B14" s="1177" t="s">
        <v>493</v>
      </c>
      <c r="C14" s="1178"/>
      <c r="D14" s="1178"/>
      <c r="E14" s="1179"/>
      <c r="F14" s="1177" t="s">
        <v>494</v>
      </c>
      <c r="G14" s="1178"/>
      <c r="H14" s="1178"/>
      <c r="I14" s="1179"/>
      <c r="J14" s="1188" t="s">
        <v>471</v>
      </c>
      <c r="K14" s="1189"/>
      <c r="L14" s="1189"/>
      <c r="M14" s="1189"/>
      <c r="N14" s="674"/>
      <c r="O14" s="675"/>
      <c r="P14" s="675"/>
      <c r="Q14" s="675"/>
    </row>
    <row r="15" spans="2:18">
      <c r="B15" s="1180"/>
      <c r="C15" s="1181"/>
      <c r="D15" s="1181"/>
      <c r="E15" s="1182"/>
      <c r="F15" s="1180"/>
      <c r="G15" s="1181"/>
      <c r="H15" s="1181"/>
      <c r="I15" s="1182"/>
      <c r="J15" s="1189"/>
      <c r="K15" s="1189"/>
      <c r="L15" s="1189"/>
      <c r="M15" s="1189"/>
      <c r="N15" s="675"/>
      <c r="O15" s="675"/>
      <c r="P15" s="675"/>
      <c r="Q15" s="675"/>
      <c r="R15" s="672"/>
    </row>
    <row r="16" spans="2:18">
      <c r="B16" s="1154"/>
      <c r="C16" s="1155"/>
      <c r="D16" s="1155"/>
      <c r="E16" s="1156"/>
      <c r="F16" s="1154"/>
      <c r="G16" s="1155"/>
      <c r="H16" s="1155"/>
      <c r="I16" s="1156"/>
      <c r="J16" s="1153"/>
      <c r="K16" s="1153"/>
      <c r="L16" s="1153"/>
      <c r="M16" s="1153"/>
      <c r="N16" s="676"/>
      <c r="O16" s="676"/>
      <c r="P16" s="676"/>
      <c r="Q16" s="676"/>
    </row>
    <row r="17" spans="2:21">
      <c r="B17" s="1170"/>
      <c r="C17" s="1171"/>
      <c r="D17" s="1171"/>
      <c r="E17" s="1172"/>
      <c r="F17" s="1170"/>
      <c r="G17" s="1171"/>
      <c r="H17" s="1171"/>
      <c r="I17" s="1172"/>
      <c r="J17" s="1153"/>
      <c r="K17" s="1153"/>
      <c r="L17" s="1153"/>
      <c r="M17" s="1153"/>
      <c r="N17" s="676"/>
      <c r="O17" s="676"/>
      <c r="P17" s="676"/>
      <c r="Q17" s="676"/>
      <c r="R17" s="672"/>
    </row>
    <row r="18" spans="2:21">
      <c r="O18" s="672"/>
    </row>
    <row r="19" spans="2:21">
      <c r="B19" t="s">
        <v>467</v>
      </c>
    </row>
    <row r="20" spans="2:21">
      <c r="B20" s="1173" t="s">
        <v>468</v>
      </c>
      <c r="C20" s="1173"/>
      <c r="D20" s="1173"/>
      <c r="E20" s="1173"/>
      <c r="F20" s="1173"/>
      <c r="G20" s="1173"/>
      <c r="H20" s="1173"/>
      <c r="I20" s="1173"/>
      <c r="J20" s="1173"/>
      <c r="K20" s="1173"/>
      <c r="L20" s="1173"/>
      <c r="M20" s="1173"/>
      <c r="N20" s="1173"/>
      <c r="O20" s="1173"/>
      <c r="P20" s="1173"/>
      <c r="Q20" s="1173"/>
      <c r="R20" s="1173"/>
      <c r="S20" s="1173"/>
      <c r="T20" s="1173"/>
      <c r="U20" s="1173"/>
    </row>
    <row r="21" spans="2:21">
      <c r="B21" s="1173"/>
      <c r="C21" s="1173"/>
      <c r="D21" s="1173"/>
      <c r="E21" s="1173"/>
      <c r="F21" s="1173"/>
      <c r="G21" s="1173"/>
      <c r="H21" s="1173"/>
      <c r="I21" s="1173"/>
      <c r="J21" s="1173"/>
      <c r="K21" s="1173"/>
      <c r="L21" s="1173"/>
      <c r="M21" s="1173"/>
      <c r="N21" s="1173"/>
      <c r="O21" s="1173"/>
      <c r="P21" s="1173"/>
      <c r="Q21" s="1173"/>
      <c r="R21" s="1173"/>
      <c r="S21" s="1173"/>
      <c r="T21" s="1173"/>
      <c r="U21" s="1173"/>
    </row>
    <row r="23" spans="2:21">
      <c r="C23" t="s">
        <v>469</v>
      </c>
    </row>
  </sheetData>
  <mergeCells count="14">
    <mergeCell ref="D4:R5"/>
    <mergeCell ref="B20:U21"/>
    <mergeCell ref="B14:E15"/>
    <mergeCell ref="F14:I15"/>
    <mergeCell ref="J14:M15"/>
    <mergeCell ref="B16:E17"/>
    <mergeCell ref="F16:I17"/>
    <mergeCell ref="J16:M17"/>
    <mergeCell ref="B10:E11"/>
    <mergeCell ref="F10:I11"/>
    <mergeCell ref="J10:M11"/>
    <mergeCell ref="B8:E9"/>
    <mergeCell ref="F8:I9"/>
    <mergeCell ref="J8:M9"/>
  </mergeCells>
  <phoneticPr fontId="6"/>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view="pageBreakPreview" zoomScale="85" zoomScaleNormal="85" zoomScaleSheetLayoutView="85" workbookViewId="0">
      <selection activeCell="A29" sqref="A29:A34"/>
    </sheetView>
  </sheetViews>
  <sheetFormatPr defaultColWidth="9" defaultRowHeight="13.5"/>
  <cols>
    <col min="1" max="1" width="21.75" style="4" customWidth="1"/>
    <col min="2" max="2" width="20.375" style="4" customWidth="1"/>
    <col min="3" max="5" width="10.75" style="4" customWidth="1"/>
    <col min="6" max="8" width="10.75" style="22" customWidth="1"/>
    <col min="9" max="9" width="19.25" style="4" bestFit="1" customWidth="1"/>
    <col min="10" max="16384" width="9" style="4"/>
  </cols>
  <sheetData>
    <row r="1" spans="1:11">
      <c r="A1" s="5" t="s">
        <v>70</v>
      </c>
      <c r="B1" s="5"/>
      <c r="C1" s="5"/>
      <c r="D1" s="5"/>
      <c r="E1" s="5"/>
    </row>
    <row r="2" spans="1:11" ht="27.75" customHeight="1">
      <c r="A2" s="1193" t="s">
        <v>235</v>
      </c>
      <c r="B2" s="1194"/>
      <c r="C2" s="1199" t="s">
        <v>236</v>
      </c>
      <c r="D2" s="1199"/>
      <c r="E2" s="1199"/>
      <c r="F2" s="1190" t="s">
        <v>237</v>
      </c>
      <c r="G2" s="1191"/>
      <c r="H2" s="1191"/>
      <c r="I2" s="1192"/>
    </row>
    <row r="3" spans="1:11" ht="39" customHeight="1">
      <c r="A3" s="1195"/>
      <c r="B3" s="1196"/>
      <c r="C3" s="1200" t="s">
        <v>260</v>
      </c>
      <c r="D3" s="1200"/>
      <c r="E3" s="1200"/>
      <c r="F3" s="1201" t="s">
        <v>238</v>
      </c>
      <c r="G3" s="1197"/>
      <c r="H3" s="1197"/>
      <c r="I3" s="28" t="s">
        <v>239</v>
      </c>
    </row>
    <row r="4" spans="1:11" ht="18" customHeight="1">
      <c r="A4" s="1197"/>
      <c r="B4" s="1198"/>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はじめに</vt:lpstr>
      <vt:lpstr>別紙様式2-1 計画書_総括表</vt:lpstr>
      <vt:lpstr>別紙様式2-2 個表_処遇</vt:lpstr>
      <vt:lpstr>別紙様式2-3 個表_特定</vt:lpstr>
      <vt:lpstr>届出書</vt:lpstr>
      <vt:lpstr>参考様式（就労移行）</vt:lpstr>
      <vt:lpstr>参考様式（就労定着支援）</vt:lpstr>
      <vt:lpstr>参考様式（就労継続支援Ａ型）</vt:lpstr>
      <vt:lpstr>参考様式（就労継続支援Ｂ型）</vt:lpstr>
      <vt:lpstr>【参考】数式用</vt:lpstr>
      <vt:lpstr>【参考】数式用!Print_Area</vt:lpstr>
      <vt:lpstr>はじめに!Print_Area</vt:lpstr>
      <vt:lpstr>'参考様式（就労移行）'!Print_Area</vt:lpstr>
      <vt:lpstr>'参考様式（就労継続支援Ａ型）'!Print_Area</vt:lpstr>
      <vt:lpstr>'参考様式（就労継続支援Ｂ型）'!Print_Area</vt:lpstr>
      <vt:lpstr>'参考様式（就労定着支援）'!Print_Area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Kyoto</cp:lastModifiedBy>
  <cp:lastPrinted>2023-04-03T06:06:35Z</cp:lastPrinted>
  <dcterms:created xsi:type="dcterms:W3CDTF">2020-02-21T08:37:11Z</dcterms:created>
  <dcterms:modified xsi:type="dcterms:W3CDTF">2023-04-03T09:35:59Z</dcterms:modified>
</cp:coreProperties>
</file>